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50" yWindow="2985" windowWidth="19440" windowHeight="5715" tabRatio="862" firstSheet="15" activeTab="33"/>
  </bookViews>
  <sheets>
    <sheet name="0135①" sheetId="53" r:id="rId1"/>
    <sheet name="0135②" sheetId="54" r:id="rId2"/>
    <sheet name="0136①" sheetId="4" r:id="rId3"/>
    <sheet name="0136②" sheetId="10" r:id="rId4"/>
    <sheet name="0136③" sheetId="9" r:id="rId5"/>
    <sheet name="0137" sheetId="49" r:id="rId6"/>
    <sheet name="0138" sheetId="50" r:id="rId7"/>
    <sheet name="0139" sheetId="7" r:id="rId8"/>
    <sheet name="0140" sheetId="43" r:id="rId9"/>
    <sheet name="0141" sheetId="44" r:id="rId10"/>
    <sheet name="0142" sheetId="56" r:id="rId11"/>
    <sheet name="0143" sheetId="57" r:id="rId12"/>
    <sheet name="0144" sheetId="14" r:id="rId13"/>
    <sheet name="0145" sheetId="51" r:id="rId14"/>
    <sheet name="0146" sheetId="58" r:id="rId15"/>
    <sheet name="0147" sheetId="59" r:id="rId16"/>
    <sheet name="0148" sheetId="37" r:id="rId17"/>
    <sheet name="0149" sheetId="45" r:id="rId18"/>
    <sheet name="0150" sheetId="52" r:id="rId19"/>
    <sheet name="0151" sheetId="40" r:id="rId20"/>
    <sheet name="0152" sheetId="41" r:id="rId21"/>
    <sheet name="0153" sheetId="46" r:id="rId22"/>
    <sheet name="0154" sheetId="47" r:id="rId23"/>
    <sheet name="0155" sheetId="48" r:id="rId24"/>
    <sheet name="0156" sheetId="42" r:id="rId25"/>
    <sheet name="0157①" sheetId="27" r:id="rId26"/>
    <sheet name="0157②" sheetId="34" r:id="rId27"/>
    <sheet name="0157③" sheetId="35" r:id="rId28"/>
    <sheet name="0157④" sheetId="36" r:id="rId29"/>
    <sheet name="0158" sheetId="28" r:id="rId30"/>
    <sheet name="0159" sheetId="61" r:id="rId31"/>
    <sheet name="0160" sheetId="60" r:id="rId32"/>
    <sheet name="0161" sheetId="38" r:id="rId33"/>
    <sheet name="0162" sheetId="32" r:id="rId34"/>
    <sheet name="0163" sheetId="39" r:id="rId35"/>
  </sheets>
  <definedNames>
    <definedName name="_xlnm.Print_Area" localSheetId="0">'0135①'!#REF!</definedName>
    <definedName name="_xlnm.Print_Area" localSheetId="1">'0135②'!#REF!</definedName>
    <definedName name="_xlnm.Print_Area" localSheetId="2">'0136①'!$A$1:$AY$186</definedName>
    <definedName name="_xlnm.Print_Area" localSheetId="3">'0136②'!$A$1:$H$114</definedName>
    <definedName name="_xlnm.Print_Area" localSheetId="4">'0136③'!$A$1:$D$45</definedName>
    <definedName name="_xlnm.Print_Area" localSheetId="5">'0137'!$A$1:$AY$161</definedName>
    <definedName name="_xlnm.Print_Area" localSheetId="6">'0138'!$A$1:$AY$178</definedName>
    <definedName name="_xlnm.Print_Area" localSheetId="7">'0139'!$A$1:$AY$297</definedName>
    <definedName name="_xlnm.Print_Area" localSheetId="12">'0144'!$A$1:$AY$152</definedName>
    <definedName name="_xlnm.Print_Area" localSheetId="15">'0147'!$A$1:$AY$155</definedName>
    <definedName name="_xlnm.Print_Area" localSheetId="20">'0152'!$A$1:$AY$148</definedName>
    <definedName name="_xlnm.Print_Area" localSheetId="25">'0157①'!$A$1:$AY$83</definedName>
    <definedName name="_xlnm.Print_Area" localSheetId="26">'0157②'!$A$1:$T$69</definedName>
    <definedName name="_xlnm.Print_Area" localSheetId="27">'0157③'!$A$1:$AY$41</definedName>
    <definedName name="_xlnm.Print_Area" localSheetId="32">'0161'!$A$1:$AY$154</definedName>
    <definedName name="_xlnm.Print_Area" localSheetId="33">'0162'!$A$1:$AY$70</definedName>
    <definedName name="_xlnm.Print_Area" localSheetId="34">'0163'!$A$1:$AY$153</definedName>
  </definedNames>
  <calcPr calcId="125725"/>
</workbook>
</file>

<file path=xl/calcChain.xml><?xml version="1.0" encoding="utf-8"?>
<calcChain xmlns="http://schemas.openxmlformats.org/spreadsheetml/2006/main">
  <c r="AV121" i="61"/>
  <c r="Z121"/>
  <c r="AV110"/>
  <c r="Z110"/>
  <c r="AV99"/>
  <c r="Z99"/>
  <c r="AV88"/>
  <c r="Z88"/>
  <c r="AV121" i="60"/>
  <c r="Z121"/>
  <c r="AV110"/>
  <c r="Z110"/>
  <c r="AV99"/>
  <c r="Z99"/>
  <c r="AV88"/>
  <c r="Z88"/>
  <c r="AE16"/>
  <c r="AE18" s="1"/>
  <c r="AV123" i="59"/>
  <c r="Z123"/>
  <c r="AV112"/>
  <c r="Z112"/>
  <c r="AV101"/>
  <c r="Z101"/>
  <c r="AV90"/>
  <c r="Z90"/>
  <c r="AP23"/>
  <c r="AK23"/>
  <c r="AF23"/>
  <c r="AP21"/>
  <c r="AK21"/>
  <c r="AF21"/>
  <c r="AL16"/>
  <c r="AE16"/>
  <c r="AE18" s="1"/>
  <c r="X16"/>
  <c r="X18" s="1"/>
  <c r="Q16"/>
  <c r="Q18" s="1"/>
  <c r="AV123" i="58"/>
  <c r="Z123"/>
  <c r="AV112"/>
  <c r="Z112"/>
  <c r="AV101"/>
  <c r="Z101"/>
  <c r="AV90"/>
  <c r="Z90"/>
  <c r="AP24"/>
  <c r="AK24"/>
  <c r="AF24"/>
  <c r="AP21"/>
  <c r="AK21"/>
  <c r="AF21"/>
  <c r="AE18"/>
  <c r="Q18"/>
  <c r="AE16"/>
  <c r="X16"/>
  <c r="X18" s="1"/>
  <c r="Q16"/>
  <c r="AV121" i="57"/>
  <c r="Z121"/>
  <c r="AV110"/>
  <c r="Z110"/>
  <c r="AV99"/>
  <c r="Z99"/>
  <c r="AV88"/>
  <c r="Z88"/>
  <c r="M34"/>
  <c r="X18"/>
  <c r="AS16"/>
  <c r="AL16"/>
  <c r="AE16"/>
  <c r="AE18" s="1"/>
  <c r="X16"/>
  <c r="Q16"/>
  <c r="Q18" s="1"/>
  <c r="AV125" i="56"/>
  <c r="Z125"/>
  <c r="AV114"/>
  <c r="Z114"/>
  <c r="AV103"/>
  <c r="Z103"/>
  <c r="AV92"/>
  <c r="Z92"/>
  <c r="M38"/>
  <c r="AP25"/>
  <c r="AK25"/>
  <c r="AP23"/>
  <c r="AK23"/>
  <c r="AP21"/>
  <c r="AK21"/>
  <c r="AL16"/>
  <c r="AE16"/>
  <c r="AE18" s="1"/>
  <c r="X16"/>
  <c r="X18" s="1"/>
  <c r="Q16"/>
  <c r="Q18" s="1"/>
  <c r="E21" i="54"/>
  <c r="C21"/>
  <c r="AV511" i="53"/>
  <c r="AV510"/>
  <c r="AV509"/>
  <c r="AV499"/>
  <c r="AV498"/>
  <c r="AV497"/>
  <c r="AV496"/>
  <c r="AV495"/>
  <c r="AV494"/>
  <c r="AV489"/>
  <c r="AV488"/>
  <c r="AV487"/>
  <c r="AV486"/>
  <c r="AV485"/>
  <c r="AV484"/>
  <c r="AV483"/>
  <c r="AV482"/>
  <c r="AV481"/>
  <c r="AV480"/>
  <c r="AV479"/>
  <c r="AV478"/>
  <c r="AV477"/>
  <c r="AV444"/>
  <c r="AV443"/>
  <c r="AV442"/>
  <c r="AV441"/>
  <c r="AV440"/>
  <c r="AV439"/>
  <c r="AV438"/>
  <c r="AV437"/>
  <c r="AV436"/>
  <c r="AV435"/>
  <c r="AV434"/>
  <c r="AV424"/>
  <c r="AV422"/>
  <c r="AV421"/>
  <c r="AV420"/>
  <c r="AV419"/>
  <c r="AV418"/>
  <c r="AV417"/>
  <c r="AV415"/>
  <c r="AV414"/>
  <c r="AV413"/>
  <c r="AV412"/>
  <c r="AV411"/>
  <c r="AV410"/>
  <c r="AV409"/>
  <c r="AV408"/>
  <c r="AV407"/>
  <c r="AV396"/>
  <c r="AV395"/>
  <c r="AV394"/>
  <c r="AV393"/>
  <c r="AV392"/>
  <c r="AV391"/>
  <c r="AV364"/>
  <c r="AV363"/>
  <c r="AV362"/>
  <c r="AV361"/>
  <c r="AV360"/>
  <c r="AV359"/>
  <c r="AV358"/>
  <c r="AV357"/>
  <c r="AV356"/>
  <c r="AV355"/>
  <c r="AV354"/>
  <c r="AV353"/>
  <c r="AV352"/>
  <c r="AV217"/>
  <c r="Z217"/>
  <c r="AV206"/>
  <c r="Z206"/>
  <c r="AV195"/>
  <c r="Z195"/>
  <c r="AV184"/>
  <c r="Z184"/>
  <c r="AV172"/>
  <c r="Z172"/>
  <c r="AV161"/>
  <c r="Z161"/>
  <c r="AV150"/>
  <c r="Z150"/>
  <c r="AV139"/>
  <c r="Z139"/>
  <c r="AV127"/>
  <c r="Z127"/>
  <c r="AV116"/>
  <c r="Z116"/>
  <c r="AV105"/>
  <c r="Z105"/>
  <c r="AV94"/>
  <c r="Z94"/>
  <c r="AS16"/>
  <c r="AL16"/>
  <c r="AE16"/>
  <c r="AE18" s="1"/>
  <c r="X16"/>
  <c r="X18" s="1"/>
  <c r="Q16"/>
  <c r="Q18" s="1"/>
  <c r="Q18" i="52"/>
  <c r="X18"/>
  <c r="AE18"/>
  <c r="Z88"/>
  <c r="AV88"/>
  <c r="Z99"/>
  <c r="AV99"/>
  <c r="Z110"/>
  <c r="AV110"/>
  <c r="Z121"/>
  <c r="AV121"/>
  <c r="AE16" i="51"/>
  <c r="Q18"/>
  <c r="X18"/>
  <c r="AE18"/>
  <c r="AF21"/>
  <c r="AK21"/>
  <c r="AP21"/>
  <c r="AF25"/>
  <c r="AK25"/>
  <c r="AP25"/>
  <c r="Z98"/>
  <c r="AV98"/>
  <c r="Z109"/>
  <c r="AV109"/>
  <c r="Z120"/>
  <c r="AV120"/>
  <c r="Z131"/>
  <c r="AV131"/>
  <c r="AE17" i="50"/>
  <c r="AE19" s="1"/>
  <c r="M33"/>
  <c r="S33"/>
  <c r="Z87"/>
  <c r="AV87"/>
  <c r="Z98"/>
  <c r="AV98"/>
  <c r="Z109"/>
  <c r="AV109"/>
  <c r="Z120"/>
  <c r="AV120"/>
  <c r="AS21" i="49"/>
  <c r="Q23"/>
  <c r="X23"/>
  <c r="AE23"/>
  <c r="AF28"/>
  <c r="AK28"/>
  <c r="AP28"/>
  <c r="M41"/>
  <c r="Z95"/>
  <c r="AV95"/>
  <c r="Z106"/>
  <c r="AV106"/>
  <c r="Z117"/>
  <c r="AV117"/>
  <c r="Z128"/>
  <c r="AV128"/>
  <c r="AK21" i="48"/>
  <c r="Z88"/>
  <c r="AV88"/>
  <c r="Z99"/>
  <c r="AV99"/>
  <c r="Z110"/>
  <c r="AV110"/>
  <c r="Z121"/>
  <c r="AV121"/>
  <c r="Q16" i="47"/>
  <c r="X16"/>
  <c r="Q17"/>
  <c r="X17"/>
  <c r="Q18"/>
  <c r="X18"/>
  <c r="AE18"/>
  <c r="AF21"/>
  <c r="AK21"/>
  <c r="AF23"/>
  <c r="AK23"/>
  <c r="AP23"/>
  <c r="M36"/>
  <c r="Z90"/>
  <c r="AV90"/>
  <c r="Z101"/>
  <c r="AV101"/>
  <c r="Z112"/>
  <c r="AV112"/>
  <c r="Z123"/>
  <c r="AV123"/>
  <c r="AS13" i="46"/>
  <c r="AL16"/>
  <c r="X18"/>
  <c r="AE18"/>
  <c r="S27"/>
  <c r="M34"/>
  <c r="S34"/>
  <c r="Z88"/>
  <c r="AV88"/>
  <c r="Z99"/>
  <c r="AV99"/>
  <c r="Z110"/>
  <c r="AV110"/>
  <c r="Z121"/>
  <c r="AV121"/>
  <c r="Q16" i="45"/>
  <c r="X16"/>
  <c r="AE16"/>
  <c r="AL16"/>
  <c r="Q18"/>
  <c r="X18"/>
  <c r="AE18"/>
  <c r="M34"/>
  <c r="S34"/>
  <c r="Z88"/>
  <c r="AV88"/>
  <c r="Z99"/>
  <c r="AV99"/>
  <c r="Z110"/>
  <c r="AV110"/>
  <c r="Z121"/>
  <c r="AV121"/>
  <c r="AK24" i="44"/>
  <c r="Z88"/>
  <c r="AV88"/>
  <c r="Z99"/>
  <c r="AV99"/>
  <c r="Z110"/>
  <c r="AV110"/>
  <c r="Z121"/>
  <c r="AV121"/>
  <c r="Q16" i="43"/>
  <c r="X16"/>
  <c r="AE16"/>
  <c r="Q18"/>
  <c r="X18"/>
  <c r="AE18"/>
  <c r="AP20"/>
  <c r="AF21"/>
  <c r="AK21"/>
  <c r="AP21"/>
  <c r="Z88"/>
  <c r="AV88"/>
  <c r="Z99"/>
  <c r="AV99"/>
  <c r="Z110"/>
  <c r="AV110"/>
  <c r="Z121"/>
  <c r="AV121"/>
  <c r="Q16" i="42"/>
  <c r="X16"/>
  <c r="X18" s="1"/>
  <c r="AE16"/>
  <c r="AL16"/>
  <c r="AS16"/>
  <c r="Q18"/>
  <c r="AE18"/>
  <c r="Z88"/>
  <c r="AV88"/>
  <c r="Z99"/>
  <c r="AV99"/>
  <c r="Z110"/>
  <c r="AV110"/>
  <c r="Z121"/>
  <c r="AV121"/>
  <c r="Q16" i="41"/>
  <c r="Q18" s="1"/>
  <c r="X16"/>
  <c r="AE16"/>
  <c r="AE18" s="1"/>
  <c r="AL16"/>
  <c r="AS16"/>
  <c r="X18"/>
  <c r="Z88"/>
  <c r="AV88"/>
  <c r="Z99"/>
  <c r="AV99"/>
  <c r="Z110"/>
  <c r="AV110"/>
  <c r="Z121"/>
  <c r="AV121"/>
  <c r="Q16" i="40"/>
  <c r="Q18" s="1"/>
  <c r="X16"/>
  <c r="AE16"/>
  <c r="AE18" s="1"/>
  <c r="AL16"/>
  <c r="AS16"/>
  <c r="X18"/>
  <c r="M34"/>
  <c r="S34"/>
  <c r="Z88"/>
  <c r="AV88"/>
  <c r="Z99"/>
  <c r="AV99"/>
  <c r="Z110"/>
  <c r="AV110"/>
  <c r="Z121"/>
  <c r="AV121"/>
  <c r="AE16" i="39"/>
  <c r="AL16"/>
  <c r="AE18"/>
  <c r="Z87"/>
  <c r="AV87"/>
  <c r="Z98"/>
  <c r="AV98"/>
  <c r="Z109"/>
  <c r="AV109"/>
  <c r="Z120"/>
  <c r="AV120"/>
  <c r="AE16" i="38"/>
  <c r="AE18"/>
  <c r="M34"/>
  <c r="S34"/>
  <c r="Z88"/>
  <c r="AV88"/>
  <c r="Z99"/>
  <c r="AV99"/>
  <c r="Z110"/>
  <c r="AV110"/>
  <c r="Z121"/>
  <c r="AV121"/>
  <c r="Q16" i="37"/>
  <c r="X16"/>
  <c r="X18" s="1"/>
  <c r="AE16"/>
  <c r="Q18"/>
  <c r="AE18"/>
  <c r="AF21"/>
  <c r="AK21"/>
  <c r="AF23"/>
  <c r="AK23"/>
  <c r="AF25"/>
  <c r="AK25"/>
  <c r="M38"/>
  <c r="Z92"/>
  <c r="AV92"/>
  <c r="Z103"/>
  <c r="AV103"/>
  <c r="Z114"/>
  <c r="AV114"/>
  <c r="Z125"/>
  <c r="AV125"/>
  <c r="AP24" i="7"/>
  <c r="AP21"/>
  <c r="AK30" i="4"/>
  <c r="AP30"/>
  <c r="AF30"/>
  <c r="AK27"/>
  <c r="AP27"/>
  <c r="AF27"/>
  <c r="AP24"/>
  <c r="AK24"/>
  <c r="AF24"/>
  <c r="S34" i="32"/>
  <c r="M34"/>
  <c r="AV107" i="28"/>
  <c r="Z107"/>
  <c r="AV97"/>
  <c r="Z97"/>
  <c r="AV87"/>
  <c r="Z87"/>
  <c r="S34"/>
  <c r="M34"/>
  <c r="AE16"/>
  <c r="AE18"/>
  <c r="AV41" i="35"/>
  <c r="Z41"/>
  <c r="AV33"/>
  <c r="Z33"/>
  <c r="AV25"/>
  <c r="Z25"/>
  <c r="AV17"/>
  <c r="Z17"/>
  <c r="AV9"/>
  <c r="Z9"/>
  <c r="S31" i="27"/>
  <c r="M31"/>
  <c r="AE15"/>
  <c r="AE17"/>
  <c r="Z101" i="14"/>
  <c r="AV94"/>
  <c r="Z94"/>
  <c r="AV87"/>
  <c r="Z87"/>
  <c r="AV80"/>
  <c r="Z80"/>
  <c r="S31"/>
  <c r="M31"/>
  <c r="AL15"/>
  <c r="AE15"/>
  <c r="AE17"/>
  <c r="X15"/>
  <c r="X17"/>
  <c r="Q15"/>
  <c r="Q17"/>
  <c r="AV171" i="7"/>
  <c r="Z171"/>
  <c r="AV160"/>
  <c r="Z160"/>
  <c r="AV149"/>
  <c r="Z149"/>
  <c r="AV138"/>
  <c r="Z138"/>
  <c r="AV126"/>
  <c r="Z126"/>
  <c r="AV115"/>
  <c r="Z115"/>
  <c r="AV104"/>
  <c r="Z104"/>
  <c r="AV93"/>
  <c r="Z93"/>
  <c r="M40"/>
  <c r="AK24"/>
  <c r="AF24"/>
  <c r="AK21"/>
  <c r="AF21"/>
  <c r="AL16"/>
  <c r="AE16"/>
  <c r="AE18"/>
  <c r="X16"/>
  <c r="X18"/>
  <c r="Q16"/>
  <c r="Q18"/>
  <c r="Z178" i="4"/>
  <c r="Z170"/>
  <c r="Z162"/>
  <c r="Z154"/>
  <c r="AV144"/>
  <c r="Z144"/>
  <c r="AV136"/>
  <c r="Z136"/>
  <c r="AV128"/>
  <c r="Z128"/>
  <c r="AV120"/>
  <c r="Z120"/>
  <c r="AV112"/>
  <c r="Z112"/>
  <c r="S44"/>
  <c r="M44"/>
  <c r="AL19"/>
  <c r="AE19"/>
  <c r="AE21"/>
  <c r="X19"/>
  <c r="X21"/>
  <c r="Q19"/>
  <c r="Q21"/>
</calcChain>
</file>

<file path=xl/sharedStrings.xml><?xml version="1.0" encoding="utf-8"?>
<sst xmlns="http://schemas.openxmlformats.org/spreadsheetml/2006/main" count="8526" uniqueCount="2162">
  <si>
    <t>事業番号</t>
    <rPh sb="0" eb="2">
      <t>ジギョウ</t>
    </rPh>
    <rPh sb="2" eb="4">
      <t>バンゴウ</t>
    </rPh>
    <phoneticPr fontId="3"/>
  </si>
  <si>
    <t>担当部局庁</t>
    <phoneticPr fontId="3"/>
  </si>
  <si>
    <t>作成責任者</t>
    <rPh sb="0" eb="2">
      <t>サクセイ</t>
    </rPh>
    <rPh sb="2" eb="5">
      <t>セキニンシャ</t>
    </rPh>
    <phoneticPr fontId="3"/>
  </si>
  <si>
    <t>担当課室</t>
    <rPh sb="0" eb="2">
      <t>タントウ</t>
    </rPh>
    <rPh sb="2" eb="3">
      <t>カ</t>
    </rPh>
    <rPh sb="3" eb="4">
      <t>シツ</t>
    </rPh>
    <phoneticPr fontId="3"/>
  </si>
  <si>
    <t>会計区分</t>
    <rPh sb="0" eb="2">
      <t>カイケイ</t>
    </rPh>
    <rPh sb="2" eb="4">
      <t>クブン</t>
    </rPh>
    <phoneticPr fontId="3"/>
  </si>
  <si>
    <t>実施方法</t>
    <rPh sb="0" eb="2">
      <t>ジッシ</t>
    </rPh>
    <rPh sb="2" eb="4">
      <t>ホウホウ</t>
    </rPh>
    <phoneticPr fontId="3"/>
  </si>
  <si>
    <t>予算の状況</t>
    <rPh sb="0" eb="2">
      <t>ヨサン</t>
    </rPh>
    <rPh sb="3" eb="5">
      <t>ジョウキョウ</t>
    </rPh>
    <phoneticPr fontId="3"/>
  </si>
  <si>
    <t>当初予算</t>
    <rPh sb="0" eb="2">
      <t>トウショ</t>
    </rPh>
    <rPh sb="2" eb="4">
      <t>ヨサン</t>
    </rPh>
    <phoneticPr fontId="3"/>
  </si>
  <si>
    <t>補正予算</t>
    <rPh sb="0" eb="2">
      <t>ホセイ</t>
    </rPh>
    <rPh sb="2" eb="4">
      <t>ヨサン</t>
    </rPh>
    <phoneticPr fontId="3"/>
  </si>
  <si>
    <t>繰越し等</t>
    <rPh sb="0" eb="1">
      <t>ク</t>
    </rPh>
    <rPh sb="1" eb="2">
      <t>コ</t>
    </rPh>
    <rPh sb="3" eb="4">
      <t>トウ</t>
    </rPh>
    <phoneticPr fontId="3"/>
  </si>
  <si>
    <t>執行額</t>
    <rPh sb="0" eb="2">
      <t>シッコウ</t>
    </rPh>
    <rPh sb="2" eb="3">
      <t>ガク</t>
    </rPh>
    <phoneticPr fontId="3"/>
  </si>
  <si>
    <t>執行率（％）</t>
    <rPh sb="0" eb="3">
      <t>シッコウリツ</t>
    </rPh>
    <phoneticPr fontId="3"/>
  </si>
  <si>
    <t>単位</t>
    <rPh sb="0" eb="2">
      <t>タンイ</t>
    </rPh>
    <phoneticPr fontId="3"/>
  </si>
  <si>
    <t>成果目標及び成果実績
（アウトカム）</t>
    <rPh sb="0" eb="2">
      <t>セイカ</t>
    </rPh>
    <rPh sb="2" eb="4">
      <t>モクヒョウ</t>
    </rPh>
    <rPh sb="4" eb="5">
      <t>オヨ</t>
    </rPh>
    <rPh sb="6" eb="8">
      <t>セイカ</t>
    </rPh>
    <rPh sb="8" eb="10">
      <t>ジッセキ</t>
    </rPh>
    <phoneticPr fontId="3"/>
  </si>
  <si>
    <t>目標値
（　　年度）</t>
    <rPh sb="0" eb="3">
      <t>モクヒョウチ</t>
    </rPh>
    <rPh sb="7" eb="9">
      <t>ネンド</t>
    </rPh>
    <phoneticPr fontId="3"/>
  </si>
  <si>
    <t>成果実績</t>
    <rPh sb="0" eb="2">
      <t>セイカ</t>
    </rPh>
    <rPh sb="2" eb="4">
      <t>ジッセキ</t>
    </rPh>
    <phoneticPr fontId="3"/>
  </si>
  <si>
    <t>算出根拠</t>
    <rPh sb="0" eb="2">
      <t>サンシュツ</t>
    </rPh>
    <rPh sb="2" eb="4">
      <t>コンキョ</t>
    </rPh>
    <phoneticPr fontId="3"/>
  </si>
  <si>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3"/>
  </si>
  <si>
    <t>仕分けの結果/取りまとめコメント</t>
    <rPh sb="0" eb="2">
      <t>シワ</t>
    </rPh>
    <rPh sb="4" eb="6">
      <t>ケッカ</t>
    </rPh>
    <rPh sb="7" eb="8">
      <t>ト</t>
    </rPh>
    <phoneticPr fontId="3"/>
  </si>
  <si>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3"/>
  </si>
  <si>
    <t>対応状況（平成22年度予算への反映、制度見直し等）</t>
    <rPh sb="11" eb="13">
      <t>ヨサン</t>
    </rPh>
    <phoneticPr fontId="3"/>
  </si>
  <si>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3"/>
  </si>
  <si>
    <t>費　目</t>
    <rPh sb="0" eb="1">
      <t>ヒ</t>
    </rPh>
    <rPh sb="2" eb="3">
      <t>メ</t>
    </rPh>
    <phoneticPr fontId="3"/>
  </si>
  <si>
    <t>使　途</t>
    <rPh sb="0" eb="1">
      <t>ツカ</t>
    </rPh>
    <rPh sb="2" eb="3">
      <t>ト</t>
    </rPh>
    <phoneticPr fontId="3"/>
  </si>
  <si>
    <t>金　額
(百万円）</t>
    <rPh sb="0" eb="1">
      <t>キン</t>
    </rPh>
    <rPh sb="2" eb="3">
      <t>ガク</t>
    </rPh>
    <rPh sb="5" eb="7">
      <t>ヒャクマン</t>
    </rPh>
    <rPh sb="7" eb="8">
      <t>エン</t>
    </rPh>
    <phoneticPr fontId="3"/>
  </si>
  <si>
    <t>計</t>
    <rPh sb="0" eb="1">
      <t>ケイ</t>
    </rPh>
    <phoneticPr fontId="3"/>
  </si>
  <si>
    <t>入札者数</t>
  </si>
  <si>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</si>
  <si>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</si>
  <si>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</si>
  <si>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</si>
  <si>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</si>
  <si>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t>主な増減理由</t>
    <rPh sb="0" eb="1">
      <t>オモ</t>
    </rPh>
    <rPh sb="2" eb="4">
      <t>ゾウゲン</t>
    </rPh>
    <rPh sb="4" eb="6">
      <t>リユウ</t>
    </rPh>
    <phoneticPr fontId="3"/>
  </si>
  <si>
    <t>予算監視・効率化チームの所見</t>
    <rPh sb="0" eb="2">
      <t>ヨサン</t>
    </rPh>
    <rPh sb="2" eb="4">
      <t>カンシ</t>
    </rPh>
    <rPh sb="5" eb="8">
      <t>コウリツカ</t>
    </rPh>
    <rPh sb="12" eb="14">
      <t>ショケン</t>
    </rPh>
    <phoneticPr fontId="3"/>
  </si>
  <si>
    <t>自己点検</t>
    <rPh sb="0" eb="2">
      <t>ジコ</t>
    </rPh>
    <rPh sb="2" eb="4">
      <t>テンケン</t>
    </rPh>
    <phoneticPr fontId="3"/>
  </si>
  <si>
    <t>〈見直しの余地〉</t>
    <rPh sb="1" eb="3">
      <t>ミナオ</t>
    </rPh>
    <rPh sb="5" eb="7">
      <t>ヨチ</t>
    </rPh>
    <phoneticPr fontId="3"/>
  </si>
  <si>
    <t xml:space="preserve">〈把握水準・状況〉
</t>
    <rPh sb="1" eb="3">
      <t>ハアク</t>
    </rPh>
    <rPh sb="3" eb="5">
      <t>スイジュン</t>
    </rPh>
    <rPh sb="6" eb="8">
      <t>ジョウキョウ</t>
    </rPh>
    <phoneticPr fontId="3"/>
  </si>
  <si>
    <t>事業名</t>
    <rPh sb="0" eb="2">
      <t>ジギョウ</t>
    </rPh>
    <rPh sb="2" eb="3">
      <t>メイ</t>
    </rPh>
    <phoneticPr fontId="3"/>
  </si>
  <si>
    <t>点検結果</t>
    <rPh sb="0" eb="2">
      <t>テンケン</t>
    </rPh>
    <rPh sb="2" eb="4">
      <t>ケッカ</t>
    </rPh>
    <phoneticPr fontId="3"/>
  </si>
  <si>
    <t>活動実績、成果実績</t>
    <rPh sb="0" eb="2">
      <t>カツドウ</t>
    </rPh>
    <rPh sb="2" eb="4">
      <t>ジッセキ</t>
    </rPh>
    <rPh sb="5" eb="7">
      <t>セイカ</t>
    </rPh>
    <rPh sb="7" eb="9">
      <t>ジッセキ</t>
    </rPh>
    <phoneticPr fontId="3"/>
  </si>
  <si>
    <t>目的・予算の状況</t>
    <rPh sb="0" eb="2">
      <t>モクテキ</t>
    </rPh>
    <rPh sb="3" eb="5">
      <t>ヨサン</t>
    </rPh>
    <rPh sb="6" eb="8">
      <t>ジョウキョウ</t>
    </rPh>
    <phoneticPr fontId="3"/>
  </si>
  <si>
    <t>他の手段と比較して実効性の高い手段となっているか。</t>
    <rPh sb="0" eb="1">
      <t>タ</t>
    </rPh>
    <rPh sb="2" eb="4">
      <t>シュダン</t>
    </rPh>
    <rPh sb="5" eb="7">
      <t>ヒカク</t>
    </rPh>
    <rPh sb="13" eb="14">
      <t>タカ</t>
    </rPh>
    <phoneticPr fontId="3"/>
  </si>
  <si>
    <t>活動実績は見込みに見合ったものであるか。</t>
    <phoneticPr fontId="3"/>
  </si>
  <si>
    <t>資金の流れ、費目・使途</t>
    <rPh sb="0" eb="2">
      <t>シキン</t>
    </rPh>
    <rPh sb="3" eb="4">
      <t>ナガ</t>
    </rPh>
    <rPh sb="6" eb="8">
      <t>ヒモク</t>
    </rPh>
    <rPh sb="9" eb="11">
      <t>シト</t>
    </rPh>
    <phoneticPr fontId="3"/>
  </si>
  <si>
    <t>単位あたりコストの削減に努めているか。その水準は妥当か。</t>
    <phoneticPr fontId="3"/>
  </si>
  <si>
    <t>支出先の選定は妥当か。競争性が確保されているか。</t>
    <rPh sb="0" eb="2">
      <t>シシュツ</t>
    </rPh>
    <rPh sb="2" eb="3">
      <t>サキ</t>
    </rPh>
    <rPh sb="4" eb="6">
      <t>センテイ</t>
    </rPh>
    <rPh sb="7" eb="9">
      <t>ダトウ</t>
    </rPh>
    <phoneticPr fontId="3"/>
  </si>
  <si>
    <t>受益者との負担関係は妥当であるか。</t>
    <rPh sb="7" eb="9">
      <t>カンケイ</t>
    </rPh>
    <phoneticPr fontId="3"/>
  </si>
  <si>
    <t>事業開始・
終了(予定）年度</t>
    <rPh sb="6" eb="8">
      <t>シュウリョウ</t>
    </rPh>
    <rPh sb="9" eb="11">
      <t>ヨテイ</t>
    </rPh>
    <phoneticPr fontId="3"/>
  </si>
  <si>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3"/>
  </si>
  <si>
    <t>広く国民のニーズがあり、優先度が高い事業であるか。</t>
    <rPh sb="0" eb="1">
      <t>ヒロ</t>
    </rPh>
    <rPh sb="2" eb="4">
      <t>コクミン</t>
    </rPh>
    <rPh sb="12" eb="15">
      <t>ユウセンド</t>
    </rPh>
    <rPh sb="16" eb="17">
      <t>タカ</t>
    </rPh>
    <rPh sb="18" eb="20">
      <t>ジギョウ</t>
    </rPh>
    <phoneticPr fontId="3"/>
  </si>
  <si>
    <t>事業所管部局による点検</t>
    <rPh sb="0" eb="2">
      <t>ジギョウ</t>
    </rPh>
    <rPh sb="2" eb="4">
      <t>ショカン</t>
    </rPh>
    <rPh sb="4" eb="6">
      <t>ブキョク</t>
    </rPh>
    <rPh sb="9" eb="11">
      <t>テンケン</t>
    </rPh>
    <phoneticPr fontId="3"/>
  </si>
  <si>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3"/>
  </si>
  <si>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3"/>
  </si>
  <si>
    <t>適切な成果目標を立て、その達成度は着実に向上しているか。</t>
    <rPh sb="13" eb="15">
      <t>タッセイ</t>
    </rPh>
    <rPh sb="15" eb="16">
      <t>ド</t>
    </rPh>
    <rPh sb="17" eb="19">
      <t>チャクジツ</t>
    </rPh>
    <rPh sb="20" eb="22">
      <t>コウジョウ</t>
    </rPh>
    <phoneticPr fontId="3"/>
  </si>
  <si>
    <t>整備された施設や成果物は十分に活用されているか。</t>
    <rPh sb="0" eb="2">
      <t>セイビ</t>
    </rPh>
    <rPh sb="5" eb="7">
      <t>シセツ</t>
    </rPh>
    <phoneticPr fontId="3"/>
  </si>
  <si>
    <t>項　　　目</t>
    <rPh sb="0" eb="1">
      <t>コウ</t>
    </rPh>
    <rPh sb="4" eb="5">
      <t>メ</t>
    </rPh>
    <phoneticPr fontId="3"/>
  </si>
  <si>
    <t>評 価</t>
    <rPh sb="0" eb="1">
      <t>ヒョウ</t>
    </rPh>
    <rPh sb="2" eb="3">
      <t>アタイ</t>
    </rPh>
    <phoneticPr fontId="3"/>
  </si>
  <si>
    <t>支　出　先</t>
    <phoneticPr fontId="3"/>
  </si>
  <si>
    <t>業　務　概　要</t>
    <phoneticPr fontId="3"/>
  </si>
  <si>
    <t>支　出　額
（百万円）</t>
    <phoneticPr fontId="3"/>
  </si>
  <si>
    <t>活動指標及び活動実績
（アウトプット）</t>
    <rPh sb="0" eb="2">
      <t>カツドウ</t>
    </rPh>
    <rPh sb="2" eb="4">
      <t>シヒョウ</t>
    </rPh>
    <rPh sb="4" eb="5">
      <t>オヨ</t>
    </rPh>
    <rPh sb="6" eb="8">
      <t>カツドウ</t>
    </rPh>
    <rPh sb="8" eb="10">
      <t>ジッセキ</t>
    </rPh>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</si>
  <si>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</si>
  <si>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施策名</t>
    <rPh sb="0" eb="2">
      <t>シサク</t>
    </rPh>
    <rPh sb="2" eb="3">
      <t>メイ</t>
    </rPh>
    <phoneticPr fontId="3"/>
  </si>
  <si>
    <t>支出先上位１０者リスト</t>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</si>
  <si>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</si>
  <si>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t>活動指標</t>
    <rPh sb="0" eb="2">
      <t>カツドウ</t>
    </rPh>
    <rPh sb="2" eb="4">
      <t>シヒョウ</t>
    </rPh>
    <phoneticPr fontId="3"/>
  </si>
  <si>
    <t>関連する過去のレビューシートの事業番号</t>
    <rPh sb="0" eb="2">
      <t>カンレン</t>
    </rPh>
    <rPh sb="4" eb="6">
      <t>カコ</t>
    </rPh>
    <rPh sb="15" eb="17">
      <t>ジギョウ</t>
    </rPh>
    <rPh sb="17" eb="19">
      <t>バンゴウ</t>
    </rPh>
    <phoneticPr fontId="3"/>
  </si>
  <si>
    <t>平成２２年行政事業レビュー</t>
    <rPh sb="0" eb="2">
      <t>ヘイセイ</t>
    </rPh>
    <rPh sb="4" eb="5">
      <t>ネン</t>
    </rPh>
    <rPh sb="5" eb="7">
      <t>ギョウセイ</t>
    </rPh>
    <rPh sb="7" eb="9">
      <t>ジギョウ</t>
    </rPh>
    <phoneticPr fontId="3"/>
  </si>
  <si>
    <t>平成２３年行政事業レビュー</t>
    <rPh sb="0" eb="2">
      <t>ヘイセイ</t>
    </rPh>
    <rPh sb="4" eb="5">
      <t>ネン</t>
    </rPh>
    <rPh sb="5" eb="7">
      <t>ギョウセイ</t>
    </rPh>
    <rPh sb="7" eb="9">
      <t>ジギョウ</t>
    </rPh>
    <phoneticPr fontId="3"/>
  </si>
  <si>
    <t>　※類似事業名とその所管部局・府省名</t>
    <rPh sb="12" eb="14">
      <t>ブキョク</t>
    </rPh>
    <rPh sb="17" eb="18">
      <t>メイ</t>
    </rPh>
    <phoneticPr fontId="3"/>
  </si>
  <si>
    <t>成果指標</t>
    <rPh sb="0" eb="2">
      <t>セイカ</t>
    </rPh>
    <rPh sb="2" eb="4">
      <t>シヒョウ</t>
    </rPh>
    <phoneticPr fontId="3"/>
  </si>
  <si>
    <t>24年度活動見込</t>
    <rPh sb="2" eb="4">
      <t>ネンド</t>
    </rPh>
    <rPh sb="4" eb="6">
      <t>カツドウ</t>
    </rPh>
    <rPh sb="6" eb="8">
      <t>ミコ</t>
    </rPh>
    <phoneticPr fontId="3"/>
  </si>
  <si>
    <t>24年度当初予算</t>
    <rPh sb="2" eb="4">
      <t>ネンド</t>
    </rPh>
    <rPh sb="4" eb="6">
      <t>トウショ</t>
    </rPh>
    <rPh sb="6" eb="8">
      <t>ヨサン</t>
    </rPh>
    <phoneticPr fontId="3"/>
  </si>
  <si>
    <t>平成24・25年度予算内訳</t>
    <rPh sb="0" eb="2">
      <t>ヘイセイ</t>
    </rPh>
    <rPh sb="7" eb="9">
      <t>ネンド</t>
    </rPh>
    <rPh sb="9" eb="11">
      <t>ヨサン</t>
    </rPh>
    <rPh sb="11" eb="13">
      <t>ウチワケ</t>
    </rPh>
    <phoneticPr fontId="3"/>
  </si>
  <si>
    <t>評価に関する説明</t>
    <rPh sb="0" eb="2">
      <t>ヒョウカ</t>
    </rPh>
    <rPh sb="3" eb="4">
      <t>カン</t>
    </rPh>
    <rPh sb="6" eb="8">
      <t>セツメイ</t>
    </rPh>
    <phoneticPr fontId="3"/>
  </si>
  <si>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3"/>
  </si>
  <si>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3"/>
  </si>
  <si>
    <t>※平成23年度実績を記入</t>
    <rPh sb="1" eb="3">
      <t>ヘイセイ</t>
    </rPh>
    <rPh sb="5" eb="7">
      <t>ネンド</t>
    </rPh>
    <rPh sb="7" eb="9">
      <t>ジッセキ</t>
    </rPh>
    <rPh sb="10" eb="12">
      <t>キニュウ</t>
    </rPh>
    <phoneticPr fontId="3"/>
  </si>
  <si>
    <t>都市局</t>
    <phoneticPr fontId="3"/>
  </si>
  <si>
    <t>％</t>
    <phoneticPr fontId="3"/>
  </si>
  <si>
    <t>―</t>
    <phoneticPr fontId="3"/>
  </si>
  <si>
    <r>
      <t>21</t>
    </r>
    <r>
      <rPr>
        <sz val="11"/>
        <rFont val="ＭＳ Ｐゴシック"/>
        <family val="3"/>
        <charset val="128"/>
      </rPr>
      <t>年度</t>
    </r>
    <rPh sb="2" eb="4">
      <t>ネンド</t>
    </rPh>
    <phoneticPr fontId="3"/>
  </si>
  <si>
    <r>
      <t>22</t>
    </r>
    <r>
      <rPr>
        <sz val="11"/>
        <rFont val="ＭＳ Ｐゴシック"/>
        <family val="3"/>
        <charset val="128"/>
      </rPr>
      <t>年度</t>
    </r>
    <rPh sb="2" eb="4">
      <t>ネンド</t>
    </rPh>
    <phoneticPr fontId="3"/>
  </si>
  <si>
    <r>
      <t>23</t>
    </r>
    <r>
      <rPr>
        <sz val="11"/>
        <rFont val="ＭＳ Ｐゴシック"/>
        <family val="3"/>
        <charset val="128"/>
      </rPr>
      <t>年度</t>
    </r>
    <rPh sb="2" eb="4">
      <t>ネンド</t>
    </rPh>
    <phoneticPr fontId="3"/>
  </si>
  <si>
    <t>○</t>
    <phoneticPr fontId="3"/>
  </si>
  <si>
    <t>－</t>
    <phoneticPr fontId="3"/>
  </si>
  <si>
    <t>横浜市</t>
    <rPh sb="0" eb="3">
      <t>ヨコハマシ</t>
    </rPh>
    <phoneticPr fontId="3"/>
  </si>
  <si>
    <t>愛知県</t>
    <rPh sb="0" eb="3">
      <t>アイチケン</t>
    </rPh>
    <phoneticPr fontId="3"/>
  </si>
  <si>
    <t>（独）都市再生機構</t>
    <rPh sb="1" eb="2">
      <t>ドク</t>
    </rPh>
    <rPh sb="3" eb="5">
      <t>トシ</t>
    </rPh>
    <rPh sb="5" eb="7">
      <t>サイセイ</t>
    </rPh>
    <rPh sb="7" eb="9">
      <t>キコウ</t>
    </rPh>
    <phoneticPr fontId="3"/>
  </si>
  <si>
    <t>-</t>
    <phoneticPr fontId="3"/>
  </si>
  <si>
    <t>0136</t>
    <phoneticPr fontId="3"/>
  </si>
  <si>
    <t>平成２４年行政事業レビューシート(国土交通省)</t>
    <rPh sb="0" eb="2">
      <t>ヘイセイ</t>
    </rPh>
    <rPh sb="4" eb="5">
      <t>ネン</t>
    </rPh>
    <rPh sb="5" eb="7">
      <t>ギョウセイ</t>
    </rPh>
    <rPh sb="7" eb="9">
      <t>ジギョウ</t>
    </rPh>
    <rPh sb="17" eb="19">
      <t>コクド</t>
    </rPh>
    <rPh sb="19" eb="21">
      <t>コウツウ</t>
    </rPh>
    <rPh sb="21" eb="22">
      <t>ショウ</t>
    </rPh>
    <phoneticPr fontId="3"/>
  </si>
  <si>
    <t>まちづくり関連事業</t>
    <rPh sb="5" eb="7">
      <t>カンレン</t>
    </rPh>
    <rPh sb="7" eb="9">
      <t>ジギョウ</t>
    </rPh>
    <phoneticPr fontId="3"/>
  </si>
  <si>
    <t>都市局、住宅局</t>
    <rPh sb="0" eb="2">
      <t>トシ</t>
    </rPh>
    <rPh sb="2" eb="3">
      <t>キョク</t>
    </rPh>
    <rPh sb="4" eb="6">
      <t>ジュウタク</t>
    </rPh>
    <rPh sb="6" eb="7">
      <t>キョク</t>
    </rPh>
    <phoneticPr fontId="3"/>
  </si>
  <si>
    <t>①市街地再開発事業(S48～)
②都市再生推進事業(H12～)
③都市・地域交通戦略推進事業(H19～)
④都市開発事業調査(S62～)</t>
    <rPh sb="1" eb="4">
      <t>シガイチ</t>
    </rPh>
    <rPh sb="4" eb="7">
      <t>サイカイハツ</t>
    </rPh>
    <rPh sb="7" eb="9">
      <t>ジギョウ</t>
    </rPh>
    <rPh sb="17" eb="19">
      <t>トシ</t>
    </rPh>
    <rPh sb="19" eb="21">
      <t>サイセイ</t>
    </rPh>
    <rPh sb="21" eb="23">
      <t>スイシン</t>
    </rPh>
    <rPh sb="23" eb="25">
      <t>ジギョウ</t>
    </rPh>
    <rPh sb="33" eb="35">
      <t>トシ</t>
    </rPh>
    <rPh sb="36" eb="38">
      <t>チイキ</t>
    </rPh>
    <rPh sb="38" eb="40">
      <t>コウツウ</t>
    </rPh>
    <rPh sb="40" eb="42">
      <t>センリャク</t>
    </rPh>
    <rPh sb="42" eb="44">
      <t>スイシン</t>
    </rPh>
    <rPh sb="44" eb="46">
      <t>ジギョウ</t>
    </rPh>
    <rPh sb="54" eb="56">
      <t>トシ</t>
    </rPh>
    <rPh sb="56" eb="58">
      <t>カイハツ</t>
    </rPh>
    <rPh sb="58" eb="60">
      <t>ジギョウ</t>
    </rPh>
    <rPh sb="60" eb="62">
      <t>チョウサ</t>
    </rPh>
    <phoneticPr fontId="3"/>
  </si>
  <si>
    <t>都市局
住宅局</t>
    <rPh sb="0" eb="2">
      <t>トシ</t>
    </rPh>
    <rPh sb="2" eb="3">
      <t>キョク</t>
    </rPh>
    <rPh sb="6" eb="9">
      <t>ジュウタクキョク</t>
    </rPh>
    <phoneticPr fontId="3"/>
  </si>
  <si>
    <t>市街地整備課
まちづくり推進課
街路交通施設課
市街地建築課</t>
    <phoneticPr fontId="3"/>
  </si>
  <si>
    <t>一般会計</t>
    <rPh sb="0" eb="2">
      <t>イッパン</t>
    </rPh>
    <rPh sb="2" eb="4">
      <t>カイケイ</t>
    </rPh>
    <phoneticPr fontId="3"/>
  </si>
  <si>
    <r>
      <t xml:space="preserve">根拠法令
</t>
    </r>
    <r>
      <rPr>
        <sz val="10"/>
        <rFont val="ＭＳ ゴシック"/>
        <family val="3"/>
        <charset val="128"/>
      </rPr>
      <t>（具体的な
条項も記載）</t>
    </r>
    <rPh sb="0" eb="2">
      <t>コンキョ</t>
    </rPh>
    <rPh sb="2" eb="4">
      <t>ホウレイ</t>
    </rPh>
    <rPh sb="6" eb="9">
      <t>グタイテキ</t>
    </rPh>
    <rPh sb="11" eb="13">
      <t>ジョウコウ</t>
    </rPh>
    <rPh sb="14" eb="16">
      <t>キサイ</t>
    </rPh>
    <phoneticPr fontId="3"/>
  </si>
  <si>
    <t>土地区画整理法第121条、都市再生特別措置法第29条第1項、同法第47条第2項、同法第71条第1項、民間都市開発の推進に関する特別措置法第4条第1項第6号、広域的地域活性化のための基盤整備に関する法律第15条第1項</t>
    <rPh sb="0" eb="2">
      <t>トチ</t>
    </rPh>
    <rPh sb="2" eb="4">
      <t>クカク</t>
    </rPh>
    <rPh sb="4" eb="6">
      <t>セイリ</t>
    </rPh>
    <rPh sb="6" eb="7">
      <t>ホウ</t>
    </rPh>
    <rPh sb="7" eb="8">
      <t>ダイ</t>
    </rPh>
    <rPh sb="11" eb="12">
      <t>ジョウ</t>
    </rPh>
    <rPh sb="13" eb="15">
      <t>トシ</t>
    </rPh>
    <rPh sb="15" eb="17">
      <t>サイセイ</t>
    </rPh>
    <rPh sb="17" eb="19">
      <t>トクベツ</t>
    </rPh>
    <rPh sb="19" eb="22">
      <t>ソチホウ</t>
    </rPh>
    <rPh sb="22" eb="23">
      <t>ダイ</t>
    </rPh>
    <rPh sb="25" eb="26">
      <t>ジョウ</t>
    </rPh>
    <rPh sb="26" eb="27">
      <t>ダイ</t>
    </rPh>
    <rPh sb="28" eb="29">
      <t>コウ</t>
    </rPh>
    <rPh sb="30" eb="32">
      <t>ドウホウ</t>
    </rPh>
    <rPh sb="32" eb="33">
      <t>ダイ</t>
    </rPh>
    <rPh sb="35" eb="36">
      <t>ジョウ</t>
    </rPh>
    <rPh sb="36" eb="37">
      <t>ダイ</t>
    </rPh>
    <rPh sb="38" eb="39">
      <t>コウ</t>
    </rPh>
    <rPh sb="40" eb="41">
      <t>ドウ</t>
    </rPh>
    <rPh sb="41" eb="42">
      <t>ホウ</t>
    </rPh>
    <rPh sb="42" eb="43">
      <t>ダイ</t>
    </rPh>
    <rPh sb="45" eb="46">
      <t>ジョウ</t>
    </rPh>
    <rPh sb="46" eb="47">
      <t>ダイ</t>
    </rPh>
    <rPh sb="48" eb="49">
      <t>コウ</t>
    </rPh>
    <rPh sb="50" eb="52">
      <t>ミンカン</t>
    </rPh>
    <rPh sb="52" eb="54">
      <t>トシ</t>
    </rPh>
    <rPh sb="54" eb="56">
      <t>カイハツ</t>
    </rPh>
    <rPh sb="57" eb="59">
      <t>スイシン</t>
    </rPh>
    <rPh sb="60" eb="61">
      <t>カン</t>
    </rPh>
    <rPh sb="63" eb="65">
      <t>トクベツ</t>
    </rPh>
    <rPh sb="65" eb="68">
      <t>ソチホウ</t>
    </rPh>
    <rPh sb="68" eb="69">
      <t>ダイ</t>
    </rPh>
    <rPh sb="70" eb="71">
      <t>ジョウ</t>
    </rPh>
    <rPh sb="71" eb="72">
      <t>ダイ</t>
    </rPh>
    <rPh sb="73" eb="74">
      <t>コウ</t>
    </rPh>
    <rPh sb="74" eb="75">
      <t>ダイ</t>
    </rPh>
    <rPh sb="76" eb="77">
      <t>ゴウ</t>
    </rPh>
    <rPh sb="78" eb="81">
      <t>コウイキテキ</t>
    </rPh>
    <rPh sb="81" eb="83">
      <t>チイキ</t>
    </rPh>
    <rPh sb="83" eb="86">
      <t>カッセイカ</t>
    </rPh>
    <rPh sb="90" eb="92">
      <t>キバン</t>
    </rPh>
    <rPh sb="92" eb="94">
      <t>セイビ</t>
    </rPh>
    <rPh sb="95" eb="96">
      <t>カン</t>
    </rPh>
    <rPh sb="98" eb="100">
      <t>ホウリツ</t>
    </rPh>
    <rPh sb="100" eb="101">
      <t>ダイ</t>
    </rPh>
    <rPh sb="103" eb="104">
      <t>ジョウ</t>
    </rPh>
    <rPh sb="104" eb="105">
      <t>ダイ</t>
    </rPh>
    <rPh sb="106" eb="107">
      <t>コウ</t>
    </rPh>
    <phoneticPr fontId="3"/>
  </si>
  <si>
    <t>①市街地再開発事業（一般会計）採択基準・交付要綱、市街地再開発事業等補助要領、都市再開発支援事業制度要綱、防災・省エネまちづくり緊急促進事業補助金交付要綱
②都市再生推進事業制度要綱・交付要綱
③都市・地域交通戦略推進事業制度要綱・交付要綱</t>
    <rPh sb="53" eb="55">
      <t>ボウサイ</t>
    </rPh>
    <rPh sb="56" eb="57">
      <t>ショウ</t>
    </rPh>
    <phoneticPr fontId="3"/>
  </si>
  <si>
    <r>
      <t xml:space="preserve">事業の目的
</t>
    </r>
    <r>
      <rPr>
        <b/>
        <sz val="8"/>
        <rFont val="ＭＳ ゴシック"/>
        <family val="3"/>
        <charset val="128"/>
      </rPr>
      <t>(</t>
    </r>
    <r>
      <rPr>
        <sz val="8"/>
        <rFont val="ＭＳ ゴシック"/>
        <family val="3"/>
        <charset val="128"/>
      </rPr>
      <t>目指す姿を簡潔に。３行程度以内)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</si>
  <si>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t>　都市における土地の合理的かつ健全な高度利用と都市機能の更新、公共交通の利用促進や人と環境に優しい交通の実現、大都市の国際競争力強化を図るため、地方公共団体等によるまちづくり関連事業を支援。</t>
    <rPh sb="55" eb="58">
      <t>ダイトシ</t>
    </rPh>
    <rPh sb="59" eb="61">
      <t>コクサイ</t>
    </rPh>
    <rPh sb="61" eb="64">
      <t>キョウソウリョク</t>
    </rPh>
    <rPh sb="64" eb="66">
      <t>キョウカ</t>
    </rPh>
    <rPh sb="67" eb="68">
      <t>ハカ</t>
    </rPh>
    <rPh sb="72" eb="74">
      <t>チホウ</t>
    </rPh>
    <rPh sb="74" eb="76">
      <t>コウキョウ</t>
    </rPh>
    <rPh sb="76" eb="78">
      <t>ダンタイ</t>
    </rPh>
    <rPh sb="78" eb="79">
      <t>トウ</t>
    </rPh>
    <rPh sb="87" eb="89">
      <t>カンレン</t>
    </rPh>
    <rPh sb="89" eb="91">
      <t>ジギョウ</t>
    </rPh>
    <rPh sb="92" eb="94">
      <t>シエン</t>
    </rPh>
    <phoneticPr fontId="3"/>
  </si>
  <si>
    <t>　市街地の公共施設と宅地を一体的に整備するための市街地再開発事業・土地区画整理事業や、公共交通の利用促進と人と環境に優しい交通の実現を支援する都市・地域交通戦略推進事業、大都市の国際競争力強化に向けた戦略的プロジェクトを支援する国際競争拠点都市整備事業など（詳細は別添のとおり）。
　平成22年度より、従来の地方公共団体向け補助等は社会資本整備総合交付金に移行。</t>
    <rPh sb="1" eb="4">
      <t>シガイチ</t>
    </rPh>
    <rPh sb="5" eb="7">
      <t>コウキョウ</t>
    </rPh>
    <rPh sb="7" eb="9">
      <t>シセツ</t>
    </rPh>
    <rPh sb="10" eb="12">
      <t>タクチ</t>
    </rPh>
    <rPh sb="13" eb="16">
      <t>イッタイテキ</t>
    </rPh>
    <rPh sb="17" eb="19">
      <t>セイビ</t>
    </rPh>
    <rPh sb="24" eb="27">
      <t>シガイチ</t>
    </rPh>
    <rPh sb="27" eb="30">
      <t>サイカイハツ</t>
    </rPh>
    <rPh sb="30" eb="32">
      <t>ジギョウ</t>
    </rPh>
    <rPh sb="33" eb="35">
      <t>トチ</t>
    </rPh>
    <rPh sb="35" eb="37">
      <t>クカク</t>
    </rPh>
    <rPh sb="37" eb="39">
      <t>セイリ</t>
    </rPh>
    <rPh sb="39" eb="41">
      <t>ジギョウ</t>
    </rPh>
    <rPh sb="43" eb="45">
      <t>コウキョウ</t>
    </rPh>
    <rPh sb="45" eb="47">
      <t>コウツウ</t>
    </rPh>
    <rPh sb="48" eb="50">
      <t>リヨウ</t>
    </rPh>
    <rPh sb="50" eb="52">
      <t>ソクシン</t>
    </rPh>
    <rPh sb="53" eb="54">
      <t>ヒト</t>
    </rPh>
    <rPh sb="55" eb="57">
      <t>カンキョウ</t>
    </rPh>
    <rPh sb="58" eb="59">
      <t>ヤサ</t>
    </rPh>
    <rPh sb="61" eb="63">
      <t>コウツウ</t>
    </rPh>
    <rPh sb="64" eb="66">
      <t>ジツゲン</t>
    </rPh>
    <rPh sb="67" eb="69">
      <t>シエン</t>
    </rPh>
    <rPh sb="71" eb="73">
      <t>トシ</t>
    </rPh>
    <rPh sb="74" eb="76">
      <t>チイキ</t>
    </rPh>
    <rPh sb="76" eb="78">
      <t>コウツウ</t>
    </rPh>
    <rPh sb="78" eb="80">
      <t>センリャク</t>
    </rPh>
    <rPh sb="80" eb="82">
      <t>スイシン</t>
    </rPh>
    <rPh sb="82" eb="84">
      <t>ジギョウ</t>
    </rPh>
    <rPh sb="85" eb="88">
      <t>ダイトシ</t>
    </rPh>
    <rPh sb="89" eb="91">
      <t>コクサイ</t>
    </rPh>
    <rPh sb="91" eb="94">
      <t>キョウソウリョク</t>
    </rPh>
    <rPh sb="94" eb="96">
      <t>キョウカ</t>
    </rPh>
    <rPh sb="97" eb="98">
      <t>ム</t>
    </rPh>
    <rPh sb="100" eb="102">
      <t>センリャク</t>
    </rPh>
    <rPh sb="102" eb="103">
      <t>テキ</t>
    </rPh>
    <rPh sb="110" eb="112">
      <t>シエン</t>
    </rPh>
    <rPh sb="114" eb="116">
      <t>コクサイ</t>
    </rPh>
    <rPh sb="116" eb="118">
      <t>キョウソウ</t>
    </rPh>
    <rPh sb="118" eb="120">
      <t>キョテン</t>
    </rPh>
    <rPh sb="120" eb="122">
      <t>トシ</t>
    </rPh>
    <rPh sb="122" eb="124">
      <t>セイビ</t>
    </rPh>
    <rPh sb="124" eb="126">
      <t>ジギョウ</t>
    </rPh>
    <rPh sb="129" eb="131">
      <t>ショウサイ</t>
    </rPh>
    <rPh sb="132" eb="134">
      <t>ベッテン</t>
    </rPh>
    <rPh sb="142" eb="144">
      <t>ヘイセイ</t>
    </rPh>
    <rPh sb="146" eb="148">
      <t>ネンド</t>
    </rPh>
    <rPh sb="151" eb="153">
      <t>ジュウライ</t>
    </rPh>
    <rPh sb="154" eb="156">
      <t>チホウ</t>
    </rPh>
    <rPh sb="156" eb="158">
      <t>コウキョウ</t>
    </rPh>
    <rPh sb="158" eb="160">
      <t>ダンタイ</t>
    </rPh>
    <rPh sb="160" eb="161">
      <t>ム</t>
    </rPh>
    <rPh sb="162" eb="164">
      <t>ホジョ</t>
    </rPh>
    <rPh sb="164" eb="165">
      <t>トウ</t>
    </rPh>
    <rPh sb="166" eb="168">
      <t>シャカイ</t>
    </rPh>
    <rPh sb="168" eb="170">
      <t>シホン</t>
    </rPh>
    <rPh sb="170" eb="172">
      <t>セイビ</t>
    </rPh>
    <rPh sb="172" eb="174">
      <t>ソウゴウ</t>
    </rPh>
    <rPh sb="174" eb="177">
      <t>コウフキン</t>
    </rPh>
    <rPh sb="178" eb="180">
      <t>イコウ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</si>
  <si>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</si>
  <si>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r>
      <rPr>
        <sz val="11"/>
        <rFont val="ＭＳ Ｐゴシック"/>
        <family val="3"/>
        <charset val="128"/>
      </rPr>
      <t>21年度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</si>
  <si>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</si>
  <si>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23年度</t>
    </r>
    <rPh sb="2" eb="4">
      <t>ネンド</t>
    </rPh>
    <phoneticPr fontId="3"/>
  </si>
  <si>
    <r>
      <rPr>
        <sz val="11"/>
        <rFont val="ＭＳ Ｐゴシック"/>
        <family val="3"/>
        <charset val="128"/>
      </rPr>
      <t>24年度</t>
    </r>
    <rPh sb="2" eb="4">
      <t>ネンド</t>
    </rPh>
    <phoneticPr fontId="3"/>
  </si>
  <si>
    <r>
      <rPr>
        <sz val="11"/>
        <rFont val="ＭＳ Ｐゴシック"/>
        <family val="3"/>
        <charset val="128"/>
      </rPr>
      <t>25年度要求</t>
    </r>
    <rPh sb="2" eb="4">
      <t>ネンド</t>
    </rPh>
    <rPh sb="4" eb="6">
      <t>ヨウキュウ</t>
    </rPh>
    <phoneticPr fontId="3"/>
  </si>
  <si>
    <t>成果目標及び
成果実績
(アウトカム)</t>
    <rPh sb="0" eb="2">
      <t>セイカ</t>
    </rPh>
    <rPh sb="2" eb="4">
      <t>モクヒョウ</t>
    </rPh>
    <rPh sb="4" eb="5">
      <t>オヨ</t>
    </rPh>
    <rPh sb="7" eb="9">
      <t>セイカ</t>
    </rPh>
    <rPh sb="9" eb="11">
      <t>ジッセキ</t>
    </rPh>
    <phoneticPr fontId="3"/>
  </si>
  <si>
    <t>21年度</t>
    <rPh sb="2" eb="4">
      <t>ネンド</t>
    </rPh>
    <phoneticPr fontId="3"/>
  </si>
  <si>
    <t>22年度</t>
    <rPh sb="2" eb="4">
      <t>ネンド</t>
    </rPh>
    <phoneticPr fontId="3"/>
  </si>
  <si>
    <t>目標値
（H23年度）</t>
    <rPh sb="0" eb="3">
      <t>モクヒョウチ</t>
    </rPh>
    <rPh sb="8" eb="10">
      <t>ネンド</t>
    </rPh>
    <phoneticPr fontId="3"/>
  </si>
  <si>
    <t>都市再生誘発量</t>
    <rPh sb="0" eb="2">
      <t>トシ</t>
    </rPh>
    <rPh sb="2" eb="4">
      <t>サイセイ</t>
    </rPh>
    <rPh sb="4" eb="6">
      <t>ユウハツ</t>
    </rPh>
    <rPh sb="6" eb="7">
      <t>リョウ</t>
    </rPh>
    <phoneticPr fontId="3"/>
  </si>
  <si>
    <r>
      <t>h</t>
    </r>
    <r>
      <rPr>
        <sz val="11"/>
        <rFont val="ＭＳ Ｐゴシック"/>
        <family val="3"/>
        <charset val="128"/>
      </rPr>
      <t>a</t>
    </r>
    <phoneticPr fontId="3"/>
  </si>
  <si>
    <t>達成度</t>
    <rPh sb="0" eb="2">
      <t>タッセイ</t>
    </rPh>
    <rPh sb="2" eb="3">
      <t>ド</t>
    </rPh>
    <phoneticPr fontId="3"/>
  </si>
  <si>
    <t>民間都市開発の誘発係数</t>
    <rPh sb="0" eb="2">
      <t>ミンカン</t>
    </rPh>
    <rPh sb="2" eb="4">
      <t>トシ</t>
    </rPh>
    <rPh sb="4" eb="6">
      <t>カイハツ</t>
    </rPh>
    <rPh sb="7" eb="9">
      <t>ユウハツ</t>
    </rPh>
    <rPh sb="9" eb="11">
      <t>ケイスウ</t>
    </rPh>
    <phoneticPr fontId="3"/>
  </si>
  <si>
    <t>倍</t>
    <rPh sb="0" eb="1">
      <t>バイ</t>
    </rPh>
    <phoneticPr fontId="3"/>
  </si>
  <si>
    <t>目標値
（H25年度）</t>
    <rPh sb="0" eb="3">
      <t>モクヒョウチ</t>
    </rPh>
    <rPh sb="8" eb="10">
      <t>ネンド</t>
    </rPh>
    <phoneticPr fontId="3"/>
  </si>
  <si>
    <t>都市機能更新率（建築物更新関係）</t>
    <rPh sb="0" eb="2">
      <t>トシ</t>
    </rPh>
    <rPh sb="2" eb="4">
      <t>キノウ</t>
    </rPh>
    <rPh sb="4" eb="6">
      <t>コウシン</t>
    </rPh>
    <rPh sb="6" eb="7">
      <t>リツ</t>
    </rPh>
    <rPh sb="8" eb="10">
      <t>ケンチク</t>
    </rPh>
    <rPh sb="10" eb="11">
      <t>ブツ</t>
    </rPh>
    <rPh sb="11" eb="13">
      <t>コウシン</t>
    </rPh>
    <rPh sb="13" eb="15">
      <t>カンケイ</t>
    </rPh>
    <phoneticPr fontId="3"/>
  </si>
  <si>
    <t>目標値
（H28年度）</t>
    <rPh sb="0" eb="3">
      <t>モクヒョウチ</t>
    </rPh>
    <rPh sb="8" eb="10">
      <t>ネンド</t>
    </rPh>
    <phoneticPr fontId="3"/>
  </si>
  <si>
    <t>公共交通の利便性の高いエリアに居住している人口割合</t>
    <phoneticPr fontId="3"/>
  </si>
  <si>
    <t>①三大都市圏　　　　85.8
②地方中枢都市圏　69.1
③地方都市圏　　　　33.0</t>
    <phoneticPr fontId="3"/>
  </si>
  <si>
    <t>①三大都市圏　　　　85.8
②地方中枢都市圏　69.5
③地方都市圏　　　　33.0</t>
    <rPh sb="1" eb="3">
      <t>サンダイ</t>
    </rPh>
    <rPh sb="3" eb="6">
      <t>トシケン</t>
    </rPh>
    <rPh sb="16" eb="18">
      <t>チホウ</t>
    </rPh>
    <rPh sb="18" eb="20">
      <t>チュウスウ</t>
    </rPh>
    <rPh sb="20" eb="23">
      <t>トシケン</t>
    </rPh>
    <rPh sb="30" eb="32">
      <t>チホウ</t>
    </rPh>
    <rPh sb="32" eb="35">
      <t>トシケン</t>
    </rPh>
    <phoneticPr fontId="3"/>
  </si>
  <si>
    <t>活動指標及び
活動実績
(アウトプット)</t>
    <rPh sb="0" eb="2">
      <t>カツドウ</t>
    </rPh>
    <rPh sb="2" eb="4">
      <t>シヒョウ</t>
    </rPh>
    <rPh sb="4" eb="5">
      <t>オヨ</t>
    </rPh>
    <rPh sb="7" eb="9">
      <t>カツドウ</t>
    </rPh>
    <rPh sb="9" eb="11">
      <t>ジッセキ</t>
    </rPh>
    <phoneticPr fontId="3"/>
  </si>
  <si>
    <t>事業実施箇所(地区)数</t>
    <rPh sb="0" eb="2">
      <t>ジギョウ</t>
    </rPh>
    <rPh sb="2" eb="4">
      <t>ジッシ</t>
    </rPh>
    <rPh sb="4" eb="6">
      <t>カショ</t>
    </rPh>
    <rPh sb="7" eb="9">
      <t>チク</t>
    </rPh>
    <rPh sb="10" eb="11">
      <t>スウ</t>
    </rPh>
    <phoneticPr fontId="3"/>
  </si>
  <si>
    <t>活動実績
（当初見込み）</t>
    <rPh sb="0" eb="2">
      <t>カツドウ</t>
    </rPh>
    <rPh sb="2" eb="4">
      <t>ジッセキ</t>
    </rPh>
    <rPh sb="6" eb="8">
      <t>トウショ</t>
    </rPh>
    <rPh sb="8" eb="10">
      <t>ミコ</t>
    </rPh>
    <phoneticPr fontId="3"/>
  </si>
  <si>
    <t>箇所
(地区)</t>
    <rPh sb="0" eb="2">
      <t>カショ</t>
    </rPh>
    <rPh sb="4" eb="6">
      <t>チク</t>
    </rPh>
    <phoneticPr fontId="3"/>
  </si>
  <si>
    <t>単位当たり
コスト</t>
    <rPh sb="0" eb="2">
      <t>タンイ</t>
    </rPh>
    <rPh sb="2" eb="3">
      <t>ア</t>
    </rPh>
    <phoneticPr fontId="3"/>
  </si>
  <si>
    <t>６２（百万円／箇所(地区)数）　　　　　　</t>
    <rPh sb="3" eb="5">
      <t>ヒャクマン</t>
    </rPh>
    <rPh sb="5" eb="6">
      <t>エン</t>
    </rPh>
    <rPh sb="7" eb="9">
      <t>カショ</t>
    </rPh>
    <rPh sb="10" eb="12">
      <t>チク</t>
    </rPh>
    <rPh sb="13" eb="14">
      <t>スウ</t>
    </rPh>
    <phoneticPr fontId="3"/>
  </si>
  <si>
    <t>平成23年度における補助事業の執行額を事業実施箇所（地区）数にて割った値
　6,341百万円　÷　103箇所(地区)　＝　62百万円/箇所(地区)</t>
    <rPh sb="0" eb="2">
      <t>ヘイセイ</t>
    </rPh>
    <rPh sb="4" eb="6">
      <t>ネンド</t>
    </rPh>
    <rPh sb="10" eb="12">
      <t>ホジョ</t>
    </rPh>
    <rPh sb="12" eb="14">
      <t>ジギョウ</t>
    </rPh>
    <rPh sb="15" eb="17">
      <t>シッコウ</t>
    </rPh>
    <rPh sb="17" eb="18">
      <t>ガク</t>
    </rPh>
    <rPh sb="19" eb="21">
      <t>ジギョウ</t>
    </rPh>
    <rPh sb="21" eb="23">
      <t>ジッシ</t>
    </rPh>
    <rPh sb="23" eb="25">
      <t>カショ</t>
    </rPh>
    <rPh sb="26" eb="28">
      <t>チク</t>
    </rPh>
    <rPh sb="29" eb="30">
      <t>スウ</t>
    </rPh>
    <rPh sb="32" eb="33">
      <t>ワ</t>
    </rPh>
    <rPh sb="35" eb="36">
      <t>アタイ</t>
    </rPh>
    <rPh sb="43" eb="44">
      <t>ヒャク</t>
    </rPh>
    <rPh sb="44" eb="46">
      <t>マンエン</t>
    </rPh>
    <rPh sb="52" eb="54">
      <t>カショ</t>
    </rPh>
    <rPh sb="55" eb="57">
      <t>チク</t>
    </rPh>
    <rPh sb="63" eb="64">
      <t>ヒャク</t>
    </rPh>
    <rPh sb="64" eb="66">
      <t>マンエン</t>
    </rPh>
    <rPh sb="67" eb="69">
      <t>カショ</t>
    </rPh>
    <rPh sb="70" eb="72">
      <t>チク</t>
    </rPh>
    <phoneticPr fontId="3"/>
  </si>
  <si>
    <t>市街再開発事業費補助</t>
    <rPh sb="0" eb="2">
      <t>シガイ</t>
    </rPh>
    <rPh sb="2" eb="5">
      <t>サイカイハツ</t>
    </rPh>
    <rPh sb="5" eb="8">
      <t>ジギョウヒ</t>
    </rPh>
    <rPh sb="8" eb="10">
      <t>ホジョ</t>
    </rPh>
    <phoneticPr fontId="3"/>
  </si>
  <si>
    <t>都市再生推進事業費補助</t>
    <rPh sb="0" eb="2">
      <t>トシ</t>
    </rPh>
    <rPh sb="2" eb="4">
      <t>サイセイ</t>
    </rPh>
    <rPh sb="4" eb="6">
      <t>スイシン</t>
    </rPh>
    <rPh sb="6" eb="9">
      <t>ジギョウヒ</t>
    </rPh>
    <rPh sb="9" eb="11">
      <t>ホジョ</t>
    </rPh>
    <phoneticPr fontId="3"/>
  </si>
  <si>
    <t>都市・地域交通戦略推進事業費補助</t>
    <rPh sb="0" eb="2">
      <t>トシ</t>
    </rPh>
    <rPh sb="3" eb="5">
      <t>チイキ</t>
    </rPh>
    <rPh sb="5" eb="7">
      <t>コウツウ</t>
    </rPh>
    <rPh sb="7" eb="9">
      <t>センリャク</t>
    </rPh>
    <rPh sb="9" eb="11">
      <t>スイシン</t>
    </rPh>
    <rPh sb="11" eb="14">
      <t>ジギョウヒ</t>
    </rPh>
    <rPh sb="14" eb="16">
      <t>ホジョ</t>
    </rPh>
    <phoneticPr fontId="3"/>
  </si>
  <si>
    <t>都市開発事業調査費</t>
    <rPh sb="0" eb="2">
      <t>トシ</t>
    </rPh>
    <rPh sb="2" eb="4">
      <t>カイハツ</t>
    </rPh>
    <rPh sb="4" eb="6">
      <t>ジギョウ</t>
    </rPh>
    <rPh sb="6" eb="8">
      <t>チョウサ</t>
    </rPh>
    <rPh sb="8" eb="9">
      <t>ヒ</t>
    </rPh>
    <phoneticPr fontId="3"/>
  </si>
  <si>
    <t>・大都市の国際競争力の強化に資する都市拠点インフラの整備、防災性能、環境性能等の質の高い建築物の整備等は国として重要な政策課題である</t>
    <rPh sb="1" eb="4">
      <t>ダイトシ</t>
    </rPh>
    <rPh sb="29" eb="31">
      <t>ボウサイ</t>
    </rPh>
    <rPh sb="31" eb="33">
      <t>セイノウ</t>
    </rPh>
    <rPh sb="34" eb="36">
      <t>カンキョウ</t>
    </rPh>
    <rPh sb="36" eb="38">
      <t>セイノウ</t>
    </rPh>
    <rPh sb="38" eb="39">
      <t>トウ</t>
    </rPh>
    <rPh sb="40" eb="41">
      <t>シツ</t>
    </rPh>
    <rPh sb="42" eb="43">
      <t>タカ</t>
    </rPh>
    <rPh sb="44" eb="47">
      <t>ケンチクブツ</t>
    </rPh>
    <rPh sb="48" eb="50">
      <t>セイビ</t>
    </rPh>
    <rPh sb="50" eb="51">
      <t>トウ</t>
    </rPh>
    <rPh sb="52" eb="53">
      <t>クニ</t>
    </rPh>
    <rPh sb="56" eb="58">
      <t>ジュウヨウ</t>
    </rPh>
    <rPh sb="59" eb="61">
      <t>セイサク</t>
    </rPh>
    <rPh sb="61" eb="63">
      <t>カダイ</t>
    </rPh>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</si>
  <si>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</si>
  <si>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不用率が大きい場合は、その理由を把握しているか。</t>
    <phoneticPr fontId="3"/>
  </si>
  <si>
    <t>・調査について、支出先の選定にあたっては、企画競争による手続きにおいて、企画提案書の匿名評価方式による評価実施および学識経験者からなる有識者委員会の意見聴取により、透明性・公平性の確保を図っている
・支援にあたっては、政策目的を達成するために必要な経費を対象としている</t>
    <rPh sb="8" eb="11">
      <t>シシュツサキ</t>
    </rPh>
    <rPh sb="12" eb="14">
      <t>センテイ</t>
    </rPh>
    <rPh sb="21" eb="23">
      <t>キカク</t>
    </rPh>
    <rPh sb="23" eb="25">
      <t>キョウソウ</t>
    </rPh>
    <rPh sb="28" eb="30">
      <t>テツヅ</t>
    </rPh>
    <rPh sb="36" eb="38">
      <t>キカク</t>
    </rPh>
    <rPh sb="38" eb="41">
      <t>テイアンショ</t>
    </rPh>
    <rPh sb="42" eb="44">
      <t>トクメイ</t>
    </rPh>
    <rPh sb="44" eb="46">
      <t>ヒョウカ</t>
    </rPh>
    <rPh sb="46" eb="48">
      <t>ホウシキ</t>
    </rPh>
    <rPh sb="51" eb="53">
      <t>ヒョウカ</t>
    </rPh>
    <rPh sb="53" eb="55">
      <t>ジッシ</t>
    </rPh>
    <rPh sb="58" eb="60">
      <t>ガクシキ</t>
    </rPh>
    <rPh sb="60" eb="63">
      <t>ケイケンシャ</t>
    </rPh>
    <rPh sb="67" eb="70">
      <t>ユウシキシャ</t>
    </rPh>
    <rPh sb="70" eb="73">
      <t>イインカイ</t>
    </rPh>
    <rPh sb="74" eb="76">
      <t>イケン</t>
    </rPh>
    <rPh sb="76" eb="78">
      <t>チョウシュ</t>
    </rPh>
    <rPh sb="82" eb="85">
      <t>トウメイセイ</t>
    </rPh>
    <rPh sb="86" eb="89">
      <t>コウヘイセイ</t>
    </rPh>
    <rPh sb="90" eb="92">
      <t>カクホ</t>
    </rPh>
    <rPh sb="93" eb="94">
      <t>ハカ</t>
    </rPh>
    <rPh sb="101" eb="103">
      <t>シエン</t>
    </rPh>
    <rPh sb="110" eb="112">
      <t>セイサク</t>
    </rPh>
    <rPh sb="112" eb="114">
      <t>モクテキ</t>
    </rPh>
    <rPh sb="115" eb="117">
      <t>タッセイ</t>
    </rPh>
    <rPh sb="122" eb="124">
      <t>ヒツヨウ</t>
    </rPh>
    <rPh sb="125" eb="127">
      <t>ケイヒ</t>
    </rPh>
    <rPh sb="128" eb="130">
      <t>タイショウ</t>
    </rPh>
    <phoneticPr fontId="3"/>
  </si>
  <si>
    <t>・大都市における国際競争力の強化、防災性能、環境性能等の質の高い建築物の整備といった政策目的の達成に資する事業の実施主体に対して直接支援する本事業は、実効性が高い
・調査について、特に国民の関心の高いものについては、成果概要をとりまとめたうえで国土交通省ＨＰ上で公表するなど、広く情報提供に努めている</t>
    <rPh sb="1" eb="4">
      <t>ダイトシ</t>
    </rPh>
    <rPh sb="8" eb="10">
      <t>コクサイ</t>
    </rPh>
    <rPh sb="10" eb="12">
      <t>キョウソウ</t>
    </rPh>
    <rPh sb="12" eb="13">
      <t>リョク</t>
    </rPh>
    <rPh sb="14" eb="16">
      <t>キョウカ</t>
    </rPh>
    <rPh sb="28" eb="29">
      <t>シツ</t>
    </rPh>
    <rPh sb="30" eb="31">
      <t>タカ</t>
    </rPh>
    <rPh sb="32" eb="35">
      <t>ケンチクブツ</t>
    </rPh>
    <rPh sb="36" eb="38">
      <t>セイビ</t>
    </rPh>
    <rPh sb="42" eb="44">
      <t>セイサク</t>
    </rPh>
    <rPh sb="44" eb="46">
      <t>モクテキ</t>
    </rPh>
    <rPh sb="47" eb="49">
      <t>タッセイ</t>
    </rPh>
    <rPh sb="50" eb="51">
      <t>シ</t>
    </rPh>
    <rPh sb="53" eb="55">
      <t>ジギョウ</t>
    </rPh>
    <rPh sb="56" eb="58">
      <t>ジッシ</t>
    </rPh>
    <rPh sb="58" eb="60">
      <t>シュタイ</t>
    </rPh>
    <rPh sb="61" eb="62">
      <t>タイ</t>
    </rPh>
    <rPh sb="64" eb="66">
      <t>チョクセツ</t>
    </rPh>
    <rPh sb="66" eb="68">
      <t>シエン</t>
    </rPh>
    <rPh sb="70" eb="71">
      <t>ホン</t>
    </rPh>
    <rPh sb="71" eb="73">
      <t>ジギョウ</t>
    </rPh>
    <rPh sb="75" eb="78">
      <t>ジッコウセイ</t>
    </rPh>
    <rPh sb="79" eb="80">
      <t>タカ</t>
    </rPh>
    <rPh sb="91" eb="92">
      <t>トク</t>
    </rPh>
    <rPh sb="93" eb="95">
      <t>コクミン</t>
    </rPh>
    <rPh sb="96" eb="98">
      <t>カンシン</t>
    </rPh>
    <rPh sb="99" eb="100">
      <t>タカ</t>
    </rPh>
    <rPh sb="109" eb="111">
      <t>セイカ</t>
    </rPh>
    <rPh sb="111" eb="113">
      <t>ガイヨウ</t>
    </rPh>
    <rPh sb="123" eb="125">
      <t>コクド</t>
    </rPh>
    <rPh sb="125" eb="128">
      <t>コウツウショウ</t>
    </rPh>
    <rPh sb="130" eb="131">
      <t>ジョウ</t>
    </rPh>
    <rPh sb="132" eb="134">
      <t>コウヒョウ</t>
    </rPh>
    <rPh sb="139" eb="140">
      <t>ヒロ</t>
    </rPh>
    <rPh sb="141" eb="143">
      <t>ジョウホウ</t>
    </rPh>
    <rPh sb="143" eb="145">
      <t>テイキョウ</t>
    </rPh>
    <rPh sb="146" eb="147">
      <t>ツト</t>
    </rPh>
    <phoneticPr fontId="3"/>
  </si>
  <si>
    <t xml:space="preserve">・行政事業レビューの予算監視・効率化チーム所見を踏まえ、地方公共団体向けの事業については社会資本整備総合交付金において実施し、地方公共団体以外の事業については、引き続き「まちづくり関連事業」に予算を計上し、適正な執行を図る
・また、平成23年度行政事業レビューの予算監視・効率化チーム所見を踏まえ、「国際競争拠点都市整備事業」については、大都市の国際競争力の強化という成長戦略の実現に資する事業に重点化を図る
</t>
    <rPh sb="1" eb="3">
      <t>ギョウセイ</t>
    </rPh>
    <rPh sb="3" eb="5">
      <t>ジギョウ</t>
    </rPh>
    <rPh sb="10" eb="12">
      <t>ヨサン</t>
    </rPh>
    <rPh sb="12" eb="14">
      <t>カンシ</t>
    </rPh>
    <rPh sb="15" eb="18">
      <t>コウリツカ</t>
    </rPh>
    <rPh sb="21" eb="23">
      <t>ショケン</t>
    </rPh>
    <rPh sb="24" eb="25">
      <t>フ</t>
    </rPh>
    <rPh sb="28" eb="30">
      <t>チホウ</t>
    </rPh>
    <rPh sb="30" eb="32">
      <t>コウキョウ</t>
    </rPh>
    <rPh sb="32" eb="34">
      <t>ダンタイ</t>
    </rPh>
    <rPh sb="34" eb="35">
      <t>ム</t>
    </rPh>
    <rPh sb="37" eb="39">
      <t>ジギョウ</t>
    </rPh>
    <rPh sb="44" eb="46">
      <t>シャカイ</t>
    </rPh>
    <rPh sb="46" eb="48">
      <t>シホン</t>
    </rPh>
    <rPh sb="48" eb="50">
      <t>セイビ</t>
    </rPh>
    <rPh sb="50" eb="52">
      <t>ソウゴウ</t>
    </rPh>
    <rPh sb="52" eb="55">
      <t>コウフキン</t>
    </rPh>
    <rPh sb="59" eb="61">
      <t>ジッシ</t>
    </rPh>
    <rPh sb="80" eb="81">
      <t>ヒ</t>
    </rPh>
    <rPh sb="82" eb="83">
      <t>ツヅ</t>
    </rPh>
    <rPh sb="90" eb="92">
      <t>カンレン</t>
    </rPh>
    <rPh sb="92" eb="94">
      <t>ジギョウ</t>
    </rPh>
    <rPh sb="96" eb="98">
      <t>ヨサン</t>
    </rPh>
    <rPh sb="99" eb="101">
      <t>ケイジョウ</t>
    </rPh>
    <rPh sb="103" eb="105">
      <t>テキセイ</t>
    </rPh>
    <rPh sb="106" eb="108">
      <t>シッコウ</t>
    </rPh>
    <rPh sb="109" eb="110">
      <t>ハカ</t>
    </rPh>
    <rPh sb="116" eb="118">
      <t>ヘイセイ</t>
    </rPh>
    <rPh sb="120" eb="122">
      <t>ネンド</t>
    </rPh>
    <rPh sb="122" eb="124">
      <t>ギョウセイ</t>
    </rPh>
    <rPh sb="124" eb="126">
      <t>ジギョウ</t>
    </rPh>
    <rPh sb="131" eb="133">
      <t>ヨサン</t>
    </rPh>
    <rPh sb="133" eb="135">
      <t>カンシ</t>
    </rPh>
    <rPh sb="136" eb="139">
      <t>コウリツカ</t>
    </rPh>
    <rPh sb="142" eb="144">
      <t>ショケン</t>
    </rPh>
    <rPh sb="145" eb="146">
      <t>フ</t>
    </rPh>
    <rPh sb="150" eb="152">
      <t>コクサイ</t>
    </rPh>
    <rPh sb="152" eb="154">
      <t>キョウソウ</t>
    </rPh>
    <rPh sb="154" eb="156">
      <t>キョテン</t>
    </rPh>
    <rPh sb="156" eb="158">
      <t>トシ</t>
    </rPh>
    <rPh sb="158" eb="160">
      <t>セイビ</t>
    </rPh>
    <rPh sb="160" eb="162">
      <t>ジギョウ</t>
    </rPh>
    <rPh sb="169" eb="172">
      <t>ダイトシ</t>
    </rPh>
    <rPh sb="173" eb="175">
      <t>コクサイ</t>
    </rPh>
    <rPh sb="175" eb="177">
      <t>キョウソウ</t>
    </rPh>
    <rPh sb="177" eb="178">
      <t>リョク</t>
    </rPh>
    <rPh sb="179" eb="181">
      <t>キョウカ</t>
    </rPh>
    <rPh sb="184" eb="186">
      <t>セイチョウ</t>
    </rPh>
    <rPh sb="186" eb="188">
      <t>センリャク</t>
    </rPh>
    <rPh sb="189" eb="191">
      <t>ジツゲン</t>
    </rPh>
    <rPh sb="192" eb="193">
      <t>シ</t>
    </rPh>
    <rPh sb="195" eb="197">
      <t>ジギョウ</t>
    </rPh>
    <rPh sb="198" eb="200">
      <t>ジュウテン</t>
    </rPh>
    <rPh sb="200" eb="201">
      <t>カ</t>
    </rPh>
    <rPh sb="202" eb="203">
      <t>ハカ</t>
    </rPh>
    <phoneticPr fontId="3"/>
  </si>
  <si>
    <t>事業仕分け第１弾</t>
    <rPh sb="0" eb="2">
      <t>ジギョウ</t>
    </rPh>
    <phoneticPr fontId="3"/>
  </si>
  <si>
    <t>１－９　まちづくり関連事業</t>
    <phoneticPr fontId="3"/>
  </si>
  <si>
    <t>（市街地再開発事業、都市・地域交通戦略推進事業、都市再生推進事業、まちづくり交付金、みなと振興交付金）</t>
    <phoneticPr fontId="3"/>
  </si>
  <si>
    <t>ＷＧ結論</t>
    <rPh sb="2" eb="4">
      <t>ケツロン</t>
    </rPh>
    <phoneticPr fontId="3"/>
  </si>
  <si>
    <t>実施は、各自治体／民間の判断に任せる</t>
    <phoneticPr fontId="3"/>
  </si>
  <si>
    <t>自治体又は民間にまかせるべき、との意見が６名で多数を占めた。その他、まちづくり交付金などを廃止すべきとするもの、予算を１０％程度縮減すべきとの意見があった。当ワーキングとしては、まちづくりのあり方については、自治体に任せるを結論とする。</t>
    <phoneticPr fontId="3"/>
  </si>
  <si>
    <t>１－１０　（財）民間都市開発推進機構　（１）まち再生基金</t>
    <rPh sb="26" eb="28">
      <t>キキン</t>
    </rPh>
    <phoneticPr fontId="3"/>
  </si>
  <si>
    <t>（廃止１名 自治体/民間０名 予算計上見送り８名 予算要求縮減：ａ半額 ０名 ｂ1/3 程度を縮減 ０名 ｃその他 ０名 要求通り１名）</t>
    <phoneticPr fontId="3"/>
  </si>
  <si>
    <t>当ワーキングとしては、「予算計上見送り」との結論とする。</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</si>
  <si>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</si>
  <si>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Ｆ：埼玉県</t>
    <rPh sb="2" eb="5">
      <t>サイタマケン</t>
    </rPh>
    <phoneticPr fontId="3"/>
  </si>
  <si>
    <t>都市開発事業調査費</t>
    <rPh sb="0" eb="2">
      <t>トシ</t>
    </rPh>
    <rPh sb="2" eb="4">
      <t>カイハツ</t>
    </rPh>
    <rPh sb="4" eb="6">
      <t>ジギョウ</t>
    </rPh>
    <rPh sb="6" eb="9">
      <t>チョウサヒ</t>
    </rPh>
    <phoneticPr fontId="3"/>
  </si>
  <si>
    <t>大都市の国際競争力の強化に向けた整備計画のあり方に関する基礎的調査（特定地域その３）</t>
    <phoneticPr fontId="3"/>
  </si>
  <si>
    <t>市街地再開発事業費補助</t>
    <rPh sb="0" eb="3">
      <t>シガイチ</t>
    </rPh>
    <rPh sb="3" eb="6">
      <t>サイカイハツ</t>
    </rPh>
    <rPh sb="6" eb="9">
      <t>ジギョウヒ</t>
    </rPh>
    <rPh sb="9" eb="11">
      <t>ホジョ</t>
    </rPh>
    <phoneticPr fontId="3"/>
  </si>
  <si>
    <t>大都市の国際競争力の強化に向けた整備計画のあり方に関する基礎的調査（特定地域その５）</t>
    <phoneticPr fontId="3"/>
  </si>
  <si>
    <t>Ｇ：（独）都市再生機構</t>
    <rPh sb="3" eb="4">
      <t>ドク</t>
    </rPh>
    <rPh sb="5" eb="7">
      <t>トシ</t>
    </rPh>
    <rPh sb="7" eb="9">
      <t>サイセイ</t>
    </rPh>
    <rPh sb="9" eb="11">
      <t>キコウ</t>
    </rPh>
    <phoneticPr fontId="3"/>
  </si>
  <si>
    <t>大都市の国際競争力の強化に向けた戦略的な都市拠点インフラ整備のあり方に関する基礎的調査（国際調査）</t>
    <phoneticPr fontId="3"/>
  </si>
  <si>
    <t>都市再生推進事業（低未利用地の有効利用促進、都市再生に民間を誘導するための条件整備等）</t>
    <phoneticPr fontId="3"/>
  </si>
  <si>
    <t>市街地再開発事業費補助</t>
    <phoneticPr fontId="3"/>
  </si>
  <si>
    <t>市街地再開発事業等（工事の実施等）</t>
    <phoneticPr fontId="3"/>
  </si>
  <si>
    <t>Ｃ：(財）国土技術研究センター</t>
    <phoneticPr fontId="3"/>
  </si>
  <si>
    <t>Ｈ：(財)民間都市開発推進機構</t>
    <rPh sb="2" eb="5">
      <t>ザイ</t>
    </rPh>
    <rPh sb="5" eb="7">
      <t>ミンカン</t>
    </rPh>
    <rPh sb="7" eb="9">
      <t>トシ</t>
    </rPh>
    <rPh sb="9" eb="11">
      <t>カイハツ</t>
    </rPh>
    <rPh sb="11" eb="13">
      <t>スイシン</t>
    </rPh>
    <rPh sb="13" eb="15">
      <t>キコウ</t>
    </rPh>
    <phoneticPr fontId="3"/>
  </si>
  <si>
    <t>都市再生推進事業費</t>
    <rPh sb="0" eb="4">
      <t>トシサイセイ</t>
    </rPh>
    <rPh sb="4" eb="6">
      <t>スイシン</t>
    </rPh>
    <rPh sb="6" eb="9">
      <t>ジギョウヒ</t>
    </rPh>
    <phoneticPr fontId="3"/>
  </si>
  <si>
    <t>都市再生推進事業（民間事業者が行う都市開発プロジェクトに対する支援等）</t>
    <rPh sb="0" eb="4">
      <t>トシサイセイ</t>
    </rPh>
    <rPh sb="4" eb="6">
      <t>スイシン</t>
    </rPh>
    <rPh sb="6" eb="8">
      <t>ジギョウ</t>
    </rPh>
    <phoneticPr fontId="3"/>
  </si>
  <si>
    <t>Ｄ：（株）エイト日本技術開発</t>
    <phoneticPr fontId="3"/>
  </si>
  <si>
    <t>地域の特性に応じた安全・安心なまちづくり資料作成業務</t>
    <phoneticPr fontId="3"/>
  </si>
  <si>
    <t>市街地再開発事業等(工事の実施等)</t>
    <rPh sb="0" eb="3">
      <t>シガイチ</t>
    </rPh>
    <rPh sb="3" eb="6">
      <t>サイカイハツ</t>
    </rPh>
    <rPh sb="6" eb="8">
      <t>ジギョウ</t>
    </rPh>
    <rPh sb="8" eb="9">
      <t>トウ</t>
    </rPh>
    <phoneticPr fontId="3"/>
  </si>
  <si>
    <t>災害に強いまちづくり検討業務</t>
    <phoneticPr fontId="3"/>
  </si>
  <si>
    <t>社会資本整備総合交付金を活用した市街地整備計計画策定に関する事例調査業務</t>
    <phoneticPr fontId="3"/>
  </si>
  <si>
    <t>市街地再開発事業等(工事の実施等)</t>
    <phoneticPr fontId="3"/>
  </si>
  <si>
    <t>Ｋ：(株)森本組</t>
    <rPh sb="2" eb="5">
      <t>カブ</t>
    </rPh>
    <rPh sb="5" eb="7">
      <t>モリモト</t>
    </rPh>
    <rPh sb="7" eb="8">
      <t>クミ</t>
    </rPh>
    <phoneticPr fontId="3"/>
  </si>
  <si>
    <t>都市再生推進事業（道路整備、整地）</t>
    <rPh sb="9" eb="11">
      <t>ドウロ</t>
    </rPh>
    <rPh sb="11" eb="13">
      <t>セイビ</t>
    </rPh>
    <rPh sb="14" eb="16">
      <t>セイチ</t>
    </rPh>
    <phoneticPr fontId="3"/>
  </si>
  <si>
    <t>Ｌ：仙台市</t>
    <rPh sb="2" eb="4">
      <t>センダイ</t>
    </rPh>
    <rPh sb="4" eb="5">
      <t>シ</t>
    </rPh>
    <phoneticPr fontId="3"/>
  </si>
  <si>
    <t>都市再生推進事業（埋蔵文化財調査）</t>
    <rPh sb="9" eb="11">
      <t>マイゾウ</t>
    </rPh>
    <rPh sb="11" eb="14">
      <t>ブンカザイ</t>
    </rPh>
    <rPh sb="14" eb="16">
      <t>チョウサ</t>
    </rPh>
    <phoneticPr fontId="3"/>
  </si>
  <si>
    <t>Ｍ：国立大学法人東京海洋大学</t>
    <phoneticPr fontId="3"/>
  </si>
  <si>
    <t>都市再生推進事業（物流機能に配慮した都市再生に関する共同研究）</t>
    <phoneticPr fontId="3"/>
  </si>
  <si>
    <t>（別添）</t>
  </si>
  <si>
    <t>事業概要</t>
  </si>
  <si>
    <t>①市街地再開発事業費補助</t>
    <phoneticPr fontId="3"/>
  </si>
  <si>
    <t>1)市街地再開発事業</t>
    <phoneticPr fontId="3"/>
  </si>
  <si>
    <t>　都市計画に基づき、細分化された敷地の統合、不燃化された共同建築物の建築、公園、広場等の公共施設の整備等を行う事業について、地方公共団体等に対し国が必要な助成を行う。（補助率1/3等）</t>
  </si>
  <si>
    <t>2)都市再開発支援事業</t>
    <phoneticPr fontId="3"/>
  </si>
  <si>
    <t>　市街地の再開発を促進するため、民間活力を積極的に活用しつつ建築物及び建築敷地、公開空地、人工地盤、立体的遊歩道等の施設、駐車場、住宅並びに公共施設の整備を計画的に行う事業について、地方公共団体等に対し国が必要な助成を行う。（補助率1/3）</t>
  </si>
  <si>
    <t>3)防災・省エネまちづくり緊急促進事業</t>
    <rPh sb="2" eb="4">
      <t>ボウサイ</t>
    </rPh>
    <rPh sb="5" eb="6">
      <t>ショウ</t>
    </rPh>
    <phoneticPr fontId="3"/>
  </si>
  <si>
    <t>　防災性能や省エネルギー性能等に関する要件を満たした質の高い建築物を整備する市街地再開発事業等を対象とし、要件の充足数に応じて建設工事費に対し支援を行う。</t>
    <phoneticPr fontId="3"/>
  </si>
  <si>
    <t>②都市再生推進事業費補助</t>
    <phoneticPr fontId="3"/>
  </si>
  <si>
    <t>1)都市再生総合整備事業</t>
    <phoneticPr fontId="3"/>
  </si>
  <si>
    <t>　大都市圏臨海部や既成市街地に発生している大規模工場跡地や鉄道施設跡地等の土地利用転換や密集市街地の改善、都市拠点の形成等による都市再生を促進するため、重点的な整備が必要として国が指定する地域等において、各種都市基盤施設の整備や計画策定、コーディネート等に対し国が必要な助成を行う。（補助率1/2,1/3,3/4）</t>
  </si>
  <si>
    <t>2)都市再生区画整理事業</t>
    <phoneticPr fontId="3"/>
  </si>
  <si>
    <t>　防災上危険な密集市街地及び空洞化が進行する中心市街地等、都市基盤が貧弱で整備の必要な既成市街地、並びに被災した市街地において、土地区画整理事業について、地方公共団体等に対し国が必要な助成を行う。（補助率1/2,1/3）</t>
  </si>
  <si>
    <t>3)まち再生総合支援事業</t>
    <phoneticPr fontId="3"/>
  </si>
  <si>
    <t>a)まち再生出資事業</t>
    <phoneticPr fontId="3"/>
  </si>
  <si>
    <t>　民間都市開発推進機構のまち再生基金に対し、基金造成の補助金を交付する。（補助率10/10）</t>
  </si>
  <si>
    <t>　民間都市開発推進機構は、市町村が定める都市再生整備計画等の区域内で民間事業者が実施する大臣認定（都市再生特別措置法第63条に基づく民間都市再生整備事業計画に関する国土交通大臣の認定）を受けた都市開発事業に対して、出資等による事業の立ち上げ支援を行う。</t>
    <phoneticPr fontId="3"/>
  </si>
  <si>
    <t>b)住民参加型まちづくりファンド支援事業</t>
    <phoneticPr fontId="3"/>
  </si>
  <si>
    <t>　地域の資金を地縁により調達し、これを景観形成・観光振興等のまちづくりへ誘導するため、住民参加型まちづくりファンドに対して、民間都市開発推進機構が資金拠出による支援を行う。（補助率10/10）</t>
  </si>
  <si>
    <t>c)民間都市開発事業支援業務引当金</t>
    <rPh sb="2" eb="4">
      <t>ミンカン</t>
    </rPh>
    <rPh sb="4" eb="8">
      <t>トシカイハツ</t>
    </rPh>
    <rPh sb="8" eb="10">
      <t>ジギョウ</t>
    </rPh>
    <rPh sb="10" eb="12">
      <t>シエン</t>
    </rPh>
    <rPh sb="12" eb="14">
      <t>ギョウム</t>
    </rPh>
    <rPh sb="14" eb="17">
      <t>ヒキアテキン</t>
    </rPh>
    <phoneticPr fontId="3"/>
  </si>
  <si>
    <t>　都市再生特別措置法に基づく資金の貸付け及び社債の取得による支援（以下「メザニン支援事業」という。）を行う民間都市開発推進機構に対し、メザニン支援事業の実施のための資本の確保につき国が必要な助成を行う。（補助率10/10）</t>
    <rPh sb="11" eb="12">
      <t>モト</t>
    </rPh>
    <rPh sb="14" eb="16">
      <t>シキン</t>
    </rPh>
    <rPh sb="17" eb="19">
      <t>カシツケ</t>
    </rPh>
    <rPh sb="20" eb="21">
      <t>オヨ</t>
    </rPh>
    <rPh sb="22" eb="24">
      <t>シャサイ</t>
    </rPh>
    <rPh sb="25" eb="27">
      <t>シュトク</t>
    </rPh>
    <rPh sb="33" eb="35">
      <t>イカ</t>
    </rPh>
    <rPh sb="40" eb="42">
      <t>シエン</t>
    </rPh>
    <rPh sb="42" eb="44">
      <t>ジギョウ</t>
    </rPh>
    <rPh sb="102" eb="105">
      <t>ホジョリツ</t>
    </rPh>
    <phoneticPr fontId="3"/>
  </si>
  <si>
    <t>4)エコまちネットワーク整備事業</t>
    <phoneticPr fontId="3"/>
  </si>
  <si>
    <t>多くの都市開発が予想される都市再生緊急整備地域（都市再生特別措置法第2条第3項の都市再生緊急整備地域をいう。）等において、都市開発と一体的な環境負荷削減対策を行う地方公共団体等に対し国が必要な助成を行う。（補助率1/3）</t>
    <rPh sb="55" eb="56">
      <t>トウ</t>
    </rPh>
    <phoneticPr fontId="3"/>
  </si>
  <si>
    <t>5)国際競争拠点都市整備事業</t>
    <rPh sb="2" eb="4">
      <t>コクサイ</t>
    </rPh>
    <rPh sb="4" eb="6">
      <t>キョウソウ</t>
    </rPh>
    <rPh sb="6" eb="8">
      <t>キョテン</t>
    </rPh>
    <rPh sb="8" eb="10">
      <t>トシ</t>
    </rPh>
    <rPh sb="10" eb="12">
      <t>セイビ</t>
    </rPh>
    <rPh sb="12" eb="14">
      <t>ジギョウ</t>
    </rPh>
    <phoneticPr fontId="3"/>
  </si>
  <si>
    <t>　大都市の国際競争力の強化を図るため、都市再生特別措置法により国が指定する特定都市再生緊急整備地域において、都市拠点インフラの整備を重点的かつ集中的に支援を行う。</t>
    <rPh sb="78" eb="79">
      <t>オコナ</t>
    </rPh>
    <phoneticPr fontId="3"/>
  </si>
  <si>
    <t>③都市･地域交通戦略推進事業費補助</t>
    <phoneticPr fontId="3"/>
  </si>
  <si>
    <t>　徒歩、自転車、公共交通等の多様な交通モードに対応した総合的な交通計画が策定されている地区を対象に、都市交通の円滑化を図るとともに、コンパクトシティ（集約型都市構造）を実現するため、以下のような都市交通施設の整備等を行う地方公共団体等に対し国が必要な助成を行う。（補助率1/2,1/3）</t>
    <phoneticPr fontId="3"/>
  </si>
  <si>
    <t>④都市開発事業調査費</t>
    <phoneticPr fontId="3"/>
  </si>
  <si>
    <t>　我が国の経済が持続的に発展していくよう、経済活動の基盤であり、かつ多くの国民生活の拠点となっている都市を魅力と国際競争力を備えたものに再生することを目的として、まちづくりや都市再生を推進するための事業実施及び事業制度の検討に係る調査を行う。</t>
    <phoneticPr fontId="3"/>
  </si>
  <si>
    <t>支出先上位１０者リスト</t>
    <phoneticPr fontId="3"/>
  </si>
  <si>
    <t>Ａ：民間企業等（１８者）</t>
    <phoneticPr fontId="3"/>
  </si>
  <si>
    <t>支　出　先</t>
    <phoneticPr fontId="3"/>
  </si>
  <si>
    <t>業　務　概　要</t>
    <phoneticPr fontId="3"/>
  </si>
  <si>
    <t>支　出　額
（百万円）</t>
    <phoneticPr fontId="3"/>
  </si>
  <si>
    <t>（株）日建設計</t>
  </si>
  <si>
    <t>大都市の国際競争力の強化に向けた整備計画のあり方に関する基礎的調査（特定地域その３）</t>
  </si>
  <si>
    <t>随意契約
(企画競争）</t>
    <rPh sb="0" eb="2">
      <t>ズイイ</t>
    </rPh>
    <rPh sb="2" eb="4">
      <t>ケイヤク</t>
    </rPh>
    <rPh sb="6" eb="8">
      <t>キカク</t>
    </rPh>
    <rPh sb="8" eb="10">
      <t>キョウソウ</t>
    </rPh>
    <phoneticPr fontId="3"/>
  </si>
  <si>
    <t>大都市の国際競争力の強化に向けた整備計画のあり方に関する基礎的調査（特定地域その５）</t>
  </si>
  <si>
    <t>(株）URリンケージ</t>
  </si>
  <si>
    <t>総合的なまちづくりの事業効果分析に関する調査</t>
  </si>
  <si>
    <t>(株）野村総合研究所</t>
  </si>
  <si>
    <t>都市再生整備計画を活用した官民連携方策検討調査</t>
  </si>
  <si>
    <t>みずほ情報総研（株）</t>
  </si>
  <si>
    <t>コミュニティビジネスに着目したまちづくり方策検討調査</t>
  </si>
  <si>
    <t>官民連携によるまちづくり情報の効率的な発信・収集・交換方策に関する調査検討業務</t>
  </si>
  <si>
    <t>日建設計総合研究所(株)</t>
  </si>
  <si>
    <t>国際競争力強化のための広域都市構造検討業務</t>
  </si>
  <si>
    <t>(株)千代田コンサルタント</t>
  </si>
  <si>
    <t>東日本大震災により液状化被害を受けた市街地の液状化対策等検討調査業務</t>
  </si>
  <si>
    <t>(株）三菱総合研究所</t>
  </si>
  <si>
    <t>市街地整備等に関する事業評価手法の検討調査</t>
  </si>
  <si>
    <t>大都市の国際競争力の強化に向けた整備計画のあり方に関する基礎的調査（特定地域その６）</t>
  </si>
  <si>
    <t>中央復建コンサルタンツ株式会社</t>
  </si>
  <si>
    <t>近畿圏及び中京圏の国際競争力の強化に向けた新たな都市交通施設整備に関する調査</t>
    <rPh sb="0" eb="3">
      <t>キンキケン</t>
    </rPh>
    <rPh sb="3" eb="4">
      <t>オヨ</t>
    </rPh>
    <rPh sb="5" eb="8">
      <t>チュウキョウケン</t>
    </rPh>
    <rPh sb="9" eb="11">
      <t>コクサイ</t>
    </rPh>
    <rPh sb="11" eb="13">
      <t>キョウソウ</t>
    </rPh>
    <rPh sb="13" eb="14">
      <t>チカラ</t>
    </rPh>
    <rPh sb="15" eb="17">
      <t>キョウカ</t>
    </rPh>
    <rPh sb="18" eb="19">
      <t>ム</t>
    </rPh>
    <rPh sb="21" eb="22">
      <t>アラ</t>
    </rPh>
    <rPh sb="24" eb="26">
      <t>トシ</t>
    </rPh>
    <rPh sb="26" eb="28">
      <t>コウツウ</t>
    </rPh>
    <rPh sb="28" eb="30">
      <t>シセツ</t>
    </rPh>
    <rPh sb="30" eb="32">
      <t>セイビ</t>
    </rPh>
    <rPh sb="33" eb="34">
      <t>カン</t>
    </rPh>
    <rPh sb="36" eb="38">
      <t>チョウサ</t>
    </rPh>
    <phoneticPr fontId="2"/>
  </si>
  <si>
    <t>（一財）計量計画研究所</t>
  </si>
  <si>
    <t>大都市の国際競争力の強化に向けた整備計画のあり方に関する基礎的調査（特定地域その２）</t>
  </si>
  <si>
    <t>（株）ドーコン東京支店</t>
  </si>
  <si>
    <t>大都市の国際競争力の強化に向けた整備計画のあり方に関する基礎的調査（特定地域その１）</t>
  </si>
  <si>
    <t>Ｂ：企画競争共同提案体（３団体）</t>
    <phoneticPr fontId="3"/>
  </si>
  <si>
    <t>みずほ情報総研（株）
財団法人森記念財団共同提案体</t>
    <rPh sb="20" eb="22">
      <t>キョウドウ</t>
    </rPh>
    <rPh sb="22" eb="24">
      <t>テイアン</t>
    </rPh>
    <rPh sb="24" eb="25">
      <t>タイ</t>
    </rPh>
    <phoneticPr fontId="2"/>
  </si>
  <si>
    <t>大都市の国際競争力の強化に向けた戦略的な都市拠点インフラ整備のあり方に関する基礎的調査（国際調査）</t>
  </si>
  <si>
    <t>随意契約
(企画競争）</t>
    <rPh sb="0" eb="2">
      <t>ズイイ</t>
    </rPh>
    <rPh sb="2" eb="4">
      <t>ケイヤク</t>
    </rPh>
    <phoneticPr fontId="3"/>
  </si>
  <si>
    <t>財団法人都市づくりパブリックデザインセンター
株式会社国際開発コンサルタンツ共同提案体</t>
  </si>
  <si>
    <t>都市型コミュニティのあり方とまちづくり方策検討調査</t>
  </si>
  <si>
    <t>東京圏の国際競争力の強化に向けた新たな都市交通施設整備に関する調査共同提案体</t>
  </si>
  <si>
    <t>東京圏の国際競争力の強化に向けた新たな都市交通施設整備に関する調査</t>
  </si>
  <si>
    <t>Ｃ：(財）国土技術研究センター</t>
    <phoneticPr fontId="3"/>
  </si>
  <si>
    <t>(財）国土技術研究センター</t>
    <phoneticPr fontId="3"/>
  </si>
  <si>
    <t>民間資金による中心市街地再生方策に関する検討調査業務</t>
    <phoneticPr fontId="3"/>
  </si>
  <si>
    <t>Ｄ：民間企業等（７者）</t>
    <phoneticPr fontId="3"/>
  </si>
  <si>
    <t>（株）エイト日本技術開発</t>
    <rPh sb="0" eb="3">
      <t>カブ</t>
    </rPh>
    <phoneticPr fontId="2"/>
  </si>
  <si>
    <t>地域の特性に応じた安全・安心なまちづくり資料作成業務</t>
  </si>
  <si>
    <t>随意契約（簡易公募型プロポーザル方式）</t>
    <phoneticPr fontId="3"/>
  </si>
  <si>
    <t>災害に強いまちづくり検討業務</t>
  </si>
  <si>
    <t>東北の都市の特性と課題及びまちづくり事例整理業務</t>
  </si>
  <si>
    <t>(株)オリエンタルコンサルタンツ</t>
  </si>
  <si>
    <t>関東地方の都市機能を強化する交通結節点整備支援方策検討業務</t>
  </si>
  <si>
    <t>(株)創建</t>
  </si>
  <si>
    <t>中部地方における官民連携まちづくり方策検討業務</t>
  </si>
  <si>
    <t>パシフィックコンサルタンツ（株）</t>
    <rPh sb="13" eb="16">
      <t>カブ</t>
    </rPh>
    <phoneticPr fontId="2"/>
  </si>
  <si>
    <t>中国管内都市特性分析調査業務</t>
  </si>
  <si>
    <t>日本データサービス（株）</t>
    <rPh sb="9" eb="12">
      <t>カブ</t>
    </rPh>
    <phoneticPr fontId="2"/>
  </si>
  <si>
    <t>平成１７年国勢調査小地域の人口集計とCO２排出量の算出</t>
    <rPh sb="0" eb="2">
      <t>ヘイセイ</t>
    </rPh>
    <rPh sb="4" eb="5">
      <t>ネン</t>
    </rPh>
    <rPh sb="5" eb="7">
      <t>コクセイ</t>
    </rPh>
    <rPh sb="7" eb="9">
      <t>チョウサ</t>
    </rPh>
    <rPh sb="9" eb="10">
      <t>チイ</t>
    </rPh>
    <rPh sb="10" eb="12">
      <t>チイキ</t>
    </rPh>
    <rPh sb="13" eb="15">
      <t>ジンコウ</t>
    </rPh>
    <rPh sb="15" eb="17">
      <t>シュウケイ</t>
    </rPh>
    <rPh sb="21" eb="24">
      <t>ハイシュツリョウ</t>
    </rPh>
    <rPh sb="25" eb="27">
      <t>サンシュツ</t>
    </rPh>
    <phoneticPr fontId="2"/>
  </si>
  <si>
    <t>（一社）　沖縄しまたて協会</t>
  </si>
  <si>
    <t>著名な観光地を核としたまちづくり方策検討業務</t>
  </si>
  <si>
    <t>(株)建設環境研究所　仙台支店</t>
  </si>
  <si>
    <t>都市施設の防災機能向上によるまちづくり方策整理業務</t>
  </si>
  <si>
    <t>Ｅ：(財）国土技術研究センター</t>
    <phoneticPr fontId="3"/>
  </si>
  <si>
    <t>社会資本整備総合交付金を活用した市街地整備計計画策定に関する事例調査業務</t>
    <phoneticPr fontId="3"/>
  </si>
  <si>
    <t>Ｆ：地方公共団体（１０団体）</t>
    <rPh sb="11" eb="13">
      <t>ダンタイ</t>
    </rPh>
    <phoneticPr fontId="3"/>
  </si>
  <si>
    <t>埼玉県</t>
    <rPh sb="0" eb="3">
      <t>サイタマケン</t>
    </rPh>
    <phoneticPr fontId="12"/>
  </si>
  <si>
    <t>市街地再開発事業等（市街地再開発組合に対する補助）</t>
    <rPh sb="0" eb="3">
      <t>シガイチ</t>
    </rPh>
    <rPh sb="3" eb="6">
      <t>サイカイハツ</t>
    </rPh>
    <rPh sb="6" eb="8">
      <t>ジギョウ</t>
    </rPh>
    <rPh sb="8" eb="9">
      <t>トウ</t>
    </rPh>
    <rPh sb="10" eb="13">
      <t>シガイチ</t>
    </rPh>
    <rPh sb="13" eb="16">
      <t>サイカイハツ</t>
    </rPh>
    <rPh sb="16" eb="18">
      <t>クミアイ</t>
    </rPh>
    <rPh sb="19" eb="20">
      <t>タイ</t>
    </rPh>
    <rPh sb="22" eb="24">
      <t>ホジョ</t>
    </rPh>
    <phoneticPr fontId="3"/>
  </si>
  <si>
    <t>－</t>
    <phoneticPr fontId="3"/>
  </si>
  <si>
    <t>岩手県</t>
    <rPh sb="0" eb="3">
      <t>イワテケン</t>
    </rPh>
    <phoneticPr fontId="12"/>
  </si>
  <si>
    <t>まちづくり交付金事業（工事の実施等）</t>
    <rPh sb="5" eb="8">
      <t>コウフキン</t>
    </rPh>
    <rPh sb="8" eb="10">
      <t>ジギョウ</t>
    </rPh>
    <rPh sb="11" eb="13">
      <t>コウジ</t>
    </rPh>
    <rPh sb="14" eb="16">
      <t>ジッシ</t>
    </rPh>
    <rPh sb="16" eb="17">
      <t>トウ</t>
    </rPh>
    <phoneticPr fontId="3"/>
  </si>
  <si>
    <t>群馬県</t>
    <rPh sb="0" eb="3">
      <t>グンマケン</t>
    </rPh>
    <phoneticPr fontId="12"/>
  </si>
  <si>
    <t>宮城県</t>
    <rPh sb="0" eb="3">
      <t>ミヤギケン</t>
    </rPh>
    <phoneticPr fontId="12"/>
  </si>
  <si>
    <t>千葉県</t>
    <rPh sb="0" eb="3">
      <t>チバケン</t>
    </rPh>
    <phoneticPr fontId="12"/>
  </si>
  <si>
    <t>富山県</t>
    <rPh sb="0" eb="3">
      <t>トヤマケン</t>
    </rPh>
    <phoneticPr fontId="12"/>
  </si>
  <si>
    <t>市街地再開発事業等（組合等事業の指導監督）</t>
    <rPh sb="0" eb="3">
      <t>シガイチ</t>
    </rPh>
    <rPh sb="3" eb="6">
      <t>サイカイハツ</t>
    </rPh>
    <rPh sb="6" eb="8">
      <t>ジギョウ</t>
    </rPh>
    <rPh sb="8" eb="9">
      <t>トウ</t>
    </rPh>
    <rPh sb="10" eb="12">
      <t>クミアイ</t>
    </rPh>
    <rPh sb="12" eb="13">
      <t>トウ</t>
    </rPh>
    <rPh sb="13" eb="15">
      <t>ジギョウ</t>
    </rPh>
    <rPh sb="16" eb="18">
      <t>シドウ</t>
    </rPh>
    <rPh sb="18" eb="20">
      <t>カントク</t>
    </rPh>
    <phoneticPr fontId="3"/>
  </si>
  <si>
    <t>長野県</t>
    <rPh sb="0" eb="3">
      <t>ナガノケン</t>
    </rPh>
    <phoneticPr fontId="12"/>
  </si>
  <si>
    <t>山口県</t>
    <rPh sb="0" eb="3">
      <t>ヤマグチケン</t>
    </rPh>
    <phoneticPr fontId="12"/>
  </si>
  <si>
    <t>静岡県</t>
    <rPh sb="0" eb="3">
      <t>シズオカケン</t>
    </rPh>
    <phoneticPr fontId="12"/>
  </si>
  <si>
    <t>香川県</t>
    <rPh sb="0" eb="3">
      <t>カガワケン</t>
    </rPh>
    <phoneticPr fontId="12"/>
  </si>
  <si>
    <t>Ｇ：(独) 都市再生機構</t>
    <phoneticPr fontId="3"/>
  </si>
  <si>
    <t>(独) 都市再生機構</t>
    <phoneticPr fontId="3"/>
  </si>
  <si>
    <t>都市再生推進事業（低未利用地の有効利用の促進及び都市再生に民間を誘導するための条件整備等）</t>
    <phoneticPr fontId="3"/>
  </si>
  <si>
    <t>市街地再開発事業等（工事の実施等）</t>
    <phoneticPr fontId="3"/>
  </si>
  <si>
    <t>Ｈ：(財) 民間都市開発推進機構</t>
    <phoneticPr fontId="3"/>
  </si>
  <si>
    <t>(財) 民間都市開発推進機構</t>
    <phoneticPr fontId="3"/>
  </si>
  <si>
    <t>民間事業者が行う都市開発プロジェクトに対する支援等</t>
    <phoneticPr fontId="3"/>
  </si>
  <si>
    <t>Ｉ：民間団体等（３５者）</t>
    <rPh sb="10" eb="11">
      <t>シャ</t>
    </rPh>
    <phoneticPr fontId="3"/>
  </si>
  <si>
    <t>虎ノ門・六本木地区市街地再開発組合</t>
    <rPh sb="0" eb="1">
      <t>トラ</t>
    </rPh>
    <rPh sb="2" eb="3">
      <t>モン</t>
    </rPh>
    <rPh sb="4" eb="7">
      <t>ロッポンギ</t>
    </rPh>
    <rPh sb="7" eb="9">
      <t>チク</t>
    </rPh>
    <rPh sb="9" eb="12">
      <t>シガイチ</t>
    </rPh>
    <rPh sb="12" eb="15">
      <t>サイカイハツ</t>
    </rPh>
    <rPh sb="15" eb="17">
      <t>クミアイ</t>
    </rPh>
    <phoneticPr fontId="2"/>
  </si>
  <si>
    <t>市街地再開発事業等（工事の実施等）</t>
    <rPh sb="0" eb="3">
      <t>シガイチ</t>
    </rPh>
    <rPh sb="3" eb="6">
      <t>サイカイハツ</t>
    </rPh>
    <rPh sb="6" eb="8">
      <t>ジギョウ</t>
    </rPh>
    <rPh sb="8" eb="9">
      <t>トウ</t>
    </rPh>
    <rPh sb="10" eb="12">
      <t>コウジ</t>
    </rPh>
    <rPh sb="13" eb="15">
      <t>ジッシ</t>
    </rPh>
    <rPh sb="15" eb="16">
      <t>トウ</t>
    </rPh>
    <phoneticPr fontId="3"/>
  </si>
  <si>
    <t>森ビル株式会社</t>
    <rPh sb="0" eb="1">
      <t>モリ</t>
    </rPh>
    <rPh sb="3" eb="5">
      <t>カブシキ</t>
    </rPh>
    <rPh sb="5" eb="7">
      <t>カイシャ</t>
    </rPh>
    <phoneticPr fontId="2"/>
  </si>
  <si>
    <t>相模大野駅西側地区市街地再開発組合</t>
    <rPh sb="0" eb="4">
      <t>サガミオオノ</t>
    </rPh>
    <rPh sb="4" eb="5">
      <t>エキ</t>
    </rPh>
    <rPh sb="5" eb="7">
      <t>ニシガワ</t>
    </rPh>
    <rPh sb="7" eb="9">
      <t>チク</t>
    </rPh>
    <rPh sb="9" eb="12">
      <t>シガイチ</t>
    </rPh>
    <rPh sb="12" eb="15">
      <t>サイカイハツ</t>
    </rPh>
    <rPh sb="15" eb="17">
      <t>クミアイ</t>
    </rPh>
    <phoneticPr fontId="2"/>
  </si>
  <si>
    <t>武蔵小杉駅南口地区西街区市街地再開発組合</t>
    <rPh sb="0" eb="2">
      <t>ムサシ</t>
    </rPh>
    <rPh sb="2" eb="4">
      <t>コスギ</t>
    </rPh>
    <rPh sb="4" eb="5">
      <t>エキ</t>
    </rPh>
    <rPh sb="5" eb="7">
      <t>ミナミグチ</t>
    </rPh>
    <rPh sb="7" eb="9">
      <t>チク</t>
    </rPh>
    <rPh sb="9" eb="10">
      <t>ニシ</t>
    </rPh>
    <rPh sb="10" eb="12">
      <t>ガイク</t>
    </rPh>
    <rPh sb="12" eb="15">
      <t>シガイチ</t>
    </rPh>
    <rPh sb="15" eb="18">
      <t>サイカイハツ</t>
    </rPh>
    <rPh sb="18" eb="20">
      <t>クミアイ</t>
    </rPh>
    <phoneticPr fontId="2"/>
  </si>
  <si>
    <t>本八幡Ａ地区市街地再開発組合</t>
    <rPh sb="0" eb="3">
      <t>モトヤワタ</t>
    </rPh>
    <rPh sb="4" eb="6">
      <t>チク</t>
    </rPh>
    <rPh sb="6" eb="9">
      <t>シガイチ</t>
    </rPh>
    <rPh sb="9" eb="12">
      <t>サイカイハツ</t>
    </rPh>
    <rPh sb="12" eb="14">
      <t>クミアイ</t>
    </rPh>
    <phoneticPr fontId="2"/>
  </si>
  <si>
    <t>旭橋都市再開発株式会社</t>
    <rPh sb="0" eb="2">
      <t>アサヒバシ</t>
    </rPh>
    <rPh sb="2" eb="4">
      <t>トシ</t>
    </rPh>
    <rPh sb="4" eb="7">
      <t>サイカイハツ</t>
    </rPh>
    <rPh sb="7" eb="9">
      <t>カブシキ</t>
    </rPh>
    <rPh sb="9" eb="11">
      <t>カイシャ</t>
    </rPh>
    <phoneticPr fontId="2"/>
  </si>
  <si>
    <t>清水駅西第一地区市街地再開発組合</t>
    <rPh sb="0" eb="2">
      <t>シミズ</t>
    </rPh>
    <rPh sb="2" eb="3">
      <t>エキ</t>
    </rPh>
    <rPh sb="3" eb="4">
      <t>ニシ</t>
    </rPh>
    <rPh sb="4" eb="6">
      <t>ダイイチ</t>
    </rPh>
    <rPh sb="6" eb="8">
      <t>チク</t>
    </rPh>
    <rPh sb="8" eb="11">
      <t>シガイチ</t>
    </rPh>
    <rPh sb="11" eb="14">
      <t>サイカイハツ</t>
    </rPh>
    <rPh sb="14" eb="16">
      <t>クミアイ</t>
    </rPh>
    <phoneticPr fontId="2"/>
  </si>
  <si>
    <t>上尾中山道東側地区市街地再開発事業組合</t>
    <rPh sb="0" eb="2">
      <t>アゲオ</t>
    </rPh>
    <rPh sb="2" eb="5">
      <t>ナカセンドウ</t>
    </rPh>
    <rPh sb="5" eb="7">
      <t>ヒガシガワ</t>
    </rPh>
    <rPh sb="7" eb="9">
      <t>チク</t>
    </rPh>
    <rPh sb="9" eb="12">
      <t>シガイチ</t>
    </rPh>
    <rPh sb="12" eb="15">
      <t>サイカイハツ</t>
    </rPh>
    <rPh sb="15" eb="17">
      <t>ジギョウ</t>
    </rPh>
    <rPh sb="17" eb="19">
      <t>クミアイ</t>
    </rPh>
    <phoneticPr fontId="2"/>
  </si>
  <si>
    <t>三井不動産レジデンシャル株式会社</t>
    <rPh sb="0" eb="2">
      <t>ミツイ</t>
    </rPh>
    <rPh sb="2" eb="5">
      <t>フドウサン</t>
    </rPh>
    <rPh sb="12" eb="16">
      <t>カブシキガイシャ</t>
    </rPh>
    <phoneticPr fontId="2"/>
  </si>
  <si>
    <t>大井町１番南地区市街地再開発組合</t>
    <rPh sb="0" eb="3">
      <t>オオイチョウ</t>
    </rPh>
    <rPh sb="4" eb="5">
      <t>バン</t>
    </rPh>
    <rPh sb="5" eb="6">
      <t>ミナミ</t>
    </rPh>
    <rPh sb="6" eb="8">
      <t>チク</t>
    </rPh>
    <rPh sb="8" eb="11">
      <t>シガイチ</t>
    </rPh>
    <rPh sb="11" eb="14">
      <t>サイカイハツ</t>
    </rPh>
    <rPh sb="14" eb="16">
      <t>クミアイ</t>
    </rPh>
    <phoneticPr fontId="2"/>
  </si>
  <si>
    <t xml:space="preserve"> Ｊ：上尾中山道東側地区市街地再開発事業組合</t>
    <phoneticPr fontId="3"/>
  </si>
  <si>
    <t>上尾中山道東側地区市街地再開発事業組合</t>
    <phoneticPr fontId="3"/>
  </si>
  <si>
    <t>Ｋ：民間企業等（２８者）</t>
    <rPh sb="10" eb="11">
      <t>シャ</t>
    </rPh>
    <phoneticPr fontId="3"/>
  </si>
  <si>
    <t>㈱森本組</t>
    <rPh sb="1" eb="3">
      <t>モリモト</t>
    </rPh>
    <rPh sb="3" eb="4">
      <t>グミ</t>
    </rPh>
    <phoneticPr fontId="2"/>
  </si>
  <si>
    <t>都市再生推進事業（道路整備工事の実施）</t>
    <rPh sb="0" eb="2">
      <t>トシ</t>
    </rPh>
    <rPh sb="2" eb="4">
      <t>サイセイ</t>
    </rPh>
    <rPh sb="4" eb="6">
      <t>スイシン</t>
    </rPh>
    <rPh sb="6" eb="8">
      <t>ジギョウ</t>
    </rPh>
    <rPh sb="9" eb="11">
      <t>ドウロ</t>
    </rPh>
    <rPh sb="11" eb="13">
      <t>セイビ</t>
    </rPh>
    <phoneticPr fontId="3"/>
  </si>
  <si>
    <t>㈱鴻池組</t>
    <rPh sb="1" eb="3">
      <t>コウノイケ</t>
    </rPh>
    <rPh sb="3" eb="4">
      <t>グミ</t>
    </rPh>
    <phoneticPr fontId="2"/>
  </si>
  <si>
    <t>市街地再開発事業等（建築工事の実施）</t>
    <rPh sb="0" eb="3">
      <t>シガイチ</t>
    </rPh>
    <rPh sb="3" eb="6">
      <t>サイカイハツ</t>
    </rPh>
    <rPh sb="6" eb="8">
      <t>ジギョウ</t>
    </rPh>
    <rPh sb="8" eb="9">
      <t>トウ</t>
    </rPh>
    <rPh sb="10" eb="12">
      <t>ケンチク</t>
    </rPh>
    <rPh sb="12" eb="14">
      <t>コウジ</t>
    </rPh>
    <rPh sb="15" eb="17">
      <t>ジッシ</t>
    </rPh>
    <phoneticPr fontId="3"/>
  </si>
  <si>
    <t>戸田建設㈱</t>
    <rPh sb="0" eb="2">
      <t>トダ</t>
    </rPh>
    <rPh sb="2" eb="4">
      <t>ケンセツ</t>
    </rPh>
    <phoneticPr fontId="2"/>
  </si>
  <si>
    <t>㈱ＵＲリンケージ</t>
  </si>
  <si>
    <t>都市再生推進事業（調査委託）</t>
    <rPh sb="0" eb="2">
      <t>トシ</t>
    </rPh>
    <rPh sb="2" eb="4">
      <t>サイセイ</t>
    </rPh>
    <rPh sb="4" eb="6">
      <t>スイシン</t>
    </rPh>
    <rPh sb="6" eb="8">
      <t>ジギョウ</t>
    </rPh>
    <rPh sb="9" eb="11">
      <t>チョウサ</t>
    </rPh>
    <rPh sb="11" eb="13">
      <t>イタク</t>
    </rPh>
    <phoneticPr fontId="3"/>
  </si>
  <si>
    <t>日本振興㈱</t>
    <rPh sb="0" eb="2">
      <t>ニホン</t>
    </rPh>
    <rPh sb="2" eb="4">
      <t>シンコウ</t>
    </rPh>
    <phoneticPr fontId="2"/>
  </si>
  <si>
    <t>都市再生推進事業（施工管理及び監督）</t>
    <rPh sb="0" eb="2">
      <t>トシ</t>
    </rPh>
    <rPh sb="2" eb="4">
      <t>サイセイ</t>
    </rPh>
    <rPh sb="4" eb="6">
      <t>スイシン</t>
    </rPh>
    <rPh sb="6" eb="8">
      <t>ジギョウ</t>
    </rPh>
    <phoneticPr fontId="3"/>
  </si>
  <si>
    <t>知財戦略ネットワーク㈱</t>
    <rPh sb="0" eb="1">
      <t>チ</t>
    </rPh>
    <rPh sb="1" eb="2">
      <t>ザイ</t>
    </rPh>
    <rPh sb="2" eb="4">
      <t>センリャク</t>
    </rPh>
    <phoneticPr fontId="0"/>
  </si>
  <si>
    <t>㈱日建設計</t>
    <rPh sb="1" eb="3">
      <t>ニッケン</t>
    </rPh>
    <rPh sb="3" eb="5">
      <t>セッケイ</t>
    </rPh>
    <phoneticPr fontId="0"/>
  </si>
  <si>
    <t>㈱市浦ハウジング＆プランニング</t>
  </si>
  <si>
    <t>応用地質㈱</t>
  </si>
  <si>
    <t>画地測量設計㈱</t>
  </si>
  <si>
    <t>Ｌ：地方公共団体（２団体）</t>
    <rPh sb="10" eb="12">
      <t>ダンタイ</t>
    </rPh>
    <phoneticPr fontId="3"/>
  </si>
  <si>
    <t>仙台市（教育委員会）</t>
    <phoneticPr fontId="3"/>
  </si>
  <si>
    <t>都市再生推進事業（埋蔵文化財調査）</t>
    <rPh sb="0" eb="2">
      <t>トシ</t>
    </rPh>
    <rPh sb="2" eb="4">
      <t>サイセイ</t>
    </rPh>
    <rPh sb="4" eb="6">
      <t>スイシン</t>
    </rPh>
    <rPh sb="6" eb="8">
      <t>ジギョウ</t>
    </rPh>
    <phoneticPr fontId="3"/>
  </si>
  <si>
    <t>随意契約</t>
    <rPh sb="0" eb="2">
      <t>ズイイ</t>
    </rPh>
    <rPh sb="2" eb="4">
      <t>ケイヤク</t>
    </rPh>
    <phoneticPr fontId="2"/>
  </si>
  <si>
    <t>さいたま市水道局</t>
    <phoneticPr fontId="3"/>
  </si>
  <si>
    <t>市街地再開発事業等（施設建築物の給水施設整備に係る負担金）</t>
    <rPh sb="23" eb="24">
      <t>カカ</t>
    </rPh>
    <phoneticPr fontId="2"/>
  </si>
  <si>
    <t>Ｍ：国立大学法人東京海洋大学</t>
    <phoneticPr fontId="3"/>
  </si>
  <si>
    <t>国立大学法人東京海洋大学</t>
    <phoneticPr fontId="3"/>
  </si>
  <si>
    <t>都市局</t>
    <rPh sb="0" eb="2">
      <t>トシ</t>
    </rPh>
    <rPh sb="2" eb="3">
      <t>キョク</t>
    </rPh>
    <phoneticPr fontId="3"/>
  </si>
  <si>
    <t>平成23年度</t>
    <rPh sb="0" eb="2">
      <t>ヘイセイ</t>
    </rPh>
    <rPh sb="4" eb="6">
      <t>ネンド</t>
    </rPh>
    <phoneticPr fontId="3"/>
  </si>
  <si>
    <t>関係する計画、通知等</t>
    <phoneticPr fontId="3"/>
  </si>
  <si>
    <r>
      <t>24</t>
    </r>
    <r>
      <rPr>
        <sz val="11"/>
        <rFont val="ＭＳ Ｐゴシック"/>
        <family val="3"/>
        <charset val="128"/>
      </rPr>
      <t>年度</t>
    </r>
    <rPh sb="2" eb="4">
      <t>ネンド</t>
    </rPh>
    <phoneticPr fontId="3"/>
  </si>
  <si>
    <r>
      <t>25</t>
    </r>
    <r>
      <rPr>
        <sz val="11"/>
        <rFont val="ＭＳ Ｐゴシック"/>
        <family val="3"/>
        <charset val="128"/>
      </rPr>
      <t>年度要求</t>
    </r>
    <rPh sb="2" eb="4">
      <t>ネンド</t>
    </rPh>
    <rPh sb="4" eb="6">
      <t>ヨウキュウ</t>
    </rPh>
    <phoneticPr fontId="3"/>
  </si>
  <si>
    <t>目標値
（　年度）</t>
    <rPh sb="0" eb="3">
      <t>モクヒョウチ</t>
    </rPh>
    <rPh sb="6" eb="8">
      <t>ネンド</t>
    </rPh>
    <phoneticPr fontId="3"/>
  </si>
  <si>
    <t>－</t>
  </si>
  <si>
    <t>活動実績
（当初見込み）</t>
    <rPh sb="0" eb="2">
      <t>カツドウ</t>
    </rPh>
    <rPh sb="2" eb="4">
      <t>ジッセキ</t>
    </rPh>
    <rPh sb="7" eb="9">
      <t>トウショ</t>
    </rPh>
    <rPh sb="9" eb="11">
      <t>ミコ</t>
    </rPh>
    <phoneticPr fontId="3"/>
  </si>
  <si>
    <t>25年度要求</t>
    <rPh sb="2" eb="4">
      <t>ネンド</t>
    </rPh>
    <rPh sb="4" eb="6">
      <t>ヨウキュウ</t>
    </rPh>
    <phoneticPr fontId="3"/>
  </si>
  <si>
    <t>類似の事業がある場合、他部局・他府省等と適切な役割分担となっているか。</t>
    <rPh sb="0" eb="2">
      <t>ルイジ</t>
    </rPh>
    <rPh sb="3" eb="5">
      <t>ジギョウ</t>
    </rPh>
    <rPh sb="8" eb="10">
      <t>バアイ</t>
    </rPh>
    <rPh sb="11" eb="12">
      <t>タ</t>
    </rPh>
    <rPh sb="12" eb="14">
      <t>ブキョク</t>
    </rPh>
    <rPh sb="18" eb="19">
      <t>トウ</t>
    </rPh>
    <phoneticPr fontId="3"/>
  </si>
  <si>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3"/>
  </si>
  <si>
    <t>法人名</t>
    <rPh sb="0" eb="2">
      <t>ホウジン</t>
    </rPh>
    <rPh sb="2" eb="3">
      <t>メイ</t>
    </rPh>
    <phoneticPr fontId="3"/>
  </si>
  <si>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3"/>
  </si>
  <si>
    <t>/</t>
    <phoneticPr fontId="3"/>
  </si>
  <si>
    <t>常勤役員数</t>
    <rPh sb="0" eb="2">
      <t>ジョウキン</t>
    </rPh>
    <rPh sb="2" eb="5">
      <t>ヤクインスウ</t>
    </rPh>
    <phoneticPr fontId="3"/>
  </si>
  <si>
    <t>非常勤役員数</t>
    <rPh sb="0" eb="3">
      <t>ヒジョウキン</t>
    </rPh>
    <rPh sb="3" eb="6">
      <t>ヤクインスウ</t>
    </rPh>
    <phoneticPr fontId="3"/>
  </si>
  <si>
    <t>監事等</t>
    <rPh sb="0" eb="2">
      <t>カンジ</t>
    </rPh>
    <rPh sb="2" eb="3">
      <t>トウ</t>
    </rPh>
    <phoneticPr fontId="3"/>
  </si>
  <si>
    <t>職員総数</t>
    <rPh sb="0" eb="2">
      <t>ショクイン</t>
    </rPh>
    <rPh sb="2" eb="4">
      <t>ソウスウ</t>
    </rPh>
    <phoneticPr fontId="3"/>
  </si>
  <si>
    <t>内、官庁ＯＢ</t>
    <rPh sb="0" eb="1">
      <t>ナイ</t>
    </rPh>
    <rPh sb="2" eb="4">
      <t>カンチョウ</t>
    </rPh>
    <phoneticPr fontId="3"/>
  </si>
  <si>
    <t>役員報酬総額</t>
    <rPh sb="0" eb="2">
      <t>ヤクイン</t>
    </rPh>
    <rPh sb="2" eb="4">
      <t>ホウシュウ</t>
    </rPh>
    <rPh sb="4" eb="6">
      <t>ソウガク</t>
    </rPh>
    <phoneticPr fontId="3"/>
  </si>
  <si>
    <t>官庁ＯＢ役員
報酬総額</t>
    <rPh sb="0" eb="2">
      <t>カンチョウ</t>
    </rPh>
    <rPh sb="4" eb="6">
      <t>ヤクイン</t>
    </rPh>
    <rPh sb="7" eb="9">
      <t>ホウシュウ</t>
    </rPh>
    <rPh sb="9" eb="11">
      <t>ソウガク</t>
    </rPh>
    <phoneticPr fontId="3"/>
  </si>
  <si>
    <t>仙台市</t>
    <rPh sb="0" eb="3">
      <t>センダイシ</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</si>
  <si>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</si>
  <si>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　　　　　　　　　　　　　平成２４年度行政事業レビューシート　　　　(国土交通省)</t>
    <rPh sb="13" eb="15">
      <t>ヘイセイ</t>
    </rPh>
    <rPh sb="17" eb="19">
      <t>ネンド</t>
    </rPh>
    <rPh sb="19" eb="21">
      <t>ギョウセイ</t>
    </rPh>
    <rPh sb="21" eb="23">
      <t>ジギョウ</t>
    </rPh>
    <rPh sb="35" eb="37">
      <t>コクド</t>
    </rPh>
    <rPh sb="37" eb="40">
      <t>コウツウショウ</t>
    </rPh>
    <phoneticPr fontId="3"/>
  </si>
  <si>
    <t>課長　　望月　明彦
課長　　清瀬　和彦</t>
    <rPh sb="14" eb="16">
      <t>キヨセ</t>
    </rPh>
    <rPh sb="17" eb="19">
      <t>カズヒコ</t>
    </rPh>
    <phoneticPr fontId="3"/>
  </si>
  <si>
    <t>都市の計画的整備を推進するため、地方公共団体等に公共施設や都市開発のための用地の先行取得資金の貸付けを行う。市街地再開発事業及び土地区画整理事業の推進のための必要な資金の貸付け、並びに良好な都市機能や都市環境の保全・創出を推進するため、ｴﾘｱﾏﾈｼﾞﾒﾝﾄ事業に必要な資金の貸付けを行う。（独）都市再生機構による事業に要する費用の貸付を行い、都市整備の円滑化を図る。</t>
    <rPh sb="145" eb="146">
      <t>ドク</t>
    </rPh>
    <rPh sb="147" eb="149">
      <t>トシ</t>
    </rPh>
    <rPh sb="149" eb="151">
      <t>サイセイ</t>
    </rPh>
    <rPh sb="151" eb="153">
      <t>キコウ</t>
    </rPh>
    <phoneticPr fontId="3"/>
  </si>
  <si>
    <t>・用地先行取得資金の有利子貸付　　　　・市街地再開発事業等資金の無利子貸付
・土地区画整理事業資金の無利子貸付　　・都市環境維持・改善事業（ｴﾘｱﾏﾈｼﾞﾒﾝﾄ事業）資金の無利子貸付
・都市再生機構事業資金の無利子貸付　</t>
    <rPh sb="83" eb="85">
      <t>シキン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</si>
  <si>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</si>
  <si>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r>
      <t>目標値
（2</t>
    </r>
    <r>
      <rPr>
        <sz val="11"/>
        <rFont val="ＭＳ Ｐゴシック"/>
        <family val="3"/>
        <charset val="128"/>
      </rPr>
      <t>3</t>
    </r>
    <r>
      <rPr>
        <sz val="11"/>
        <rFont val="ＭＳ Ｐゴシック"/>
        <family val="3"/>
        <charset val="128"/>
      </rPr>
      <t>年度）</t>
    </r>
    <rPh sb="0" eb="3">
      <t>モクヒョウチ</t>
    </rPh>
    <rPh sb="7" eb="9">
      <t>ネンド</t>
    </rPh>
    <phoneticPr fontId="3"/>
  </si>
  <si>
    <r>
      <t>目標値
（2</t>
    </r>
    <r>
      <rPr>
        <sz val="11"/>
        <rFont val="ＭＳ Ｐゴシック"/>
        <family val="3"/>
        <charset val="128"/>
      </rPr>
      <t>5</t>
    </r>
    <r>
      <rPr>
        <sz val="11"/>
        <rFont val="ＭＳ Ｐゴシック"/>
        <family val="3"/>
        <charset val="128"/>
      </rPr>
      <t>年度）</t>
    </r>
    <rPh sb="0" eb="3">
      <t>モクヒョウチ</t>
    </rPh>
    <rPh sb="7" eb="9">
      <t>ネンド</t>
    </rPh>
    <phoneticPr fontId="3"/>
  </si>
  <si>
    <t>事業主体数</t>
    <rPh sb="0" eb="2">
      <t>ジギョウ</t>
    </rPh>
    <rPh sb="2" eb="4">
      <t>シュタイ</t>
    </rPh>
    <rPh sb="4" eb="5">
      <t>スウ</t>
    </rPh>
    <phoneticPr fontId="3"/>
  </si>
  <si>
    <t>団体</t>
    <rPh sb="0" eb="2">
      <t>ダンタイ</t>
    </rPh>
    <phoneticPr fontId="3"/>
  </si>
  <si>
    <t>貸付金額</t>
    <rPh sb="0" eb="2">
      <t>カシツケ</t>
    </rPh>
    <rPh sb="2" eb="4">
      <t>キンガク</t>
    </rPh>
    <phoneticPr fontId="3"/>
  </si>
  <si>
    <t>億円</t>
    <rPh sb="0" eb="2">
      <t>オクエン</t>
    </rPh>
    <phoneticPr fontId="3"/>
  </si>
  <si>
    <t>　　　　　　　－　　（円／　　　　　　　　）　　　　　　</t>
    <rPh sb="11" eb="12">
      <t>エン</t>
    </rPh>
    <phoneticPr fontId="3"/>
  </si>
  <si>
    <t>当該貸付金は事業の円滑化を図ることを目的としており、事業の進捗に資する貸付金額は各事業によって異なるため、単位当たりコストを算出することは適当ではない。</t>
    <rPh sb="0" eb="2">
      <t>トウガイ</t>
    </rPh>
    <rPh sb="2" eb="4">
      <t>カシツケ</t>
    </rPh>
    <rPh sb="4" eb="5">
      <t>キン</t>
    </rPh>
    <rPh sb="6" eb="8">
      <t>ジギョウ</t>
    </rPh>
    <rPh sb="9" eb="11">
      <t>エンカツ</t>
    </rPh>
    <rPh sb="11" eb="12">
      <t>カ</t>
    </rPh>
    <rPh sb="13" eb="14">
      <t>ハカ</t>
    </rPh>
    <rPh sb="18" eb="20">
      <t>モクテキ</t>
    </rPh>
    <rPh sb="26" eb="28">
      <t>ジギョウ</t>
    </rPh>
    <rPh sb="29" eb="31">
      <t>シンチョク</t>
    </rPh>
    <rPh sb="32" eb="33">
      <t>シ</t>
    </rPh>
    <rPh sb="35" eb="37">
      <t>カシツケ</t>
    </rPh>
    <rPh sb="37" eb="39">
      <t>キンガク</t>
    </rPh>
    <rPh sb="40" eb="41">
      <t>カク</t>
    </rPh>
    <rPh sb="41" eb="43">
      <t>ジギョウ</t>
    </rPh>
    <rPh sb="47" eb="48">
      <t>コト</t>
    </rPh>
    <rPh sb="53" eb="55">
      <t>タンイ</t>
    </rPh>
    <rPh sb="55" eb="56">
      <t>ア</t>
    </rPh>
    <rPh sb="62" eb="64">
      <t>サンシュツ</t>
    </rPh>
    <rPh sb="69" eb="71">
      <t>テキトウ</t>
    </rPh>
    <phoneticPr fontId="3"/>
  </si>
  <si>
    <t>都市開発資金貸付金</t>
    <rPh sb="0" eb="2">
      <t>トシ</t>
    </rPh>
    <rPh sb="2" eb="5">
      <t>カイハツシ</t>
    </rPh>
    <rPh sb="5" eb="6">
      <t>キン</t>
    </rPh>
    <rPh sb="6" eb="8">
      <t>カシツケ</t>
    </rPh>
    <rPh sb="8" eb="9">
      <t>キン</t>
    </rPh>
    <phoneticPr fontId="3"/>
  </si>
  <si>
    <t>地方公共団体等の負担を軽減するために低利または無利子で貸付を行うことにより、都市の計画的な整備を推進を図るものであり、優先度が高く、かつ、国において資金的な支援を実施することが必要である。</t>
    <rPh sb="0" eb="2">
      <t>チホウ</t>
    </rPh>
    <rPh sb="2" eb="4">
      <t>コウキョウ</t>
    </rPh>
    <rPh sb="4" eb="6">
      <t>ダンタイ</t>
    </rPh>
    <rPh sb="6" eb="7">
      <t>トウ</t>
    </rPh>
    <rPh sb="51" eb="52">
      <t>ハカ</t>
    </rPh>
    <rPh sb="74" eb="77">
      <t>シキンテキ</t>
    </rPh>
    <rPh sb="78" eb="80">
      <t>シエン</t>
    </rPh>
    <phoneticPr fontId="3"/>
  </si>
  <si>
    <t>国が実施すべき事業であるか。地方自治体、民間等に委ねるべき事業ではないか。</t>
    <rPh sb="14" eb="16">
      <t>チホウ</t>
    </rPh>
    <rPh sb="16" eb="19">
      <t>ジチタイ</t>
    </rPh>
    <rPh sb="20" eb="22">
      <t>ミンカン</t>
    </rPh>
    <rPh sb="22" eb="23">
      <t>トウ</t>
    </rPh>
    <rPh sb="24" eb="25">
      <t>ユダ</t>
    </rPh>
    <rPh sb="29" eb="31">
      <t>ジギョウ</t>
    </rPh>
    <phoneticPr fontId="3"/>
  </si>
  <si>
    <t>貸付実績は見込と比べ若干減少している傾向にあるが、当該貸付により、都市再生誘発や都市機能更新といった成果は着実に向上している。</t>
    <rPh sb="0" eb="2">
      <t>カシツケ</t>
    </rPh>
    <rPh sb="2" eb="4">
      <t>ジッセキ</t>
    </rPh>
    <rPh sb="5" eb="7">
      <t>ミコミ</t>
    </rPh>
    <rPh sb="8" eb="9">
      <t>クラ</t>
    </rPh>
    <rPh sb="10" eb="12">
      <t>ジャッカン</t>
    </rPh>
    <rPh sb="12" eb="14">
      <t>ゲンショウ</t>
    </rPh>
    <rPh sb="18" eb="20">
      <t>ケイコウ</t>
    </rPh>
    <rPh sb="25" eb="27">
      <t>トウガイ</t>
    </rPh>
    <rPh sb="27" eb="29">
      <t>カシツケ</t>
    </rPh>
    <rPh sb="37" eb="39">
      <t>ユウハツ</t>
    </rPh>
    <rPh sb="50" eb="52">
      <t>セイカ</t>
    </rPh>
    <rPh sb="53" eb="55">
      <t>チャクジツ</t>
    </rPh>
    <rPh sb="56" eb="58">
      <t>コウジョウ</t>
    </rPh>
    <phoneticPr fontId="3"/>
  </si>
  <si>
    <t>補記　（過去に事業仕分け・公開プロセス等の対象となっている場合はその結果も記載）</t>
    <rPh sb="0" eb="2">
      <t>ホキ</t>
    </rPh>
    <rPh sb="4" eb="6">
      <t>カコ</t>
    </rPh>
    <rPh sb="7" eb="9">
      <t>ジギョウ</t>
    </rPh>
    <rPh sb="9" eb="11">
      <t>シワ</t>
    </rPh>
    <rPh sb="13" eb="15">
      <t>コウカイ</t>
    </rPh>
    <rPh sb="19" eb="20">
      <t>トウ</t>
    </rPh>
    <rPh sb="21" eb="23">
      <t>タイショウ</t>
    </rPh>
    <rPh sb="29" eb="31">
      <t>バアイ</t>
    </rPh>
    <rPh sb="34" eb="36">
      <t>ケッカ</t>
    </rPh>
    <rPh sb="37" eb="39">
      <t>キサイ</t>
    </rPh>
    <phoneticPr fontId="3"/>
  </si>
  <si>
    <t>A.　福岡県</t>
    <rPh sb="3" eb="6">
      <t>フクオカケン</t>
    </rPh>
    <phoneticPr fontId="3"/>
  </si>
  <si>
    <t>E.　稚内駅前地区市街地再開発組合</t>
    <rPh sb="3" eb="5">
      <t>ワッカナイ</t>
    </rPh>
    <rPh sb="5" eb="7">
      <t>エキマエ</t>
    </rPh>
    <rPh sb="7" eb="9">
      <t>チク</t>
    </rPh>
    <rPh sb="9" eb="12">
      <t>シガイチ</t>
    </rPh>
    <rPh sb="12" eb="15">
      <t>サイカイハツ</t>
    </rPh>
    <rPh sb="15" eb="17">
      <t>クミアイ</t>
    </rPh>
    <phoneticPr fontId="3"/>
  </si>
  <si>
    <t>工事費</t>
    <rPh sb="0" eb="3">
      <t>コウジヒ</t>
    </rPh>
    <phoneticPr fontId="3"/>
  </si>
  <si>
    <t>施設建築物工事費、工事監理費</t>
    <rPh sb="0" eb="2">
      <t>シセツ</t>
    </rPh>
    <rPh sb="2" eb="5">
      <t>ケンチクブツ</t>
    </rPh>
    <rPh sb="5" eb="8">
      <t>コウジヒ</t>
    </rPh>
    <rPh sb="9" eb="11">
      <t>コウジ</t>
    </rPh>
    <rPh sb="11" eb="13">
      <t>カンリ</t>
    </rPh>
    <rPh sb="13" eb="14">
      <t>ヒ</t>
    </rPh>
    <phoneticPr fontId="3"/>
  </si>
  <si>
    <t>B.　香川県高松市</t>
    <rPh sb="3" eb="6">
      <t>カガワケン</t>
    </rPh>
    <rPh sb="6" eb="9">
      <t>タカマツシ</t>
    </rPh>
    <phoneticPr fontId="3"/>
  </si>
  <si>
    <t>F.　丸亀町グリーン株式会社</t>
    <rPh sb="3" eb="4">
      <t>マル</t>
    </rPh>
    <rPh sb="4" eb="5">
      <t>カメ</t>
    </rPh>
    <rPh sb="5" eb="6">
      <t>マチ</t>
    </rPh>
    <rPh sb="10" eb="12">
      <t>カブシキ</t>
    </rPh>
    <rPh sb="12" eb="14">
      <t>カイシャ</t>
    </rPh>
    <phoneticPr fontId="3"/>
  </si>
  <si>
    <t>施設購入費</t>
    <rPh sb="0" eb="2">
      <t>シセツ</t>
    </rPh>
    <rPh sb="2" eb="5">
      <t>コウニュウヒ</t>
    </rPh>
    <phoneticPr fontId="3"/>
  </si>
  <si>
    <t>保留床取得に要する費用</t>
    <rPh sb="0" eb="2">
      <t>ホリュウ</t>
    </rPh>
    <rPh sb="2" eb="3">
      <t>ユカ</t>
    </rPh>
    <rPh sb="3" eb="5">
      <t>シュトク</t>
    </rPh>
    <rPh sb="6" eb="7">
      <t>ヨウ</t>
    </rPh>
    <rPh sb="9" eb="11">
      <t>ヒヨウ</t>
    </rPh>
    <phoneticPr fontId="3"/>
  </si>
  <si>
    <t>C.　福岡県</t>
    <rPh sb="3" eb="6">
      <t>フクオカケン</t>
    </rPh>
    <phoneticPr fontId="3"/>
  </si>
  <si>
    <t>G.　大野城市乙金第二土地区画整理組合</t>
    <rPh sb="3" eb="5">
      <t>オオノ</t>
    </rPh>
    <rPh sb="5" eb="6">
      <t>シロ</t>
    </rPh>
    <rPh sb="6" eb="7">
      <t>シ</t>
    </rPh>
    <phoneticPr fontId="3"/>
  </si>
  <si>
    <t>土地区画整理事業の施行に要する費用の貸付</t>
    <rPh sb="0" eb="2">
      <t>トチ</t>
    </rPh>
    <rPh sb="2" eb="4">
      <t>クカク</t>
    </rPh>
    <rPh sb="4" eb="6">
      <t>セイリ</t>
    </rPh>
    <rPh sb="6" eb="8">
      <t>ジギョウ</t>
    </rPh>
    <rPh sb="9" eb="11">
      <t>セコウ</t>
    </rPh>
    <rPh sb="12" eb="13">
      <t>ヨウ</t>
    </rPh>
    <rPh sb="15" eb="17">
      <t>ヒヨウ</t>
    </rPh>
    <rPh sb="18" eb="20">
      <t>カシツケ</t>
    </rPh>
    <phoneticPr fontId="3"/>
  </si>
  <si>
    <t>D.　（独）都市再生機構</t>
    <rPh sb="4" eb="5">
      <t>ドク</t>
    </rPh>
    <rPh sb="6" eb="8">
      <t>トシ</t>
    </rPh>
    <rPh sb="8" eb="10">
      <t>サイセイ</t>
    </rPh>
    <rPh sb="10" eb="12">
      <t>キコウ</t>
    </rPh>
    <phoneticPr fontId="3"/>
  </si>
  <si>
    <t>整備工事費</t>
    <rPh sb="0" eb="2">
      <t>セイビ</t>
    </rPh>
    <rPh sb="2" eb="5">
      <t>コウジヒ</t>
    </rPh>
    <phoneticPr fontId="3"/>
  </si>
  <si>
    <t>保留地取得に要する費用</t>
    <rPh sb="0" eb="2">
      <t>ホリュウ</t>
    </rPh>
    <rPh sb="2" eb="3">
      <t>チ</t>
    </rPh>
    <rPh sb="3" eb="5">
      <t>シュトク</t>
    </rPh>
    <rPh sb="6" eb="7">
      <t>ヨウ</t>
    </rPh>
    <rPh sb="9" eb="11">
      <t>ヒヨウ</t>
    </rPh>
    <phoneticPr fontId="3"/>
  </si>
  <si>
    <t>吹田操車場跡地地区に係る整備工事</t>
    <rPh sb="0" eb="2">
      <t>スイタ</t>
    </rPh>
    <rPh sb="2" eb="5">
      <t>ソウシャジョウ</t>
    </rPh>
    <rPh sb="5" eb="7">
      <t>アトチ</t>
    </rPh>
    <rPh sb="7" eb="9">
      <t>チク</t>
    </rPh>
    <rPh sb="10" eb="11">
      <t>カカワ</t>
    </rPh>
    <rPh sb="12" eb="14">
      <t>セイビ</t>
    </rPh>
    <rPh sb="14" eb="16">
      <t>コウジ</t>
    </rPh>
    <phoneticPr fontId="3"/>
  </si>
  <si>
    <t>福岡県</t>
    <rPh sb="0" eb="3">
      <t>フクオカケン</t>
    </rPh>
    <phoneticPr fontId="3"/>
  </si>
  <si>
    <t>公園事業用地先行取得</t>
    <rPh sb="0" eb="2">
      <t>コウエン</t>
    </rPh>
    <rPh sb="2" eb="4">
      <t>ジギョウ</t>
    </rPh>
    <rPh sb="4" eb="6">
      <t>ヨウチ</t>
    </rPh>
    <rPh sb="6" eb="8">
      <t>センコウ</t>
    </rPh>
    <rPh sb="8" eb="10">
      <t>シュトク</t>
    </rPh>
    <phoneticPr fontId="3"/>
  </si>
  <si>
    <t>街路事業用地先行取得</t>
    <rPh sb="0" eb="2">
      <t>ガイロ</t>
    </rPh>
    <rPh sb="2" eb="4">
      <t>ジギョウ</t>
    </rPh>
    <rPh sb="4" eb="6">
      <t>ヨウチ</t>
    </rPh>
    <rPh sb="6" eb="8">
      <t>センコウ</t>
    </rPh>
    <rPh sb="8" eb="10">
      <t>シュトク</t>
    </rPh>
    <phoneticPr fontId="3"/>
  </si>
  <si>
    <t>名古屋市</t>
    <rPh sb="0" eb="3">
      <t>ナゴヤ</t>
    </rPh>
    <rPh sb="3" eb="4">
      <t>シ</t>
    </rPh>
    <phoneticPr fontId="3"/>
  </si>
  <si>
    <t>石川県金沢市</t>
    <rPh sb="0" eb="3">
      <t>イシカワケン</t>
    </rPh>
    <rPh sb="3" eb="6">
      <t>カナザワシ</t>
    </rPh>
    <phoneticPr fontId="3"/>
  </si>
  <si>
    <t>街路及び公園事業用地先行取得</t>
    <rPh sb="0" eb="2">
      <t>ガイロ</t>
    </rPh>
    <rPh sb="2" eb="3">
      <t>オヨ</t>
    </rPh>
    <rPh sb="4" eb="6">
      <t>コウエン</t>
    </rPh>
    <rPh sb="6" eb="8">
      <t>ジギョウ</t>
    </rPh>
    <rPh sb="8" eb="10">
      <t>ヨウチ</t>
    </rPh>
    <rPh sb="10" eb="12">
      <t>センコウ</t>
    </rPh>
    <rPh sb="12" eb="14">
      <t>シュトク</t>
    </rPh>
    <phoneticPr fontId="3"/>
  </si>
  <si>
    <t>埼玉県鳩ヶ谷市</t>
    <rPh sb="0" eb="3">
      <t>サイタマケン</t>
    </rPh>
    <rPh sb="3" eb="7">
      <t>ハトガヤシ</t>
    </rPh>
    <phoneticPr fontId="3"/>
  </si>
  <si>
    <t>都市機能更新用地先行取得</t>
    <rPh sb="0" eb="2">
      <t>トシ</t>
    </rPh>
    <rPh sb="2" eb="4">
      <t>キノウ</t>
    </rPh>
    <rPh sb="4" eb="6">
      <t>コウシン</t>
    </rPh>
    <rPh sb="6" eb="8">
      <t>ヨウチ</t>
    </rPh>
    <rPh sb="8" eb="10">
      <t>センコウ</t>
    </rPh>
    <rPh sb="10" eb="12">
      <t>シュトク</t>
    </rPh>
    <phoneticPr fontId="3"/>
  </si>
  <si>
    <t>香川県高松市</t>
    <rPh sb="0" eb="3">
      <t>カガワケン</t>
    </rPh>
    <rPh sb="3" eb="6">
      <t>タカマツシ</t>
    </rPh>
    <phoneticPr fontId="3"/>
  </si>
  <si>
    <t>市街地再開発事業における保留床取得に要する費用の貸付</t>
    <rPh sb="0" eb="3">
      <t>シガイチ</t>
    </rPh>
    <rPh sb="3" eb="6">
      <t>サイカイハツ</t>
    </rPh>
    <rPh sb="6" eb="8">
      <t>ジギョウ</t>
    </rPh>
    <rPh sb="12" eb="14">
      <t>ホリュウ</t>
    </rPh>
    <rPh sb="14" eb="15">
      <t>ユカ</t>
    </rPh>
    <rPh sb="15" eb="17">
      <t>シュトク</t>
    </rPh>
    <rPh sb="18" eb="19">
      <t>ヨウ</t>
    </rPh>
    <rPh sb="21" eb="23">
      <t>ヒヨウ</t>
    </rPh>
    <rPh sb="24" eb="26">
      <t>カシツケ</t>
    </rPh>
    <phoneticPr fontId="3"/>
  </si>
  <si>
    <t>埼玉県鴻巣市</t>
    <rPh sb="0" eb="3">
      <t>サイタマケン</t>
    </rPh>
    <rPh sb="3" eb="5">
      <t>コウノス</t>
    </rPh>
    <rPh sb="5" eb="6">
      <t>シ</t>
    </rPh>
    <phoneticPr fontId="3"/>
  </si>
  <si>
    <t>北海道稚内市</t>
    <rPh sb="0" eb="3">
      <t>ホッカイドウ</t>
    </rPh>
    <rPh sb="3" eb="6">
      <t>ワッカナイシ</t>
    </rPh>
    <phoneticPr fontId="3"/>
  </si>
  <si>
    <t>市街地再開発事業の施行に要する費用の貸付</t>
    <rPh sb="0" eb="3">
      <t>シガイチ</t>
    </rPh>
    <rPh sb="3" eb="6">
      <t>サイカイハツ</t>
    </rPh>
    <rPh sb="6" eb="8">
      <t>ジギョウ</t>
    </rPh>
    <rPh sb="9" eb="11">
      <t>セコウ</t>
    </rPh>
    <rPh sb="12" eb="13">
      <t>ヨウ</t>
    </rPh>
    <rPh sb="15" eb="17">
      <t>ヒヨウ</t>
    </rPh>
    <rPh sb="18" eb="20">
      <t>カシツケ</t>
    </rPh>
    <phoneticPr fontId="3"/>
  </si>
  <si>
    <t>宮城県大和町</t>
    <rPh sb="0" eb="3">
      <t>ミヤギケン</t>
    </rPh>
    <rPh sb="3" eb="5">
      <t>ヤマト</t>
    </rPh>
    <rPh sb="5" eb="6">
      <t>マチ</t>
    </rPh>
    <phoneticPr fontId="3"/>
  </si>
  <si>
    <t>土地区画整理事業における保留地取得に要する費用の貸付</t>
    <rPh sb="0" eb="2">
      <t>トチ</t>
    </rPh>
    <rPh sb="2" eb="4">
      <t>クカク</t>
    </rPh>
    <rPh sb="4" eb="6">
      <t>セイリ</t>
    </rPh>
    <rPh sb="6" eb="8">
      <t>ジギョウ</t>
    </rPh>
    <rPh sb="12" eb="15">
      <t>ホリュウチ</t>
    </rPh>
    <rPh sb="15" eb="17">
      <t>シュトク</t>
    </rPh>
    <rPh sb="18" eb="19">
      <t>ヨウ</t>
    </rPh>
    <rPh sb="21" eb="23">
      <t>ヒヨウ</t>
    </rPh>
    <rPh sb="24" eb="26">
      <t>カシツケ</t>
    </rPh>
    <phoneticPr fontId="3"/>
  </si>
  <si>
    <t>名古屋市</t>
    <rPh sb="0" eb="4">
      <t>ナゴヤシ</t>
    </rPh>
    <phoneticPr fontId="3"/>
  </si>
  <si>
    <t>北海道余市町</t>
    <rPh sb="0" eb="3">
      <t>ホッカイドウ</t>
    </rPh>
    <rPh sb="3" eb="5">
      <t>ヨイチ</t>
    </rPh>
    <rPh sb="5" eb="6">
      <t>マチ</t>
    </rPh>
    <phoneticPr fontId="3"/>
  </si>
  <si>
    <t>東京都</t>
    <rPh sb="0" eb="3">
      <t>トウキョウト</t>
    </rPh>
    <phoneticPr fontId="3"/>
  </si>
  <si>
    <t>静岡県</t>
    <rPh sb="0" eb="2">
      <t>シズオカ</t>
    </rPh>
    <rPh sb="2" eb="3">
      <t>ケン</t>
    </rPh>
    <phoneticPr fontId="3"/>
  </si>
  <si>
    <t>D.（独）都市再生機構　332百万円</t>
    <rPh sb="3" eb="4">
      <t>ドク</t>
    </rPh>
    <rPh sb="5" eb="7">
      <t>トシ</t>
    </rPh>
    <rPh sb="7" eb="9">
      <t>サイセイ</t>
    </rPh>
    <rPh sb="9" eb="11">
      <t>キコウ</t>
    </rPh>
    <phoneticPr fontId="3"/>
  </si>
  <si>
    <t>面的整備事業</t>
    <rPh sb="0" eb="2">
      <t>メンテキ</t>
    </rPh>
    <rPh sb="2" eb="4">
      <t>セイビ</t>
    </rPh>
    <rPh sb="4" eb="6">
      <t>ジギョウ</t>
    </rPh>
    <phoneticPr fontId="3"/>
  </si>
  <si>
    <t>E.稚内駅前地区市街地再開発組合　220百万円</t>
    <rPh sb="2" eb="4">
      <t>ワッカナイ</t>
    </rPh>
    <rPh sb="4" eb="6">
      <t>エキマエ</t>
    </rPh>
    <rPh sb="6" eb="8">
      <t>チク</t>
    </rPh>
    <rPh sb="8" eb="11">
      <t>シガイチ</t>
    </rPh>
    <rPh sb="11" eb="14">
      <t>サイカイハツ</t>
    </rPh>
    <rPh sb="14" eb="16">
      <t>クミアイ</t>
    </rPh>
    <phoneticPr fontId="3"/>
  </si>
  <si>
    <t>市街地再開発事業の施行に伴う工事等</t>
    <rPh sb="0" eb="3">
      <t>シガイチ</t>
    </rPh>
    <rPh sb="3" eb="6">
      <t>サイカイハツ</t>
    </rPh>
    <rPh sb="6" eb="8">
      <t>ジギョウ</t>
    </rPh>
    <rPh sb="9" eb="11">
      <t>セコウ</t>
    </rPh>
    <rPh sb="12" eb="13">
      <t>トモナ</t>
    </rPh>
    <rPh sb="14" eb="16">
      <t>コウジ</t>
    </rPh>
    <rPh sb="16" eb="17">
      <t>トウ</t>
    </rPh>
    <phoneticPr fontId="3"/>
  </si>
  <si>
    <t>F.保留床管理法人（2団体）750百万円</t>
    <rPh sb="2" eb="4">
      <t>ホリュウ</t>
    </rPh>
    <rPh sb="4" eb="5">
      <t>ユカ</t>
    </rPh>
    <rPh sb="5" eb="7">
      <t>カンリ</t>
    </rPh>
    <rPh sb="7" eb="9">
      <t>ホウジン</t>
    </rPh>
    <rPh sb="11" eb="13">
      <t>ダンタイ</t>
    </rPh>
    <phoneticPr fontId="3"/>
  </si>
  <si>
    <t>丸亀町グリーン株式会社</t>
    <rPh sb="0" eb="1">
      <t>マル</t>
    </rPh>
    <rPh sb="1" eb="2">
      <t>カメ</t>
    </rPh>
    <rPh sb="2" eb="3">
      <t>マチ</t>
    </rPh>
    <rPh sb="7" eb="9">
      <t>カブシキ</t>
    </rPh>
    <rPh sb="9" eb="11">
      <t>カイシャ</t>
    </rPh>
    <phoneticPr fontId="3"/>
  </si>
  <si>
    <t>市街地再開発事業における保留床の取得</t>
    <rPh sb="0" eb="3">
      <t>シガイチ</t>
    </rPh>
    <rPh sb="3" eb="6">
      <t>サイカイハツ</t>
    </rPh>
    <rPh sb="6" eb="8">
      <t>ジギョウ</t>
    </rPh>
    <rPh sb="12" eb="14">
      <t>ホリュウ</t>
    </rPh>
    <rPh sb="14" eb="15">
      <t>ユカ</t>
    </rPh>
    <rPh sb="16" eb="18">
      <t>シュトク</t>
    </rPh>
    <phoneticPr fontId="3"/>
  </si>
  <si>
    <t>株式会社エルミ鴻巣</t>
    <rPh sb="0" eb="2">
      <t>カブシキ</t>
    </rPh>
    <rPh sb="2" eb="4">
      <t>カイシャ</t>
    </rPh>
    <rPh sb="7" eb="9">
      <t>コウノス</t>
    </rPh>
    <phoneticPr fontId="3"/>
  </si>
  <si>
    <t>Ｇ.土地区画整理組合（8団体）640百万円</t>
    <rPh sb="2" eb="4">
      <t>トチ</t>
    </rPh>
    <rPh sb="4" eb="6">
      <t>クカク</t>
    </rPh>
    <rPh sb="6" eb="8">
      <t>セイリ</t>
    </rPh>
    <rPh sb="8" eb="10">
      <t>クミアイ</t>
    </rPh>
    <rPh sb="12" eb="14">
      <t>ダンタイ</t>
    </rPh>
    <phoneticPr fontId="3"/>
  </si>
  <si>
    <t>土地区画整理事業の施行に伴う工事等</t>
    <rPh sb="0" eb="2">
      <t>トチ</t>
    </rPh>
    <rPh sb="2" eb="4">
      <t>クカク</t>
    </rPh>
    <rPh sb="4" eb="6">
      <t>セイリ</t>
    </rPh>
    <rPh sb="6" eb="8">
      <t>ジギョウ</t>
    </rPh>
    <rPh sb="9" eb="11">
      <t>セコウ</t>
    </rPh>
    <rPh sb="12" eb="13">
      <t>トモナ</t>
    </rPh>
    <rPh sb="14" eb="16">
      <t>コウジ</t>
    </rPh>
    <rPh sb="16" eb="17">
      <t>トウ</t>
    </rPh>
    <phoneticPr fontId="3"/>
  </si>
  <si>
    <t>H.保留地管理法人（2団体）117百万円</t>
    <rPh sb="2" eb="5">
      <t>ホリュウチ</t>
    </rPh>
    <rPh sb="5" eb="7">
      <t>カンリ</t>
    </rPh>
    <rPh sb="7" eb="9">
      <t>ホウジン</t>
    </rPh>
    <rPh sb="11" eb="13">
      <t>ダンタイ</t>
    </rPh>
    <phoneticPr fontId="3"/>
  </si>
  <si>
    <t>土地区画整理事業における保留地の取得</t>
    <rPh sb="0" eb="2">
      <t>トチ</t>
    </rPh>
    <rPh sb="2" eb="4">
      <t>クカク</t>
    </rPh>
    <rPh sb="4" eb="6">
      <t>セイリ</t>
    </rPh>
    <rPh sb="6" eb="8">
      <t>ジギョウ</t>
    </rPh>
    <rPh sb="14" eb="15">
      <t>チ</t>
    </rPh>
    <phoneticPr fontId="3"/>
  </si>
  <si>
    <t>株式会社まほろば宅地管理公社</t>
    <rPh sb="0" eb="4">
      <t>カブシキガイシャ</t>
    </rPh>
    <rPh sb="8" eb="10">
      <t>タクチ</t>
    </rPh>
    <rPh sb="10" eb="12">
      <t>カンリ</t>
    </rPh>
    <rPh sb="12" eb="14">
      <t>コウシャ</t>
    </rPh>
    <phoneticPr fontId="3"/>
  </si>
  <si>
    <t>I.民間企業　332百万円</t>
    <rPh sb="2" eb="4">
      <t>ミンカン</t>
    </rPh>
    <rPh sb="4" eb="6">
      <t>キギョウ</t>
    </rPh>
    <phoneticPr fontId="3"/>
  </si>
  <si>
    <t>大成建設(株)</t>
    <rPh sb="0" eb="2">
      <t>タイセイ</t>
    </rPh>
    <rPh sb="2" eb="4">
      <t>ケンセツ</t>
    </rPh>
    <rPh sb="4" eb="7">
      <t>カブ</t>
    </rPh>
    <phoneticPr fontId="3"/>
  </si>
  <si>
    <t>吹田操車場跡地地区に係る整備工事</t>
    <rPh sb="0" eb="2">
      <t>スイタ</t>
    </rPh>
    <rPh sb="2" eb="5">
      <t>ソウシャジョウ</t>
    </rPh>
    <rPh sb="5" eb="7">
      <t>アトチ</t>
    </rPh>
    <rPh sb="7" eb="9">
      <t>チク</t>
    </rPh>
    <rPh sb="10" eb="11">
      <t>カカ</t>
    </rPh>
    <rPh sb="12" eb="14">
      <t>セイビ</t>
    </rPh>
    <rPh sb="14" eb="16">
      <t>コウジ</t>
    </rPh>
    <phoneticPr fontId="3"/>
  </si>
  <si>
    <t>佐田建設(株)</t>
    <rPh sb="0" eb="2">
      <t>サタ</t>
    </rPh>
    <rPh sb="2" eb="4">
      <t>ケンセツ</t>
    </rPh>
    <rPh sb="4" eb="7">
      <t>カブ</t>
    </rPh>
    <phoneticPr fontId="3"/>
  </si>
  <si>
    <t>(株)鴻池組</t>
    <rPh sb="0" eb="3">
      <t>カブ</t>
    </rPh>
    <rPh sb="3" eb="5">
      <t>コウノイケ</t>
    </rPh>
    <rPh sb="5" eb="6">
      <t>グミ</t>
    </rPh>
    <phoneticPr fontId="3"/>
  </si>
  <si>
    <t>六本松駅周辺地区に係る整備工事</t>
    <rPh sb="0" eb="3">
      <t>ロッポンマツ</t>
    </rPh>
    <rPh sb="3" eb="4">
      <t>エキ</t>
    </rPh>
    <rPh sb="4" eb="6">
      <t>シュウヘン</t>
    </rPh>
    <rPh sb="6" eb="8">
      <t>チク</t>
    </rPh>
    <rPh sb="9" eb="10">
      <t>カカ</t>
    </rPh>
    <rPh sb="11" eb="13">
      <t>セイビ</t>
    </rPh>
    <rPh sb="13" eb="15">
      <t>コウジ</t>
    </rPh>
    <phoneticPr fontId="3"/>
  </si>
  <si>
    <t>三幸建設工業(株)</t>
    <rPh sb="0" eb="2">
      <t>サンコウ</t>
    </rPh>
    <rPh sb="2" eb="4">
      <t>ケンセツ</t>
    </rPh>
    <rPh sb="4" eb="6">
      <t>コウギョウ</t>
    </rPh>
    <rPh sb="6" eb="9">
      <t>カブ</t>
    </rPh>
    <phoneticPr fontId="3"/>
  </si>
  <si>
    <t>(株)前田産業</t>
    <rPh sb="0" eb="3">
      <t>カブ</t>
    </rPh>
    <rPh sb="3" eb="5">
      <t>マエダ</t>
    </rPh>
    <rPh sb="5" eb="7">
      <t>サンギョウ</t>
    </rPh>
    <phoneticPr fontId="3"/>
  </si>
  <si>
    <t>0144</t>
    <phoneticPr fontId="3"/>
  </si>
  <si>
    <t>　　　　　　　　　　　　　平成２４年行政事業レビューシート　　　　(国土交通省)</t>
    <rPh sb="18" eb="20">
      <t>ギョウセイ</t>
    </rPh>
    <rPh sb="20" eb="22">
      <t>ジギョウ</t>
    </rPh>
    <rPh sb="34" eb="36">
      <t>コクド</t>
    </rPh>
    <rPh sb="36" eb="38">
      <t>コウツウ</t>
    </rPh>
    <rPh sb="38" eb="39">
      <t>ショウ</t>
    </rPh>
    <phoneticPr fontId="3"/>
  </si>
  <si>
    <t>先導的都市環境形成促進事業</t>
    <rPh sb="0" eb="3">
      <t>センドウテキ</t>
    </rPh>
    <rPh sb="3" eb="5">
      <t>トシ</t>
    </rPh>
    <rPh sb="5" eb="7">
      <t>カンキョウ</t>
    </rPh>
    <rPh sb="7" eb="9">
      <t>ケイセイ</t>
    </rPh>
    <rPh sb="9" eb="11">
      <t>ソクシン</t>
    </rPh>
    <rPh sb="11" eb="13">
      <t>ジギョウ</t>
    </rPh>
    <phoneticPr fontId="3"/>
  </si>
  <si>
    <t>Ｈ２０～</t>
    <phoneticPr fontId="3"/>
  </si>
  <si>
    <t>9　地球温暖化防止等の保全を行う</t>
    <rPh sb="2" eb="4">
      <t>チキュウ</t>
    </rPh>
    <rPh sb="4" eb="7">
      <t>オンダンカ</t>
    </rPh>
    <rPh sb="7" eb="9">
      <t>ボウシ</t>
    </rPh>
    <rPh sb="9" eb="10">
      <t>トウ</t>
    </rPh>
    <rPh sb="11" eb="13">
      <t>ホゼン</t>
    </rPh>
    <rPh sb="14" eb="15">
      <t>オコナ</t>
    </rPh>
    <phoneticPr fontId="3"/>
  </si>
  <si>
    <t>先導的都市環境形成促進事業制度要綱
先導的都市環境形成促進事業補助金交付要綱</t>
    <rPh sb="0" eb="3">
      <t>センドウテキ</t>
    </rPh>
    <rPh sb="3" eb="5">
      <t>トシ</t>
    </rPh>
    <rPh sb="5" eb="7">
      <t>カンキョウ</t>
    </rPh>
    <rPh sb="7" eb="9">
      <t>ケイセイ</t>
    </rPh>
    <rPh sb="9" eb="11">
      <t>ソクシン</t>
    </rPh>
    <rPh sb="11" eb="13">
      <t>ジギョウ</t>
    </rPh>
    <rPh sb="13" eb="15">
      <t>セイド</t>
    </rPh>
    <rPh sb="15" eb="17">
      <t>ヨウコウ</t>
    </rPh>
    <rPh sb="18" eb="21">
      <t>センドウテキ</t>
    </rPh>
    <rPh sb="21" eb="23">
      <t>トシ</t>
    </rPh>
    <rPh sb="23" eb="25">
      <t>カンキョウ</t>
    </rPh>
    <rPh sb="25" eb="27">
      <t>ケイセイ</t>
    </rPh>
    <rPh sb="27" eb="29">
      <t>ソクシン</t>
    </rPh>
    <rPh sb="29" eb="31">
      <t>ジギョウ</t>
    </rPh>
    <rPh sb="31" eb="34">
      <t>ホジョキン</t>
    </rPh>
    <rPh sb="34" eb="36">
      <t>コウフ</t>
    </rPh>
    <rPh sb="36" eb="38">
      <t>ヨウコウ</t>
    </rPh>
    <phoneticPr fontId="3"/>
  </si>
  <si>
    <t>　逼迫した地球環境問題へ対応した省ＣＯ２型の都市の構築を実現するため、集約型都市構造の実現に資する拠点的市街地等において地区・街区レベルにおける先導的な環境負荷削減対策を推進するために必要な補助を行うことにより、良好な都市環境の形成を図り、もって公共の福祉に寄与することを目的とする。</t>
    <phoneticPr fontId="3"/>
  </si>
  <si>
    <t>・先導型都市構造の実現に資する拠点的市街地等において、地区・街区レベルにおける先導的な都市環境対策を強力に進めるため、計画策定、コーディネート及び社会実験・実証実験等に対する支援を行う。（地方公共団体及び都市再生機構等 1/2、民間事業者(間接補助) 1/3）
（平成24年度より、エネルギー面的利用推進事業として、モデル事業支援を実施）
・拠点的市街地等における都市環境対策をより効果的に推進するため、低炭素型都市の実現に資する都市環境形成促進調査を実施する。</t>
    <rPh sb="100" eb="101">
      <t>オヨ</t>
    </rPh>
    <rPh sb="108" eb="109">
      <t>トウ</t>
    </rPh>
    <rPh sb="132" eb="134">
      <t>ヘイセイ</t>
    </rPh>
    <rPh sb="136" eb="138">
      <t>ネンド</t>
    </rPh>
    <rPh sb="146" eb="148">
      <t>メンテキ</t>
    </rPh>
    <rPh sb="148" eb="150">
      <t>リヨウ</t>
    </rPh>
    <rPh sb="150" eb="152">
      <t>スイシン</t>
    </rPh>
    <rPh sb="152" eb="154">
      <t>ジギョウ</t>
    </rPh>
    <rPh sb="161" eb="163">
      <t>ジギョウ</t>
    </rPh>
    <rPh sb="163" eb="165">
      <t>シエン</t>
    </rPh>
    <rPh sb="166" eb="168">
      <t>ジッシ</t>
    </rPh>
    <phoneticPr fontId="3"/>
  </si>
  <si>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3"/>
  </si>
  <si>
    <t>23年度</t>
    <rPh sb="2" eb="4">
      <t>ネンド</t>
    </rPh>
    <phoneticPr fontId="3"/>
  </si>
  <si>
    <t>24年度</t>
    <rPh sb="2" eb="4">
      <t>ネンド</t>
    </rPh>
    <phoneticPr fontId="3"/>
  </si>
  <si>
    <t>目標値
（ 年度）</t>
    <rPh sb="0" eb="3">
      <t>モクヒョウチ</t>
    </rPh>
    <rPh sb="6" eb="8">
      <t>ネンド</t>
    </rPh>
    <phoneticPr fontId="3"/>
  </si>
  <si>
    <t>当事業の目的は、今後の地区・街区レベルのまちづくりにおける環境負荷低減に向けた様々な可能性を検証するために、先導的な取組を推進することであり、確立された手法等により成果目標等を定めて実施するという性質のものではない。</t>
    <rPh sb="0" eb="3">
      <t>トウジギョウ</t>
    </rPh>
    <rPh sb="4" eb="6">
      <t>モクテキ</t>
    </rPh>
    <rPh sb="8" eb="10">
      <t>コンゴ</t>
    </rPh>
    <rPh sb="11" eb="13">
      <t>チク</t>
    </rPh>
    <rPh sb="14" eb="16">
      <t>ガイク</t>
    </rPh>
    <rPh sb="29" eb="31">
      <t>カンキョウ</t>
    </rPh>
    <rPh sb="31" eb="33">
      <t>フカ</t>
    </rPh>
    <rPh sb="33" eb="35">
      <t>テイゲン</t>
    </rPh>
    <rPh sb="36" eb="37">
      <t>ム</t>
    </rPh>
    <rPh sb="54" eb="57">
      <t>センドウテキ</t>
    </rPh>
    <rPh sb="58" eb="60">
      <t>トリクミ</t>
    </rPh>
    <rPh sb="61" eb="63">
      <t>スイシン</t>
    </rPh>
    <rPh sb="71" eb="73">
      <t>カクリツ</t>
    </rPh>
    <rPh sb="76" eb="78">
      <t>シュホウ</t>
    </rPh>
    <rPh sb="78" eb="79">
      <t>トウ</t>
    </rPh>
    <rPh sb="82" eb="84">
      <t>セイカ</t>
    </rPh>
    <rPh sb="84" eb="86">
      <t>モクヒョウ</t>
    </rPh>
    <rPh sb="86" eb="87">
      <t>トウ</t>
    </rPh>
    <rPh sb="88" eb="89">
      <t>サダ</t>
    </rPh>
    <rPh sb="91" eb="93">
      <t>ジッシ</t>
    </rPh>
    <rPh sb="98" eb="100">
      <t>セイシツ</t>
    </rPh>
    <phoneticPr fontId="3"/>
  </si>
  <si>
    <t>24年度
活動見込</t>
    <rPh sb="2" eb="4">
      <t>ネンド</t>
    </rPh>
    <rPh sb="5" eb="7">
      <t>カツドウ</t>
    </rPh>
    <rPh sb="7" eb="9">
      <t>ミコ</t>
    </rPh>
    <phoneticPr fontId="3"/>
  </si>
  <si>
    <t>地区・街区レベルにおける包括的な都市環境対策に取り組んでいる都市数</t>
    <rPh sb="0" eb="2">
      <t>チク</t>
    </rPh>
    <rPh sb="3" eb="5">
      <t>ガイク</t>
    </rPh>
    <rPh sb="12" eb="15">
      <t>ホウカツテキ</t>
    </rPh>
    <rPh sb="16" eb="18">
      <t>トシ</t>
    </rPh>
    <rPh sb="18" eb="20">
      <t>カンキョウ</t>
    </rPh>
    <rPh sb="20" eb="22">
      <t>タイサク</t>
    </rPh>
    <rPh sb="23" eb="24">
      <t>ト</t>
    </rPh>
    <rPh sb="25" eb="26">
      <t>ク</t>
    </rPh>
    <rPh sb="30" eb="32">
      <t>トシ</t>
    </rPh>
    <rPh sb="32" eb="33">
      <t>スウ</t>
    </rPh>
    <phoneticPr fontId="3"/>
  </si>
  <si>
    <t>都市</t>
    <rPh sb="0" eb="2">
      <t>トシ</t>
    </rPh>
    <phoneticPr fontId="3"/>
  </si>
  <si>
    <t>－（円/　）</t>
    <rPh sb="2" eb="3">
      <t>エン</t>
    </rPh>
    <phoneticPr fontId="3"/>
  </si>
  <si>
    <t>当事業については、地域の実情に応じた都市環境対策の推進に向けた先進的な取り組みに対し支援を行うことから、その内容、規模等は各事業によって異なるため、単位当たりコストを算出することは適当ではない。</t>
    <rPh sb="0" eb="3">
      <t>トウジギョウ</t>
    </rPh>
    <rPh sb="18" eb="22">
      <t>トシカンキョウ</t>
    </rPh>
    <rPh sb="22" eb="24">
      <t>タイサク</t>
    </rPh>
    <rPh sb="25" eb="27">
      <t>スイシン</t>
    </rPh>
    <rPh sb="28" eb="29">
      <t>ム</t>
    </rPh>
    <rPh sb="35" eb="36">
      <t>ト</t>
    </rPh>
    <rPh sb="37" eb="38">
      <t>ク</t>
    </rPh>
    <rPh sb="40" eb="41">
      <t>タイ</t>
    </rPh>
    <rPh sb="42" eb="44">
      <t>シエン</t>
    </rPh>
    <rPh sb="45" eb="46">
      <t>オコナ</t>
    </rPh>
    <rPh sb="54" eb="56">
      <t>ナイヨウ</t>
    </rPh>
    <rPh sb="57" eb="59">
      <t>キボ</t>
    </rPh>
    <rPh sb="59" eb="60">
      <t>トウ</t>
    </rPh>
    <rPh sb="61" eb="64">
      <t>カクジギョウ</t>
    </rPh>
    <rPh sb="68" eb="69">
      <t>コト</t>
    </rPh>
    <rPh sb="74" eb="76">
      <t>タンイ</t>
    </rPh>
    <rPh sb="76" eb="77">
      <t>ア</t>
    </rPh>
    <rPh sb="83" eb="85">
      <t>サンシュツ</t>
    </rPh>
    <rPh sb="90" eb="92">
      <t>テキトウ</t>
    </rPh>
    <phoneticPr fontId="3"/>
  </si>
  <si>
    <t>先導的都市環境形成促進事業費補助金</t>
    <rPh sb="0" eb="3">
      <t>センドウテキ</t>
    </rPh>
    <rPh sb="3" eb="5">
      <t>トシ</t>
    </rPh>
    <rPh sb="5" eb="7">
      <t>カンキョウ</t>
    </rPh>
    <rPh sb="7" eb="9">
      <t>ケイセイ</t>
    </rPh>
    <rPh sb="9" eb="11">
      <t>ソクシン</t>
    </rPh>
    <rPh sb="11" eb="14">
      <t>ジギョウヒ</t>
    </rPh>
    <rPh sb="14" eb="17">
      <t>ホジョキン</t>
    </rPh>
    <phoneticPr fontId="3"/>
  </si>
  <si>
    <t>地球温暖化防止等対策調査費</t>
    <rPh sb="0" eb="2">
      <t>チキュウ</t>
    </rPh>
    <rPh sb="2" eb="5">
      <t>オンダンカ</t>
    </rPh>
    <rPh sb="5" eb="7">
      <t>ボウシ</t>
    </rPh>
    <rPh sb="7" eb="8">
      <t>トウ</t>
    </rPh>
    <rPh sb="8" eb="10">
      <t>タイサク</t>
    </rPh>
    <rPh sb="10" eb="13">
      <t>チョウサヒ</t>
    </rPh>
    <phoneticPr fontId="3"/>
  </si>
  <si>
    <t>・地球温暖化や東日本大震災を契機とした、自然・未利用エネルギーの活用へのシフト等、都市環境対策の推進に対する社会的要請を踏まえ、その先導的な取り組みへの支援は国策としても急務。</t>
    <rPh sb="1" eb="3">
      <t>チキュウ</t>
    </rPh>
    <rPh sb="3" eb="6">
      <t>オンダンカ</t>
    </rPh>
    <rPh sb="7" eb="10">
      <t>ヒガシニホン</t>
    </rPh>
    <rPh sb="10" eb="13">
      <t>ダイシンサイ</t>
    </rPh>
    <rPh sb="14" eb="16">
      <t>ケイキ</t>
    </rPh>
    <rPh sb="20" eb="22">
      <t>シゼン</t>
    </rPh>
    <rPh sb="23" eb="26">
      <t>ミリヨウ</t>
    </rPh>
    <rPh sb="32" eb="34">
      <t>カツヨウ</t>
    </rPh>
    <rPh sb="39" eb="40">
      <t>トウ</t>
    </rPh>
    <rPh sb="41" eb="45">
      <t>トシカンキョウ</t>
    </rPh>
    <rPh sb="45" eb="47">
      <t>タイサク</t>
    </rPh>
    <rPh sb="48" eb="50">
      <t>スイシン</t>
    </rPh>
    <rPh sb="51" eb="52">
      <t>タイ</t>
    </rPh>
    <rPh sb="54" eb="57">
      <t>シャカイテキ</t>
    </rPh>
    <rPh sb="57" eb="59">
      <t>ヨウセイ</t>
    </rPh>
    <rPh sb="60" eb="61">
      <t>フ</t>
    </rPh>
    <rPh sb="66" eb="69">
      <t>センドウテキ</t>
    </rPh>
    <rPh sb="70" eb="71">
      <t>ト</t>
    </rPh>
    <rPh sb="72" eb="73">
      <t>ク</t>
    </rPh>
    <rPh sb="76" eb="78">
      <t>シエン</t>
    </rPh>
    <rPh sb="79" eb="81">
      <t>コクサク</t>
    </rPh>
    <rPh sb="85" eb="87">
      <t>キュウム</t>
    </rPh>
    <phoneticPr fontId="3"/>
  </si>
  <si>
    <t>・調査費の発注先の選定にあたり、企画競争の提案書を匿名評価方式で評価を行うとともに、提案の特定にあたっては、企画競争有識者委員会（第三者委員会）から意見を聞くこととしている。
・支援にあたっては、事業目的である、良好な都市環境の形成等を図るため、地区・街区レベルにおける先導的な都市環境対策を推進するために必要となる経費に限定。</t>
    <rPh sb="1" eb="4">
      <t>チョウサヒ</t>
    </rPh>
    <rPh sb="5" eb="8">
      <t>ハッチュウサキ</t>
    </rPh>
    <rPh sb="9" eb="11">
      <t>センテイ</t>
    </rPh>
    <rPh sb="16" eb="18">
      <t>キカク</t>
    </rPh>
    <rPh sb="18" eb="20">
      <t>キョウソウ</t>
    </rPh>
    <rPh sb="21" eb="24">
      <t>テイアンショ</t>
    </rPh>
    <rPh sb="25" eb="27">
      <t>トクメイ</t>
    </rPh>
    <rPh sb="27" eb="29">
      <t>ヒョウカ</t>
    </rPh>
    <rPh sb="29" eb="31">
      <t>ホウシキ</t>
    </rPh>
    <rPh sb="32" eb="34">
      <t>ヒョウカ</t>
    </rPh>
    <rPh sb="35" eb="36">
      <t>オコナ</t>
    </rPh>
    <rPh sb="42" eb="44">
      <t>テイアン</t>
    </rPh>
    <rPh sb="45" eb="47">
      <t>トクテイ</t>
    </rPh>
    <rPh sb="54" eb="56">
      <t>キカク</t>
    </rPh>
    <rPh sb="56" eb="58">
      <t>キョウソウ</t>
    </rPh>
    <rPh sb="58" eb="61">
      <t>ユウシキシャ</t>
    </rPh>
    <rPh sb="61" eb="64">
      <t>イインカイ</t>
    </rPh>
    <rPh sb="65" eb="66">
      <t>ダイ</t>
    </rPh>
    <rPh sb="66" eb="68">
      <t>サンシャ</t>
    </rPh>
    <rPh sb="68" eb="71">
      <t>イインカイ</t>
    </rPh>
    <rPh sb="74" eb="76">
      <t>イケン</t>
    </rPh>
    <rPh sb="77" eb="78">
      <t>キ</t>
    </rPh>
    <rPh sb="89" eb="91">
      <t>シエン</t>
    </rPh>
    <rPh sb="98" eb="100">
      <t>ジギョウ</t>
    </rPh>
    <rPh sb="100" eb="102">
      <t>モクテキ</t>
    </rPh>
    <rPh sb="106" eb="108">
      <t>リョウコウ</t>
    </rPh>
    <rPh sb="109" eb="113">
      <t>トシカンキョウ</t>
    </rPh>
    <rPh sb="114" eb="116">
      <t>ケイセイ</t>
    </rPh>
    <rPh sb="116" eb="117">
      <t>トウ</t>
    </rPh>
    <rPh sb="118" eb="119">
      <t>ハカ</t>
    </rPh>
    <rPh sb="123" eb="125">
      <t>チク</t>
    </rPh>
    <rPh sb="126" eb="128">
      <t>ガイク</t>
    </rPh>
    <rPh sb="135" eb="138">
      <t>センドウテキ</t>
    </rPh>
    <rPh sb="139" eb="143">
      <t>トシカンキョウ</t>
    </rPh>
    <rPh sb="143" eb="145">
      <t>タイサク</t>
    </rPh>
    <rPh sb="146" eb="148">
      <t>スイシン</t>
    </rPh>
    <rPh sb="153" eb="155">
      <t>ヒツヨウ</t>
    </rPh>
    <rPh sb="158" eb="160">
      <t>ケイヒ</t>
    </rPh>
    <rPh sb="161" eb="163">
      <t>ゲンテイ</t>
    </rPh>
    <phoneticPr fontId="3"/>
  </si>
  <si>
    <t>・事業目的の達成に向け意欲のある事業主体の取り組みに対し、直接的に支援を行うものであり、実効性の高い手段となっている。
・本事業の実施により、地区・街区レベルにおける包括的な都市環境対策に取り組んでいる都市数は年々増加。
・本事業において先進的な取り組みを行った事例については、関係者が参加する研究会等を通じ、広く情報提供を実施。</t>
    <rPh sb="1" eb="3">
      <t>ジギョウ</t>
    </rPh>
    <rPh sb="3" eb="5">
      <t>モクテキ</t>
    </rPh>
    <rPh sb="6" eb="8">
      <t>タッセイ</t>
    </rPh>
    <rPh sb="9" eb="10">
      <t>ム</t>
    </rPh>
    <rPh sb="11" eb="13">
      <t>イヨク</t>
    </rPh>
    <rPh sb="16" eb="18">
      <t>ジギョウ</t>
    </rPh>
    <rPh sb="18" eb="20">
      <t>シュタイ</t>
    </rPh>
    <rPh sb="21" eb="22">
      <t>ト</t>
    </rPh>
    <rPh sb="23" eb="24">
      <t>ク</t>
    </rPh>
    <rPh sb="26" eb="27">
      <t>タイ</t>
    </rPh>
    <rPh sb="29" eb="32">
      <t>チョクセツテキ</t>
    </rPh>
    <rPh sb="33" eb="35">
      <t>シエン</t>
    </rPh>
    <rPh sb="36" eb="37">
      <t>オコナ</t>
    </rPh>
    <rPh sb="44" eb="47">
      <t>ジッコウセイ</t>
    </rPh>
    <rPh sb="48" eb="49">
      <t>タカ</t>
    </rPh>
    <rPh sb="50" eb="52">
      <t>シュダン</t>
    </rPh>
    <rPh sb="112" eb="113">
      <t>ホン</t>
    </rPh>
    <rPh sb="113" eb="115">
      <t>ジギョウ</t>
    </rPh>
    <rPh sb="119" eb="122">
      <t>センシンテキ</t>
    </rPh>
    <rPh sb="123" eb="124">
      <t>ト</t>
    </rPh>
    <rPh sb="125" eb="126">
      <t>ク</t>
    </rPh>
    <rPh sb="128" eb="129">
      <t>オコナ</t>
    </rPh>
    <rPh sb="131" eb="133">
      <t>ジレイ</t>
    </rPh>
    <rPh sb="139" eb="142">
      <t>カンケイシャ</t>
    </rPh>
    <rPh sb="143" eb="145">
      <t>サンカ</t>
    </rPh>
    <rPh sb="147" eb="150">
      <t>ケンキュウカイ</t>
    </rPh>
    <rPh sb="150" eb="151">
      <t>トウ</t>
    </rPh>
    <rPh sb="152" eb="153">
      <t>トオ</t>
    </rPh>
    <rPh sb="155" eb="156">
      <t>ヒロ</t>
    </rPh>
    <rPh sb="157" eb="159">
      <t>ジョウホウ</t>
    </rPh>
    <rPh sb="159" eb="161">
      <t>テイキョウ</t>
    </rPh>
    <rPh sb="162" eb="164">
      <t>ジッシ</t>
    </rPh>
    <phoneticPr fontId="3"/>
  </si>
  <si>
    <t>・先導的都市環境形成促進事業費補助金に関して、予算の効率的な執行を図るため、その配分にあたっては、これまでの行政事業レビューの所見も踏まえた上で、外部の有識者からなる会議において、事業実施地区の検証等を行い、先導性、必要性について確認した上で配分を実施し、事業の重点化を図っていく。
・先進的な取り組みを行う地区の事例については、関係者（地方公共団体、民間事業者等）が参加する研究会を開催し、その取り組みについて広く情報を提供するなど、他地域への誘導を図っていく。
・地球温暖化防止等対策調査費については、発注先の選定にあたって、これまでの行政事業レビューの所見も踏まえ、企画競争による手続きにおいて、企画提案書の評価にあたり匿名評価方式で書類評価を行うとともに、提案の特定にあたり外部の学識経験者からなる企画競争有識者委員会から意見をきくこととし、透明性・公平性を確保していく。</t>
    <rPh sb="19" eb="20">
      <t>カン</t>
    </rPh>
    <rPh sb="121" eb="123">
      <t>ハイブン</t>
    </rPh>
    <rPh sb="124" eb="126">
      <t>ジッシ</t>
    </rPh>
    <rPh sb="128" eb="130">
      <t>ジギョウ</t>
    </rPh>
    <rPh sb="131" eb="134">
      <t>ジュウテンカ</t>
    </rPh>
    <rPh sb="135" eb="136">
      <t>ハカ</t>
    </rPh>
    <rPh sb="143" eb="146">
      <t>センシンテキ</t>
    </rPh>
    <rPh sb="147" eb="148">
      <t>ト</t>
    </rPh>
    <rPh sb="149" eb="150">
      <t>ク</t>
    </rPh>
    <rPh sb="152" eb="153">
      <t>オコナ</t>
    </rPh>
    <rPh sb="154" eb="156">
      <t>チク</t>
    </rPh>
    <rPh sb="157" eb="159">
      <t>ジレイ</t>
    </rPh>
    <rPh sb="165" eb="168">
      <t>カンケイシャ</t>
    </rPh>
    <rPh sb="169" eb="171">
      <t>チホウ</t>
    </rPh>
    <rPh sb="171" eb="173">
      <t>コウキョウ</t>
    </rPh>
    <rPh sb="173" eb="175">
      <t>ダンタイ</t>
    </rPh>
    <rPh sb="176" eb="178">
      <t>ミンカン</t>
    </rPh>
    <rPh sb="178" eb="180">
      <t>ジギョウ</t>
    </rPh>
    <rPh sb="180" eb="181">
      <t>シャ</t>
    </rPh>
    <rPh sb="181" eb="182">
      <t>トウ</t>
    </rPh>
    <rPh sb="184" eb="186">
      <t>サンカ</t>
    </rPh>
    <rPh sb="188" eb="191">
      <t>ケンキュウカイ</t>
    </rPh>
    <rPh sb="192" eb="194">
      <t>カイサイ</t>
    </rPh>
    <rPh sb="198" eb="199">
      <t>ト</t>
    </rPh>
    <rPh sb="200" eb="201">
      <t>ク</t>
    </rPh>
    <rPh sb="206" eb="207">
      <t>ヒロ</t>
    </rPh>
    <rPh sb="208" eb="210">
      <t>ジョウホウ</t>
    </rPh>
    <rPh sb="211" eb="213">
      <t>テイキョウ</t>
    </rPh>
    <rPh sb="218" eb="221">
      <t>タチイキ</t>
    </rPh>
    <rPh sb="223" eb="225">
      <t>ユウドウ</t>
    </rPh>
    <rPh sb="226" eb="227">
      <t>ハカ</t>
    </rPh>
    <rPh sb="253" eb="256">
      <t>ハッチュウサキ</t>
    </rPh>
    <rPh sb="257" eb="259">
      <t>センテイ</t>
    </rPh>
    <rPh sb="270" eb="272">
      <t>ギョウセイ</t>
    </rPh>
    <rPh sb="272" eb="274">
      <t>ジギョウ</t>
    </rPh>
    <rPh sb="279" eb="281">
      <t>ショケン</t>
    </rPh>
    <rPh sb="282" eb="283">
      <t>フ</t>
    </rPh>
    <rPh sb="286" eb="288">
      <t>キカク</t>
    </rPh>
    <rPh sb="288" eb="290">
      <t>キョウソウ</t>
    </rPh>
    <rPh sb="293" eb="295">
      <t>テツヅ</t>
    </rPh>
    <rPh sb="301" eb="303">
      <t>キカク</t>
    </rPh>
    <rPh sb="303" eb="306">
      <t>テイアンショ</t>
    </rPh>
    <rPh sb="307" eb="309">
      <t>ヒョウカ</t>
    </rPh>
    <rPh sb="313" eb="315">
      <t>トクメイ</t>
    </rPh>
    <rPh sb="315" eb="317">
      <t>ヒョウカ</t>
    </rPh>
    <rPh sb="317" eb="319">
      <t>ホウシキ</t>
    </rPh>
    <rPh sb="320" eb="322">
      <t>ショルイ</t>
    </rPh>
    <rPh sb="322" eb="324">
      <t>ヒョウカ</t>
    </rPh>
    <rPh sb="325" eb="326">
      <t>オコナ</t>
    </rPh>
    <rPh sb="332" eb="334">
      <t>テイアン</t>
    </rPh>
    <rPh sb="335" eb="337">
      <t>トクテイ</t>
    </rPh>
    <rPh sb="341" eb="343">
      <t>ガイブ</t>
    </rPh>
    <rPh sb="344" eb="346">
      <t>ガクシキ</t>
    </rPh>
    <rPh sb="346" eb="349">
      <t>ケイケンシャ</t>
    </rPh>
    <rPh sb="353" eb="355">
      <t>キカク</t>
    </rPh>
    <rPh sb="355" eb="357">
      <t>キョウソウ</t>
    </rPh>
    <rPh sb="357" eb="360">
      <t>ユウシキシャ</t>
    </rPh>
    <rPh sb="360" eb="363">
      <t>イインカイ</t>
    </rPh>
    <rPh sb="365" eb="367">
      <t>イケン</t>
    </rPh>
    <rPh sb="375" eb="378">
      <t>トウメイセイ</t>
    </rPh>
    <rPh sb="379" eb="382">
      <t>コウヘイセイ</t>
    </rPh>
    <rPh sb="383" eb="385">
      <t>カクホ</t>
    </rPh>
    <phoneticPr fontId="3"/>
  </si>
  <si>
    <t>１５７</t>
    <phoneticPr fontId="3"/>
  </si>
  <si>
    <t>０１３８</t>
    <phoneticPr fontId="3"/>
  </si>
  <si>
    <t>A．日本工営(株)</t>
    <rPh sb="2" eb="4">
      <t>ニホン</t>
    </rPh>
    <rPh sb="4" eb="6">
      <t>コウエイ</t>
    </rPh>
    <rPh sb="6" eb="9">
      <t>カブ</t>
    </rPh>
    <phoneticPr fontId="3"/>
  </si>
  <si>
    <t>Ｅ．（独）都市再生機構</t>
    <rPh sb="3" eb="4">
      <t>ドク</t>
    </rPh>
    <rPh sb="5" eb="7">
      <t>トシ</t>
    </rPh>
    <rPh sb="7" eb="9">
      <t>サイセイ</t>
    </rPh>
    <rPh sb="9" eb="11">
      <t>キコウ</t>
    </rPh>
    <phoneticPr fontId="3"/>
  </si>
  <si>
    <t>地球温暖化防止等対策調査費</t>
    <phoneticPr fontId="3"/>
  </si>
  <si>
    <t>超小型モビリティ等電気自動車による地域交通システムのあり方調査検討業務</t>
    <phoneticPr fontId="3"/>
  </si>
  <si>
    <t>先導的環境形成促進事業費補助金</t>
    <rPh sb="0" eb="3">
      <t>センドウテキ</t>
    </rPh>
    <rPh sb="3" eb="5">
      <t>カンキョウ</t>
    </rPh>
    <rPh sb="5" eb="7">
      <t>ケイセイ</t>
    </rPh>
    <rPh sb="7" eb="9">
      <t>ソクシン</t>
    </rPh>
    <rPh sb="9" eb="12">
      <t>ジギョウヒ</t>
    </rPh>
    <rPh sb="12" eb="15">
      <t>ホジョキン</t>
    </rPh>
    <phoneticPr fontId="3"/>
  </si>
  <si>
    <t>先導的環境形成促進事業
(都市環境対策の実施に向けて関係者の合意形成を図るためのコーディネート支援の実施)</t>
    <rPh sb="0" eb="3">
      <t>センドウテキ</t>
    </rPh>
    <rPh sb="3" eb="5">
      <t>カンキョウ</t>
    </rPh>
    <rPh sb="5" eb="7">
      <t>ケイセイ</t>
    </rPh>
    <rPh sb="7" eb="9">
      <t>ソクシン</t>
    </rPh>
    <rPh sb="9" eb="11">
      <t>ジギョウ</t>
    </rPh>
    <rPh sb="13" eb="15">
      <t>トシ</t>
    </rPh>
    <rPh sb="15" eb="17">
      <t>カンキョウ</t>
    </rPh>
    <rPh sb="17" eb="19">
      <t>タイサク</t>
    </rPh>
    <rPh sb="20" eb="22">
      <t>ジッシ</t>
    </rPh>
    <rPh sb="23" eb="24">
      <t>ム</t>
    </rPh>
    <rPh sb="26" eb="28">
      <t>カンケイ</t>
    </rPh>
    <rPh sb="28" eb="29">
      <t>シャ</t>
    </rPh>
    <rPh sb="30" eb="32">
      <t>ゴウイ</t>
    </rPh>
    <rPh sb="32" eb="34">
      <t>ケイセイ</t>
    </rPh>
    <rPh sb="35" eb="36">
      <t>ハカ</t>
    </rPh>
    <rPh sb="47" eb="49">
      <t>シエン</t>
    </rPh>
    <rPh sb="50" eb="52">
      <t>ジッシ</t>
    </rPh>
    <phoneticPr fontId="3"/>
  </si>
  <si>
    <t>B．（社）日本交通計画協会・中央復建コンサルタンツ（株）共同提案体</t>
    <phoneticPr fontId="3"/>
  </si>
  <si>
    <t>Ｆ．三井不動産レジデンシャル(株)</t>
    <phoneticPr fontId="3"/>
  </si>
  <si>
    <t>電動バスの運行における充電施設設置のあり方に関する調査検討業務</t>
    <phoneticPr fontId="3"/>
  </si>
  <si>
    <t>先導的環境形成促進事業
(先導な都市環境対策の本格実施に先立ち必要な社会実験・実証実験等の実施等)</t>
    <phoneticPr fontId="3"/>
  </si>
  <si>
    <t>Ｃ．(社)日本交通計画協会</t>
    <phoneticPr fontId="3"/>
  </si>
  <si>
    <t>Ｇ．「福間駅東11街区」民間受託事業者向用地分譲事業共同連合体</t>
    <phoneticPr fontId="3"/>
  </si>
  <si>
    <t>電動バス運行に関する実証実験等による調査業務</t>
    <phoneticPr fontId="3"/>
  </si>
  <si>
    <t>Ｄ．横浜市</t>
    <rPh sb="2" eb="4">
      <t>ヨコハマ</t>
    </rPh>
    <rPh sb="4" eb="5">
      <t>シ</t>
    </rPh>
    <phoneticPr fontId="3"/>
  </si>
  <si>
    <t>先導的環境形成促進事業
(先導的都市環境形成計画の策定、社会実験・実証実験等を実施）</t>
    <phoneticPr fontId="3"/>
  </si>
  <si>
    <t>Ａ．民間企業等</t>
    <rPh sb="2" eb="4">
      <t>ミンカン</t>
    </rPh>
    <rPh sb="4" eb="6">
      <t>キギョウ</t>
    </rPh>
    <rPh sb="6" eb="7">
      <t>トウ</t>
    </rPh>
    <phoneticPr fontId="3"/>
  </si>
  <si>
    <t>日本工営（株）</t>
    <rPh sb="0" eb="2">
      <t>ニホン</t>
    </rPh>
    <rPh sb="2" eb="4">
      <t>コウエイ</t>
    </rPh>
    <rPh sb="5" eb="6">
      <t>カブ</t>
    </rPh>
    <phoneticPr fontId="1"/>
  </si>
  <si>
    <t>超小型モビリティ等電気自動車による地域交通システムのあり方調査検討業務</t>
  </si>
  <si>
    <t>随意契約
(企画競争)</t>
    <rPh sb="0" eb="2">
      <t>ズイイ</t>
    </rPh>
    <rPh sb="2" eb="4">
      <t>ケイヤク</t>
    </rPh>
    <rPh sb="6" eb="8">
      <t>キカク</t>
    </rPh>
    <rPh sb="8" eb="10">
      <t>キョウソウ</t>
    </rPh>
    <phoneticPr fontId="3"/>
  </si>
  <si>
    <t>パシフィックコンサルタンツ(株)</t>
    <rPh sb="13" eb="16">
      <t>カブ</t>
    </rPh>
    <phoneticPr fontId="1"/>
  </si>
  <si>
    <t>超小型モビリティの利活用に関する実証実験等による調査業務</t>
    <rPh sb="0" eb="3">
      <t>チョウコガタ</t>
    </rPh>
    <rPh sb="9" eb="12">
      <t>リカツヨウ</t>
    </rPh>
    <rPh sb="13" eb="14">
      <t>カン</t>
    </rPh>
    <rPh sb="16" eb="18">
      <t>ジッショウ</t>
    </rPh>
    <rPh sb="18" eb="21">
      <t>ジッケントウ</t>
    </rPh>
    <rPh sb="24" eb="26">
      <t>チョウサ</t>
    </rPh>
    <rPh sb="26" eb="28">
      <t>ギョウム</t>
    </rPh>
    <phoneticPr fontId="1"/>
  </si>
  <si>
    <t>ランドブレイン（株）</t>
    <rPh sb="8" eb="9">
      <t>カブ</t>
    </rPh>
    <phoneticPr fontId="1"/>
  </si>
  <si>
    <t>駐車場等への充電施設の設置・配置に関する実証実験等による調査業務</t>
  </si>
  <si>
    <t xml:space="preserve">一般財団法人計量計画研究所
</t>
    <rPh sb="0" eb="2">
      <t>イッパン</t>
    </rPh>
    <rPh sb="2" eb="4">
      <t>ザイダン</t>
    </rPh>
    <rPh sb="4" eb="6">
      <t>ホウジン</t>
    </rPh>
    <rPh sb="6" eb="8">
      <t>ケイリョウ</t>
    </rPh>
    <rPh sb="8" eb="10">
      <t>ケイカク</t>
    </rPh>
    <rPh sb="10" eb="13">
      <t>ケンキュウショ</t>
    </rPh>
    <phoneticPr fontId="1"/>
  </si>
  <si>
    <t>環境対応車を活用したまちづくり調査検討業務</t>
    <rPh sb="0" eb="2">
      <t>カンキョウ</t>
    </rPh>
    <rPh sb="2" eb="5">
      <t>タイオウシャ</t>
    </rPh>
    <rPh sb="6" eb="8">
      <t>カツヨウ</t>
    </rPh>
    <rPh sb="15" eb="17">
      <t>チョウサ</t>
    </rPh>
    <rPh sb="17" eb="19">
      <t>ケントウ</t>
    </rPh>
    <rPh sb="19" eb="21">
      <t>ギョウム</t>
    </rPh>
    <phoneticPr fontId="1"/>
  </si>
  <si>
    <t>Ｂ．企画競争共同提案体</t>
    <rPh sb="2" eb="4">
      <t>キカク</t>
    </rPh>
    <rPh sb="4" eb="6">
      <t>キョウソウ</t>
    </rPh>
    <rPh sb="6" eb="8">
      <t>キョウドウ</t>
    </rPh>
    <rPh sb="8" eb="10">
      <t>テイアン</t>
    </rPh>
    <rPh sb="10" eb="11">
      <t>タイ</t>
    </rPh>
    <phoneticPr fontId="3"/>
  </si>
  <si>
    <t>（社）日本交通計画協会・中央復建コンサルタンツ（株）共同提案体</t>
    <rPh sb="24" eb="25">
      <t>カブ</t>
    </rPh>
    <rPh sb="26" eb="28">
      <t>キョウドウ</t>
    </rPh>
    <rPh sb="28" eb="30">
      <t>テイアン</t>
    </rPh>
    <rPh sb="30" eb="31">
      <t>タイ</t>
    </rPh>
    <phoneticPr fontId="1"/>
  </si>
  <si>
    <t>電動バスの運行における充電施設設置のあり方に関する調査検討業務</t>
  </si>
  <si>
    <t>エネルギーの面的利用推進に向けた市街地開発事業等の実施支援業務共同提案体（社団法人都市環境エネルギー協会　外２者）</t>
    <rPh sb="31" eb="33">
      <t>キョウドウ</t>
    </rPh>
    <rPh sb="33" eb="35">
      <t>テイアン</t>
    </rPh>
    <rPh sb="35" eb="36">
      <t>タイ</t>
    </rPh>
    <rPh sb="37" eb="39">
      <t>シャダン</t>
    </rPh>
    <rPh sb="39" eb="41">
      <t>ホウジン</t>
    </rPh>
    <rPh sb="53" eb="54">
      <t>ホカ</t>
    </rPh>
    <rPh sb="55" eb="56">
      <t>シャ</t>
    </rPh>
    <phoneticPr fontId="1"/>
  </si>
  <si>
    <t>エネルギーの面的利用推進に向けた市街地開発事業等の実施支援業務</t>
  </si>
  <si>
    <t>Ｃ．（社）日本交通計画協会</t>
    <rPh sb="3" eb="4">
      <t>シャ</t>
    </rPh>
    <rPh sb="5" eb="7">
      <t>ニホン</t>
    </rPh>
    <rPh sb="7" eb="9">
      <t>コウツウ</t>
    </rPh>
    <rPh sb="9" eb="11">
      <t>ケイカク</t>
    </rPh>
    <rPh sb="11" eb="13">
      <t>キョウカイ</t>
    </rPh>
    <phoneticPr fontId="3"/>
  </si>
  <si>
    <t>（社）日本交通計画協会</t>
    <rPh sb="1" eb="2">
      <t>シャ</t>
    </rPh>
    <rPh sb="3" eb="5">
      <t>ニホン</t>
    </rPh>
    <rPh sb="5" eb="7">
      <t>コウツウ</t>
    </rPh>
    <rPh sb="7" eb="9">
      <t>ケイカク</t>
    </rPh>
    <rPh sb="9" eb="11">
      <t>キョウカイ</t>
    </rPh>
    <phoneticPr fontId="3"/>
  </si>
  <si>
    <t>Ｄ．地方公共団体</t>
    <rPh sb="2" eb="4">
      <t>チホウ</t>
    </rPh>
    <rPh sb="4" eb="6">
      <t>コウキョウ</t>
    </rPh>
    <rPh sb="6" eb="8">
      <t>ダンタイ</t>
    </rPh>
    <phoneticPr fontId="3"/>
  </si>
  <si>
    <t>先導的環境形成促進事業
(先導的都市環境形成計画の策定、コーディネート支援を実施）</t>
    <rPh sb="35" eb="37">
      <t>シエン</t>
    </rPh>
    <phoneticPr fontId="3"/>
  </si>
  <si>
    <t>(独）都市再生機構</t>
    <rPh sb="1" eb="2">
      <t>ドク</t>
    </rPh>
    <rPh sb="3" eb="5">
      <t>トシ</t>
    </rPh>
    <rPh sb="5" eb="7">
      <t>サイセイ</t>
    </rPh>
    <rPh sb="7" eb="9">
      <t>キコウ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</si>
  <si>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</si>
  <si>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B.民間企業</t>
    <rPh sb="2" eb="4">
      <t>ミンカン</t>
    </rPh>
    <rPh sb="4" eb="6">
      <t>キギョウ</t>
    </rPh>
    <phoneticPr fontId="3"/>
  </si>
  <si>
    <t>課長　望月　明彦</t>
    <rPh sb="0" eb="2">
      <t>カチョウ</t>
    </rPh>
    <rPh sb="3" eb="4">
      <t>ノゾミ</t>
    </rPh>
    <rPh sb="4" eb="5">
      <t>ガツ</t>
    </rPh>
    <rPh sb="6" eb="8">
      <t>アキヒコ</t>
    </rPh>
    <phoneticPr fontId="3"/>
  </si>
  <si>
    <t>　津波被災市街地の復興に向けた地方公共団体の取組を支援するため、①被災状況等の調査・分析を行い、その成果を地方公共団体にも提供するとともに、復興計画の具体化に応じて国に求められることが想定される技術的助言等に即応できるよう、②被災状況や都市の特性、地元の意向等に応じた市街地復興のパターンを分析し、③これに対応する復興手法等について調査・検討を行う。（２３年度限りの経費）</t>
    <rPh sb="178" eb="180">
      <t>ネンド</t>
    </rPh>
    <rPh sb="180" eb="181">
      <t>カギ</t>
    </rPh>
    <rPh sb="183" eb="185">
      <t>ケイヒ</t>
    </rPh>
    <phoneticPr fontId="3"/>
  </si>
  <si>
    <t>・本事業は、被災の現況調査、被災状況や都市特性等に応じた市街地復興パターンの検討と類型化、市街地復興パターンに応じた復興手法等を検討するもの。
・確立された手法等により予め成果目標等を定めて実施する性質のものではない。</t>
    <rPh sb="1" eb="2">
      <t>ホン</t>
    </rPh>
    <rPh sb="2" eb="4">
      <t>ジギョウ</t>
    </rPh>
    <rPh sb="6" eb="8">
      <t>ヒサイ</t>
    </rPh>
    <rPh sb="9" eb="11">
      <t>ゲンキョウ</t>
    </rPh>
    <rPh sb="11" eb="13">
      <t>チョウサ</t>
    </rPh>
    <rPh sb="14" eb="16">
      <t>ヒサイ</t>
    </rPh>
    <rPh sb="16" eb="18">
      <t>ジョウキョウ</t>
    </rPh>
    <rPh sb="19" eb="21">
      <t>トシ</t>
    </rPh>
    <rPh sb="21" eb="23">
      <t>トクセイ</t>
    </rPh>
    <rPh sb="23" eb="24">
      <t>トウ</t>
    </rPh>
    <rPh sb="25" eb="26">
      <t>オウ</t>
    </rPh>
    <rPh sb="28" eb="31">
      <t>シガイチ</t>
    </rPh>
    <rPh sb="31" eb="33">
      <t>フッコウ</t>
    </rPh>
    <rPh sb="38" eb="40">
      <t>ケントウ</t>
    </rPh>
    <rPh sb="41" eb="44">
      <t>ルイケイカ</t>
    </rPh>
    <rPh sb="45" eb="48">
      <t>シガイチ</t>
    </rPh>
    <rPh sb="48" eb="50">
      <t>フッコウ</t>
    </rPh>
    <rPh sb="55" eb="56">
      <t>オウ</t>
    </rPh>
    <rPh sb="58" eb="60">
      <t>フッコウ</t>
    </rPh>
    <rPh sb="60" eb="62">
      <t>シュホウ</t>
    </rPh>
    <rPh sb="62" eb="63">
      <t>トウ</t>
    </rPh>
    <rPh sb="64" eb="66">
      <t>ケントウ</t>
    </rPh>
    <rPh sb="73" eb="75">
      <t>カクリツ</t>
    </rPh>
    <rPh sb="78" eb="80">
      <t>シュホウ</t>
    </rPh>
    <rPh sb="80" eb="81">
      <t>トウ</t>
    </rPh>
    <rPh sb="84" eb="85">
      <t>アラカジ</t>
    </rPh>
    <rPh sb="86" eb="88">
      <t>セイカ</t>
    </rPh>
    <rPh sb="88" eb="90">
      <t>モクヒョウ</t>
    </rPh>
    <rPh sb="90" eb="91">
      <t>トウ</t>
    </rPh>
    <rPh sb="92" eb="93">
      <t>サダ</t>
    </rPh>
    <rPh sb="95" eb="97">
      <t>ジッシ</t>
    </rPh>
    <rPh sb="99" eb="101">
      <t>セイシツ</t>
    </rPh>
    <phoneticPr fontId="3"/>
  </si>
  <si>
    <t>・本事業は、被災の現況調査、被災状況や都市特性等に応じた市街地復興パターンの検討と類型化、市街地復興パターンに応じた復興手法等を検討するもの。
・確立された手法等により予め活動指標を定めて実施する性質のものではない。</t>
    <rPh sb="73" eb="75">
      <t>カクリツ</t>
    </rPh>
    <rPh sb="78" eb="80">
      <t>シュホウ</t>
    </rPh>
    <rPh sb="80" eb="81">
      <t>トウ</t>
    </rPh>
    <rPh sb="84" eb="85">
      <t>アラカジ</t>
    </rPh>
    <rPh sb="86" eb="88">
      <t>カツドウ</t>
    </rPh>
    <rPh sb="88" eb="90">
      <t>シヒョウ</t>
    </rPh>
    <rPh sb="91" eb="92">
      <t>サダ</t>
    </rPh>
    <rPh sb="94" eb="96">
      <t>ジッシ</t>
    </rPh>
    <rPh sb="98" eb="100">
      <t>セイシツ</t>
    </rPh>
    <phoneticPr fontId="3"/>
  </si>
  <si>
    <t>・本事業は、被災の現況調査、被災状況や都市特性等に応じた市街地復興パターンの検討と類型化、市街地復興パターンに応じた復興手法等を検討するもの。
・ある特定の側面を捉えて単位当たりコストを算出し実施する性質のものではない。</t>
    <rPh sb="75" eb="77">
      <t>トクテイ</t>
    </rPh>
    <rPh sb="78" eb="80">
      <t>ソクメン</t>
    </rPh>
    <rPh sb="81" eb="82">
      <t>トラ</t>
    </rPh>
    <rPh sb="84" eb="86">
      <t>タンイ</t>
    </rPh>
    <rPh sb="86" eb="87">
      <t>ア</t>
    </rPh>
    <rPh sb="93" eb="95">
      <t>サンシュツ</t>
    </rPh>
    <rPh sb="96" eb="98">
      <t>ジッシ</t>
    </rPh>
    <rPh sb="100" eb="102">
      <t>セイシツ</t>
    </rPh>
    <phoneticPr fontId="3"/>
  </si>
  <si>
    <t xml:space="preserve">・平成２３年３月１１日に発生した東北地方太平洋沖地震により甚大な被害を受けた市街地を対象に、市街地復興パターンに対応した事業手法の検討に関する国の直轄調査として、23年度1次補正予算に計上し、緊急的に実施
</t>
    <rPh sb="7" eb="8">
      <t>ガツ</t>
    </rPh>
    <rPh sb="10" eb="11">
      <t>ニチ</t>
    </rPh>
    <rPh sb="12" eb="14">
      <t>ハッセイ</t>
    </rPh>
    <rPh sb="38" eb="41">
      <t>シガイチ</t>
    </rPh>
    <rPh sb="42" eb="44">
      <t>タイショウ</t>
    </rPh>
    <rPh sb="71" eb="72">
      <t>クニ</t>
    </rPh>
    <rPh sb="73" eb="75">
      <t>チョッカツ</t>
    </rPh>
    <rPh sb="75" eb="77">
      <t>チョウサ</t>
    </rPh>
    <rPh sb="83" eb="85">
      <t>ネンド</t>
    </rPh>
    <rPh sb="86" eb="87">
      <t>ジ</t>
    </rPh>
    <rPh sb="87" eb="89">
      <t>ホセイ</t>
    </rPh>
    <rPh sb="89" eb="91">
      <t>ヨサン</t>
    </rPh>
    <rPh sb="92" eb="94">
      <t>ケイジョウ</t>
    </rPh>
    <rPh sb="96" eb="98">
      <t>キンキュウ</t>
    </rPh>
    <rPh sb="98" eb="99">
      <t>テキ</t>
    </rPh>
    <rPh sb="100" eb="102">
      <t>ジッシ</t>
    </rPh>
    <phoneticPr fontId="3"/>
  </si>
  <si>
    <t>・支出先の選定にあたっては、企画競争による手続きにおいて、企画提案書の匿名評価方式による評価実施および学識経験者からなる有識者委員会の意見聴取により、透明性・公平性の確保を図った
・本事業の目的を達成するために必要な調査内容に限定</t>
    <rPh sb="1" eb="4">
      <t>シシュツサキ</t>
    </rPh>
    <rPh sb="5" eb="7">
      <t>センテイ</t>
    </rPh>
    <rPh sb="14" eb="16">
      <t>キカク</t>
    </rPh>
    <rPh sb="16" eb="18">
      <t>キョウソウ</t>
    </rPh>
    <rPh sb="21" eb="23">
      <t>テツヅ</t>
    </rPh>
    <rPh sb="29" eb="31">
      <t>キカク</t>
    </rPh>
    <rPh sb="31" eb="34">
      <t>テイアンショ</t>
    </rPh>
    <rPh sb="35" eb="37">
      <t>トクメイ</t>
    </rPh>
    <rPh sb="37" eb="39">
      <t>ヒョウカ</t>
    </rPh>
    <rPh sb="39" eb="41">
      <t>ホウシキ</t>
    </rPh>
    <rPh sb="44" eb="46">
      <t>ヒョウカ</t>
    </rPh>
    <rPh sb="46" eb="48">
      <t>ジッシ</t>
    </rPh>
    <rPh sb="51" eb="53">
      <t>ガクシキ</t>
    </rPh>
    <rPh sb="53" eb="56">
      <t>ケイケンシャ</t>
    </rPh>
    <rPh sb="60" eb="63">
      <t>ユウシキシャ</t>
    </rPh>
    <rPh sb="63" eb="66">
      <t>イインカイ</t>
    </rPh>
    <rPh sb="67" eb="69">
      <t>イケン</t>
    </rPh>
    <rPh sb="69" eb="71">
      <t>チョウシュ</t>
    </rPh>
    <rPh sb="75" eb="78">
      <t>トウメイセイ</t>
    </rPh>
    <rPh sb="79" eb="82">
      <t>コウヘイセイ</t>
    </rPh>
    <rPh sb="83" eb="85">
      <t>カクホ</t>
    </rPh>
    <rPh sb="86" eb="87">
      <t>ハカ</t>
    </rPh>
    <rPh sb="92" eb="93">
      <t>ホン</t>
    </rPh>
    <rPh sb="93" eb="95">
      <t>ジギョウ</t>
    </rPh>
    <rPh sb="96" eb="98">
      <t>モクテキ</t>
    </rPh>
    <rPh sb="99" eb="101">
      <t>タッセイ</t>
    </rPh>
    <rPh sb="106" eb="108">
      <t>ヒツヨウ</t>
    </rPh>
    <rPh sb="109" eb="111">
      <t>チョウサ</t>
    </rPh>
    <rPh sb="111" eb="113">
      <t>ナイヨウ</t>
    </rPh>
    <rPh sb="114" eb="116">
      <t>ゲンテイ</t>
    </rPh>
    <phoneticPr fontId="3"/>
  </si>
  <si>
    <t>・津波被災市街地の復興に向けた地方公共団体の取組を支援するため、国の直轄調査により実施
・特に国民の関心の高いものについては、成果概要をとりまとめたうえで国土交通省ＨＰ上で公表するなど、広く情報提供に努めた</t>
    <rPh sb="46" eb="47">
      <t>トク</t>
    </rPh>
    <rPh sb="48" eb="50">
      <t>コクミン</t>
    </rPh>
    <rPh sb="51" eb="53">
      <t>カンシン</t>
    </rPh>
    <rPh sb="54" eb="55">
      <t>タカ</t>
    </rPh>
    <rPh sb="64" eb="66">
      <t>セイカ</t>
    </rPh>
    <rPh sb="66" eb="68">
      <t>ガイヨウ</t>
    </rPh>
    <rPh sb="78" eb="80">
      <t>コクド</t>
    </rPh>
    <rPh sb="80" eb="83">
      <t>コウツウショウ</t>
    </rPh>
    <rPh sb="85" eb="86">
      <t>ジョウ</t>
    </rPh>
    <rPh sb="87" eb="89">
      <t>コウヒョウ</t>
    </rPh>
    <rPh sb="94" eb="95">
      <t>ヒロ</t>
    </rPh>
    <rPh sb="96" eb="98">
      <t>ジョウホウ</t>
    </rPh>
    <rPh sb="98" eb="100">
      <t>テイキョウ</t>
    </rPh>
    <rPh sb="101" eb="102">
      <t>ツト</t>
    </rPh>
    <phoneticPr fontId="3"/>
  </si>
  <si>
    <t>資金の流れ
（資金の受け取り先が何を行っているかについて補足する）（単位：百万円）</t>
    <phoneticPr fontId="3"/>
  </si>
  <si>
    <t>国土交通省
６，９８０百万円</t>
    <rPh sb="0" eb="2">
      <t>コクド</t>
    </rPh>
    <rPh sb="2" eb="5">
      <t>コウツウショウ</t>
    </rPh>
    <rPh sb="11" eb="14">
      <t>ヒャクマンエン</t>
    </rPh>
    <phoneticPr fontId="3"/>
  </si>
  <si>
    <t>調査に関する企画・立案・検討等</t>
    <rPh sb="0" eb="2">
      <t>チョウサ</t>
    </rPh>
    <rPh sb="3" eb="4">
      <t>カン</t>
    </rPh>
    <rPh sb="6" eb="8">
      <t>キカク</t>
    </rPh>
    <rPh sb="9" eb="11">
      <t>リツアン</t>
    </rPh>
    <rPh sb="12" eb="14">
      <t>ケントウ</t>
    </rPh>
    <rPh sb="14" eb="15">
      <t>トウ</t>
    </rPh>
    <phoneticPr fontId="3"/>
  </si>
  <si>
    <t>都市局
６，９８０百万円</t>
    <rPh sb="0" eb="2">
      <t>トシ</t>
    </rPh>
    <rPh sb="2" eb="3">
      <t>キョク</t>
    </rPh>
    <rPh sb="9" eb="12">
      <t>ヒャクマンエン</t>
    </rPh>
    <phoneticPr fontId="3"/>
  </si>
  <si>
    <t>【企画競争】</t>
    <rPh sb="1" eb="3">
      <t>キカク</t>
    </rPh>
    <rPh sb="3" eb="5">
      <t>キョウソウ</t>
    </rPh>
    <phoneticPr fontId="3"/>
  </si>
  <si>
    <t>Ａ：企画競争共同提案体
（７２団体）
４，０５０百万円</t>
    <rPh sb="2" eb="4">
      <t>キカク</t>
    </rPh>
    <rPh sb="4" eb="6">
      <t>キョウソウ</t>
    </rPh>
    <rPh sb="6" eb="8">
      <t>キョウドウ</t>
    </rPh>
    <rPh sb="8" eb="10">
      <t>テイアン</t>
    </rPh>
    <rPh sb="10" eb="11">
      <t>タイ</t>
    </rPh>
    <rPh sb="15" eb="17">
      <t>ダンタイ</t>
    </rPh>
    <rPh sb="24" eb="27">
      <t>ヒャクマンエン</t>
    </rPh>
    <phoneticPr fontId="3"/>
  </si>
  <si>
    <t>Ｂ：民間企業等
（２２者）
２，８５５百万円</t>
    <rPh sb="2" eb="4">
      <t>ミンカン</t>
    </rPh>
    <rPh sb="4" eb="6">
      <t>キギョウ</t>
    </rPh>
    <rPh sb="6" eb="7">
      <t>トウ</t>
    </rPh>
    <rPh sb="11" eb="12">
      <t>シャ</t>
    </rPh>
    <rPh sb="19" eb="22">
      <t>ヒャクマンエン</t>
    </rPh>
    <phoneticPr fontId="3"/>
  </si>
  <si>
    <t>Ｃ：（財）都市計画協会
５６百万円</t>
    <rPh sb="14" eb="17">
      <t>ヒャクマンエン</t>
    </rPh>
    <phoneticPr fontId="3"/>
  </si>
  <si>
    <t>Ｄ：国立大学法人東京大学
　空間情報科学研究センター
２０百万円</t>
    <rPh sb="2" eb="4">
      <t>コクリツ</t>
    </rPh>
    <rPh sb="4" eb="6">
      <t>ダイガク</t>
    </rPh>
    <rPh sb="6" eb="8">
      <t>ホウジン</t>
    </rPh>
    <rPh sb="8" eb="10">
      <t>トウキョウ</t>
    </rPh>
    <rPh sb="10" eb="12">
      <t>ダイガク</t>
    </rPh>
    <rPh sb="14" eb="16">
      <t>クウカン</t>
    </rPh>
    <rPh sb="16" eb="18">
      <t>ジョウホウ</t>
    </rPh>
    <rPh sb="18" eb="20">
      <t>カガク</t>
    </rPh>
    <rPh sb="20" eb="22">
      <t>ケンキュウ</t>
    </rPh>
    <rPh sb="29" eb="32">
      <t>ヒャクマンエン</t>
    </rPh>
    <phoneticPr fontId="3"/>
  </si>
  <si>
    <t>東日本大震災による被災現況調査業務（宮城５）　等</t>
    <phoneticPr fontId="3"/>
  </si>
  <si>
    <t>東日本大震災による被災現況調査業務（宮城４）　等</t>
    <rPh sb="0" eb="1">
      <t>ヒガシ</t>
    </rPh>
    <rPh sb="1" eb="3">
      <t>ニホン</t>
    </rPh>
    <rPh sb="3" eb="6">
      <t>ダイシンサイ</t>
    </rPh>
    <rPh sb="9" eb="11">
      <t>ヒサイ</t>
    </rPh>
    <rPh sb="11" eb="13">
      <t>ゲンキョウ</t>
    </rPh>
    <rPh sb="13" eb="15">
      <t>チョウサ</t>
    </rPh>
    <rPh sb="15" eb="17">
      <t>ギョウム</t>
    </rPh>
    <rPh sb="18" eb="20">
      <t>ミヤギ</t>
    </rPh>
    <rPh sb="23" eb="24">
      <t>トウ</t>
    </rPh>
    <phoneticPr fontId="3"/>
  </si>
  <si>
    <t>東日本大震災による被災現況調査総括管理・分析業務　等</t>
    <phoneticPr fontId="3"/>
  </si>
  <si>
    <t>東日本大震災津波被災市街地復興支援調査のアーカイブ構築</t>
    <phoneticPr fontId="3"/>
  </si>
  <si>
    <t>【再委託】</t>
    <rPh sb="1" eb="4">
      <t>サイイタク</t>
    </rPh>
    <phoneticPr fontId="3"/>
  </si>
  <si>
    <t>Ｈ：民間企業
（８者）
３６百万円</t>
    <rPh sb="2" eb="4">
      <t>ミンカン</t>
    </rPh>
    <rPh sb="4" eb="6">
      <t>キギョウ</t>
    </rPh>
    <rPh sb="9" eb="10">
      <t>シャ</t>
    </rPh>
    <rPh sb="14" eb="17">
      <t>ヒャクマンエン</t>
    </rPh>
    <phoneticPr fontId="3"/>
  </si>
  <si>
    <t>Ｉ：早稲田大学理工学術院
総合研究所
２百万円</t>
    <rPh sb="2" eb="5">
      <t>ワセダ</t>
    </rPh>
    <rPh sb="5" eb="7">
      <t>ダイガク</t>
    </rPh>
    <rPh sb="7" eb="9">
      <t>リコウ</t>
    </rPh>
    <rPh sb="9" eb="11">
      <t>ガクジュツ</t>
    </rPh>
    <rPh sb="11" eb="12">
      <t>イン</t>
    </rPh>
    <rPh sb="13" eb="15">
      <t>ソウゴウ</t>
    </rPh>
    <rPh sb="15" eb="18">
      <t>ケンキュウジョ</t>
    </rPh>
    <rPh sb="20" eb="23">
      <t>ヒャクマンエン</t>
    </rPh>
    <phoneticPr fontId="3"/>
  </si>
  <si>
    <t>図面作成及び費用算出、事業効果検討業務　等</t>
    <rPh sb="20" eb="21">
      <t>トウ</t>
    </rPh>
    <phoneticPr fontId="3"/>
  </si>
  <si>
    <t>住民意向把握業務</t>
    <phoneticPr fontId="3"/>
  </si>
  <si>
    <t>Ｅ：民間企業等
（１３者）
５５百万円</t>
    <rPh sb="2" eb="4">
      <t>ミンカン</t>
    </rPh>
    <rPh sb="4" eb="6">
      <t>キギョウ</t>
    </rPh>
    <rPh sb="6" eb="7">
      <t>トウ</t>
    </rPh>
    <rPh sb="11" eb="12">
      <t>シャ</t>
    </rPh>
    <rPh sb="16" eb="19">
      <t>ヒャクマンエン</t>
    </rPh>
    <phoneticPr fontId="3"/>
  </si>
  <si>
    <t>F：（財）福島県区画整理協会
４百万円</t>
    <rPh sb="16" eb="19">
      <t>ヒャクマンエン</t>
    </rPh>
    <phoneticPr fontId="3"/>
  </si>
  <si>
    <t>G：早稲田大学理工学術院
総合研究所
１百万円</t>
    <rPh sb="2" eb="5">
      <t>ワセダ</t>
    </rPh>
    <rPh sb="5" eb="7">
      <t>ダイガク</t>
    </rPh>
    <rPh sb="7" eb="9">
      <t>リコウ</t>
    </rPh>
    <rPh sb="9" eb="11">
      <t>ガクジュツ</t>
    </rPh>
    <rPh sb="11" eb="12">
      <t>イン</t>
    </rPh>
    <rPh sb="13" eb="15">
      <t>ソウゴウ</t>
    </rPh>
    <rPh sb="15" eb="18">
      <t>ケンキュウジョ</t>
    </rPh>
    <rPh sb="20" eb="23">
      <t>ヒャクマンエン</t>
    </rPh>
    <phoneticPr fontId="3"/>
  </si>
  <si>
    <t>基礎資料等作成業務　等</t>
    <rPh sb="10" eb="11">
      <t>トウ</t>
    </rPh>
    <phoneticPr fontId="3"/>
  </si>
  <si>
    <t>土地区画整理事業施行中地区における被災状況等確認補助業務（福島県内）</t>
    <rPh sb="9" eb="10">
      <t>オコナ</t>
    </rPh>
    <phoneticPr fontId="3"/>
  </si>
  <si>
    <t>Ａ：企画競争共同提案体（７２団体）</t>
    <phoneticPr fontId="3"/>
  </si>
  <si>
    <t>アジア航測・オオバ・ウジイエ共同提案体</t>
  </si>
  <si>
    <t>東日本大震災による被災現況調査業務（宮城５）</t>
  </si>
  <si>
    <t>東日本大震災による被災現況調査業務（宮城３）共同提案体（代表者：（株）パスコ　本社営業部）</t>
    <rPh sb="28" eb="31">
      <t>ダイヒョウシャ</t>
    </rPh>
    <phoneticPr fontId="2"/>
  </si>
  <si>
    <t>東日本大震災による被災現況調査業務（宮城３）</t>
  </si>
  <si>
    <t>東日本大震災による被災現況調査業務（宮城６）共同提案体（代表者：（株）パスコ　本社営業部）</t>
    <rPh sb="28" eb="31">
      <t>ダイヒョウシャ</t>
    </rPh>
    <phoneticPr fontId="2"/>
  </si>
  <si>
    <t>東日本大震災による被災現況調査業務（宮城６）</t>
  </si>
  <si>
    <t>東日本大震災による被災現況調査業務（岩手３）（株）東京建設コンサルタント・（株）邑計画事務所共同提案体</t>
    <rPh sb="0" eb="1">
      <t>ヒガシ</t>
    </rPh>
    <rPh sb="1" eb="3">
      <t>ニホン</t>
    </rPh>
    <rPh sb="3" eb="6">
      <t>ダイシンサイ</t>
    </rPh>
    <rPh sb="9" eb="11">
      <t>ヒサイ</t>
    </rPh>
    <rPh sb="11" eb="13">
      <t>ゲンキョウ</t>
    </rPh>
    <rPh sb="13" eb="15">
      <t>チョウサ</t>
    </rPh>
    <rPh sb="15" eb="17">
      <t>ギョウム</t>
    </rPh>
    <rPh sb="18" eb="20">
      <t>イワテ</t>
    </rPh>
    <rPh sb="25" eb="27">
      <t>トウキョウ</t>
    </rPh>
    <rPh sb="27" eb="29">
      <t>ケンセツ</t>
    </rPh>
    <rPh sb="40" eb="41">
      <t>ムラ</t>
    </rPh>
    <rPh sb="41" eb="43">
      <t>ケイカク</t>
    </rPh>
    <rPh sb="43" eb="45">
      <t>ジム</t>
    </rPh>
    <rPh sb="45" eb="46">
      <t>ショ</t>
    </rPh>
    <rPh sb="46" eb="48">
      <t>キョウドウ</t>
    </rPh>
    <rPh sb="48" eb="50">
      <t>テイアン</t>
    </rPh>
    <rPh sb="50" eb="51">
      <t>カラダ</t>
    </rPh>
    <phoneticPr fontId="2"/>
  </si>
  <si>
    <t>東日本大震災による被災現況調査業務（岩手３）</t>
  </si>
  <si>
    <t>東日本大震災による被災現況調査業務（岩手１）応用地質（株）・（株）ケー・シー・エス共同提案体</t>
    <rPh sb="0" eb="1">
      <t>ヒガシ</t>
    </rPh>
    <rPh sb="1" eb="3">
      <t>ニホン</t>
    </rPh>
    <rPh sb="3" eb="6">
      <t>ダイシンサイ</t>
    </rPh>
    <rPh sb="9" eb="11">
      <t>ヒサイ</t>
    </rPh>
    <rPh sb="11" eb="13">
      <t>ゲンキョウ</t>
    </rPh>
    <rPh sb="13" eb="15">
      <t>チョウサ</t>
    </rPh>
    <rPh sb="15" eb="17">
      <t>ギョウム</t>
    </rPh>
    <rPh sb="18" eb="20">
      <t>イワテ</t>
    </rPh>
    <rPh sb="22" eb="24">
      <t>オウヨウ</t>
    </rPh>
    <rPh sb="24" eb="26">
      <t>チシツ</t>
    </rPh>
    <rPh sb="41" eb="43">
      <t>キョウドウ</t>
    </rPh>
    <rPh sb="43" eb="45">
      <t>テイアン</t>
    </rPh>
    <rPh sb="45" eb="46">
      <t>カラダ</t>
    </rPh>
    <phoneticPr fontId="2"/>
  </si>
  <si>
    <t>東日本大震災による被災現況調査業務（岩手１）</t>
  </si>
  <si>
    <t>東日本大震災による被災現況調査業務（宮城７）（株）復建技術コンサルタント・復建調査設計（株）共同提案体</t>
    <rPh sb="0" eb="1">
      <t>ヒガシ</t>
    </rPh>
    <rPh sb="1" eb="3">
      <t>ニホン</t>
    </rPh>
    <rPh sb="3" eb="6">
      <t>ダイシンサイ</t>
    </rPh>
    <rPh sb="9" eb="11">
      <t>ヒサイ</t>
    </rPh>
    <rPh sb="11" eb="13">
      <t>ゲンキョウ</t>
    </rPh>
    <rPh sb="13" eb="15">
      <t>チョウサ</t>
    </rPh>
    <rPh sb="15" eb="17">
      <t>ギョウム</t>
    </rPh>
    <rPh sb="18" eb="20">
      <t>ミヤギ</t>
    </rPh>
    <rPh sb="25" eb="27">
      <t>フッケン</t>
    </rPh>
    <rPh sb="27" eb="29">
      <t>ギジュツ</t>
    </rPh>
    <rPh sb="37" eb="39">
      <t>フッケン</t>
    </rPh>
    <rPh sb="39" eb="41">
      <t>チョウサ</t>
    </rPh>
    <rPh sb="41" eb="43">
      <t>セッケイ</t>
    </rPh>
    <rPh sb="46" eb="48">
      <t>キョウドウ</t>
    </rPh>
    <rPh sb="48" eb="50">
      <t>テイアン</t>
    </rPh>
    <rPh sb="50" eb="51">
      <t>カラダ</t>
    </rPh>
    <phoneticPr fontId="2"/>
  </si>
  <si>
    <t>東日本大震災による被災現況調査業務（宮城７）</t>
  </si>
  <si>
    <t>アジア航測・オオバ・つくも共同提案体</t>
  </si>
  <si>
    <t>東日本大震災による被災現況調査業務（千葉）</t>
  </si>
  <si>
    <t>昭和・中井測量設計現況調査（岩手４）共同提案体</t>
    <rPh sb="0" eb="2">
      <t>ショウワ</t>
    </rPh>
    <rPh sb="3" eb="5">
      <t>ナカイ</t>
    </rPh>
    <rPh sb="5" eb="7">
      <t>ソクリョウ</t>
    </rPh>
    <rPh sb="7" eb="9">
      <t>セッケイ</t>
    </rPh>
    <rPh sb="9" eb="11">
      <t>ゲンキョウ</t>
    </rPh>
    <rPh sb="11" eb="13">
      <t>チョウサ</t>
    </rPh>
    <rPh sb="14" eb="16">
      <t>イワテ</t>
    </rPh>
    <rPh sb="18" eb="20">
      <t>キョウドウ</t>
    </rPh>
    <rPh sb="20" eb="22">
      <t>テイアン</t>
    </rPh>
    <rPh sb="22" eb="23">
      <t>カラダ</t>
    </rPh>
    <phoneticPr fontId="2"/>
  </si>
  <si>
    <t>東日本大震災による被災現況調査業務（岩手４）</t>
  </si>
  <si>
    <t>東日本大震災の被災状況に対応した市街地復興パターン詳細検討業務（その４）（株）国際開発コンサルタンツ・東京コンサルタンツ（株）共同提案体</t>
  </si>
  <si>
    <t>東日本大震災の被災状況に対応した市街地復興パターン詳細検討業務（その４）</t>
  </si>
  <si>
    <t>東日本大震災の被災状況に対応した市街地復興パターン詳細検討業務（その２５）共同提案体（（株）パスコ　本社営業部　他３者）</t>
    <rPh sb="58" eb="59">
      <t>シャ</t>
    </rPh>
    <phoneticPr fontId="6"/>
  </si>
  <si>
    <t>東日本大震災の被災状況に対応した市街地復興パターン詳細検討業務（その２５）</t>
  </si>
  <si>
    <t>Ｂ：民間企業等（２２者）</t>
    <phoneticPr fontId="3"/>
  </si>
  <si>
    <t>国際航業（株）</t>
    <rPh sb="0" eb="2">
      <t>コクサイ</t>
    </rPh>
    <rPh sb="2" eb="4">
      <t>コウギョウ</t>
    </rPh>
    <phoneticPr fontId="2"/>
  </si>
  <si>
    <t>東日本大震災による被災現況調査業務（宮城１）</t>
  </si>
  <si>
    <t>東日本大震災による被災現況調査業務（宮城４）</t>
  </si>
  <si>
    <t>東日本大震災による被災現況調査業務（宮城８）</t>
  </si>
  <si>
    <t>東日本大震災の被災状況に対応した市街地復興パターン概略検討業務（その１５）</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</si>
  <si>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東日本大震災の被災状況に対応した市街地復興パターン詳細検討業務（その４４）</t>
  </si>
  <si>
    <t>日本工営（株）</t>
    <rPh sb="0" eb="2">
      <t>ニホン</t>
    </rPh>
    <rPh sb="2" eb="4">
      <t>コウエイ</t>
    </rPh>
    <phoneticPr fontId="2"/>
  </si>
  <si>
    <t>東日本大震災による被災現況調査業務（福島２）</t>
  </si>
  <si>
    <t>東日本大震災による被災現況調査業務（福島３）</t>
  </si>
  <si>
    <t>迅速な復旧・復興に向けたがれきの活用方策等に関する検討業務</t>
    <rPh sb="0" eb="2">
      <t>ジンソク</t>
    </rPh>
    <rPh sb="3" eb="5">
      <t>フッキュウ</t>
    </rPh>
    <rPh sb="6" eb="8">
      <t>フッコウ</t>
    </rPh>
    <rPh sb="9" eb="10">
      <t>ム</t>
    </rPh>
    <rPh sb="16" eb="18">
      <t>カツヨウ</t>
    </rPh>
    <rPh sb="18" eb="20">
      <t>ホウサク</t>
    </rPh>
    <rPh sb="20" eb="21">
      <t>ナド</t>
    </rPh>
    <rPh sb="22" eb="23">
      <t>カン</t>
    </rPh>
    <rPh sb="25" eb="27">
      <t>ケントウ</t>
    </rPh>
    <rPh sb="27" eb="29">
      <t>ギョウム</t>
    </rPh>
    <phoneticPr fontId="1"/>
  </si>
  <si>
    <t>パシフィックコンサルタンツ（株）</t>
  </si>
  <si>
    <t>東日本大震災の被災状況に対応した市街地復興パターン概略検討業務（その８）</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</si>
  <si>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東日本大震災の被災状況に対応した市街地復興パターン概略検討業務（その１０）</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</si>
  <si>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東日本大震災の被災状況に対応した市街地復興パターン概略検討業務（その１１）</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</si>
  <si>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東日本大震災の被災状況に対応した市街地復興パターン概略検討業務（その１９）</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</si>
  <si>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緑地やオープンスペースの活用による津波被害の軽減方策等検討調査業務</t>
    <rPh sb="0" eb="2">
      <t>リョクチ</t>
    </rPh>
    <rPh sb="27" eb="29">
      <t>ケントウ</t>
    </rPh>
    <rPh sb="29" eb="31">
      <t>チョウサ</t>
    </rPh>
    <rPh sb="31" eb="33">
      <t>ギョウム</t>
    </rPh>
    <phoneticPr fontId="1"/>
  </si>
  <si>
    <t>（株）エイト日本技術開発</t>
    <rPh sb="6" eb="8">
      <t>ニホン</t>
    </rPh>
    <rPh sb="8" eb="10">
      <t>ギジュツ</t>
    </rPh>
    <rPh sb="10" eb="12">
      <t>カイハツ</t>
    </rPh>
    <phoneticPr fontId="2"/>
  </si>
  <si>
    <t>東日本大震災による被災現況調査業務（岩手２）</t>
  </si>
  <si>
    <t>東日本大震災の被災状況に対応した市街地復興パターン概略検討業務（その５）</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</si>
  <si>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昭和（株）</t>
    <rPh sb="0" eb="2">
      <t>ショウワ</t>
    </rPh>
    <phoneticPr fontId="3"/>
  </si>
  <si>
    <t>東日本大震災の被災状況に対応した市街地復興パターン概略検討業務（その１４）</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</si>
  <si>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東日本大震災の被災状況に対応した市街地復興パターン詳細検討業務（その４３）</t>
  </si>
  <si>
    <t>玉野総合コンサルタント（株）</t>
    <rPh sb="0" eb="2">
      <t>タマノ</t>
    </rPh>
    <rPh sb="2" eb="4">
      <t>ソウゴウ</t>
    </rPh>
    <phoneticPr fontId="3"/>
  </si>
  <si>
    <t>東日本大震災の被災状況に対応した市街地復興パターン概略検討業務（その１６）</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</si>
  <si>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東日本大震災の被災状況に対応した市街地復興パターン概略検討業務（その１７）</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</si>
  <si>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東日本大震災の被災状況に対応した市街地復興パターン詳細検討業務（その７）</t>
  </si>
  <si>
    <t>東日本大震災の被災状況に対応した市街地復興パターン詳細検討業務（その４５）</t>
  </si>
  <si>
    <t>（株）協和コンサルタンツ</t>
    <rPh sb="3" eb="5">
      <t>キョウワ</t>
    </rPh>
    <phoneticPr fontId="2"/>
  </si>
  <si>
    <t>東日本大震災による被災現況調査業務（福島１）</t>
  </si>
  <si>
    <t>（株）オオバ</t>
  </si>
  <si>
    <t>東日本大震災の被災状況に対応した市街地復興パターン概略検討業務（その２２）</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</si>
  <si>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東日本大震災による津波被災市街地の復興に向けた事務手続きの効率化・簡素化方策等検討業務（その２）</t>
    <phoneticPr fontId="3"/>
  </si>
  <si>
    <t>東日本大震災の被災状況に対応した市街地復興パターン詳細検討業務（その４７）</t>
  </si>
  <si>
    <t>（株）国際開発コンサルタンツ　仙台支店</t>
    <rPh sb="3" eb="5">
      <t>コクサイ</t>
    </rPh>
    <rPh sb="5" eb="7">
      <t>カイハツ</t>
    </rPh>
    <rPh sb="15" eb="17">
      <t>センダイ</t>
    </rPh>
    <rPh sb="17" eb="19">
      <t>シテン</t>
    </rPh>
    <phoneticPr fontId="3"/>
  </si>
  <si>
    <t>東日本大震災の被災状況に対応した市街地復興パターン概略検討業務（その１２）</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</si>
  <si>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東日本大震災の被災状況に対応した市街地復興パターン概略検討業務（その２１）</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</si>
  <si>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ランドブレイン（株）</t>
  </si>
  <si>
    <t>東日本大震災の被災状況に対応した市街地復興パターン概略検討業務（その４）</t>
    <rPh sb="0" eb="1">
      <t>ヒガシ</t>
    </rPh>
    <rPh sb="1" eb="3">
      <t>ニホン</t>
    </rPh>
    <rPh sb="3" eb="6">
      <t>ダイシンサイ</t>
    </rPh>
    <rPh sb="7" eb="9">
      <t>ヒサイ</t>
    </rPh>
    <rPh sb="9" eb="11">
      <t>ジョウキョウ</t>
    </rPh>
    <rPh sb="12" eb="14">
      <t>タイオウ</t>
    </rPh>
    <rPh sb="16" eb="19">
      <t>シガイチ</t>
    </rPh>
    <rPh sb="19" eb="21">
      <t>フッコウ</t>
    </rPh>
    <rPh sb="25" eb="27">
      <t>ガイリャク</t>
    </rPh>
    <rPh sb="27" eb="29">
      <t>ケントウ</t>
    </rPh>
    <rPh sb="29" eb="31">
      <t>ギョウム</t>
    </rPh>
    <phoneticPr fontId="1"/>
  </si>
  <si>
    <t>東日本大震災の被災状況に対応した市街地復興パターン詳細検討業務（その１４）</t>
  </si>
  <si>
    <t>東日本大震災の被災状況に対応した市街地復興パターン詳細検討業務（その２０）</t>
  </si>
  <si>
    <t>Ｃ：（財）都市計画協会</t>
    <phoneticPr fontId="3"/>
  </si>
  <si>
    <t>（財）都市計画協会</t>
    <phoneticPr fontId="3"/>
  </si>
  <si>
    <t>東日本大震災による被災現況調査総括管理・分析業務</t>
    <rPh sb="0" eb="3">
      <t>ヒガシニホン</t>
    </rPh>
    <rPh sb="3" eb="6">
      <t>ダイシンサイ</t>
    </rPh>
    <rPh sb="9" eb="11">
      <t>ヒサイ</t>
    </rPh>
    <rPh sb="11" eb="13">
      <t>ゲンキョウ</t>
    </rPh>
    <rPh sb="13" eb="15">
      <t>チョウサ</t>
    </rPh>
    <rPh sb="15" eb="17">
      <t>ソウカツ</t>
    </rPh>
    <rPh sb="17" eb="19">
      <t>カンリ</t>
    </rPh>
    <rPh sb="20" eb="22">
      <t>ブンセキ</t>
    </rPh>
    <rPh sb="22" eb="24">
      <t>ギョウム</t>
    </rPh>
    <phoneticPr fontId="8"/>
  </si>
  <si>
    <t>東日本大震災からの市街地復興手法検討業務</t>
  </si>
  <si>
    <t>Ｄ：国立大学法人東京大学　空間情報科学研究センター</t>
    <phoneticPr fontId="3"/>
  </si>
  <si>
    <t>国立大学法人東京大学　空間情報科学研究センター</t>
    <phoneticPr fontId="3"/>
  </si>
  <si>
    <t>Ｅ：民間企業等（１３者）</t>
    <phoneticPr fontId="3"/>
  </si>
  <si>
    <t>中央復建コンサルタンツ（株）仙台事務所</t>
    <rPh sb="0" eb="2">
      <t>チュウオウ</t>
    </rPh>
    <rPh sb="2" eb="4">
      <t>フッケン</t>
    </rPh>
    <rPh sb="14" eb="16">
      <t>センダイ</t>
    </rPh>
    <rPh sb="16" eb="19">
      <t>ジムショ</t>
    </rPh>
    <phoneticPr fontId="2"/>
  </si>
  <si>
    <t>基礎資料等作成業務</t>
    <rPh sb="4" eb="5">
      <t>トウ</t>
    </rPh>
    <rPh sb="7" eb="9">
      <t>ギョウム</t>
    </rPh>
    <phoneticPr fontId="3"/>
  </si>
  <si>
    <t>（株）地域計画研究所</t>
    <rPh sb="0" eb="3">
      <t>カブ</t>
    </rPh>
    <rPh sb="3" eb="5">
      <t>チイキ</t>
    </rPh>
    <rPh sb="5" eb="7">
      <t>ケイカク</t>
    </rPh>
    <rPh sb="7" eb="10">
      <t>ケンキュウジョ</t>
    </rPh>
    <phoneticPr fontId="2"/>
  </si>
  <si>
    <t>事業計画図作成業務</t>
    <rPh sb="0" eb="2">
      <t>ジギョウ</t>
    </rPh>
    <rPh sb="2" eb="5">
      <t>ケイカクズ</t>
    </rPh>
    <rPh sb="5" eb="7">
      <t>サクセイ</t>
    </rPh>
    <rPh sb="7" eb="9">
      <t>ギョウム</t>
    </rPh>
    <phoneticPr fontId="26"/>
  </si>
  <si>
    <t>基礎資料作成業務</t>
    <rPh sb="0" eb="2">
      <t>キソ</t>
    </rPh>
    <rPh sb="2" eb="4">
      <t>シリョウ</t>
    </rPh>
    <rPh sb="4" eb="6">
      <t>サクセイ</t>
    </rPh>
    <rPh sb="6" eb="8">
      <t>ギョウム</t>
    </rPh>
    <phoneticPr fontId="26"/>
  </si>
  <si>
    <t>（株）菊池技研コンサルタント</t>
    <rPh sb="0" eb="3">
      <t>カブ</t>
    </rPh>
    <rPh sb="3" eb="5">
      <t>キクチ</t>
    </rPh>
    <rPh sb="5" eb="7">
      <t>ギケン</t>
    </rPh>
    <phoneticPr fontId="3"/>
  </si>
  <si>
    <t>ボーリング調査及び土質試験</t>
    <rPh sb="5" eb="7">
      <t>チョウサ</t>
    </rPh>
    <rPh sb="7" eb="8">
      <t>オヨ</t>
    </rPh>
    <rPh sb="9" eb="11">
      <t>ドシツ</t>
    </rPh>
    <rPh sb="11" eb="13">
      <t>シケン</t>
    </rPh>
    <phoneticPr fontId="26"/>
  </si>
  <si>
    <t>山田測量設計（株）</t>
    <rPh sb="0" eb="2">
      <t>ヤマダ</t>
    </rPh>
    <rPh sb="2" eb="4">
      <t>ソクリョウ</t>
    </rPh>
    <rPh sb="4" eb="6">
      <t>セッケイ</t>
    </rPh>
    <rPh sb="6" eb="9">
      <t>カブ</t>
    </rPh>
    <phoneticPr fontId="3"/>
  </si>
  <si>
    <t>測量業務</t>
    <rPh sb="0" eb="2">
      <t>ソクリョウ</t>
    </rPh>
    <rPh sb="2" eb="4">
      <t>ギョウム</t>
    </rPh>
    <phoneticPr fontId="26"/>
  </si>
  <si>
    <t>（株）地域計画建築研究所</t>
    <rPh sb="0" eb="3">
      <t>カブ</t>
    </rPh>
    <rPh sb="3" eb="5">
      <t>チイキ</t>
    </rPh>
    <rPh sb="5" eb="7">
      <t>ケイカク</t>
    </rPh>
    <rPh sb="7" eb="9">
      <t>ケンチク</t>
    </rPh>
    <rPh sb="9" eb="12">
      <t>ケンキュウジョ</t>
    </rPh>
    <phoneticPr fontId="3"/>
  </si>
  <si>
    <t>検討資料作成業務</t>
    <rPh sb="0" eb="2">
      <t>ケントウ</t>
    </rPh>
    <rPh sb="2" eb="4">
      <t>シリョウ</t>
    </rPh>
    <rPh sb="4" eb="6">
      <t>サクセイ</t>
    </rPh>
    <rPh sb="6" eb="8">
      <t>ギョウム</t>
    </rPh>
    <phoneticPr fontId="26"/>
  </si>
  <si>
    <t>一般財団法人日本不動産研究所</t>
    <rPh sb="0" eb="2">
      <t>イッパン</t>
    </rPh>
    <rPh sb="2" eb="4">
      <t>ザイダン</t>
    </rPh>
    <rPh sb="4" eb="6">
      <t>ホウジン</t>
    </rPh>
    <rPh sb="6" eb="8">
      <t>ニホン</t>
    </rPh>
    <rPh sb="8" eb="11">
      <t>フドウサン</t>
    </rPh>
    <rPh sb="11" eb="14">
      <t>ケンキュウジョ</t>
    </rPh>
    <phoneticPr fontId="3"/>
  </si>
  <si>
    <t>不動産鑑定評価</t>
    <rPh sb="0" eb="3">
      <t>フドウサン</t>
    </rPh>
    <rPh sb="3" eb="5">
      <t>カンテイ</t>
    </rPh>
    <rPh sb="5" eb="7">
      <t>ヒョウカ</t>
    </rPh>
    <phoneticPr fontId="26"/>
  </si>
  <si>
    <t>（株）東日本リサーチセンター</t>
    <rPh sb="0" eb="3">
      <t>カブ</t>
    </rPh>
    <rPh sb="3" eb="6">
      <t>ヒガシニホン</t>
    </rPh>
    <phoneticPr fontId="3"/>
  </si>
  <si>
    <t>住民アンケート調査票集計等業務</t>
    <rPh sb="0" eb="2">
      <t>ジュウミン</t>
    </rPh>
    <rPh sb="7" eb="10">
      <t>チョウサヒョウ</t>
    </rPh>
    <rPh sb="10" eb="12">
      <t>シュウケイ</t>
    </rPh>
    <rPh sb="12" eb="13">
      <t>トウ</t>
    </rPh>
    <rPh sb="13" eb="15">
      <t>ギョウム</t>
    </rPh>
    <phoneticPr fontId="26"/>
  </si>
  <si>
    <t>（株）サーベイリサーチセンター東北事務所</t>
    <rPh sb="0" eb="3">
      <t>カブ</t>
    </rPh>
    <rPh sb="15" eb="17">
      <t>トウホク</t>
    </rPh>
    <rPh sb="17" eb="20">
      <t>ジムショ</t>
    </rPh>
    <phoneticPr fontId="3"/>
  </si>
  <si>
    <t>（株）アイテック</t>
    <rPh sb="0" eb="3">
      <t>カブ</t>
    </rPh>
    <phoneticPr fontId="3"/>
  </si>
  <si>
    <t>東北エンジニアリング（株）</t>
    <rPh sb="0" eb="2">
      <t>トウホク</t>
    </rPh>
    <rPh sb="10" eb="13">
      <t>カブ</t>
    </rPh>
    <phoneticPr fontId="3"/>
  </si>
  <si>
    <t>造成図面作成等業務</t>
    <rPh sb="0" eb="2">
      <t>ゾウセイ</t>
    </rPh>
    <rPh sb="2" eb="4">
      <t>ズメン</t>
    </rPh>
    <rPh sb="4" eb="6">
      <t>サクセイ</t>
    </rPh>
    <rPh sb="6" eb="7">
      <t>トウ</t>
    </rPh>
    <rPh sb="7" eb="9">
      <t>ギョウム</t>
    </rPh>
    <phoneticPr fontId="26"/>
  </si>
  <si>
    <t>Ｆ：（財）福島県区画整理協会</t>
    <phoneticPr fontId="3"/>
  </si>
  <si>
    <t>（財）福島県区画整理協会</t>
    <rPh sb="1" eb="2">
      <t>ザイ</t>
    </rPh>
    <rPh sb="3" eb="6">
      <t>フクシマケン</t>
    </rPh>
    <rPh sb="6" eb="8">
      <t>クカク</t>
    </rPh>
    <rPh sb="8" eb="10">
      <t>セイリ</t>
    </rPh>
    <rPh sb="10" eb="12">
      <t>キョウカイ</t>
    </rPh>
    <phoneticPr fontId="3"/>
  </si>
  <si>
    <t>土地区画整理事業施行中地区における被災状況等確認補助業務（福島県内）</t>
    <rPh sb="0" eb="2">
      <t>トチ</t>
    </rPh>
    <rPh sb="2" eb="4">
      <t>クカク</t>
    </rPh>
    <rPh sb="4" eb="6">
      <t>セイリ</t>
    </rPh>
    <rPh sb="6" eb="8">
      <t>ジギョウ</t>
    </rPh>
    <rPh sb="8" eb="10">
      <t>シコウ</t>
    </rPh>
    <rPh sb="10" eb="11">
      <t>チュウ</t>
    </rPh>
    <rPh sb="11" eb="13">
      <t>チク</t>
    </rPh>
    <rPh sb="17" eb="19">
      <t>ヒサイ</t>
    </rPh>
    <rPh sb="19" eb="21">
      <t>ジョウキョウ</t>
    </rPh>
    <rPh sb="21" eb="22">
      <t>トウ</t>
    </rPh>
    <rPh sb="22" eb="24">
      <t>カクニン</t>
    </rPh>
    <rPh sb="24" eb="26">
      <t>ホジョ</t>
    </rPh>
    <rPh sb="26" eb="28">
      <t>ギョウム</t>
    </rPh>
    <rPh sb="29" eb="32">
      <t>フクシマケン</t>
    </rPh>
    <rPh sb="32" eb="33">
      <t>ナイ</t>
    </rPh>
    <phoneticPr fontId="26"/>
  </si>
  <si>
    <t>Ｇ：早稲田大学理工学術院総合研究所</t>
    <rPh sb="2" eb="5">
      <t>ワセダ</t>
    </rPh>
    <rPh sb="5" eb="7">
      <t>ダイガク</t>
    </rPh>
    <rPh sb="7" eb="9">
      <t>リコウ</t>
    </rPh>
    <rPh sb="9" eb="11">
      <t>ガクジュツ</t>
    </rPh>
    <rPh sb="11" eb="12">
      <t>イン</t>
    </rPh>
    <rPh sb="12" eb="14">
      <t>ソウゴウ</t>
    </rPh>
    <rPh sb="14" eb="17">
      <t>ケンキュウジョ</t>
    </rPh>
    <phoneticPr fontId="3"/>
  </si>
  <si>
    <t>早稲田大学理工学術院総合研究所</t>
    <rPh sb="0" eb="3">
      <t>ワセダ</t>
    </rPh>
    <rPh sb="3" eb="5">
      <t>ダイガク</t>
    </rPh>
    <rPh sb="5" eb="7">
      <t>リコウ</t>
    </rPh>
    <rPh sb="7" eb="9">
      <t>ガクジュツ</t>
    </rPh>
    <rPh sb="9" eb="10">
      <t>イン</t>
    </rPh>
    <rPh sb="10" eb="12">
      <t>ソウゴウ</t>
    </rPh>
    <rPh sb="12" eb="15">
      <t>ケンキュウジョ</t>
    </rPh>
    <phoneticPr fontId="3"/>
  </si>
  <si>
    <t>住民意向把握業務</t>
    <rPh sb="0" eb="2">
      <t>ジュウミン</t>
    </rPh>
    <rPh sb="2" eb="4">
      <t>イコウ</t>
    </rPh>
    <rPh sb="4" eb="6">
      <t>ハアク</t>
    </rPh>
    <rPh sb="6" eb="8">
      <t>ギョウム</t>
    </rPh>
    <phoneticPr fontId="3"/>
  </si>
  <si>
    <t>Ｈ：民間企業（８者）</t>
    <phoneticPr fontId="3"/>
  </si>
  <si>
    <t>八千代エンジニアリング（株）</t>
    <rPh sb="0" eb="3">
      <t>ヤチヨ</t>
    </rPh>
    <rPh sb="11" eb="14">
      <t>カブ</t>
    </rPh>
    <phoneticPr fontId="2"/>
  </si>
  <si>
    <t>図面作成及び費用算出、事業効果検討業務</t>
    <rPh sb="0" eb="2">
      <t>ズメン</t>
    </rPh>
    <rPh sb="2" eb="4">
      <t>サクセイ</t>
    </rPh>
    <rPh sb="4" eb="5">
      <t>オヨ</t>
    </rPh>
    <rPh sb="6" eb="8">
      <t>ヒヨウ</t>
    </rPh>
    <rPh sb="8" eb="10">
      <t>サンシュツ</t>
    </rPh>
    <rPh sb="11" eb="13">
      <t>ジギョウ</t>
    </rPh>
    <rPh sb="13" eb="15">
      <t>コウカ</t>
    </rPh>
    <rPh sb="15" eb="17">
      <t>ケントウ</t>
    </rPh>
    <rPh sb="17" eb="19">
      <t>ギョウム</t>
    </rPh>
    <phoneticPr fontId="26"/>
  </si>
  <si>
    <t>（株）東コンサルタント</t>
    <rPh sb="0" eb="3">
      <t>カブ</t>
    </rPh>
    <rPh sb="3" eb="4">
      <t>ヒガシ</t>
    </rPh>
    <phoneticPr fontId="2"/>
  </si>
  <si>
    <t>概算事業費算出業務</t>
    <rPh sb="0" eb="2">
      <t>ガイサン</t>
    </rPh>
    <rPh sb="2" eb="5">
      <t>ジギョウヒ</t>
    </rPh>
    <rPh sb="5" eb="7">
      <t>サンシュツ</t>
    </rPh>
    <rPh sb="7" eb="9">
      <t>ギョウム</t>
    </rPh>
    <phoneticPr fontId="26"/>
  </si>
  <si>
    <t>有限会社　田中技研</t>
    <rPh sb="0" eb="4">
      <t>ユウゲンガイシャ</t>
    </rPh>
    <rPh sb="5" eb="7">
      <t>タナカ</t>
    </rPh>
    <rPh sb="7" eb="9">
      <t>ギケン</t>
    </rPh>
    <phoneticPr fontId="3"/>
  </si>
  <si>
    <t>（株）松井郁夫建築設計事務所</t>
    <rPh sb="0" eb="3">
      <t>カブ</t>
    </rPh>
    <rPh sb="3" eb="5">
      <t>マツイ</t>
    </rPh>
    <rPh sb="5" eb="7">
      <t>イクオ</t>
    </rPh>
    <rPh sb="7" eb="9">
      <t>ケンチク</t>
    </rPh>
    <rPh sb="9" eb="11">
      <t>セッケイ</t>
    </rPh>
    <rPh sb="11" eb="14">
      <t>ジムショ</t>
    </rPh>
    <phoneticPr fontId="26"/>
  </si>
  <si>
    <t>住宅再建に係る工法・建築コストの算出等業務</t>
    <rPh sb="0" eb="2">
      <t>ジュウタク</t>
    </rPh>
    <rPh sb="2" eb="4">
      <t>サイケン</t>
    </rPh>
    <rPh sb="5" eb="6">
      <t>カカ</t>
    </rPh>
    <rPh sb="7" eb="9">
      <t>コウホウ</t>
    </rPh>
    <rPh sb="10" eb="12">
      <t>ケンチク</t>
    </rPh>
    <rPh sb="16" eb="18">
      <t>サンシュツ</t>
    </rPh>
    <rPh sb="18" eb="19">
      <t>トウ</t>
    </rPh>
    <rPh sb="19" eb="21">
      <t>ギョウム</t>
    </rPh>
    <phoneticPr fontId="26"/>
  </si>
  <si>
    <t>(株)プレイスメディア</t>
    <rPh sb="0" eb="3">
      <t>カブ</t>
    </rPh>
    <phoneticPr fontId="26"/>
  </si>
  <si>
    <t>設計方針検討に係る図面作成業務</t>
    <rPh sb="0" eb="2">
      <t>セッケイ</t>
    </rPh>
    <rPh sb="2" eb="4">
      <t>ホウシン</t>
    </rPh>
    <rPh sb="4" eb="6">
      <t>ケントウ</t>
    </rPh>
    <rPh sb="7" eb="8">
      <t>カカ</t>
    </rPh>
    <rPh sb="9" eb="11">
      <t>ズメン</t>
    </rPh>
    <rPh sb="11" eb="13">
      <t>サクセイ</t>
    </rPh>
    <rPh sb="13" eb="15">
      <t>ギョウム</t>
    </rPh>
    <phoneticPr fontId="26"/>
  </si>
  <si>
    <t>ランドマーク（株）</t>
    <rPh sb="6" eb="9">
      <t>カブ</t>
    </rPh>
    <phoneticPr fontId="26"/>
  </si>
  <si>
    <t>現行法規制面等からの事業構想検証業務</t>
    <rPh sb="0" eb="2">
      <t>ゲンコウ</t>
    </rPh>
    <rPh sb="2" eb="3">
      <t>ホウ</t>
    </rPh>
    <rPh sb="3" eb="5">
      <t>キセイ</t>
    </rPh>
    <rPh sb="5" eb="6">
      <t>メン</t>
    </rPh>
    <rPh sb="6" eb="7">
      <t>トウ</t>
    </rPh>
    <rPh sb="10" eb="12">
      <t>ジギョウ</t>
    </rPh>
    <rPh sb="12" eb="14">
      <t>コウソウ</t>
    </rPh>
    <rPh sb="14" eb="16">
      <t>ケンショウ</t>
    </rPh>
    <rPh sb="16" eb="18">
      <t>ギョウム</t>
    </rPh>
    <phoneticPr fontId="26"/>
  </si>
  <si>
    <t>福岡都市技術（株）</t>
    <rPh sb="0" eb="2">
      <t>フクオカ</t>
    </rPh>
    <rPh sb="2" eb="4">
      <t>トシ</t>
    </rPh>
    <rPh sb="4" eb="6">
      <t>ギジュツ</t>
    </rPh>
    <rPh sb="6" eb="9">
      <t>カブ</t>
    </rPh>
    <phoneticPr fontId="26"/>
  </si>
  <si>
    <t>造成計画等及び事業費算出業務</t>
    <rPh sb="0" eb="2">
      <t>ゾウセイ</t>
    </rPh>
    <rPh sb="2" eb="4">
      <t>ケイカク</t>
    </rPh>
    <rPh sb="4" eb="5">
      <t>トウ</t>
    </rPh>
    <rPh sb="5" eb="6">
      <t>オヨ</t>
    </rPh>
    <rPh sb="7" eb="9">
      <t>ジギョウ</t>
    </rPh>
    <rPh sb="9" eb="10">
      <t>ヒ</t>
    </rPh>
    <rPh sb="10" eb="12">
      <t>サンシュツ</t>
    </rPh>
    <rPh sb="12" eb="14">
      <t>ギョウム</t>
    </rPh>
    <phoneticPr fontId="26"/>
  </si>
  <si>
    <t>Ｉ：早稲田大学理工学術院総合研究所</t>
    <rPh sb="2" eb="5">
      <t>ワセダ</t>
    </rPh>
    <rPh sb="5" eb="7">
      <t>ダイガク</t>
    </rPh>
    <rPh sb="7" eb="9">
      <t>リコウ</t>
    </rPh>
    <rPh sb="9" eb="11">
      <t>ガクジュツ</t>
    </rPh>
    <rPh sb="11" eb="12">
      <t>イン</t>
    </rPh>
    <rPh sb="12" eb="14">
      <t>ソウゴウ</t>
    </rPh>
    <rPh sb="14" eb="17">
      <t>ケンキュウジョ</t>
    </rPh>
    <phoneticPr fontId="3"/>
  </si>
  <si>
    <t>Ａ：アジア航測・オオバ・ウジイエ共同提案体</t>
    <phoneticPr fontId="3"/>
  </si>
  <si>
    <t>東日本大震災による被災現況調査業務（宮城５）</t>
    <phoneticPr fontId="3"/>
  </si>
  <si>
    <t>Ｂ：国際航業（株）</t>
    <phoneticPr fontId="3"/>
  </si>
  <si>
    <t>住民意向把握業務</t>
    <phoneticPr fontId="26"/>
  </si>
  <si>
    <t>都市開発事業調査費</t>
    <phoneticPr fontId="3"/>
  </si>
  <si>
    <t>Ｈ：八千代エンジニアリング（株）</t>
    <rPh sb="2" eb="5">
      <t>ヤチヨ</t>
    </rPh>
    <rPh sb="13" eb="16">
      <t>カブ</t>
    </rPh>
    <phoneticPr fontId="3"/>
  </si>
  <si>
    <t>東日本大震災による被災現況調査総括管理・分析業務</t>
    <phoneticPr fontId="3"/>
  </si>
  <si>
    <t>図面作成及び費用算出、事業効果検討業務</t>
    <phoneticPr fontId="26"/>
  </si>
  <si>
    <t>東日本大震災からの市街地復興手法検討業務</t>
    <phoneticPr fontId="3"/>
  </si>
  <si>
    <t>Ｄ：国立大学法人東京大学　空間情報科学研究センター</t>
    <rPh sb="2" eb="4">
      <t>コクリツ</t>
    </rPh>
    <rPh sb="4" eb="6">
      <t>ダイガク</t>
    </rPh>
    <rPh sb="6" eb="8">
      <t>ホウジン</t>
    </rPh>
    <phoneticPr fontId="3"/>
  </si>
  <si>
    <t>Ｅ：中央復建コンサルタンツ（株）仙台事務所</t>
    <rPh sb="2" eb="4">
      <t>チュウオウ</t>
    </rPh>
    <rPh sb="4" eb="6">
      <t>フッケン</t>
    </rPh>
    <rPh sb="13" eb="16">
      <t>カブ</t>
    </rPh>
    <rPh sb="16" eb="18">
      <t>センダイ</t>
    </rPh>
    <rPh sb="18" eb="21">
      <t>ジムショ</t>
    </rPh>
    <phoneticPr fontId="3"/>
  </si>
  <si>
    <t>基礎資料等作成業務</t>
    <phoneticPr fontId="3"/>
  </si>
  <si>
    <t>国土交通省0158
復興庁113</t>
    <rPh sb="0" eb="2">
      <t>コクド</t>
    </rPh>
    <rPh sb="2" eb="5">
      <t>コウツウショウ</t>
    </rPh>
    <rPh sb="10" eb="13">
      <t>フッコウチョウ</t>
    </rPh>
    <phoneticPr fontId="3"/>
  </si>
  <si>
    <t>平成２４年行政事業レビューシート(国土交通省、復興庁)</t>
    <rPh sb="0" eb="2">
      <t>ヘイセイ</t>
    </rPh>
    <rPh sb="4" eb="5">
      <t>ネン</t>
    </rPh>
    <rPh sb="5" eb="7">
      <t>ギョウセイ</t>
    </rPh>
    <rPh sb="7" eb="9">
      <t>ジギョウ</t>
    </rPh>
    <rPh sb="17" eb="19">
      <t>コクド</t>
    </rPh>
    <rPh sb="19" eb="21">
      <t>コウツウ</t>
    </rPh>
    <rPh sb="21" eb="22">
      <t>ショウ</t>
    </rPh>
    <rPh sb="23" eb="25">
      <t>フッコウ</t>
    </rPh>
    <rPh sb="25" eb="26">
      <t>チョウ</t>
    </rPh>
    <phoneticPr fontId="3"/>
  </si>
  <si>
    <t>国土交通省 都市局 市街地整備課
復興庁 統括官付参事官(予算会計担当）</t>
    <rPh sb="18" eb="21">
      <t>フッコウチョウ</t>
    </rPh>
    <phoneticPr fontId="3"/>
  </si>
  <si>
    <t>平成23年度～平成25年度</t>
    <rPh sb="0" eb="2">
      <t>ヘイセイ</t>
    </rPh>
    <rPh sb="4" eb="5">
      <t>ネン</t>
    </rPh>
    <rPh sb="5" eb="6">
      <t>ド</t>
    </rPh>
    <rPh sb="7" eb="9">
      <t>ヘイセイ</t>
    </rPh>
    <rPh sb="11" eb="13">
      <t>ネンド</t>
    </rPh>
    <phoneticPr fontId="3"/>
  </si>
  <si>
    <t>課長　望月　明彦
参事官　尾関　良夫</t>
    <rPh sb="9" eb="12">
      <t>サンジカン</t>
    </rPh>
    <rPh sb="13" eb="15">
      <t>オゼキ</t>
    </rPh>
    <rPh sb="16" eb="18">
      <t>ヨシオ</t>
    </rPh>
    <phoneticPr fontId="3"/>
  </si>
  <si>
    <t>一般会計
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3"/>
  </si>
  <si>
    <t>東日本大震災からの復興の基本方針</t>
    <rPh sb="0" eb="3">
      <t>ヒガシニホン</t>
    </rPh>
    <rPh sb="3" eb="6">
      <t>ダイシンサイ</t>
    </rPh>
    <rPh sb="9" eb="11">
      <t>フッコウ</t>
    </rPh>
    <rPh sb="12" eb="14">
      <t>キホン</t>
    </rPh>
    <rPh sb="14" eb="16">
      <t>ホウシン</t>
    </rPh>
    <phoneticPr fontId="3"/>
  </si>
  <si>
    <t>既成市街地における公共施設と隣接宅地等との一体的な液状化対策事業の推進を図るため、より安全かつ低コストで行える工法等に関する調査を行うことを目的とする。</t>
    <rPh sb="14" eb="16">
      <t>リンセツ</t>
    </rPh>
    <rPh sb="18" eb="19">
      <t>トウ</t>
    </rPh>
    <rPh sb="62" eb="64">
      <t>チョウサ</t>
    </rPh>
    <rPh sb="65" eb="66">
      <t>オコナ</t>
    </rPh>
    <rPh sb="70" eb="72">
      <t>モクテキ</t>
    </rPh>
    <phoneticPr fontId="3"/>
  </si>
  <si>
    <t>本調査では、地盤の液状化により特に被害の大きい地域において、液状化した地質及び地盤沈下等の被害の状況を調査、分析するとともに、効果的かつ効率的な既成市街地の復興のために必要な公共施設と隣接宅地等との一体的な液状化対策等の工法を検討する。また、地下水位の低減や排水、曳屋工法等との比較も含めた被災市街地の復興に向けた事業手法等を検討することにより、市街地の状況、地質等に適した液状化対策を類型化する。
※平成24年度以降は、復興庁で一括計上し、国土交通省で執行する事業である。</t>
    <rPh sb="39" eb="41">
      <t>ジバン</t>
    </rPh>
    <rPh sb="41" eb="43">
      <t>チンカ</t>
    </rPh>
    <rPh sb="43" eb="44">
      <t>トウ</t>
    </rPh>
    <rPh sb="202" eb="204">
      <t>ヘイセイ</t>
    </rPh>
    <rPh sb="206" eb="208">
      <t>ネンド</t>
    </rPh>
    <rPh sb="208" eb="210">
      <t>イコウ</t>
    </rPh>
    <rPh sb="212" eb="215">
      <t>フッコウチョウ</t>
    </rPh>
    <rPh sb="216" eb="218">
      <t>イッカツ</t>
    </rPh>
    <rPh sb="218" eb="220">
      <t>ケイジョウ</t>
    </rPh>
    <rPh sb="222" eb="224">
      <t>コクド</t>
    </rPh>
    <rPh sb="224" eb="227">
      <t>コウツウショウ</t>
    </rPh>
    <rPh sb="228" eb="230">
      <t>シッコウ</t>
    </rPh>
    <rPh sb="232" eb="234">
      <t>ジギョウ</t>
    </rPh>
    <phoneticPr fontId="3"/>
  </si>
  <si>
    <t>100（復興庁計上）</t>
    <rPh sb="4" eb="7">
      <t>フッコウチョウ</t>
    </rPh>
    <rPh sb="7" eb="9">
      <t>ケイジョウ</t>
    </rPh>
    <phoneticPr fontId="3"/>
  </si>
  <si>
    <t>本調査は、市街地の液状化対策に必要な安全かつ低コストで行える工法等を検討するものであり、確立された手法等により成果目標等を定めて実施する性質のものではない。</t>
    <rPh sb="0" eb="3">
      <t>ホンチョウサ</t>
    </rPh>
    <rPh sb="5" eb="8">
      <t>シガイチ</t>
    </rPh>
    <rPh sb="9" eb="12">
      <t>エキジョウカ</t>
    </rPh>
    <rPh sb="12" eb="14">
      <t>タイサク</t>
    </rPh>
    <rPh sb="15" eb="17">
      <t>ヒツヨウ</t>
    </rPh>
    <rPh sb="18" eb="20">
      <t>アンゼン</t>
    </rPh>
    <rPh sb="22" eb="23">
      <t>テイ</t>
    </rPh>
    <rPh sb="27" eb="28">
      <t>オコナ</t>
    </rPh>
    <rPh sb="30" eb="32">
      <t>コウホウ</t>
    </rPh>
    <rPh sb="32" eb="33">
      <t>トウ</t>
    </rPh>
    <rPh sb="34" eb="36">
      <t>ケントウ</t>
    </rPh>
    <rPh sb="44" eb="46">
      <t>カクリツ</t>
    </rPh>
    <rPh sb="49" eb="51">
      <t>シュホウ</t>
    </rPh>
    <rPh sb="51" eb="52">
      <t>トウ</t>
    </rPh>
    <rPh sb="55" eb="57">
      <t>セイカ</t>
    </rPh>
    <rPh sb="57" eb="59">
      <t>モクヒョウ</t>
    </rPh>
    <rPh sb="59" eb="60">
      <t>トウ</t>
    </rPh>
    <rPh sb="61" eb="62">
      <t>サダ</t>
    </rPh>
    <rPh sb="64" eb="66">
      <t>ジッシ</t>
    </rPh>
    <rPh sb="68" eb="70">
      <t>セイシツ</t>
    </rPh>
    <phoneticPr fontId="3"/>
  </si>
  <si>
    <t>地区</t>
    <rPh sb="0" eb="2">
      <t>チク</t>
    </rPh>
    <phoneticPr fontId="3"/>
  </si>
  <si>
    <t>　　20,000,000（円／地区）　　　　　　</t>
    <rPh sb="13" eb="14">
      <t>エン</t>
    </rPh>
    <rPh sb="15" eb="17">
      <t>チク</t>
    </rPh>
    <phoneticPr fontId="3"/>
  </si>
  <si>
    <t>100百万円÷5地区（1地区の調査内容：公共施設と宅地との一体的な液状化対策の組み合わせ検討、安全性とコストとの工法比較分析、住民合意形成の促進方策検討等）</t>
    <rPh sb="3" eb="5">
      <t>ヒャクマン</t>
    </rPh>
    <rPh sb="5" eb="6">
      <t>エン</t>
    </rPh>
    <rPh sb="8" eb="10">
      <t>チク</t>
    </rPh>
    <rPh sb="12" eb="14">
      <t>チク</t>
    </rPh>
    <rPh sb="15" eb="17">
      <t>チョウサ</t>
    </rPh>
    <rPh sb="17" eb="19">
      <t>ナイヨウ</t>
    </rPh>
    <rPh sb="20" eb="22">
      <t>コウキョウ</t>
    </rPh>
    <rPh sb="22" eb="24">
      <t>シセツ</t>
    </rPh>
    <rPh sb="25" eb="27">
      <t>タクチ</t>
    </rPh>
    <rPh sb="29" eb="32">
      <t>イッタイテキ</t>
    </rPh>
    <rPh sb="33" eb="36">
      <t>エキジョウカ</t>
    </rPh>
    <rPh sb="36" eb="38">
      <t>タイサク</t>
    </rPh>
    <rPh sb="39" eb="40">
      <t>ク</t>
    </rPh>
    <rPh sb="41" eb="42">
      <t>ア</t>
    </rPh>
    <rPh sb="44" eb="46">
      <t>ケントウ</t>
    </rPh>
    <rPh sb="47" eb="50">
      <t>アンゼンセイ</t>
    </rPh>
    <rPh sb="56" eb="58">
      <t>コウホウ</t>
    </rPh>
    <rPh sb="58" eb="60">
      <t>ヒカク</t>
    </rPh>
    <rPh sb="60" eb="62">
      <t>ブンセキ</t>
    </rPh>
    <rPh sb="63" eb="65">
      <t>ジュウミン</t>
    </rPh>
    <rPh sb="65" eb="67">
      <t>ゴウイ</t>
    </rPh>
    <rPh sb="67" eb="69">
      <t>ケイセイ</t>
    </rPh>
    <rPh sb="70" eb="72">
      <t>ソクシン</t>
    </rPh>
    <rPh sb="72" eb="74">
      <t>ホウサク</t>
    </rPh>
    <rPh sb="74" eb="76">
      <t>ケントウ</t>
    </rPh>
    <rPh sb="76" eb="77">
      <t>トウ</t>
    </rPh>
    <phoneticPr fontId="3"/>
  </si>
  <si>
    <t>都市開発事業調査費（復興庁計上）</t>
    <rPh sb="0" eb="2">
      <t>トシ</t>
    </rPh>
    <rPh sb="2" eb="4">
      <t>カイハツ</t>
    </rPh>
    <rPh sb="4" eb="6">
      <t>ジギョウ</t>
    </rPh>
    <rPh sb="6" eb="8">
      <t>チョウサ</t>
    </rPh>
    <rPh sb="8" eb="9">
      <t>ヒ</t>
    </rPh>
    <rPh sb="10" eb="13">
      <t>フッコウチョウ</t>
    </rPh>
    <rPh sb="13" eb="15">
      <t>ケイジョウ</t>
    </rPh>
    <phoneticPr fontId="3"/>
  </si>
  <si>
    <t>東日本大震災による地盤の液状化により甚大な市街地の被害が報告されており、現在もなお日常生活に多大な支障が継続しており、再度災害を抑制するために、国においても技術的な検討を含めた早急な対策の検討が必要である。
既成市街地における液状化対策工法等が確立されていないことから、国の直轄調査により既成市街地における安全かつ低コストで行える新たな液状化対策工法等を検討するものである。</t>
    <rPh sb="0" eb="1">
      <t>ヒガシ</t>
    </rPh>
    <rPh sb="1" eb="3">
      <t>ニホン</t>
    </rPh>
    <rPh sb="3" eb="6">
      <t>ダイシンサイ</t>
    </rPh>
    <rPh sb="9" eb="11">
      <t>ジバン</t>
    </rPh>
    <rPh sb="12" eb="15">
      <t>エキジョウカ</t>
    </rPh>
    <rPh sb="18" eb="20">
      <t>ジンダイ</t>
    </rPh>
    <rPh sb="21" eb="24">
      <t>シガイチ</t>
    </rPh>
    <rPh sb="25" eb="27">
      <t>ヒガイ</t>
    </rPh>
    <rPh sb="28" eb="30">
      <t>ホウコク</t>
    </rPh>
    <rPh sb="36" eb="38">
      <t>ゲンザイ</t>
    </rPh>
    <rPh sb="41" eb="43">
      <t>ニチジョウ</t>
    </rPh>
    <rPh sb="43" eb="45">
      <t>セイカツ</t>
    </rPh>
    <rPh sb="46" eb="48">
      <t>タダイ</t>
    </rPh>
    <rPh sb="49" eb="51">
      <t>シショウ</t>
    </rPh>
    <rPh sb="52" eb="54">
      <t>ケイゾク</t>
    </rPh>
    <rPh sb="59" eb="61">
      <t>サイド</t>
    </rPh>
    <rPh sb="61" eb="63">
      <t>サイガイ</t>
    </rPh>
    <rPh sb="64" eb="66">
      <t>ヨクセイ</t>
    </rPh>
    <rPh sb="72" eb="73">
      <t>クニ</t>
    </rPh>
    <rPh sb="78" eb="81">
      <t>ギジュツテキ</t>
    </rPh>
    <rPh sb="82" eb="84">
      <t>ケントウ</t>
    </rPh>
    <rPh sb="85" eb="86">
      <t>フク</t>
    </rPh>
    <rPh sb="88" eb="90">
      <t>サッキュウ</t>
    </rPh>
    <rPh sb="91" eb="93">
      <t>タイサク</t>
    </rPh>
    <rPh sb="94" eb="96">
      <t>ケントウ</t>
    </rPh>
    <rPh sb="97" eb="99">
      <t>ヒツヨウ</t>
    </rPh>
    <rPh sb="104" eb="106">
      <t>キセイ</t>
    </rPh>
    <rPh sb="106" eb="109">
      <t>シガイチ</t>
    </rPh>
    <rPh sb="113" eb="116">
      <t>エキジョウカ</t>
    </rPh>
    <rPh sb="116" eb="118">
      <t>タイサク</t>
    </rPh>
    <rPh sb="118" eb="120">
      <t>コウホウ</t>
    </rPh>
    <rPh sb="120" eb="121">
      <t>トウ</t>
    </rPh>
    <rPh sb="122" eb="124">
      <t>カクリツ</t>
    </rPh>
    <rPh sb="135" eb="136">
      <t>クニ</t>
    </rPh>
    <rPh sb="137" eb="139">
      <t>チョッカツ</t>
    </rPh>
    <rPh sb="139" eb="141">
      <t>チョウサ</t>
    </rPh>
    <rPh sb="144" eb="146">
      <t>キセイ</t>
    </rPh>
    <rPh sb="146" eb="149">
      <t>シガイチ</t>
    </rPh>
    <rPh sb="153" eb="155">
      <t>アンゼン</t>
    </rPh>
    <rPh sb="157" eb="158">
      <t>テイ</t>
    </rPh>
    <rPh sb="162" eb="163">
      <t>オコナ</t>
    </rPh>
    <rPh sb="165" eb="166">
      <t>アラ</t>
    </rPh>
    <rPh sb="168" eb="171">
      <t>エキジョウカ</t>
    </rPh>
    <rPh sb="171" eb="173">
      <t>タイサク</t>
    </rPh>
    <rPh sb="173" eb="175">
      <t>コウホウ</t>
    </rPh>
    <rPh sb="175" eb="176">
      <t>トウ</t>
    </rPh>
    <rPh sb="177" eb="179">
      <t>ケントウ</t>
    </rPh>
    <phoneticPr fontId="3"/>
  </si>
  <si>
    <t>支出先の選定にあたっては、企画競争による手続きにおいて、企画提案書の匿名評価方式による評価実施および学識経験者からなる有識者委員会の意見聴取により、透明性・公平性の確保を図っている。
本業務におけるボーリング調査だけでなく、地方公共団体の災害復旧事業等の実施事例を参考とするなど、効率的な調査実施に努めている。</t>
    <rPh sb="0" eb="3">
      <t>シシュツサキ</t>
    </rPh>
    <rPh sb="4" eb="6">
      <t>センテイ</t>
    </rPh>
    <rPh sb="13" eb="15">
      <t>キカク</t>
    </rPh>
    <rPh sb="15" eb="17">
      <t>キョウソウ</t>
    </rPh>
    <rPh sb="20" eb="22">
      <t>テツヅ</t>
    </rPh>
    <rPh sb="28" eb="30">
      <t>キカク</t>
    </rPh>
    <rPh sb="30" eb="33">
      <t>テイアンショ</t>
    </rPh>
    <rPh sb="34" eb="36">
      <t>トクメイ</t>
    </rPh>
    <rPh sb="36" eb="38">
      <t>ヒョウカ</t>
    </rPh>
    <rPh sb="38" eb="40">
      <t>ホウシキ</t>
    </rPh>
    <rPh sb="43" eb="45">
      <t>ヒョウカ</t>
    </rPh>
    <rPh sb="45" eb="47">
      <t>ジッシ</t>
    </rPh>
    <rPh sb="50" eb="52">
      <t>ガクシキ</t>
    </rPh>
    <rPh sb="52" eb="55">
      <t>ケイケンシャ</t>
    </rPh>
    <rPh sb="59" eb="62">
      <t>ユウシキシャ</t>
    </rPh>
    <rPh sb="62" eb="65">
      <t>イインカイ</t>
    </rPh>
    <rPh sb="66" eb="68">
      <t>イケン</t>
    </rPh>
    <rPh sb="68" eb="70">
      <t>チョウシュ</t>
    </rPh>
    <rPh sb="74" eb="77">
      <t>トウメイセイ</t>
    </rPh>
    <rPh sb="78" eb="81">
      <t>コウヘイセイ</t>
    </rPh>
    <rPh sb="82" eb="84">
      <t>カクホ</t>
    </rPh>
    <rPh sb="85" eb="86">
      <t>ハカ</t>
    </rPh>
    <rPh sb="92" eb="93">
      <t>ホン</t>
    </rPh>
    <rPh sb="93" eb="95">
      <t>ギョウム</t>
    </rPh>
    <rPh sb="104" eb="106">
      <t>チョウサ</t>
    </rPh>
    <rPh sb="112" eb="114">
      <t>チホウ</t>
    </rPh>
    <rPh sb="114" eb="116">
      <t>コウキョウ</t>
    </rPh>
    <rPh sb="116" eb="118">
      <t>ダンタイ</t>
    </rPh>
    <rPh sb="119" eb="121">
      <t>サイガイ</t>
    </rPh>
    <rPh sb="121" eb="123">
      <t>フッキュウ</t>
    </rPh>
    <rPh sb="123" eb="125">
      <t>ジギョウ</t>
    </rPh>
    <rPh sb="125" eb="126">
      <t>トウ</t>
    </rPh>
    <rPh sb="127" eb="129">
      <t>ジッシ</t>
    </rPh>
    <rPh sb="129" eb="131">
      <t>ジレイ</t>
    </rPh>
    <rPh sb="132" eb="134">
      <t>サンコウ</t>
    </rPh>
    <rPh sb="140" eb="143">
      <t>コウリツテキ</t>
    </rPh>
    <rPh sb="144" eb="146">
      <t>チョウサ</t>
    </rPh>
    <rPh sb="146" eb="148">
      <t>ジッシ</t>
    </rPh>
    <rPh sb="149" eb="150">
      <t>ツト</t>
    </rPh>
    <phoneticPr fontId="3"/>
  </si>
  <si>
    <t>被災自治体への技術支援、調査マニュアルを提供するため、H23年度3次補正予算で実施した調査をとりまとめ、ガイドラインとして公表しており、液状化被災地の円滑な復興の一翼を担っている。</t>
    <rPh sb="0" eb="2">
      <t>ヒサイ</t>
    </rPh>
    <rPh sb="2" eb="5">
      <t>ジチタイ</t>
    </rPh>
    <rPh sb="7" eb="9">
      <t>ギジュツ</t>
    </rPh>
    <rPh sb="9" eb="11">
      <t>シエン</t>
    </rPh>
    <rPh sb="12" eb="14">
      <t>チョウサ</t>
    </rPh>
    <rPh sb="20" eb="22">
      <t>テイキョウ</t>
    </rPh>
    <rPh sb="30" eb="32">
      <t>ネンド</t>
    </rPh>
    <rPh sb="33" eb="34">
      <t>ジ</t>
    </rPh>
    <rPh sb="34" eb="36">
      <t>ホセイ</t>
    </rPh>
    <rPh sb="36" eb="38">
      <t>ヨサン</t>
    </rPh>
    <rPh sb="39" eb="41">
      <t>ジッシ</t>
    </rPh>
    <rPh sb="43" eb="45">
      <t>チョウサ</t>
    </rPh>
    <rPh sb="61" eb="63">
      <t>コウヒョウ</t>
    </rPh>
    <phoneticPr fontId="3"/>
  </si>
  <si>
    <t>被災地の復旧・復興作業に即しつつ、被災自治体との密接な連携のもと事業を進めており、検討成果の公表を行うなど、所要の成果が上がっている。</t>
    <rPh sb="0" eb="3">
      <t>ヒサイチ</t>
    </rPh>
    <rPh sb="4" eb="6">
      <t>フッキュウ</t>
    </rPh>
    <rPh sb="7" eb="9">
      <t>フッコウ</t>
    </rPh>
    <rPh sb="9" eb="11">
      <t>サギョウ</t>
    </rPh>
    <rPh sb="12" eb="13">
      <t>ソク</t>
    </rPh>
    <rPh sb="17" eb="19">
      <t>ヒサイ</t>
    </rPh>
    <rPh sb="19" eb="22">
      <t>ジチタイ</t>
    </rPh>
    <rPh sb="24" eb="26">
      <t>ミッセツ</t>
    </rPh>
    <rPh sb="27" eb="29">
      <t>レンケイ</t>
    </rPh>
    <rPh sb="32" eb="34">
      <t>ジギョウ</t>
    </rPh>
    <rPh sb="35" eb="36">
      <t>スス</t>
    </rPh>
    <rPh sb="41" eb="43">
      <t>ケントウ</t>
    </rPh>
    <rPh sb="43" eb="45">
      <t>セイカ</t>
    </rPh>
    <rPh sb="46" eb="48">
      <t>コウヒョウ</t>
    </rPh>
    <rPh sb="49" eb="50">
      <t>オコナ</t>
    </rPh>
    <rPh sb="54" eb="56">
      <t>ショヨウ</t>
    </rPh>
    <rPh sb="57" eb="59">
      <t>セイカ</t>
    </rPh>
    <rPh sb="60" eb="61">
      <t>ア</t>
    </rPh>
    <phoneticPr fontId="3"/>
  </si>
  <si>
    <t>復興－００２２</t>
    <rPh sb="0" eb="2">
      <t>フッコウ</t>
    </rPh>
    <phoneticPr fontId="3"/>
  </si>
  <si>
    <t>随意契約（簡易公募型プロポーザル）</t>
    <rPh sb="5" eb="7">
      <t>カンイ</t>
    </rPh>
    <rPh sb="7" eb="10">
      <t>コウボガタ</t>
    </rPh>
    <phoneticPr fontId="3"/>
  </si>
  <si>
    <t>0162</t>
    <phoneticPr fontId="3"/>
  </si>
  <si>
    <t>まちづくり関連事業
（防災・省エネまちづくり緊急促進事業）
（東日本大震災関連）</t>
    <phoneticPr fontId="3"/>
  </si>
  <si>
    <t>国土交通省
　都市局
　住宅局</t>
    <rPh sb="0" eb="2">
      <t>コクド</t>
    </rPh>
    <rPh sb="2" eb="5">
      <t>コウツウショウ</t>
    </rPh>
    <rPh sb="7" eb="10">
      <t>トシキョク</t>
    </rPh>
    <rPh sb="12" eb="15">
      <t>ジュウタクキョク</t>
    </rPh>
    <phoneticPr fontId="3"/>
  </si>
  <si>
    <t>平成24年度～</t>
    <rPh sb="0" eb="2">
      <t>ヘイセイ</t>
    </rPh>
    <rPh sb="4" eb="5">
      <t>ネン</t>
    </rPh>
    <rPh sb="5" eb="6">
      <t>ド</t>
    </rPh>
    <phoneticPr fontId="3"/>
  </si>
  <si>
    <t>市街地整備課
市街地建築課</t>
    <rPh sb="0" eb="3">
      <t>シガイチ</t>
    </rPh>
    <rPh sb="3" eb="5">
      <t>セイビ</t>
    </rPh>
    <rPh sb="5" eb="6">
      <t>カ</t>
    </rPh>
    <rPh sb="7" eb="10">
      <t>シガイチ</t>
    </rPh>
    <rPh sb="10" eb="12">
      <t>ケンチク</t>
    </rPh>
    <rPh sb="12" eb="13">
      <t>カ</t>
    </rPh>
    <phoneticPr fontId="3"/>
  </si>
  <si>
    <t>課長　望月明彦
課長　坂本　努</t>
    <rPh sb="0" eb="2">
      <t>カチョウ</t>
    </rPh>
    <rPh sb="3" eb="5">
      <t>モチヅキ</t>
    </rPh>
    <rPh sb="5" eb="7">
      <t>アキヒコ</t>
    </rPh>
    <rPh sb="8" eb="10">
      <t>カチョウ</t>
    </rPh>
    <rPh sb="11" eb="13">
      <t>サカモト</t>
    </rPh>
    <rPh sb="14" eb="15">
      <t>ツトム</t>
    </rPh>
    <phoneticPr fontId="3"/>
  </si>
  <si>
    <t>東日本大震災復興特別会計</t>
    <rPh sb="0" eb="3">
      <t>ヒガシニホン</t>
    </rPh>
    <rPh sb="3" eb="6">
      <t>ダイシンサイ</t>
    </rPh>
    <rPh sb="6" eb="8">
      <t>フッコウ</t>
    </rPh>
    <rPh sb="8" eb="10">
      <t>トクベツ</t>
    </rPh>
    <rPh sb="10" eb="12">
      <t>カイケイ</t>
    </rPh>
    <phoneticPr fontId="3"/>
  </si>
  <si>
    <t>防災・省エネまちづくり緊急促進事業補助金交付要綱</t>
    <rPh sb="0" eb="2">
      <t>ボウサイ</t>
    </rPh>
    <rPh sb="3" eb="4">
      <t>ショウ</t>
    </rPh>
    <rPh sb="11" eb="13">
      <t>キンキュウ</t>
    </rPh>
    <rPh sb="13" eb="15">
      <t>ソクシン</t>
    </rPh>
    <rPh sb="15" eb="17">
      <t>ジギョウ</t>
    </rPh>
    <rPh sb="17" eb="20">
      <t>ホジョキン</t>
    </rPh>
    <rPh sb="20" eb="22">
      <t>コウフ</t>
    </rPh>
    <rPh sb="22" eb="24">
      <t>ヨウコウ</t>
    </rPh>
    <phoneticPr fontId="3"/>
  </si>
  <si>
    <t>防災性能や省エネルギー性能の向上といった緊急的な政策課題に対応した質の高い施設建築物等を整備する市街地再開発事業等の施行者等に対して、国が特別の助成を行うことにより、事業の緊急的な促進を図る。</t>
    <phoneticPr fontId="3"/>
  </si>
  <si>
    <t>切迫性の高い東海、東南海・南海、日本海溝・千島海溝、首都直下等地震エリアで行われる、防災性能や省エネルギー性能等に関する要件を満たした質の高い建築物を整備する市街地再開発事業等を対象とし、要件の充足数に応じて建設工事費に対し支援を行う。</t>
    <rPh sb="30" eb="31">
      <t>トウ</t>
    </rPh>
    <rPh sb="37" eb="38">
      <t>オコナ</t>
    </rPh>
    <rPh sb="55" eb="56">
      <t>ナド</t>
    </rPh>
    <rPh sb="57" eb="58">
      <t>カン</t>
    </rPh>
    <rPh sb="60" eb="62">
      <t>ヨウケン</t>
    </rPh>
    <rPh sb="63" eb="64">
      <t>ミ</t>
    </rPh>
    <rPh sb="67" eb="68">
      <t>シツ</t>
    </rPh>
    <rPh sb="69" eb="70">
      <t>タカ</t>
    </rPh>
    <rPh sb="71" eb="74">
      <t>ケンチクブツ</t>
    </rPh>
    <rPh sb="75" eb="77">
      <t>セイビ</t>
    </rPh>
    <rPh sb="94" eb="96">
      <t>ヨウケン</t>
    </rPh>
    <rPh sb="97" eb="99">
      <t>ジュウソク</t>
    </rPh>
    <rPh sb="99" eb="100">
      <t>スウ</t>
    </rPh>
    <rPh sb="101" eb="102">
      <t>オウ</t>
    </rPh>
    <rPh sb="104" eb="106">
      <t>ケンセツ</t>
    </rPh>
    <rPh sb="106" eb="109">
      <t>コウジヒ</t>
    </rPh>
    <rPh sb="110" eb="111">
      <t>タイ</t>
    </rPh>
    <phoneticPr fontId="3"/>
  </si>
  <si>
    <t>本事業は、対象事業である市街地再開発事業等のうち、防災性能や省エネルギー性能の向上に資する事業に対して付加的に支援を行う事業であり、単体で成果目標及び成果実績を定めて実施するという性質のものではない。</t>
    <rPh sb="0" eb="1">
      <t>ホン</t>
    </rPh>
    <rPh sb="1" eb="3">
      <t>ジギョウ</t>
    </rPh>
    <rPh sb="5" eb="7">
      <t>タイショウ</t>
    </rPh>
    <rPh sb="7" eb="9">
      <t>ジギョウ</t>
    </rPh>
    <rPh sb="12" eb="15">
      <t>シガイチ</t>
    </rPh>
    <rPh sb="15" eb="18">
      <t>サイカイハツ</t>
    </rPh>
    <rPh sb="18" eb="20">
      <t>ジギョウ</t>
    </rPh>
    <rPh sb="20" eb="21">
      <t>トウ</t>
    </rPh>
    <rPh sb="42" eb="43">
      <t>シ</t>
    </rPh>
    <rPh sb="45" eb="47">
      <t>ジギョウ</t>
    </rPh>
    <rPh sb="48" eb="49">
      <t>タイ</t>
    </rPh>
    <rPh sb="51" eb="54">
      <t>フカテキ</t>
    </rPh>
    <rPh sb="55" eb="57">
      <t>シエン</t>
    </rPh>
    <rPh sb="58" eb="59">
      <t>オコナ</t>
    </rPh>
    <rPh sb="60" eb="62">
      <t>ジギョウ</t>
    </rPh>
    <rPh sb="66" eb="68">
      <t>タンタイ</t>
    </rPh>
    <rPh sb="69" eb="71">
      <t>セイカ</t>
    </rPh>
    <rPh sb="71" eb="73">
      <t>モクヒョウ</t>
    </rPh>
    <rPh sb="73" eb="74">
      <t>オヨ</t>
    </rPh>
    <rPh sb="75" eb="77">
      <t>セイカ</t>
    </rPh>
    <rPh sb="77" eb="79">
      <t>ジッセキ</t>
    </rPh>
    <rPh sb="80" eb="81">
      <t>サダ</t>
    </rPh>
    <rPh sb="83" eb="85">
      <t>ジッシ</t>
    </rPh>
    <rPh sb="90" eb="92">
      <t>セイシツ</t>
    </rPh>
    <phoneticPr fontId="3"/>
  </si>
  <si>
    <t>事業実施地区数</t>
    <rPh sb="0" eb="2">
      <t>ジギョウ</t>
    </rPh>
    <rPh sb="2" eb="4">
      <t>ジッシ</t>
    </rPh>
    <rPh sb="4" eb="6">
      <t>チク</t>
    </rPh>
    <rPh sb="6" eb="7">
      <t>スウ</t>
    </rPh>
    <phoneticPr fontId="3"/>
  </si>
  <si>
    <t>（８）</t>
    <phoneticPr fontId="3"/>
  </si>
  <si>
    <t>　－　　百万円（執行額／地区数　）　　　　　　</t>
    <rPh sb="4" eb="5">
      <t>ヒャク</t>
    </rPh>
    <rPh sb="5" eb="7">
      <t>マンエン</t>
    </rPh>
    <rPh sb="8" eb="10">
      <t>シッコウ</t>
    </rPh>
    <rPh sb="10" eb="11">
      <t>ガク</t>
    </rPh>
    <rPh sb="12" eb="14">
      <t>チク</t>
    </rPh>
    <rPh sb="14" eb="15">
      <t>スウ</t>
    </rPh>
    <phoneticPr fontId="3"/>
  </si>
  <si>
    <t>防災・省エネまちづくり緊急促進事業費補助金の執行額を事業実施地区数で割った値</t>
    <rPh sb="0" eb="2">
      <t>ボウサイ</t>
    </rPh>
    <rPh sb="3" eb="4">
      <t>ショウ</t>
    </rPh>
    <rPh sb="11" eb="13">
      <t>キンキュウ</t>
    </rPh>
    <rPh sb="13" eb="15">
      <t>ソクシン</t>
    </rPh>
    <rPh sb="15" eb="17">
      <t>ジギョウ</t>
    </rPh>
    <rPh sb="17" eb="18">
      <t>ヒ</t>
    </rPh>
    <rPh sb="18" eb="21">
      <t>ホジョキン</t>
    </rPh>
    <rPh sb="22" eb="24">
      <t>シッコウ</t>
    </rPh>
    <rPh sb="24" eb="25">
      <t>ガク</t>
    </rPh>
    <rPh sb="26" eb="28">
      <t>ジギョウ</t>
    </rPh>
    <rPh sb="28" eb="30">
      <t>ジッシ</t>
    </rPh>
    <rPh sb="30" eb="32">
      <t>チク</t>
    </rPh>
    <rPh sb="32" eb="33">
      <t>スウ</t>
    </rPh>
    <rPh sb="34" eb="35">
      <t>ワ</t>
    </rPh>
    <rPh sb="37" eb="38">
      <t>アタイ</t>
    </rPh>
    <phoneticPr fontId="3"/>
  </si>
  <si>
    <t>市街地再開発事業費補助</t>
    <rPh sb="0" eb="3">
      <t>シガイチ</t>
    </rPh>
    <rPh sb="3" eb="6">
      <t>サイカイハツ</t>
    </rPh>
    <rPh sb="6" eb="8">
      <t>ジギョウ</t>
    </rPh>
    <rPh sb="8" eb="9">
      <t>ヒ</t>
    </rPh>
    <rPh sb="9" eb="11">
      <t>ホジョ</t>
    </rPh>
    <phoneticPr fontId="3"/>
  </si>
  <si>
    <t>東日本大震災を機に防災性の高い建築物整備の重要性が再認識されている。
防災性能や省エネルギー性能の向上といった緊急的な政策課題に対応するため、切迫性の高い地震エリアで行われる防災性能や省エネルギー性能等の要件を満たした質の高い建築物を整備する市街地再開発事業等の施行者等に対し、国が特別の支援を行う必要がある。</t>
    <rPh sb="0" eb="3">
      <t>ヒガシニホン</t>
    </rPh>
    <rPh sb="3" eb="6">
      <t>ダイシンサイ</t>
    </rPh>
    <rPh sb="7" eb="8">
      <t>キ</t>
    </rPh>
    <rPh sb="9" eb="11">
      <t>ボウサイ</t>
    </rPh>
    <rPh sb="11" eb="12">
      <t>セイ</t>
    </rPh>
    <rPh sb="13" eb="14">
      <t>タカ</t>
    </rPh>
    <rPh sb="15" eb="18">
      <t>ケンチクブツ</t>
    </rPh>
    <rPh sb="18" eb="20">
      <t>セイビ</t>
    </rPh>
    <rPh sb="21" eb="24">
      <t>ジュウヨウセイ</t>
    </rPh>
    <rPh sb="25" eb="28">
      <t>サイニンシキ</t>
    </rPh>
    <rPh sb="83" eb="84">
      <t>オコナ</t>
    </rPh>
    <rPh sb="87" eb="89">
      <t>ボウサイ</t>
    </rPh>
    <rPh sb="89" eb="91">
      <t>セイノウ</t>
    </rPh>
    <rPh sb="92" eb="93">
      <t>ショウ</t>
    </rPh>
    <rPh sb="98" eb="100">
      <t>セイノウ</t>
    </rPh>
    <rPh sb="100" eb="101">
      <t>トウ</t>
    </rPh>
    <rPh sb="102" eb="104">
      <t>ヨウケン</t>
    </rPh>
    <rPh sb="105" eb="106">
      <t>ミ</t>
    </rPh>
    <rPh sb="109" eb="110">
      <t>シツ</t>
    </rPh>
    <rPh sb="111" eb="112">
      <t>タカ</t>
    </rPh>
    <rPh sb="113" eb="116">
      <t>ケンチクブツ</t>
    </rPh>
    <rPh sb="117" eb="119">
      <t>セイビ</t>
    </rPh>
    <rPh sb="121" eb="124">
      <t>シガイチ</t>
    </rPh>
    <rPh sb="124" eb="127">
      <t>サイカイハツ</t>
    </rPh>
    <rPh sb="127" eb="129">
      <t>ジギョウ</t>
    </rPh>
    <rPh sb="129" eb="130">
      <t>トウ</t>
    </rPh>
    <rPh sb="131" eb="134">
      <t>セコウシャ</t>
    </rPh>
    <rPh sb="134" eb="135">
      <t>トウ</t>
    </rPh>
    <rPh sb="136" eb="137">
      <t>タイ</t>
    </rPh>
    <rPh sb="139" eb="140">
      <t>クニ</t>
    </rPh>
    <rPh sb="141" eb="143">
      <t>トクベツ</t>
    </rPh>
    <rPh sb="144" eb="146">
      <t>シエン</t>
    </rPh>
    <rPh sb="147" eb="148">
      <t>オコナ</t>
    </rPh>
    <rPh sb="149" eb="151">
      <t>ヒツヨウ</t>
    </rPh>
    <phoneticPr fontId="3"/>
  </si>
  <si>
    <t>防災性能や省エネルギー性能等に関する要件の充足数に応じ、建設工事費（他の国庫補助に係る交付対象事業費を除く）に対して、３％、５％、７％を乗じて得た額の補助を行っている。</t>
    <rPh sb="75" eb="77">
      <t>ホジョ</t>
    </rPh>
    <rPh sb="78" eb="79">
      <t>オコナ</t>
    </rPh>
    <phoneticPr fontId="3"/>
  </si>
  <si>
    <t xml:space="preserve">防災性能や省エネルギー性能の向上といった緊急的な政策課題に対応した事業である。
切迫性の高い東海、東南海・南海、日本海溝・千島海溝、首都直下等地震エリアで行われる、防災性能や省エネルギー性能等に関する要件を満たした質の高い建築物を整備する市街地再開発事業等に対し、その要件充足数に応じた特別な支援を行うことにより、これら事業の緊急的な促進を図る必要がある。
</t>
    <rPh sb="33" eb="35">
      <t>ジギョウ</t>
    </rPh>
    <rPh sb="40" eb="43">
      <t>セッパクセイ</t>
    </rPh>
    <rPh sb="44" eb="45">
      <t>タカ</t>
    </rPh>
    <rPh sb="46" eb="48">
      <t>トウカイ</t>
    </rPh>
    <rPh sb="71" eb="73">
      <t>ジシン</t>
    </rPh>
    <rPh sb="77" eb="78">
      <t>オコナ</t>
    </rPh>
    <rPh sb="87" eb="88">
      <t>ショウ</t>
    </rPh>
    <rPh sb="93" eb="95">
      <t>セイノウ</t>
    </rPh>
    <rPh sb="95" eb="96">
      <t>トウ</t>
    </rPh>
    <rPh sb="97" eb="98">
      <t>カン</t>
    </rPh>
    <rPh sb="100" eb="102">
      <t>ヨウケン</t>
    </rPh>
    <rPh sb="103" eb="104">
      <t>ミ</t>
    </rPh>
    <rPh sb="113" eb="114">
      <t>ブツ</t>
    </rPh>
    <rPh sb="129" eb="130">
      <t>タイ</t>
    </rPh>
    <rPh sb="134" eb="136">
      <t>ヨウケン</t>
    </rPh>
    <rPh sb="136" eb="138">
      <t>ジュウソク</t>
    </rPh>
    <rPh sb="138" eb="139">
      <t>スウ</t>
    </rPh>
    <rPh sb="140" eb="141">
      <t>オウ</t>
    </rPh>
    <rPh sb="143" eb="145">
      <t>トクベツ</t>
    </rPh>
    <rPh sb="146" eb="148">
      <t>シエン</t>
    </rPh>
    <rPh sb="149" eb="150">
      <t>オコナ</t>
    </rPh>
    <rPh sb="160" eb="162">
      <t>ジギョウ</t>
    </rPh>
    <rPh sb="163" eb="166">
      <t>キンキュウテキ</t>
    </rPh>
    <rPh sb="167" eb="169">
      <t>ソクシン</t>
    </rPh>
    <rPh sb="170" eb="171">
      <t>ハカ</t>
    </rPh>
    <rPh sb="172" eb="174">
      <t>ヒツヨウ</t>
    </rPh>
    <phoneticPr fontId="3"/>
  </si>
  <si>
    <t>抜本的改善</t>
    <phoneticPr fontId="3"/>
  </si>
  <si>
    <t>廃止</t>
    <phoneticPr fontId="3"/>
  </si>
  <si>
    <t>Ｂ：みずほ情報総研（株）財団法人森記念財団共同提案体</t>
    <phoneticPr fontId="3"/>
  </si>
  <si>
    <t>執行等改善</t>
    <rPh sb="0" eb="2">
      <t>シッコウ</t>
    </rPh>
    <rPh sb="2" eb="3">
      <t>トウ</t>
    </rPh>
    <rPh sb="3" eb="5">
      <t>カイゼン</t>
    </rPh>
    <phoneticPr fontId="3"/>
  </si>
  <si>
    <t>・低炭素まちづくり計画の区域内で実施される集約都市開発事業を支援対象事業に追加することにより、低炭素まちづくりに資する事業に対する支援を強化しつつ、防災性能や省エネルギー性能等に関する要件を満たした質の高い建築物整備を支援するため、所要額を要求。</t>
    <rPh sb="9" eb="11">
      <t>ケイカク</t>
    </rPh>
    <rPh sb="12" eb="15">
      <t>クイキナイ</t>
    </rPh>
    <rPh sb="16" eb="18">
      <t>ジッシ</t>
    </rPh>
    <rPh sb="21" eb="23">
      <t>シュウヤク</t>
    </rPh>
    <rPh sb="23" eb="27">
      <t>トシカイハツ</t>
    </rPh>
    <rPh sb="27" eb="29">
      <t>ジギョウ</t>
    </rPh>
    <rPh sb="30" eb="32">
      <t>シエン</t>
    </rPh>
    <rPh sb="32" eb="34">
      <t>タイショウ</t>
    </rPh>
    <rPh sb="34" eb="36">
      <t>ジギョウ</t>
    </rPh>
    <rPh sb="37" eb="39">
      <t>ツイカ</t>
    </rPh>
    <rPh sb="47" eb="50">
      <t>テイタンソ</t>
    </rPh>
    <rPh sb="56" eb="57">
      <t>シ</t>
    </rPh>
    <rPh sb="59" eb="61">
      <t>ジギョウ</t>
    </rPh>
    <rPh sb="62" eb="63">
      <t>タイ</t>
    </rPh>
    <rPh sb="65" eb="67">
      <t>シエン</t>
    </rPh>
    <rPh sb="68" eb="70">
      <t>キョウカ</t>
    </rPh>
    <rPh sb="109" eb="111">
      <t>シエン</t>
    </rPh>
    <rPh sb="116" eb="119">
      <t>ショヨウガク</t>
    </rPh>
    <rPh sb="120" eb="122">
      <t>ヨウキュウ</t>
    </rPh>
    <phoneticPr fontId="3"/>
  </si>
  <si>
    <t>・提出されている特別会計法の改正案が成立した場合には、貸付事業については一般会計に計上する。
・貸付対象事業の緊急度、優先度を踏まえた精査を厳格に行い、防災、国際競争力強化等に必要な貸付業務を行う。</t>
    <rPh sb="1" eb="3">
      <t>テイシュツ</t>
    </rPh>
    <rPh sb="16" eb="17">
      <t>アン</t>
    </rPh>
    <rPh sb="48" eb="50">
      <t>カシツケ</t>
    </rPh>
    <rPh sb="50" eb="52">
      <t>タイショウ</t>
    </rPh>
    <rPh sb="52" eb="54">
      <t>ジギョウ</t>
    </rPh>
    <rPh sb="55" eb="58">
      <t>キンキュウド</t>
    </rPh>
    <phoneticPr fontId="3"/>
  </si>
  <si>
    <t>縮減</t>
    <rPh sb="0" eb="2">
      <t>シュクゲン</t>
    </rPh>
    <phoneticPr fontId="3"/>
  </si>
  <si>
    <t>廃止</t>
    <rPh sb="0" eb="2">
      <t>ハイシ</t>
    </rPh>
    <phoneticPr fontId="3"/>
  </si>
  <si>
    <t>・平成22年度より、地方公共団体向けの事業については、原則、社会資本整備総合交付金により地方公共団体が実施すべき事業となった。また、平成23年度からは都道府県事業の一部が地域自主戦略交付金で措置されている。
・地方公共団体以外の事業に対する支援については、引き続き適正な執行を図るとともに、東日本大震災の教訓を踏まえた防災対策、国際競争力の強化等に重点化するとともに、計画的な都市の低炭素化・都市機能の集約化が促進される仕組みにしていく。
・「国際競争拠点都市整備事業」について、大規模災害時の安全・都市機能維持、都市の低炭素化も考慮の上、国際競争力の強化という成長戦略の実現に資する事業に重点化する方向で必要な見直しを行うとともに、事前／事後の事業効果の検証を徹底する。</t>
    <phoneticPr fontId="3"/>
  </si>
  <si>
    <t>・先導的都市環境形成推進事業費補助金の増（＋893百万円）</t>
    <rPh sb="1" eb="4">
      <t>センドウテキ</t>
    </rPh>
    <rPh sb="4" eb="6">
      <t>トシ</t>
    </rPh>
    <rPh sb="6" eb="8">
      <t>カンキョウ</t>
    </rPh>
    <rPh sb="8" eb="10">
      <t>ケイセイ</t>
    </rPh>
    <rPh sb="10" eb="12">
      <t>スイシン</t>
    </rPh>
    <rPh sb="12" eb="15">
      <t>ジギョウヒ</t>
    </rPh>
    <rPh sb="15" eb="18">
      <t>ホジョキン</t>
    </rPh>
    <rPh sb="19" eb="20">
      <t>ゾウ</t>
    </rPh>
    <rPh sb="25" eb="26">
      <t>ヒャク</t>
    </rPh>
    <rPh sb="26" eb="28">
      <t>マンエン</t>
    </rPh>
    <phoneticPr fontId="3"/>
  </si>
  <si>
    <t>25　都市再生・地域再生を推進する</t>
    <rPh sb="3" eb="5">
      <t>トシ</t>
    </rPh>
    <rPh sb="5" eb="7">
      <t>サイセイ</t>
    </rPh>
    <rPh sb="8" eb="10">
      <t>チイキ</t>
    </rPh>
    <rPh sb="10" eb="12">
      <t>サイセイ</t>
    </rPh>
    <rPh sb="13" eb="15">
      <t>スイシン</t>
    </rPh>
    <phoneticPr fontId="3"/>
  </si>
  <si>
    <t>一部改善</t>
    <phoneticPr fontId="3"/>
  </si>
  <si>
    <t>・先導的都市環境形成事業費補助金については、低炭素まちづくりを推進するという政策目的に照らして先導性の高い事業が採択されるよう、戦略的な目標や優先順位を採択基準として具体的に設定して、重点化を図る。社会実験・実証実験等実施支援は廃止し、モデル事業の補助対象となる先導プロジェクトは、低炭素まちづくり計画を策定している地方公共団体における事業に絞り、その成果等を受けて他地域がそれに誘導されるよう調査を構成すべき。特に、コンパクトシティ化につながるプロジェクトを支援する方向で見直しを行うべきである。
・調査費の執行については企画競争により発注されており、適切である。調査内容については、低炭素まちづくり計画の策定に直接活用できるものに重点化すべきである。</t>
    <phoneticPr fontId="3"/>
  </si>
  <si>
    <t>・低炭素まちづくりに資する事業に重点化を図るべきである。</t>
    <phoneticPr fontId="3"/>
  </si>
  <si>
    <t>・先導的都市環境形成促進事業費補助金に関しては、外部の有識者からなる会議において事業実施地区の検討等を行い、先導性、必要性について確認した上で配分を実施し、事業の重点化を図ってきたところ。さらに今回の所見を踏まえ、支援対象の選択と集中の観点から、社会実験・実証実験等支援は廃止、モデル事業支援対象となる先導的プロジェクトについては低炭素まちづくり計画等、低炭素まちづくりや集約型都市構造の実現のための計画に基づく事業に絞り込むとともに、省エネルギー効果の確認などを事業認定の際の要件とすることにより、補助事業の重点化を図る。
　これに加え、新たなモデル事業支援において、コンパクトシティの形成を促進する先導的な取組を重点的に支援する方向で制度要求等を行う。
・直轄調査については、モデル事業支援の実施結果を踏まえつつ、未利用・再生可能エネルギー利用の普及・啓発に向けたガイドラインを作成するなど、低炭素まちづくり計画策定への技術面からの支援につながるものを実施する。</t>
    <phoneticPr fontId="3"/>
  </si>
  <si>
    <t>・地方公共団体以外の事業に対する支援については、引き続き適正な執行を図るとともに、支援対象の選択と集中の観点から防災対策、国際競争力の強化等、優先度の高い事業に支援を重点化する。また、防災・省エネまちづくり緊急促進事業において集約都市開発事業を支援対象事業に追加し、低炭素まちづくりに資する事業に対する支援を強化することで、計画的な都市の低炭素化や都市機能の集約化の促進を図る。
・「国際競争拠点都市整備事業」について、国際競争力の強化を更に進めるため、物流コストの低減による企業の国際競争力強化に資する事業として物流拠点の整備・再整備等を推進するための新たなメニューを創設し、重点的かつ集中的に支援を行う。物流拠点の整備が適切と認められる地域における大規模物流拠点等の整備・再整備等への支援により、物流の効率化が図られることで都市の低炭素化にも寄与する。また、このような拠点が大規模災害時に果たすべき広域的な防災機能の整備等についても支援を行う。
認定された事業等に対する支援とすることにより事前の評価の徹底をはかるほか、事後の事業検証を着実に実施する。</t>
    <rPh sb="1" eb="3">
      <t>チホウ</t>
    </rPh>
    <rPh sb="3" eb="5">
      <t>コウキョウ</t>
    </rPh>
    <rPh sb="5" eb="7">
      <t>ダンタイ</t>
    </rPh>
    <rPh sb="7" eb="9">
      <t>イガイ</t>
    </rPh>
    <rPh sb="10" eb="12">
      <t>ジギョウ</t>
    </rPh>
    <rPh sb="13" eb="14">
      <t>タイ</t>
    </rPh>
    <rPh sb="16" eb="18">
      <t>シエン</t>
    </rPh>
    <rPh sb="24" eb="25">
      <t>ヒ</t>
    </rPh>
    <rPh sb="26" eb="27">
      <t>ツヅ</t>
    </rPh>
    <rPh sb="28" eb="30">
      <t>テキセイ</t>
    </rPh>
    <rPh sb="31" eb="33">
      <t>シッコウ</t>
    </rPh>
    <rPh sb="34" eb="35">
      <t>ハカ</t>
    </rPh>
    <rPh sb="41" eb="43">
      <t>シエン</t>
    </rPh>
    <rPh sb="43" eb="45">
      <t>タイショウ</t>
    </rPh>
    <rPh sb="46" eb="48">
      <t>センタク</t>
    </rPh>
    <rPh sb="49" eb="51">
      <t>シュウチュウ</t>
    </rPh>
    <rPh sb="52" eb="54">
      <t>カンテン</t>
    </rPh>
    <rPh sb="56" eb="58">
      <t>ボウサイ</t>
    </rPh>
    <rPh sb="58" eb="60">
      <t>タイサク</t>
    </rPh>
    <rPh sb="61" eb="63">
      <t>コクサイ</t>
    </rPh>
    <rPh sb="63" eb="66">
      <t>キョウソウリョク</t>
    </rPh>
    <rPh sb="67" eb="69">
      <t>キョウカ</t>
    </rPh>
    <rPh sb="69" eb="70">
      <t>ナド</t>
    </rPh>
    <rPh sb="71" eb="74">
      <t>ユウセンド</t>
    </rPh>
    <rPh sb="75" eb="76">
      <t>タカ</t>
    </rPh>
    <rPh sb="77" eb="79">
      <t>ジギョウ</t>
    </rPh>
    <rPh sb="80" eb="82">
      <t>シエン</t>
    </rPh>
    <rPh sb="83" eb="86">
      <t>ジュウテンカ</t>
    </rPh>
    <rPh sb="92" eb="94">
      <t>ボウサイ</t>
    </rPh>
    <rPh sb="95" eb="96">
      <t>ショウ</t>
    </rPh>
    <rPh sb="103" eb="105">
      <t>キンキュウ</t>
    </rPh>
    <rPh sb="105" eb="107">
      <t>ソクシン</t>
    </rPh>
    <rPh sb="107" eb="109">
      <t>ジギョウ</t>
    </rPh>
    <rPh sb="113" eb="115">
      <t>シュウヤク</t>
    </rPh>
    <rPh sb="115" eb="119">
      <t>トシカイハツ</t>
    </rPh>
    <rPh sb="119" eb="121">
      <t>ジギョウ</t>
    </rPh>
    <rPh sb="122" eb="124">
      <t>シエン</t>
    </rPh>
    <rPh sb="124" eb="126">
      <t>タイショウ</t>
    </rPh>
    <rPh sb="126" eb="128">
      <t>ジギョウ</t>
    </rPh>
    <rPh sb="129" eb="131">
      <t>ツイカ</t>
    </rPh>
    <rPh sb="162" eb="165">
      <t>ケイカクテキ</t>
    </rPh>
    <rPh sb="174" eb="176">
      <t>トシ</t>
    </rPh>
    <rPh sb="176" eb="178">
      <t>キノウ</t>
    </rPh>
    <rPh sb="179" eb="182">
      <t>シュウヤクカ</t>
    </rPh>
    <phoneticPr fontId="3"/>
  </si>
  <si>
    <t>随意契約
（企画競争）</t>
    <rPh sb="0" eb="2">
      <t>ズイイ</t>
    </rPh>
    <rPh sb="2" eb="4">
      <t>ケイヤク</t>
    </rPh>
    <rPh sb="6" eb="8">
      <t>キカク</t>
    </rPh>
    <rPh sb="8" eb="10">
      <t>キョウソウ</t>
    </rPh>
    <phoneticPr fontId="3"/>
  </si>
  <si>
    <t>＜公益法人＞</t>
    <rPh sb="1" eb="3">
      <t>コウエキ</t>
    </rPh>
    <rPh sb="3" eb="5">
      <t>ホウジン</t>
    </rPh>
    <phoneticPr fontId="3"/>
  </si>
  <si>
    <t>B.</t>
    <phoneticPr fontId="3"/>
  </si>
  <si>
    <t>＜民間企業＞</t>
    <rPh sb="1" eb="3">
      <t>ミンカン</t>
    </rPh>
    <rPh sb="3" eb="5">
      <t>キギョウ</t>
    </rPh>
    <phoneticPr fontId="3"/>
  </si>
  <si>
    <t>A.</t>
    <phoneticPr fontId="3"/>
  </si>
  <si>
    <t>H.</t>
    <phoneticPr fontId="3"/>
  </si>
  <si>
    <t>費目</t>
    <rPh sb="0" eb="2">
      <t>ヒモク</t>
    </rPh>
    <phoneticPr fontId="3"/>
  </si>
  <si>
    <t>G.</t>
    <phoneticPr fontId="3"/>
  </si>
  <si>
    <t>都市・地域整備に係る基本問題調査経費</t>
  </si>
  <si>
    <t>調査費</t>
    <rPh sb="0" eb="3">
      <t>チョウサヒ</t>
    </rPh>
    <phoneticPr fontId="3"/>
  </si>
  <si>
    <t>F.</t>
    <phoneticPr fontId="3"/>
  </si>
  <si>
    <t>E.</t>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</si>
  <si>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</si>
  <si>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</si>
  <si>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t>国が調査を行う必要性を精査し、地域ポテンシャルを引き出す効果の高い調査に重点化を図ったうえで、国としての支援方策、推進方策を検討するための調査を行う。また、企画競争においては、引き続き、競争性・透明性等を高める取組を実施していく。</t>
    <rPh sb="28" eb="30">
      <t>コウカ</t>
    </rPh>
    <rPh sb="31" eb="32">
      <t>タカ</t>
    </rPh>
    <rPh sb="33" eb="35">
      <t>チョウサ</t>
    </rPh>
    <rPh sb="36" eb="39">
      <t>ジュウテンカ</t>
    </rPh>
    <rPh sb="40" eb="41">
      <t>ハカ</t>
    </rPh>
    <rPh sb="47" eb="48">
      <t>クニ</t>
    </rPh>
    <rPh sb="52" eb="54">
      <t>シエン</t>
    </rPh>
    <rPh sb="54" eb="56">
      <t>ホウサク</t>
    </rPh>
    <rPh sb="57" eb="59">
      <t>スイシン</t>
    </rPh>
    <rPh sb="59" eb="61">
      <t>ホウサク</t>
    </rPh>
    <rPh sb="62" eb="64">
      <t>ケントウ</t>
    </rPh>
    <rPh sb="69" eb="71">
      <t>チョウサ</t>
    </rPh>
    <rPh sb="72" eb="73">
      <t>オコナ</t>
    </rPh>
    <rPh sb="78" eb="80">
      <t>キカク</t>
    </rPh>
    <rPh sb="80" eb="82">
      <t>キョウソウ</t>
    </rPh>
    <rPh sb="88" eb="89">
      <t>ヒ</t>
    </rPh>
    <rPh sb="90" eb="91">
      <t>ツヅ</t>
    </rPh>
    <rPh sb="93" eb="96">
      <t>キョウソウセイ</t>
    </rPh>
    <rPh sb="97" eb="100">
      <t>トウメイセイ</t>
    </rPh>
    <rPh sb="100" eb="101">
      <t>トウ</t>
    </rPh>
    <rPh sb="102" eb="103">
      <t>タカ</t>
    </rPh>
    <rPh sb="105" eb="107">
      <t>トリクミ</t>
    </rPh>
    <rPh sb="108" eb="110">
      <t>ジッシ</t>
    </rPh>
    <phoneticPr fontId="3"/>
  </si>
  <si>
    <t>発注先の選定にあたっては、競争性を確保するため企画競争による手続きを実施すると同時に、単位あたりコストの削減に努めている。企画提案書の評価にあたっては、匿名評価方式で書類評価を行うとともに、企画競争委員会における外部の有識者委員会による審査を導入するなど、より透明性・公平性の確保を図っている。</t>
    <phoneticPr fontId="3"/>
  </si>
  <si>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3"/>
  </si>
  <si>
    <t>調査内容の見直しによる縮減</t>
    <rPh sb="0" eb="2">
      <t>チョウサ</t>
    </rPh>
    <rPh sb="2" eb="4">
      <t>ナイヨウ</t>
    </rPh>
    <rPh sb="5" eb="7">
      <t>ミナオ</t>
    </rPh>
    <rPh sb="11" eb="13">
      <t>シュクゲン</t>
    </rPh>
    <phoneticPr fontId="3"/>
  </si>
  <si>
    <t>都市・地域づくり推進調査費</t>
    <rPh sb="0" eb="2">
      <t>トシ</t>
    </rPh>
    <rPh sb="3" eb="5">
      <t>チイキ</t>
    </rPh>
    <rPh sb="8" eb="10">
      <t>スイシン</t>
    </rPh>
    <rPh sb="10" eb="13">
      <t>チョウサヒ</t>
    </rPh>
    <phoneticPr fontId="3"/>
  </si>
  <si>
    <t>実績額：１８，３２２，５００円、契約件数：３件</t>
    <rPh sb="0" eb="2">
      <t>ジッセキ</t>
    </rPh>
    <rPh sb="2" eb="3">
      <t>ガク</t>
    </rPh>
    <rPh sb="14" eb="15">
      <t>エン</t>
    </rPh>
    <rPh sb="16" eb="18">
      <t>ケイヤク</t>
    </rPh>
    <rPh sb="18" eb="20">
      <t>ケンスウ</t>
    </rPh>
    <rPh sb="22" eb="23">
      <t>ケン</t>
    </rPh>
    <phoneticPr fontId="3"/>
  </si>
  <si>
    <t>６，１０７，５００円　（実績額／件）　　　　　　</t>
    <rPh sb="9" eb="10">
      <t>エン</t>
    </rPh>
    <rPh sb="12" eb="15">
      <t>ジッセキガク</t>
    </rPh>
    <rPh sb="16" eb="17">
      <t>ケン</t>
    </rPh>
    <phoneticPr fontId="3"/>
  </si>
  <si>
    <t>契約件数</t>
    <rPh sb="0" eb="2">
      <t>ケイヤク</t>
    </rPh>
    <rPh sb="2" eb="4">
      <t>ケンスウ</t>
    </rPh>
    <phoneticPr fontId="3"/>
  </si>
  <si>
    <t>78
（23年度）</t>
    <rPh sb="6" eb="8">
      <t>ネンド</t>
    </rPh>
    <phoneticPr fontId="3"/>
  </si>
  <si>
    <t>ha</t>
    <phoneticPr fontId="3"/>
  </si>
  <si>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</si>
  <si>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t>都市・地域づくりに資する地域活性化を推進するため、都市・地域整備に係る基本的な問題や中心市街地の活性化検討等について、ヒアリング、データの収集、分析等を行い、各課題の対応策等を検討する。</t>
    <rPh sb="37" eb="38">
      <t>テキ</t>
    </rPh>
    <phoneticPr fontId="3"/>
  </si>
  <si>
    <r>
      <t xml:space="preserve">事業概要
</t>
    </r>
    <r>
      <rPr>
        <sz val="11"/>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</si>
  <si>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r>
      <t xml:space="preserve">事業の目的
</t>
    </r>
    <r>
      <rPr>
        <sz val="1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</si>
  <si>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t>　　25　都市再生・地域再生等を推進する</t>
    <rPh sb="5" eb="7">
      <t>トシ</t>
    </rPh>
    <rPh sb="7" eb="9">
      <t>サイセイ</t>
    </rPh>
    <rPh sb="10" eb="12">
      <t>チイキ</t>
    </rPh>
    <rPh sb="12" eb="14">
      <t>サイセイ</t>
    </rPh>
    <rPh sb="14" eb="15">
      <t>トウ</t>
    </rPh>
    <rPh sb="16" eb="18">
      <t>スイシン</t>
    </rPh>
    <phoneticPr fontId="3"/>
  </si>
  <si>
    <t>課長　　東　潔　　　　　　　　　　　課長　　清瀬　和彦　　　　　　　　　　　　課長　　舟引　敏明</t>
    <rPh sb="0" eb="2">
      <t>カチョウ</t>
    </rPh>
    <rPh sb="4" eb="5">
      <t>ヒガシ</t>
    </rPh>
    <rPh sb="6" eb="7">
      <t>キヨシ</t>
    </rPh>
    <rPh sb="18" eb="20">
      <t>カチョウ</t>
    </rPh>
    <rPh sb="22" eb="24">
      <t>キヨセ</t>
    </rPh>
    <rPh sb="25" eb="27">
      <t>カズヒコ</t>
    </rPh>
    <rPh sb="39" eb="41">
      <t>カチョウ</t>
    </rPh>
    <rPh sb="43" eb="44">
      <t>フネ</t>
    </rPh>
    <rPh sb="44" eb="45">
      <t>ヒ</t>
    </rPh>
    <rPh sb="46" eb="48">
      <t>トシアキ</t>
    </rPh>
    <phoneticPr fontId="3"/>
  </si>
  <si>
    <t>都市政策課　　　　　　　　　　　　　　　　　　　　　　　　　　　　　　　まちづくり推進課　　　　　　　　　　　　　　　　　　　　　　　　　　　　　　　　　公園緑地・景観課</t>
    <rPh sb="0" eb="2">
      <t>トシ</t>
    </rPh>
    <rPh sb="2" eb="5">
      <t>セイサクカ</t>
    </rPh>
    <rPh sb="38" eb="44">
      <t>カ</t>
    </rPh>
    <rPh sb="77" eb="79">
      <t>コウエン</t>
    </rPh>
    <rPh sb="79" eb="81">
      <t>リョクチ</t>
    </rPh>
    <rPh sb="82" eb="84">
      <t>ケイカン</t>
    </rPh>
    <rPh sb="84" eb="85">
      <t>カ</t>
    </rPh>
    <phoneticPr fontId="3"/>
  </si>
  <si>
    <t>平成16年度</t>
    <rPh sb="0" eb="2">
      <t>ヘイセイ</t>
    </rPh>
    <rPh sb="4" eb="6">
      <t>ネンド</t>
    </rPh>
    <phoneticPr fontId="3"/>
  </si>
  <si>
    <t>地域活性化推進経費</t>
    <rPh sb="0" eb="2">
      <t>チイキ</t>
    </rPh>
    <rPh sb="2" eb="5">
      <t>カッセイカ</t>
    </rPh>
    <rPh sb="5" eb="7">
      <t>スイシン</t>
    </rPh>
    <rPh sb="7" eb="9">
      <t>ケイヒ</t>
    </rPh>
    <phoneticPr fontId="3"/>
  </si>
  <si>
    <t>　　　　　　　　　　　　　平成２４年行政事業レビューシート　　　　(国土交通省)</t>
    <rPh sb="13" eb="15">
      <t>ヘイセイ</t>
    </rPh>
    <rPh sb="17" eb="18">
      <t>ネン</t>
    </rPh>
    <rPh sb="18" eb="20">
      <t>ギョウセイ</t>
    </rPh>
    <rPh sb="20" eb="22">
      <t>ジギョウ</t>
    </rPh>
    <rPh sb="34" eb="36">
      <t>コクド</t>
    </rPh>
    <rPh sb="36" eb="38">
      <t>コウツウ</t>
    </rPh>
    <rPh sb="38" eb="39">
      <t>ショウ</t>
    </rPh>
    <phoneticPr fontId="3"/>
  </si>
  <si>
    <t>支　出　額
（百万円）</t>
    <phoneticPr fontId="3"/>
  </si>
  <si>
    <t>業　務　概　要</t>
    <phoneticPr fontId="3"/>
  </si>
  <si>
    <t>業　務　概　要</t>
    <phoneticPr fontId="3"/>
  </si>
  <si>
    <t>支　出　先</t>
    <phoneticPr fontId="3"/>
  </si>
  <si>
    <t>支　出　先</t>
    <phoneticPr fontId="3"/>
  </si>
  <si>
    <t>B.</t>
    <phoneticPr fontId="3"/>
  </si>
  <si>
    <t>/</t>
    <phoneticPr fontId="3"/>
  </si>
  <si>
    <t>/</t>
    <phoneticPr fontId="3"/>
  </si>
  <si>
    <t>/</t>
    <phoneticPr fontId="3"/>
  </si>
  <si>
    <t>随意契約
(企画提案)</t>
    <rPh sb="0" eb="2">
      <t>ズイイ</t>
    </rPh>
    <rPh sb="2" eb="4">
      <t>ケイヤク</t>
    </rPh>
    <rPh sb="6" eb="8">
      <t>キカク</t>
    </rPh>
    <rPh sb="8" eb="10">
      <t>テイアン</t>
    </rPh>
    <phoneticPr fontId="3"/>
  </si>
  <si>
    <t>津波防災まちづくりに関する検討</t>
    <rPh sb="0" eb="2">
      <t>ツナミ</t>
    </rPh>
    <rPh sb="2" eb="4">
      <t>ボウサイ</t>
    </rPh>
    <rPh sb="10" eb="11">
      <t>カン</t>
    </rPh>
    <rPh sb="13" eb="15">
      <t>ケントウ</t>
    </rPh>
    <phoneticPr fontId="3"/>
  </si>
  <si>
    <t>(財)計量計画研究所・国際航業(株)共同提案体</t>
    <rPh sb="1" eb="2">
      <t>ザイ</t>
    </rPh>
    <rPh sb="3" eb="5">
      <t>ケイリョウ</t>
    </rPh>
    <rPh sb="5" eb="7">
      <t>ケイカク</t>
    </rPh>
    <rPh sb="7" eb="10">
      <t>ケンキュウショ</t>
    </rPh>
    <rPh sb="11" eb="13">
      <t>コクサイ</t>
    </rPh>
    <rPh sb="13" eb="15">
      <t>コウギョウ</t>
    </rPh>
    <rPh sb="16" eb="17">
      <t>カブ</t>
    </rPh>
    <rPh sb="18" eb="20">
      <t>キョウドウ</t>
    </rPh>
    <rPh sb="20" eb="22">
      <t>テイアン</t>
    </rPh>
    <rPh sb="22" eb="23">
      <t>カラダ</t>
    </rPh>
    <phoneticPr fontId="3"/>
  </si>
  <si>
    <t>A.</t>
    <phoneticPr fontId="3"/>
  </si>
  <si>
    <t>A.</t>
    <phoneticPr fontId="3"/>
  </si>
  <si>
    <t>支出先上位１０者リスト</t>
    <phoneticPr fontId="3"/>
  </si>
  <si>
    <t>H.</t>
    <phoneticPr fontId="3"/>
  </si>
  <si>
    <t>D.</t>
    <phoneticPr fontId="3"/>
  </si>
  <si>
    <t>G.</t>
    <phoneticPr fontId="3"/>
  </si>
  <si>
    <t>C.</t>
    <phoneticPr fontId="3"/>
  </si>
  <si>
    <t>F.</t>
    <phoneticPr fontId="3"/>
  </si>
  <si>
    <t>E.</t>
    <phoneticPr fontId="3"/>
  </si>
  <si>
    <t>A.(財)計量計画研究所・国際航業(株)共同提案対</t>
    <rPh sb="3" eb="4">
      <t>ザイ</t>
    </rPh>
    <rPh sb="5" eb="7">
      <t>ケイリョウ</t>
    </rPh>
    <rPh sb="7" eb="9">
      <t>ケイカク</t>
    </rPh>
    <rPh sb="9" eb="12">
      <t>ケンキュウジョ</t>
    </rPh>
    <rPh sb="13" eb="15">
      <t>コクサイ</t>
    </rPh>
    <rPh sb="15" eb="17">
      <t>コウギョウ</t>
    </rPh>
    <rPh sb="17" eb="20">
      <t>カブ</t>
    </rPh>
    <rPh sb="20" eb="22">
      <t>キョウドウ</t>
    </rPh>
    <rPh sb="22" eb="24">
      <t>テイアン</t>
    </rPh>
    <rPh sb="24" eb="25">
      <t>タイ</t>
    </rPh>
    <phoneticPr fontId="3"/>
  </si>
  <si>
    <t>復興-0021</t>
    <rPh sb="0" eb="2">
      <t>フッコウ</t>
    </rPh>
    <phoneticPr fontId="3"/>
  </si>
  <si>
    <t>-</t>
    <phoneticPr fontId="3"/>
  </si>
  <si>
    <t>－</t>
    <phoneticPr fontId="3"/>
  </si>
  <si>
    <t>・平成２４年度予算には計上されていない。
・企画競争による発注については適切である。
・調査結果が幅広い地域で実際に活用できるようにすべきである。</t>
    <phoneticPr fontId="3"/>
  </si>
  <si>
    <t>廃止</t>
    <phoneticPr fontId="3"/>
  </si>
  <si>
    <t>・本調査によって一般的な検討の手段について整理できたものの、すべての地域やケースについて網羅的に対応できるには至っていないため、今後は、ガイドラインの改定・充実を逐次進めていくとともに、津波被害が懸念される地方公共団体に対して情報提供を行っていく。</t>
    <rPh sb="93" eb="95">
      <t>ツナミ</t>
    </rPh>
    <rPh sb="95" eb="97">
      <t>ヒガイ</t>
    </rPh>
    <rPh sb="98" eb="100">
      <t>ケネン</t>
    </rPh>
    <rPh sb="103" eb="105">
      <t>チホウ</t>
    </rPh>
    <rPh sb="105" eb="107">
      <t>コウキョウ</t>
    </rPh>
    <rPh sb="107" eb="109">
      <t>ダンタイ</t>
    </rPh>
    <rPh sb="110" eb="111">
      <t>タイ</t>
    </rPh>
    <rPh sb="113" eb="115">
      <t>ジョウホウ</t>
    </rPh>
    <rPh sb="115" eb="117">
      <t>テイキョウ</t>
    </rPh>
    <rPh sb="118" eb="119">
      <t>オコナ</t>
    </rPh>
    <phoneticPr fontId="3"/>
  </si>
  <si>
    <t>活動実績は見込みに見合ったものであるか。</t>
    <phoneticPr fontId="3"/>
  </si>
  <si>
    <t>△</t>
    <phoneticPr fontId="3"/>
  </si>
  <si>
    <t>・東海･東南海･南海地震は、広域的に被害が発生することが想定されているため、地方公共団体が個別に調査･検討するよりも、国が津波防災まちづくりに関する方針･指針を示すことによって、地方公共団体の防災計画の見直し及びそれに基づく事業が効果的に進むと考える。
・本調査によって一般的な検討の手段について整理できたものの、すべての地域やケースについて網羅的に対応できるには至っていないため、今後、ガイドラインの改定・充実を逐次進めていく。</t>
    <rPh sb="129" eb="132">
      <t>ホンチョウサ</t>
    </rPh>
    <rPh sb="136" eb="139">
      <t>イッパンテキ</t>
    </rPh>
    <rPh sb="140" eb="142">
      <t>ケントウ</t>
    </rPh>
    <rPh sb="143" eb="145">
      <t>シュダン</t>
    </rPh>
    <rPh sb="149" eb="151">
      <t>セイリ</t>
    </rPh>
    <rPh sb="162" eb="164">
      <t>チイキ</t>
    </rPh>
    <rPh sb="172" eb="174">
      <t>モウラ</t>
    </rPh>
    <rPh sb="174" eb="175">
      <t>テキ</t>
    </rPh>
    <rPh sb="176" eb="178">
      <t>タイオウ</t>
    </rPh>
    <rPh sb="183" eb="184">
      <t>イタ</t>
    </rPh>
    <rPh sb="192" eb="194">
      <t>コンゴ</t>
    </rPh>
    <rPh sb="202" eb="204">
      <t>カイテイ</t>
    </rPh>
    <rPh sb="205" eb="207">
      <t>ジュウジツ</t>
    </rPh>
    <rPh sb="208" eb="210">
      <t>チクジ</t>
    </rPh>
    <rPh sb="210" eb="211">
      <t>スス</t>
    </rPh>
    <phoneticPr fontId="3"/>
  </si>
  <si>
    <t>○</t>
    <phoneticPr fontId="3"/>
  </si>
  <si>
    <t>単位あたりコストの削減に努めているか。その水準は妥当か。</t>
    <phoneticPr fontId="3"/>
  </si>
  <si>
    <t>・発注先の選定にあたっては、企画提案書の評価にあたり匿名評価方式で書類評価を行うとともに、企画競争委員会における外部の有識者委員会による審査を導入し、透明性・公平性の確保を図っている。</t>
    <phoneticPr fontId="3"/>
  </si>
  <si>
    <t>不用率が大きい場合は、その理由を把握しているか。</t>
    <phoneticPr fontId="3"/>
  </si>
  <si>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3"/>
  </si>
  <si>
    <t>・東日本大震災を受け、東海･東南海･南海地震地震の被害が想定される地域の地方公共団体においては、従来の防災計画を見直し、津波対策を早急に講じることを検討していることから、国が津波防災まちづくりに関する方針・指針を示すことは優先度が高い事業である。</t>
    <rPh sb="85" eb="86">
      <t>クニ</t>
    </rPh>
    <rPh sb="87" eb="89">
      <t>ツナミ</t>
    </rPh>
    <rPh sb="89" eb="91">
      <t>ボウサイ</t>
    </rPh>
    <rPh sb="97" eb="98">
      <t>カン</t>
    </rPh>
    <rPh sb="100" eb="102">
      <t>ホウシン</t>
    </rPh>
    <rPh sb="103" eb="105">
      <t>シシン</t>
    </rPh>
    <rPh sb="106" eb="107">
      <t>シメ</t>
    </rPh>
    <phoneticPr fontId="3"/>
  </si>
  <si>
    <r>
      <rPr>
        <sz val="11"/>
        <rFont val="ＭＳ Ｐゴシック"/>
        <family val="3"/>
        <charset val="128"/>
      </rPr>
      <t>25年度要求</t>
    </r>
    <rPh sb="2" eb="4">
      <t>ネンド</t>
    </rPh>
    <rPh sb="4" eb="6">
      <t>ヨウキュウ</t>
    </rPh>
    <phoneticPr fontId="3"/>
  </si>
  <si>
    <t>　　　　-　　　　　　　（円／　　　　　　　　）　　　　　　</t>
    <rPh sb="13" eb="14">
      <t>エン</t>
    </rPh>
    <phoneticPr fontId="3"/>
  </si>
  <si>
    <t>(                )</t>
    <phoneticPr fontId="3"/>
  </si>
  <si>
    <t>(                   )</t>
    <phoneticPr fontId="3"/>
  </si>
  <si>
    <t>(本調査は、津波避難対策を評価するための方法を検討し、その成果をガイドラインとしてもとめることを目的としているため、活動指標及び活動実績を定量的に示すことはできない。)</t>
    <rPh sb="1" eb="4">
      <t>ホンチョウサ</t>
    </rPh>
    <rPh sb="6" eb="8">
      <t>ツナミ</t>
    </rPh>
    <rPh sb="8" eb="10">
      <t>ヒナン</t>
    </rPh>
    <rPh sb="10" eb="12">
      <t>タイサク</t>
    </rPh>
    <rPh sb="13" eb="15">
      <t>ヒョウカ</t>
    </rPh>
    <rPh sb="20" eb="22">
      <t>ホウホウ</t>
    </rPh>
    <rPh sb="23" eb="25">
      <t>ケントウ</t>
    </rPh>
    <rPh sb="29" eb="31">
      <t>セイカ</t>
    </rPh>
    <rPh sb="48" eb="50">
      <t>モクテキ</t>
    </rPh>
    <rPh sb="58" eb="60">
      <t>カツドウ</t>
    </rPh>
    <rPh sb="60" eb="62">
      <t>シヒョウ</t>
    </rPh>
    <rPh sb="62" eb="63">
      <t>オヨ</t>
    </rPh>
    <rPh sb="64" eb="66">
      <t>カツドウ</t>
    </rPh>
    <rPh sb="66" eb="68">
      <t>ジッセキ</t>
    </rPh>
    <rPh sb="69" eb="72">
      <t>テイリョウテキ</t>
    </rPh>
    <rPh sb="73" eb="74">
      <t>シメ</t>
    </rPh>
    <phoneticPr fontId="3"/>
  </si>
  <si>
    <t>―</t>
    <phoneticPr fontId="3"/>
  </si>
  <si>
    <t>津波防災まちづくりに資するガイドラインの策定</t>
    <phoneticPr fontId="3"/>
  </si>
  <si>
    <r>
      <rPr>
        <sz val="11"/>
        <rFont val="ＭＳ Ｐゴシック"/>
        <family val="3"/>
        <charset val="128"/>
      </rPr>
      <t>23年度</t>
    </r>
    <rPh sb="2" eb="4">
      <t>ネンド</t>
    </rPh>
    <phoneticPr fontId="3"/>
  </si>
  <si>
    <r>
      <rPr>
        <sz val="11"/>
        <rFont val="ＭＳ Ｐゴシック"/>
        <family val="3"/>
        <charset val="128"/>
      </rPr>
      <t>22年度</t>
    </r>
    <rPh sb="2" eb="4">
      <t>ネンド</t>
    </rPh>
    <phoneticPr fontId="3"/>
  </si>
  <si>
    <r>
      <rPr>
        <sz val="11"/>
        <rFont val="ＭＳ Ｐゴシック"/>
        <family val="3"/>
        <charset val="128"/>
      </rPr>
      <t>21年度</t>
    </r>
    <rPh sb="2" eb="4">
      <t>ネンド</t>
    </rPh>
    <phoneticPr fontId="3"/>
  </si>
  <si>
    <t>％</t>
    <phoneticPr fontId="3"/>
  </si>
  <si>
    <t>(本調査は、津波避難対策を検討する調査であるため、成果目標を定量的にしめすことはできない。)</t>
    <rPh sb="1" eb="4">
      <t>ホンチョウサ</t>
    </rPh>
    <rPh sb="6" eb="8">
      <t>ツナミ</t>
    </rPh>
    <rPh sb="8" eb="10">
      <t>ヒナン</t>
    </rPh>
    <rPh sb="10" eb="12">
      <t>タイサク</t>
    </rPh>
    <rPh sb="13" eb="15">
      <t>ケントウ</t>
    </rPh>
    <rPh sb="17" eb="19">
      <t>チョウサ</t>
    </rPh>
    <rPh sb="25" eb="27">
      <t>セイカ</t>
    </rPh>
    <rPh sb="27" eb="29">
      <t>モクヒョウ</t>
    </rPh>
    <rPh sb="30" eb="33">
      <t>テイリョウテキ</t>
    </rPh>
    <phoneticPr fontId="3"/>
  </si>
  <si>
    <t>津波避難対策の検討手法の確立</t>
    <rPh sb="2" eb="4">
      <t>ヒナン</t>
    </rPh>
    <phoneticPr fontId="3"/>
  </si>
  <si>
    <r>
      <rPr>
        <sz val="11"/>
        <rFont val="ＭＳ Ｐゴシック"/>
        <family val="3"/>
        <charset val="128"/>
      </rPr>
      <t>24年度</t>
    </r>
    <rPh sb="2" eb="4">
      <t>ネンド</t>
    </rPh>
    <phoneticPr fontId="3"/>
  </si>
  <si>
    <t>東海･東南海･南海地震における津波想定浸水域の都市圏を対象地域とし、パーソントリップ調査等の都市計画の基礎的なデータを活用し、防災まちづくりの推進に資する基礎調査を実施するとともに、避難路、避難施設の適正な配置を評価するための方法を検討し、その成果をガイドラインとして取りまとめる。</t>
    <phoneticPr fontId="3"/>
  </si>
  <si>
    <t>東日本大震災による津波被害が甚大であったことを踏まえ、東海･東南海･南海地震の被害が想定される地域の地方公共団体においては、従来の防災計画を見直し、津波対策を早急に講じることを検討している。このため、科学的なデータ分析に基づく有効な減災対策の検討手法を早期に確立し、地方公共団体へ提供する。</t>
    <phoneticPr fontId="3"/>
  </si>
  <si>
    <t>関係する計画、通知等</t>
    <phoneticPr fontId="3"/>
  </si>
  <si>
    <t>25　都市再生・地域再生を推進する</t>
    <phoneticPr fontId="3"/>
  </si>
  <si>
    <t>課長　西植　博</t>
    <phoneticPr fontId="3"/>
  </si>
  <si>
    <t>街路交通施設課</t>
    <rPh sb="0" eb="2">
      <t>ガイロ</t>
    </rPh>
    <rPh sb="2" eb="4">
      <t>コウツウ</t>
    </rPh>
    <rPh sb="4" eb="7">
      <t>シセツカ</t>
    </rPh>
    <phoneticPr fontId="3"/>
  </si>
  <si>
    <t>H23/H23</t>
    <phoneticPr fontId="3"/>
  </si>
  <si>
    <t>都市局</t>
    <rPh sb="0" eb="3">
      <t>トシキョク</t>
    </rPh>
    <phoneticPr fontId="3"/>
  </si>
  <si>
    <t>担当部局庁</t>
    <phoneticPr fontId="3"/>
  </si>
  <si>
    <t>まちづくり関連事業
(津波防災まちづくり推進調査)</t>
    <rPh sb="5" eb="7">
      <t>カンレン</t>
    </rPh>
    <rPh sb="7" eb="9">
      <t>ジギョウ</t>
    </rPh>
    <rPh sb="11" eb="13">
      <t>ツナミ</t>
    </rPh>
    <rPh sb="13" eb="15">
      <t>ボウサイ</t>
    </rPh>
    <rPh sb="20" eb="22">
      <t>スイシン</t>
    </rPh>
    <rPh sb="22" eb="24">
      <t>チョウサ</t>
    </rPh>
    <phoneticPr fontId="3"/>
  </si>
  <si>
    <t>/</t>
    <phoneticPr fontId="3"/>
  </si>
  <si>
    <t>随意契約
（企画提案）</t>
    <rPh sb="0" eb="2">
      <t>ズイイ</t>
    </rPh>
    <rPh sb="2" eb="4">
      <t>ケイヤク</t>
    </rPh>
    <rPh sb="6" eb="8">
      <t>キカク</t>
    </rPh>
    <rPh sb="8" eb="10">
      <t>テイアン</t>
    </rPh>
    <phoneticPr fontId="3"/>
  </si>
  <si>
    <t xml:space="preserve">帰宅困難者を対象にした都市施設の活用方策、経路網の評価等を検討
</t>
    <rPh sb="21" eb="24">
      <t>ケイロモウ</t>
    </rPh>
    <rPh sb="25" eb="27">
      <t>ヒョウカ</t>
    </rPh>
    <rPh sb="27" eb="28">
      <t>トウ</t>
    </rPh>
    <phoneticPr fontId="3"/>
  </si>
  <si>
    <t>（財）計量計画研究所・（財）都市防災研究所共同提案体</t>
    <phoneticPr fontId="3"/>
  </si>
  <si>
    <t>支　出　先</t>
    <phoneticPr fontId="3"/>
  </si>
  <si>
    <t>H.</t>
    <phoneticPr fontId="3"/>
  </si>
  <si>
    <t>D.</t>
    <phoneticPr fontId="3"/>
  </si>
  <si>
    <t>C.</t>
    <phoneticPr fontId="3"/>
  </si>
  <si>
    <t>C.</t>
    <phoneticPr fontId="3"/>
  </si>
  <si>
    <t>請負</t>
    <rPh sb="0" eb="2">
      <t>ウケオイ</t>
    </rPh>
    <phoneticPr fontId="3"/>
  </si>
  <si>
    <t>E.</t>
    <phoneticPr fontId="3"/>
  </si>
  <si>
    <t>A.（財）計量計画研究所・（財）都市防災研究所共同提案体</t>
    <phoneticPr fontId="3"/>
  </si>
  <si>
    <t>復興-0018、新24-2023</t>
    <rPh sb="0" eb="2">
      <t>フッコウ</t>
    </rPh>
    <rPh sb="8" eb="9">
      <t>シン</t>
    </rPh>
    <phoneticPr fontId="3"/>
  </si>
  <si>
    <t xml:space="preserve">一連の調査結果を下に、都市交通施設における帰宅困難者の受け入れや経路網評価のあり方について整理などが進み、今年度で本事業の内容は概ね終了、一定の成果が見込まれることから、廃止する。
</t>
    <rPh sb="0" eb="2">
      <t>イチレン</t>
    </rPh>
    <rPh sb="3" eb="5">
      <t>チョウサ</t>
    </rPh>
    <rPh sb="5" eb="7">
      <t>ケッカ</t>
    </rPh>
    <rPh sb="8" eb="9">
      <t>モト</t>
    </rPh>
    <rPh sb="11" eb="13">
      <t>トシ</t>
    </rPh>
    <rPh sb="13" eb="15">
      <t>コウツウ</t>
    </rPh>
    <rPh sb="15" eb="17">
      <t>シセツ</t>
    </rPh>
    <rPh sb="21" eb="23">
      <t>キタク</t>
    </rPh>
    <rPh sb="23" eb="26">
      <t>コンナンシャ</t>
    </rPh>
    <rPh sb="27" eb="28">
      <t>ウ</t>
    </rPh>
    <rPh sb="29" eb="30">
      <t>イ</t>
    </rPh>
    <rPh sb="32" eb="34">
      <t>ケイロ</t>
    </rPh>
    <rPh sb="34" eb="35">
      <t>モウ</t>
    </rPh>
    <rPh sb="35" eb="37">
      <t>ヒョウカ</t>
    </rPh>
    <rPh sb="40" eb="41">
      <t>カタ</t>
    </rPh>
    <rPh sb="53" eb="56">
      <t>コンネンド</t>
    </rPh>
    <phoneticPr fontId="3"/>
  </si>
  <si>
    <t>廃止</t>
    <phoneticPr fontId="3"/>
  </si>
  <si>
    <t>・企画競争による発注については適切である。
・今年度中早期に成果をまとめ、調査結果が首都圏始めとする大都市で実際に活用できるようにすべきである。</t>
    <phoneticPr fontId="3"/>
  </si>
  <si>
    <t>Ｈ２３年度は、課題分析や対策の立案に関して、東京都等の関係自治体と意見交換を行うとともに情報提供を行い検討を実施している。Ｈ２４年度も引き続き関係自治体との連携を図りながら取り組み継続する。</t>
    <rPh sb="3" eb="5">
      <t>ネンド</t>
    </rPh>
    <rPh sb="22" eb="25">
      <t>トウキョウト</t>
    </rPh>
    <rPh sb="25" eb="26">
      <t>トウ</t>
    </rPh>
    <rPh sb="27" eb="29">
      <t>カンケイ</t>
    </rPh>
    <rPh sb="29" eb="32">
      <t>ジチタイ</t>
    </rPh>
    <rPh sb="33" eb="35">
      <t>イケン</t>
    </rPh>
    <rPh sb="35" eb="37">
      <t>コウカン</t>
    </rPh>
    <rPh sb="38" eb="39">
      <t>オコナ</t>
    </rPh>
    <rPh sb="44" eb="46">
      <t>ジョウホウ</t>
    </rPh>
    <rPh sb="46" eb="48">
      <t>テイキョウ</t>
    </rPh>
    <rPh sb="49" eb="50">
      <t>オコナ</t>
    </rPh>
    <rPh sb="51" eb="53">
      <t>ケントウ</t>
    </rPh>
    <rPh sb="54" eb="56">
      <t>ジッシ</t>
    </rPh>
    <rPh sb="64" eb="66">
      <t>ネンド</t>
    </rPh>
    <rPh sb="67" eb="68">
      <t>ヒ</t>
    </rPh>
    <rPh sb="69" eb="70">
      <t>ツヅ</t>
    </rPh>
    <rPh sb="71" eb="73">
      <t>カンケイ</t>
    </rPh>
    <rPh sb="73" eb="76">
      <t>ジチタイ</t>
    </rPh>
    <rPh sb="78" eb="80">
      <t>レンケイ</t>
    </rPh>
    <rPh sb="81" eb="82">
      <t>ハカ</t>
    </rPh>
    <rPh sb="86" eb="87">
      <t>ト</t>
    </rPh>
    <rPh sb="88" eb="89">
      <t>ク</t>
    </rPh>
    <rPh sb="90" eb="92">
      <t>ケイゾク</t>
    </rPh>
    <phoneticPr fontId="3"/>
  </si>
  <si>
    <t>△</t>
    <phoneticPr fontId="3"/>
  </si>
  <si>
    <t>△</t>
    <phoneticPr fontId="3"/>
  </si>
  <si>
    <t>―</t>
    <phoneticPr fontId="3"/>
  </si>
  <si>
    <t>活動実績は見込みに見合ったものであるか。</t>
    <phoneticPr fontId="3"/>
  </si>
  <si>
    <t>・地方公共団体による帰宅困難者対策の検討に際して参考資料として提示しているところ。</t>
    <rPh sb="1" eb="3">
      <t>チホウ</t>
    </rPh>
    <rPh sb="3" eb="5">
      <t>コウキョウ</t>
    </rPh>
    <rPh sb="5" eb="7">
      <t>ダンタイ</t>
    </rPh>
    <rPh sb="10" eb="12">
      <t>キタク</t>
    </rPh>
    <rPh sb="12" eb="14">
      <t>コンナン</t>
    </rPh>
    <rPh sb="14" eb="15">
      <t>シャ</t>
    </rPh>
    <rPh sb="15" eb="17">
      <t>タイサク</t>
    </rPh>
    <rPh sb="18" eb="20">
      <t>ケントウ</t>
    </rPh>
    <rPh sb="21" eb="22">
      <t>サイ</t>
    </rPh>
    <rPh sb="24" eb="26">
      <t>サンコウ</t>
    </rPh>
    <rPh sb="26" eb="28">
      <t>シリョウ</t>
    </rPh>
    <rPh sb="31" eb="33">
      <t>テイジ</t>
    </rPh>
    <phoneticPr fontId="3"/>
  </si>
  <si>
    <t>○</t>
    <phoneticPr fontId="3"/>
  </si>
  <si>
    <t>単位あたりコストの削減に努めているか。その水準は妥当か。</t>
    <phoneticPr fontId="3"/>
  </si>
  <si>
    <t>・発注先の選定にあたっては、企画提案書の評価にあたり匿名評価方式で書類評価を行うとともに、企画競争委員会における外部の有識者委員会による審査を導入し、透明性・公平性の確保を図っている。</t>
    <rPh sb="1" eb="4">
      <t>ハッチュウサキ</t>
    </rPh>
    <rPh sb="5" eb="7">
      <t>センテイ</t>
    </rPh>
    <rPh sb="14" eb="16">
      <t>キカク</t>
    </rPh>
    <rPh sb="16" eb="18">
      <t>テイアン</t>
    </rPh>
    <rPh sb="18" eb="19">
      <t>ショ</t>
    </rPh>
    <rPh sb="20" eb="22">
      <t>ヒョウカ</t>
    </rPh>
    <rPh sb="26" eb="28">
      <t>トクメイ</t>
    </rPh>
    <rPh sb="28" eb="30">
      <t>ヒョウカ</t>
    </rPh>
    <rPh sb="30" eb="32">
      <t>ホウシキ</t>
    </rPh>
    <rPh sb="33" eb="35">
      <t>ショルイ</t>
    </rPh>
    <rPh sb="35" eb="37">
      <t>ヒョウカ</t>
    </rPh>
    <rPh sb="38" eb="39">
      <t>オコナ</t>
    </rPh>
    <rPh sb="45" eb="47">
      <t>キカク</t>
    </rPh>
    <rPh sb="47" eb="49">
      <t>キョウソウ</t>
    </rPh>
    <rPh sb="49" eb="52">
      <t>イインカイ</t>
    </rPh>
    <rPh sb="56" eb="58">
      <t>ガイブ</t>
    </rPh>
    <rPh sb="59" eb="62">
      <t>ユウシキシャ</t>
    </rPh>
    <rPh sb="62" eb="65">
      <t>イインカイ</t>
    </rPh>
    <rPh sb="68" eb="70">
      <t>シンサ</t>
    </rPh>
    <rPh sb="71" eb="73">
      <t>ドウニュウ</t>
    </rPh>
    <rPh sb="75" eb="78">
      <t>トウメイセイ</t>
    </rPh>
    <rPh sb="79" eb="82">
      <t>コウヘイセイ</t>
    </rPh>
    <rPh sb="83" eb="85">
      <t>カクホ</t>
    </rPh>
    <rPh sb="86" eb="87">
      <t>ハカ</t>
    </rPh>
    <phoneticPr fontId="3"/>
  </si>
  <si>
    <t>不用率が大きい場合は、その理由を把握しているか。</t>
    <phoneticPr fontId="3"/>
  </si>
  <si>
    <t>・帰宅困難者の広域的な流動に着目し、ネットワークとして評価した場合の課題や対策をまとめたものであり、帰宅困難者対策を検討する地方公共団体に提示する必要性が高い。</t>
    <rPh sb="1" eb="3">
      <t>キタク</t>
    </rPh>
    <rPh sb="3" eb="6">
      <t>コンナンシャ</t>
    </rPh>
    <rPh sb="7" eb="9">
      <t>コウイキ</t>
    </rPh>
    <rPh sb="9" eb="10">
      <t>テキ</t>
    </rPh>
    <rPh sb="11" eb="13">
      <t>リュウドウ</t>
    </rPh>
    <rPh sb="14" eb="16">
      <t>チャクモク</t>
    </rPh>
    <rPh sb="27" eb="29">
      <t>ヒョウカ</t>
    </rPh>
    <rPh sb="31" eb="33">
      <t>バアイ</t>
    </rPh>
    <rPh sb="34" eb="36">
      <t>カダイ</t>
    </rPh>
    <rPh sb="37" eb="39">
      <t>タイサク</t>
    </rPh>
    <rPh sb="50" eb="52">
      <t>キタク</t>
    </rPh>
    <rPh sb="52" eb="55">
      <t>コンナンシャ</t>
    </rPh>
    <rPh sb="55" eb="57">
      <t>タイサク</t>
    </rPh>
    <rPh sb="58" eb="60">
      <t>ケントウ</t>
    </rPh>
    <rPh sb="62" eb="64">
      <t>チホウ</t>
    </rPh>
    <rPh sb="64" eb="66">
      <t>コウキョウ</t>
    </rPh>
    <rPh sb="66" eb="68">
      <t>ダンタイ</t>
    </rPh>
    <rPh sb="69" eb="71">
      <t>テイジ</t>
    </rPh>
    <rPh sb="73" eb="76">
      <t>ヒツヨウセイ</t>
    </rPh>
    <rPh sb="77" eb="78">
      <t>タカ</t>
    </rPh>
    <phoneticPr fontId="3"/>
  </si>
  <si>
    <t>住宅・市街地防災対策調査費</t>
    <rPh sb="0" eb="2">
      <t>ジュウタク</t>
    </rPh>
    <rPh sb="3" eb="6">
      <t>シガイチ</t>
    </rPh>
    <rPh sb="6" eb="8">
      <t>ボウサイ</t>
    </rPh>
    <rPh sb="8" eb="10">
      <t>タイサク</t>
    </rPh>
    <rPh sb="10" eb="13">
      <t>チョウサヒ</t>
    </rPh>
    <phoneticPr fontId="3"/>
  </si>
  <si>
    <t>(    　―       )</t>
    <phoneticPr fontId="3"/>
  </si>
  <si>
    <t>(      　―        )</t>
    <phoneticPr fontId="3"/>
  </si>
  <si>
    <t>(     　 ―        )</t>
    <phoneticPr fontId="3"/>
  </si>
  <si>
    <r>
      <rPr>
        <sz val="10"/>
        <rFont val="ＭＳ Ｐゴシック"/>
        <family val="3"/>
        <charset val="128"/>
      </rPr>
      <t>帰宅困難者を対象にした都市交通施設の活用方策や経路網の評価等</t>
    </r>
    <r>
      <rPr>
        <sz val="11"/>
        <rFont val="ＭＳ Ｐゴシック"/>
        <family val="3"/>
        <charset val="128"/>
      </rPr>
      <t xml:space="preserve">
</t>
    </r>
    <r>
      <rPr>
        <sz val="8"/>
        <rFont val="ＭＳ Ｐゴシック"/>
        <family val="3"/>
        <charset val="128"/>
      </rPr>
      <t>（本調査は、帰宅困難者を対象にした都市交通施設の活用方策、経路網の評価等を検討するため、活動指標を定量的に示すことはできない。）</t>
    </r>
    <rPh sb="29" eb="30">
      <t>トウ</t>
    </rPh>
    <rPh sb="60" eb="63">
      <t>ケイロモウ</t>
    </rPh>
    <rPh sb="66" eb="67">
      <t>トウ</t>
    </rPh>
    <rPh sb="75" eb="77">
      <t>カツドウ</t>
    </rPh>
    <rPh sb="77" eb="79">
      <t>シヒョウ</t>
    </rPh>
    <phoneticPr fontId="3"/>
  </si>
  <si>
    <t>％</t>
    <phoneticPr fontId="3"/>
  </si>
  <si>
    <r>
      <rPr>
        <sz val="10"/>
        <rFont val="ＭＳ Ｐゴシック"/>
        <family val="3"/>
        <charset val="128"/>
      </rPr>
      <t>帰宅困難者を対象にした都市交通施設の活用方策や経路網等を検証できる調査スキームを構築</t>
    </r>
    <r>
      <rPr>
        <sz val="11"/>
        <rFont val="ＭＳ Ｐゴシック"/>
        <family val="3"/>
        <charset val="128"/>
      </rPr>
      <t xml:space="preserve">
</t>
    </r>
    <r>
      <rPr>
        <sz val="8"/>
        <rFont val="ＭＳ Ｐゴシック"/>
        <family val="3"/>
        <charset val="128"/>
      </rPr>
      <t>（本調査は、帰宅困難者を対象にした都市交通施設の活用方策、経路網等を検証できる調査スキームを構築する調査であるため、成果目標を定量的に示すことはできない。）</t>
    </r>
    <rPh sb="44" eb="47">
      <t>ホンチョウサ</t>
    </rPh>
    <rPh sb="93" eb="95">
      <t>チョウサ</t>
    </rPh>
    <rPh sb="101" eb="103">
      <t>セイカ</t>
    </rPh>
    <rPh sb="103" eb="105">
      <t>モクヒョウ</t>
    </rPh>
    <rPh sb="106" eb="109">
      <t>テイリョウテキ</t>
    </rPh>
    <rPh sb="110" eb="111">
      <t>シメ</t>
    </rPh>
    <phoneticPr fontId="3"/>
  </si>
  <si>
    <t>　パーソントリップ調査等のデータを活用し、大都市圏において災害が発生した場合の業務地における地区毎の目的別の滞留人口と各交通結節施設に集中する帰宅困難者を推計し、帰宅困難者の流動に伴う課題や交通結節施設、駅周辺の民間施設等の収容空間の課題等を分析するとともに交通結節施設等の都市交通施設における帰宅困難者の受け入れのあり方や経路網の評価等の検討を行う。</t>
    <rPh sb="39" eb="42">
      <t>ギョウムチ</t>
    </rPh>
    <rPh sb="46" eb="48">
      <t>チク</t>
    </rPh>
    <rPh sb="48" eb="49">
      <t>マイ</t>
    </rPh>
    <rPh sb="50" eb="53">
      <t>モクテキベツ</t>
    </rPh>
    <rPh sb="54" eb="56">
      <t>タイリュウ</t>
    </rPh>
    <rPh sb="56" eb="58">
      <t>ジンコウ</t>
    </rPh>
    <rPh sb="59" eb="60">
      <t>カク</t>
    </rPh>
    <rPh sb="60" eb="62">
      <t>コウツウ</t>
    </rPh>
    <rPh sb="62" eb="64">
      <t>ケッセツ</t>
    </rPh>
    <rPh sb="64" eb="66">
      <t>シセツ</t>
    </rPh>
    <rPh sb="67" eb="69">
      <t>シュウチュウ</t>
    </rPh>
    <rPh sb="77" eb="79">
      <t>スイケイ</t>
    </rPh>
    <rPh sb="81" eb="83">
      <t>キタク</t>
    </rPh>
    <rPh sb="83" eb="86">
      <t>コンナンシャ</t>
    </rPh>
    <rPh sb="87" eb="89">
      <t>リュウドウ</t>
    </rPh>
    <rPh sb="90" eb="91">
      <t>トモナ</t>
    </rPh>
    <rPh sb="92" eb="94">
      <t>カダイ</t>
    </rPh>
    <rPh sb="95" eb="97">
      <t>コウツウ</t>
    </rPh>
    <rPh sb="97" eb="99">
      <t>ケッセツ</t>
    </rPh>
    <rPh sb="99" eb="101">
      <t>シセツ</t>
    </rPh>
    <rPh sb="102" eb="105">
      <t>エキシュウヘン</t>
    </rPh>
    <rPh sb="106" eb="108">
      <t>ミンカン</t>
    </rPh>
    <rPh sb="108" eb="110">
      <t>シセツ</t>
    </rPh>
    <rPh sb="110" eb="111">
      <t>トウ</t>
    </rPh>
    <rPh sb="112" eb="114">
      <t>シュウヨウ</t>
    </rPh>
    <rPh sb="114" eb="116">
      <t>クウカン</t>
    </rPh>
    <rPh sb="117" eb="119">
      <t>カダイ</t>
    </rPh>
    <rPh sb="119" eb="120">
      <t>トウ</t>
    </rPh>
    <rPh sb="121" eb="123">
      <t>ブンセキ</t>
    </rPh>
    <rPh sb="139" eb="141">
      <t>コウツウ</t>
    </rPh>
    <rPh sb="166" eb="168">
      <t>ヒョウカ</t>
    </rPh>
    <rPh sb="168" eb="169">
      <t>トウ</t>
    </rPh>
    <rPh sb="173" eb="174">
      <t>オコナ</t>
    </rPh>
    <phoneticPr fontId="3"/>
  </si>
  <si>
    <t>　東日本大震災による帰宅困難者の状況を踏まえ、大都市において大規模地震が発生した場合、東日本大震災と同様に都市交通機能がマヒし、多くの帰宅困難者が発生することが予想されることから、帰宅困難者を対象にした都市交通施設の活用方策や経路網等を検証できる調査スキームを構築し、地方公共団体へ提供する。</t>
    <rPh sb="1" eb="4">
      <t>ヒガシニホン</t>
    </rPh>
    <rPh sb="4" eb="7">
      <t>ダイシンサイ</t>
    </rPh>
    <rPh sb="10" eb="12">
      <t>キタク</t>
    </rPh>
    <rPh sb="12" eb="15">
      <t>コンナンシャ</t>
    </rPh>
    <rPh sb="16" eb="18">
      <t>ジョウキョウ</t>
    </rPh>
    <rPh sb="19" eb="20">
      <t>フ</t>
    </rPh>
    <rPh sb="23" eb="24">
      <t>ダイ</t>
    </rPh>
    <rPh sb="24" eb="26">
      <t>トシ</t>
    </rPh>
    <rPh sb="30" eb="33">
      <t>ダイキボ</t>
    </rPh>
    <rPh sb="90" eb="92">
      <t>キタク</t>
    </rPh>
    <rPh sb="92" eb="95">
      <t>コンナンシャ</t>
    </rPh>
    <rPh sb="96" eb="98">
      <t>タイショウ</t>
    </rPh>
    <rPh sb="103" eb="105">
      <t>コウツウ</t>
    </rPh>
    <rPh sb="108" eb="110">
      <t>カツヨウ</t>
    </rPh>
    <rPh sb="110" eb="112">
      <t>ホウサク</t>
    </rPh>
    <rPh sb="113" eb="116">
      <t>ケイロモウ</t>
    </rPh>
    <rPh sb="116" eb="117">
      <t>トウ</t>
    </rPh>
    <rPh sb="118" eb="120">
      <t>ケンショウ</t>
    </rPh>
    <rPh sb="123" eb="125">
      <t>チョウサ</t>
    </rPh>
    <rPh sb="130" eb="132">
      <t>コウチク</t>
    </rPh>
    <rPh sb="134" eb="136">
      <t>チホウ</t>
    </rPh>
    <rPh sb="136" eb="138">
      <t>コウキョウ</t>
    </rPh>
    <rPh sb="138" eb="140">
      <t>ダンタイ</t>
    </rPh>
    <rPh sb="141" eb="143">
      <t>テイキョウ</t>
    </rPh>
    <phoneticPr fontId="3"/>
  </si>
  <si>
    <t>　－</t>
    <phoneticPr fontId="3"/>
  </si>
  <si>
    <t>関係する計画、通知等</t>
    <phoneticPr fontId="3"/>
  </si>
  <si>
    <t>11　住宅・市街地の防災性を向上する</t>
    <phoneticPr fontId="3"/>
  </si>
  <si>
    <t>　東日本大震災復興特別会計</t>
    <rPh sb="1" eb="4">
      <t>ヒガシニホン</t>
    </rPh>
    <rPh sb="4" eb="7">
      <t>ダイシンサイ</t>
    </rPh>
    <rPh sb="7" eb="9">
      <t>フッコウ</t>
    </rPh>
    <rPh sb="9" eb="11">
      <t>トクベツ</t>
    </rPh>
    <rPh sb="11" eb="13">
      <t>カイケイ</t>
    </rPh>
    <phoneticPr fontId="3"/>
  </si>
  <si>
    <t>課長　西植　博</t>
    <rPh sb="0" eb="2">
      <t>カチョウ</t>
    </rPh>
    <rPh sb="3" eb="4">
      <t>ニシ</t>
    </rPh>
    <rPh sb="4" eb="5">
      <t>ウ</t>
    </rPh>
    <rPh sb="6" eb="7">
      <t>ヒロシ</t>
    </rPh>
    <phoneticPr fontId="3"/>
  </si>
  <si>
    <t>　街路交通施設課</t>
    <rPh sb="1" eb="3">
      <t>ガイロ</t>
    </rPh>
    <rPh sb="3" eb="5">
      <t>コウツウ</t>
    </rPh>
    <rPh sb="5" eb="7">
      <t>シセツ</t>
    </rPh>
    <rPh sb="7" eb="8">
      <t>カ</t>
    </rPh>
    <phoneticPr fontId="3"/>
  </si>
  <si>
    <t>　H23／H24</t>
    <phoneticPr fontId="3"/>
  </si>
  <si>
    <t>　都市局</t>
    <rPh sb="1" eb="3">
      <t>トシ</t>
    </rPh>
    <rPh sb="3" eb="4">
      <t>キョク</t>
    </rPh>
    <phoneticPr fontId="3"/>
  </si>
  <si>
    <t>担当部局庁</t>
    <phoneticPr fontId="3"/>
  </si>
  <si>
    <t>　災害時における都市交通施設の有効活用に関する調査経費（東日本大震災関連）</t>
    <rPh sb="25" eb="27">
      <t>ケイヒ</t>
    </rPh>
    <rPh sb="28" eb="31">
      <t>ヒガシニホン</t>
    </rPh>
    <rPh sb="31" eb="34">
      <t>ダイシンサイ</t>
    </rPh>
    <rPh sb="34" eb="36">
      <t>カンレン</t>
    </rPh>
    <phoneticPr fontId="3"/>
  </si>
  <si>
    <t>0163</t>
    <phoneticPr fontId="3"/>
  </si>
  <si>
    <t>都市計画提案素案作成に係る検討</t>
  </si>
  <si>
    <t>駒ヶ林まちづくり協議会</t>
  </si>
  <si>
    <t>東垂水地区まちづくり推進会</t>
  </si>
  <si>
    <t>久保町3丁目地区自治会</t>
  </si>
  <si>
    <t>長浜駅周辺整備推進準備会</t>
  </si>
  <si>
    <t>南大浦地区まちづくり協議会</t>
  </si>
  <si>
    <t>沼津市商店街連盟</t>
  </si>
  <si>
    <t>萱島東地区まちづくり協議会まちづくり専門部会</t>
  </si>
  <si>
    <t>池袋南地区まちづくりの会</t>
  </si>
  <si>
    <t>東向二四地区まちづくりを考える会</t>
  </si>
  <si>
    <t>浜町・芦崎・新川西地区住環境整備協議会</t>
  </si>
  <si>
    <t>まちづくり計画策定担い手支援事業
（都市計画提案素案作成に係る検討）</t>
  </si>
  <si>
    <t>民間都市再生推進事業費補助金</t>
  </si>
  <si>
    <t>0146</t>
    <phoneticPr fontId="3"/>
  </si>
  <si>
    <t>平成２４年度予算で既に廃止されている。</t>
    <phoneticPr fontId="3"/>
  </si>
  <si>
    <t xml:space="preserve">平成23年度の行政事業レビューにおける予算監視・効率化チームの所見を受けて以下のとおり対応。
・本事業は平成23年度をもって廃止（平成19～23年度の時限制度）。
・都市環境改善支援事業と一体的に、国の政策方針と合致する民間活動を直接的に支援する新たな方策を講ずることとされたことを踏まえ、市民・企業・NPOなどの知恵・人的資源を引き出す先導的な取組の萌芽を国として支援する新たな方策として、民間まちづくり活動支援事業を創設。
</t>
    <rPh sb="0" eb="2">
      <t>ヘイセイ</t>
    </rPh>
    <rPh sb="4" eb="6">
      <t>ネンド</t>
    </rPh>
    <rPh sb="7" eb="9">
      <t>ギョウセイ</t>
    </rPh>
    <rPh sb="9" eb="11">
      <t>ジギョウ</t>
    </rPh>
    <rPh sb="19" eb="21">
      <t>ヨサン</t>
    </rPh>
    <rPh sb="21" eb="23">
      <t>カンシ</t>
    </rPh>
    <rPh sb="24" eb="27">
      <t>コウリツカ</t>
    </rPh>
    <rPh sb="31" eb="33">
      <t>ショケン</t>
    </rPh>
    <rPh sb="34" eb="35">
      <t>ウ</t>
    </rPh>
    <rPh sb="37" eb="39">
      <t>イカ</t>
    </rPh>
    <rPh sb="43" eb="45">
      <t>タイオウ</t>
    </rPh>
    <rPh sb="48" eb="49">
      <t>ホン</t>
    </rPh>
    <rPh sb="49" eb="51">
      <t>ジギョウ</t>
    </rPh>
    <rPh sb="52" eb="54">
      <t>ヘイセイ</t>
    </rPh>
    <rPh sb="56" eb="58">
      <t>ネンド</t>
    </rPh>
    <rPh sb="62" eb="64">
      <t>ハイシ</t>
    </rPh>
    <rPh sb="65" eb="67">
      <t>ヘイセイ</t>
    </rPh>
    <rPh sb="72" eb="74">
      <t>ネンド</t>
    </rPh>
    <rPh sb="75" eb="77">
      <t>ジゲン</t>
    </rPh>
    <rPh sb="77" eb="79">
      <t>セイド</t>
    </rPh>
    <rPh sb="83" eb="85">
      <t>トシ</t>
    </rPh>
    <rPh sb="85" eb="87">
      <t>カンキョウ</t>
    </rPh>
    <rPh sb="87" eb="89">
      <t>カイゼン</t>
    </rPh>
    <rPh sb="89" eb="91">
      <t>シエン</t>
    </rPh>
    <rPh sb="91" eb="93">
      <t>ジギョウ</t>
    </rPh>
    <rPh sb="94" eb="96">
      <t>イッタイ</t>
    </rPh>
    <rPh sb="96" eb="97">
      <t>テキ</t>
    </rPh>
    <rPh sb="99" eb="100">
      <t>クニ</t>
    </rPh>
    <rPh sb="101" eb="103">
      <t>セイサク</t>
    </rPh>
    <rPh sb="103" eb="105">
      <t>ホウシン</t>
    </rPh>
    <rPh sb="106" eb="108">
      <t>ガッチ</t>
    </rPh>
    <rPh sb="110" eb="112">
      <t>ミンカン</t>
    </rPh>
    <rPh sb="112" eb="114">
      <t>カツドウ</t>
    </rPh>
    <rPh sb="115" eb="118">
      <t>チョクセツテキ</t>
    </rPh>
    <rPh sb="119" eb="121">
      <t>シエン</t>
    </rPh>
    <rPh sb="123" eb="124">
      <t>アラ</t>
    </rPh>
    <rPh sb="126" eb="128">
      <t>ホウサク</t>
    </rPh>
    <rPh sb="129" eb="130">
      <t>コウ</t>
    </rPh>
    <rPh sb="141" eb="142">
      <t>フ</t>
    </rPh>
    <rPh sb="145" eb="147">
      <t>シミン</t>
    </rPh>
    <rPh sb="148" eb="150">
      <t>キギョウ</t>
    </rPh>
    <rPh sb="157" eb="159">
      <t>チエ</t>
    </rPh>
    <rPh sb="160" eb="162">
      <t>ジンテキ</t>
    </rPh>
    <rPh sb="162" eb="164">
      <t>シゲン</t>
    </rPh>
    <rPh sb="165" eb="166">
      <t>ヒ</t>
    </rPh>
    <rPh sb="167" eb="168">
      <t>ダ</t>
    </rPh>
    <rPh sb="169" eb="172">
      <t>センドウテキ</t>
    </rPh>
    <rPh sb="173" eb="175">
      <t>トリクミ</t>
    </rPh>
    <rPh sb="176" eb="178">
      <t>ホウガ</t>
    </rPh>
    <rPh sb="179" eb="180">
      <t>クニ</t>
    </rPh>
    <rPh sb="183" eb="185">
      <t>シエン</t>
    </rPh>
    <rPh sb="187" eb="188">
      <t>アラ</t>
    </rPh>
    <rPh sb="190" eb="192">
      <t>ホウサク</t>
    </rPh>
    <rPh sb="196" eb="198">
      <t>ミンカン</t>
    </rPh>
    <rPh sb="203" eb="205">
      <t>カツドウ</t>
    </rPh>
    <rPh sb="205" eb="207">
      <t>シエン</t>
    </rPh>
    <rPh sb="207" eb="209">
      <t>ジギョウ</t>
    </rPh>
    <rPh sb="210" eb="212">
      <t>ソウセツ</t>
    </rPh>
    <phoneticPr fontId="3"/>
  </si>
  <si>
    <t>都市環境改善支援事業（都市局まちづくり推進課）</t>
    <rPh sb="0" eb="2">
      <t>トシ</t>
    </rPh>
    <rPh sb="2" eb="4">
      <t>カンキョウ</t>
    </rPh>
    <rPh sb="4" eb="6">
      <t>カイゼン</t>
    </rPh>
    <rPh sb="6" eb="8">
      <t>シエン</t>
    </rPh>
    <rPh sb="8" eb="10">
      <t>ジギョウ</t>
    </rPh>
    <rPh sb="11" eb="14">
      <t>トシキョク</t>
    </rPh>
    <rPh sb="19" eb="21">
      <t>スイシン</t>
    </rPh>
    <rPh sb="21" eb="22">
      <t>カ</t>
    </rPh>
    <phoneticPr fontId="3"/>
  </si>
  <si>
    <t>○</t>
  </si>
  <si>
    <t>・平成22年度において業績指標の目標を大きく超える結果を達成している。
・目的が類似している都市環境改善支援事業（担当部局庁：国土交通省都市局、事業番号○○）の担当部局と協力し、採択に係る情報の共有や、相談窓口のワンストップ（事業の相談にあたって、相談内容に応じて、もう一方の事業を紹介する）を行った。</t>
    <rPh sb="1" eb="3">
      <t>ヘイセイ</t>
    </rPh>
    <rPh sb="5" eb="7">
      <t>ネンド</t>
    </rPh>
    <rPh sb="11" eb="13">
      <t>ギョウセキ</t>
    </rPh>
    <rPh sb="13" eb="15">
      <t>シヒョウ</t>
    </rPh>
    <rPh sb="16" eb="18">
      <t>モクヒョウ</t>
    </rPh>
    <rPh sb="19" eb="20">
      <t>オオ</t>
    </rPh>
    <rPh sb="22" eb="23">
      <t>コ</t>
    </rPh>
    <rPh sb="25" eb="27">
      <t>ケッカ</t>
    </rPh>
    <rPh sb="28" eb="30">
      <t>タッセイ</t>
    </rPh>
    <rPh sb="37" eb="39">
      <t>モクテキ</t>
    </rPh>
    <rPh sb="40" eb="42">
      <t>ルイジ</t>
    </rPh>
    <rPh sb="46" eb="48">
      <t>トシ</t>
    </rPh>
    <rPh sb="48" eb="50">
      <t>カンキョウ</t>
    </rPh>
    <rPh sb="50" eb="52">
      <t>カイゼン</t>
    </rPh>
    <rPh sb="52" eb="54">
      <t>シエン</t>
    </rPh>
    <rPh sb="54" eb="56">
      <t>ジギョウ</t>
    </rPh>
    <rPh sb="57" eb="59">
      <t>タントウ</t>
    </rPh>
    <rPh sb="80" eb="82">
      <t>タントウ</t>
    </rPh>
    <phoneticPr fontId="3"/>
  </si>
  <si>
    <t>-</t>
  </si>
  <si>
    <t>助成対象事業主体の選定にあたっては、事業実施予定地の視察や応募事業主体等へのヒアリングにより、事業内容・規模・期間・体制が適切かどうかを点検した。また、住民参加型のまちづくり及び密集市街地改善の有識者からなる委員会を実施し、有識者の意見を聴取した上で選定を行った。</t>
    <rPh sb="29" eb="31">
      <t>オウボ</t>
    </rPh>
    <rPh sb="31" eb="33">
      <t>ジギョウ</t>
    </rPh>
    <rPh sb="33" eb="35">
      <t>シュタイ</t>
    </rPh>
    <rPh sb="35" eb="36">
      <t>トウ</t>
    </rPh>
    <rPh sb="58" eb="60">
      <t>タイセイ</t>
    </rPh>
    <phoneticPr fontId="3"/>
  </si>
  <si>
    <t>・地権者組織等による都市計画提案素案の策定を支援することにより、市町村による地区計画等の都市計画決定を促すために必要な経費。
・平成23年度が最終年度であったことから、通常２カ年を要する本事業の新規応募が想定よりも少なかった。</t>
    <rPh sb="1" eb="4">
      <t>チケンシャ</t>
    </rPh>
    <rPh sb="4" eb="6">
      <t>ソシキ</t>
    </rPh>
    <rPh sb="6" eb="7">
      <t>トウ</t>
    </rPh>
    <rPh sb="10" eb="12">
      <t>トシ</t>
    </rPh>
    <rPh sb="12" eb="14">
      <t>ケイカク</t>
    </rPh>
    <rPh sb="14" eb="16">
      <t>テイアン</t>
    </rPh>
    <rPh sb="16" eb="18">
      <t>ソアン</t>
    </rPh>
    <rPh sb="19" eb="21">
      <t>サクテイ</t>
    </rPh>
    <rPh sb="22" eb="24">
      <t>シエン</t>
    </rPh>
    <rPh sb="32" eb="35">
      <t>シチョウソン</t>
    </rPh>
    <rPh sb="38" eb="40">
      <t>チク</t>
    </rPh>
    <rPh sb="40" eb="42">
      <t>ケイカク</t>
    </rPh>
    <rPh sb="42" eb="43">
      <t>トウ</t>
    </rPh>
    <rPh sb="44" eb="46">
      <t>トシ</t>
    </rPh>
    <rPh sb="46" eb="48">
      <t>ケイカク</t>
    </rPh>
    <rPh sb="48" eb="50">
      <t>ケッテイ</t>
    </rPh>
    <rPh sb="51" eb="52">
      <t>ウナガ</t>
    </rPh>
    <rPh sb="64" eb="66">
      <t>ヘイセイ</t>
    </rPh>
    <rPh sb="68" eb="70">
      <t>ネンド</t>
    </rPh>
    <rPh sb="71" eb="73">
      <t>サイシュウ</t>
    </rPh>
    <rPh sb="73" eb="75">
      <t>ネンド</t>
    </rPh>
    <rPh sb="84" eb="86">
      <t>ツウジョウ</t>
    </rPh>
    <rPh sb="88" eb="89">
      <t>ネン</t>
    </rPh>
    <rPh sb="90" eb="91">
      <t>ヨウ</t>
    </rPh>
    <rPh sb="93" eb="96">
      <t>ホンジギョウ</t>
    </rPh>
    <rPh sb="97" eb="99">
      <t>シンキ</t>
    </rPh>
    <rPh sb="99" eb="101">
      <t>オウボ</t>
    </rPh>
    <rPh sb="102" eb="104">
      <t>ソウテイ</t>
    </rPh>
    <rPh sb="107" eb="108">
      <t>スク</t>
    </rPh>
    <phoneticPr fontId="3"/>
  </si>
  <si>
    <t>平成23年度が最終年度</t>
    <rPh sb="0" eb="2">
      <t>ヘイセイ</t>
    </rPh>
    <rPh sb="4" eb="6">
      <t>ネンド</t>
    </rPh>
    <rPh sb="7" eb="9">
      <t>サイシュウ</t>
    </rPh>
    <rPh sb="9" eb="11">
      <t>ネンド</t>
    </rPh>
    <phoneticPr fontId="3"/>
  </si>
  <si>
    <t xml:space="preserve">
H23年度に事業が完了した地区の総事業費　117百万円
／H23年度に事業が完了した地区　18地区</t>
    <phoneticPr fontId="3"/>
  </si>
  <si>
    <t>1地区あたりの事業費
６．５百万円／地区</t>
    <phoneticPr fontId="3"/>
  </si>
  <si>
    <t>(18)</t>
    <phoneticPr fontId="3"/>
  </si>
  <si>
    <t>(15)</t>
    <phoneticPr fontId="3"/>
  </si>
  <si>
    <t>都市計画提案素案の作成件数</t>
  </si>
  <si>
    <t>精査中</t>
    <rPh sb="0" eb="2">
      <t>セイサ</t>
    </rPh>
    <rPh sb="2" eb="3">
      <t>チュウ</t>
    </rPh>
    <phoneticPr fontId="3"/>
  </si>
  <si>
    <t>まちづくりのための都市計画決定件数（市町村）</t>
  </si>
  <si>
    <r>
      <t>目標値
（</t>
    </r>
    <r>
      <rPr>
        <sz val="11"/>
        <rFont val="ＭＳ Ｐゴシック"/>
        <family val="3"/>
        <charset val="128"/>
      </rPr>
      <t>毎年度）</t>
    </r>
    <rPh sb="0" eb="3">
      <t>モクヒョウチ</t>
    </rPh>
    <rPh sb="5" eb="6">
      <t>マイ</t>
    </rPh>
    <rPh sb="6" eb="8">
      <t>ネンド</t>
    </rPh>
    <phoneticPr fontId="3"/>
  </si>
  <si>
    <t>　密集市街地、中心市街地等の国策として整備改善すべき市街地の整備を、地権者組織・NPO等の主体的な参加により推進するため、地権者組織・NPO等を対象にして、都市計画（まちづくり・建替えルール）の提案素案作成に要する費用を支援する事業。事業主体は都市計画提案素案作成に係る基礎調査、地区診断等の専門的業務をコンサルタント等に依頼し、事業を実施する。
　なお、本事業は住民発意による都市計画の検討という先進的事例を国が支援するものであり、そこで得られた成果・ノウハウをとりまとめ国として発信していくこととしている。
【補助率】重点密集市街地：定額補助、その他密集市街地等：１／２補助</t>
    <phoneticPr fontId="3"/>
  </si>
  <si>
    <t>　密集市街地等国策として整備改善すべき地域において、地域の方々が自ら主体となって、地域の現状把握や課題の分析、目指すべき防災性や住環境の検討など専門的な検討を行い、市街地の整備改善に必要な都市計画素案を取りまとめることにより、建築物の自律的な建替え等が促進され、市街地の整備改善が進むことが期待される。</t>
    <phoneticPr fontId="3"/>
  </si>
  <si>
    <t>都市再生プロジェクト第三次決定、第十二次決定
まちづくり計画策定担い手支援事業制度要綱
まちづくり計画策定担い手支援事業交付要綱</t>
  </si>
  <si>
    <t>都市再生・地域再生を推進する</t>
  </si>
  <si>
    <t>一般会計</t>
  </si>
  <si>
    <t>課長　和田　信貴</t>
    <rPh sb="6" eb="8">
      <t>ノブタカ</t>
    </rPh>
    <phoneticPr fontId="3"/>
  </si>
  <si>
    <t>都市計画課</t>
  </si>
  <si>
    <t>平成19年度～平成23年度</t>
  </si>
  <si>
    <t>作成責任者</t>
  </si>
  <si>
    <t>都市局</t>
  </si>
  <si>
    <t>まちづくり計画策定担い手支援経費
（民間都市再生推進事業費補助金）</t>
  </si>
  <si>
    <t>　　　　　　　　　　　　　平成２４年行政事業レビューシート　　　　(　国土交通省　)</t>
    <rPh sb="13" eb="15">
      <t>ヘイセイ</t>
    </rPh>
    <rPh sb="17" eb="18">
      <t>ネン</t>
    </rPh>
    <rPh sb="18" eb="20">
      <t>ギョウセイ</t>
    </rPh>
    <rPh sb="20" eb="22">
      <t>ジギョウ</t>
    </rPh>
    <rPh sb="35" eb="37">
      <t>コクド</t>
    </rPh>
    <rPh sb="37" eb="39">
      <t>コウツウ</t>
    </rPh>
    <rPh sb="39" eb="40">
      <t>ショウ</t>
    </rPh>
    <phoneticPr fontId="3"/>
  </si>
  <si>
    <t>0151</t>
    <phoneticPr fontId="3"/>
  </si>
  <si>
    <t>アンケートの実施及び回答結果の整理</t>
    <rPh sb="6" eb="8">
      <t>ジッシ</t>
    </rPh>
    <rPh sb="8" eb="9">
      <t>オヨ</t>
    </rPh>
    <rPh sb="10" eb="12">
      <t>カイトウ</t>
    </rPh>
    <rPh sb="12" eb="14">
      <t>ケッカ</t>
    </rPh>
    <rPh sb="15" eb="17">
      <t>セイリ</t>
    </rPh>
    <phoneticPr fontId="3"/>
  </si>
  <si>
    <t>（株）マクロミル</t>
  </si>
  <si>
    <t>調査対象施設の抽出、調査票の発送・回収・入力・整理等</t>
    <rPh sb="0" eb="2">
      <t>チョウサ</t>
    </rPh>
    <rPh sb="2" eb="4">
      <t>タイショウ</t>
    </rPh>
    <rPh sb="4" eb="6">
      <t>シセツ</t>
    </rPh>
    <rPh sb="7" eb="9">
      <t>チュウシュツ</t>
    </rPh>
    <rPh sb="10" eb="13">
      <t>チョウサヒョウ</t>
    </rPh>
    <rPh sb="14" eb="16">
      <t>ハッソウ</t>
    </rPh>
    <rPh sb="17" eb="19">
      <t>カイシュウ</t>
    </rPh>
    <rPh sb="20" eb="22">
      <t>ニュウリョク</t>
    </rPh>
    <rPh sb="23" eb="25">
      <t>セイリ</t>
    </rPh>
    <rPh sb="25" eb="26">
      <t>トウ</t>
    </rPh>
    <phoneticPr fontId="3"/>
  </si>
  <si>
    <t>エム・アール・アイ・リサーチアソシエイツ（株）</t>
  </si>
  <si>
    <t>支　出　額
（百万円）</t>
    <phoneticPr fontId="3"/>
  </si>
  <si>
    <t>業　務　概　要</t>
    <phoneticPr fontId="3"/>
  </si>
  <si>
    <t>支　出　先</t>
    <phoneticPr fontId="3"/>
  </si>
  <si>
    <t>Ｄ.民間企業（再委託）</t>
    <phoneticPr fontId="3"/>
  </si>
  <si>
    <t>都市計画基礎調査を基軸とする都市情報の効率的かつ高度なデータ分析のため、調査へのＧＩＳ導入方策や調査結果の情報データベースの構築に向けた情報収集、整理・分析を行う。</t>
  </si>
  <si>
    <t>（財）都市計画協会・（株）日建設計総合研究所・パシフィックコンサルタンツ（株）共同提案体</t>
  </si>
  <si>
    <t>Ｃ.（財）都市計画協会・（株）日建設計総合研究所・パシフィックコンサルタンツ（株）共同提案体</t>
    <phoneticPr fontId="3"/>
  </si>
  <si>
    <t>今後の人口減少社会と防災性の向上に対応した人口フレーム方式等の市街化区域の鉄製のあり方や市街地の拡散を抑制し集約型都市構造化を図るの仕組みを検討及び都市計画区域を越える広域における土地利用コントロール手法の検討に必要な調査を行う。</t>
  </si>
  <si>
    <t>（株）日建設計総合研究所</t>
  </si>
  <si>
    <t>都市計画制度小委員会の議論を踏まえながら、地域の実情に応じて都市計画を推進するために必要、重要となる基本的枠組み及びそれらを実現するために制度化が求められる事項等について検討を行う。</t>
  </si>
  <si>
    <t>高齢者向け施設や医療施設等の立地状況、高齢者の居住・生活活動等の調査及びその分析結果から基礎データをし分析・検討を行う。更にその分析・検討結果かをもとに高齢者の健康維持等多角的な観点から高齢者に望ましい都市構造等を整理し、評価手法を検討する。</t>
  </si>
  <si>
    <t>株式会社　三菱総合研究所</t>
  </si>
  <si>
    <t>（株）三菱総合研究所</t>
    <rPh sb="0" eb="3">
      <t>カブ</t>
    </rPh>
    <phoneticPr fontId="3"/>
  </si>
  <si>
    <t>交通と土地利用の関係性について分析し、集約型都市構造化に向けた個別都市計画の決定・見直し段階における交通と土地利用の一体的計画・評価手法について検討する。</t>
  </si>
  <si>
    <t>パシフィックコンサルタンツ株式会社</t>
  </si>
  <si>
    <t>パシフィックコンサルタンツ（株）</t>
    <rPh sb="13" eb="16">
      <t>カブ</t>
    </rPh>
    <phoneticPr fontId="3"/>
  </si>
  <si>
    <t>B.民間企業</t>
    <phoneticPr fontId="3"/>
  </si>
  <si>
    <t>/</t>
    <phoneticPr fontId="3"/>
  </si>
  <si>
    <t>現在の都市計画マスタープラン作成前の段階に広域的構造な課題を調整するための計画に必要な内容及び計画の作成手法、個別都市計画の構想段階における計画の策定手法について検討する。</t>
  </si>
  <si>
    <t>一般財団法人計量計画研究所</t>
  </si>
  <si>
    <t>（一財）計量計画研究所</t>
    <rPh sb="1" eb="2">
      <t>イチ</t>
    </rPh>
    <rPh sb="2" eb="3">
      <t>ザイ</t>
    </rPh>
    <phoneticPr fontId="3"/>
  </si>
  <si>
    <t>集約型都市構造化の取組を「されてしかるべき」状態にするために必要な客観的指標や行為規範の策定などの認識の共有化を促進する方策等の検討及び広域的構造的課題の調整からマスタープラン策定段階における将来都市像の評価のための計画表かモデルの構築に必要な調査を行う。</t>
  </si>
  <si>
    <t>A.一般財団法人計量計画研究所</t>
    <phoneticPr fontId="3"/>
  </si>
  <si>
    <t>支出先上位１０者リスト</t>
    <phoneticPr fontId="3"/>
  </si>
  <si>
    <t>都市に関する各種文献、研究、データ等の把握、整理、分析</t>
  </si>
  <si>
    <t>再委託</t>
    <rPh sb="0" eb="3">
      <t>サイイタク</t>
    </rPh>
    <phoneticPr fontId="3"/>
  </si>
  <si>
    <t>H.</t>
    <phoneticPr fontId="3"/>
  </si>
  <si>
    <t>D.民間企業（再委託）</t>
    <rPh sb="2" eb="4">
      <t>ミンカン</t>
    </rPh>
    <rPh sb="4" eb="6">
      <t>キギョウ</t>
    </rPh>
    <rPh sb="7" eb="10">
      <t>サイイタク</t>
    </rPh>
    <phoneticPr fontId="3"/>
  </si>
  <si>
    <t>都市・地域づくりの推進に必要な調査経費</t>
  </si>
  <si>
    <t>G.</t>
    <phoneticPr fontId="3"/>
  </si>
  <si>
    <t>C.（財）都市計画協会・（株）日建設計総合研究所・パシフィックコンサルタンツ（株）共同提案体</t>
    <rPh sb="3" eb="4">
      <t>ザイ</t>
    </rPh>
    <rPh sb="5" eb="7">
      <t>トシ</t>
    </rPh>
    <rPh sb="7" eb="9">
      <t>ケイカク</t>
    </rPh>
    <rPh sb="9" eb="11">
      <t>キョウカイ</t>
    </rPh>
    <rPh sb="13" eb="14">
      <t>カブ</t>
    </rPh>
    <rPh sb="15" eb="17">
      <t>ニッケン</t>
    </rPh>
    <rPh sb="17" eb="19">
      <t>セッケイ</t>
    </rPh>
    <rPh sb="19" eb="21">
      <t>ソウゴウ</t>
    </rPh>
    <rPh sb="21" eb="24">
      <t>ケンキュウジョ</t>
    </rPh>
    <rPh sb="39" eb="40">
      <t>カブ</t>
    </rPh>
    <rPh sb="41" eb="43">
      <t>キョウドウ</t>
    </rPh>
    <rPh sb="43" eb="45">
      <t>テイアン</t>
    </rPh>
    <rPh sb="45" eb="46">
      <t>カラダ</t>
    </rPh>
    <phoneticPr fontId="3"/>
  </si>
  <si>
    <t>F.</t>
    <phoneticPr fontId="3"/>
  </si>
  <si>
    <t>E.</t>
    <phoneticPr fontId="3"/>
  </si>
  <si>
    <t>国が調査を行う必要性を精査し、人口減少・超高齢社会の到来など、我が国全体の都市政策の転換・再構築を図るという政策目的に照らして、特に低炭素まちづくり、都市の国際競争力の強化など、国が主導的に検討すべき分野についての調査に重点化を図る。</t>
    <rPh sb="64" eb="65">
      <t>トク</t>
    </rPh>
    <rPh sb="66" eb="69">
      <t>テイタンソ</t>
    </rPh>
    <rPh sb="75" eb="77">
      <t>トシ</t>
    </rPh>
    <rPh sb="78" eb="80">
      <t>コクサイ</t>
    </rPh>
    <rPh sb="80" eb="83">
      <t>キョウソウリョク</t>
    </rPh>
    <rPh sb="84" eb="86">
      <t>キョウカ</t>
    </rPh>
    <rPh sb="114" eb="115">
      <t>ハカ</t>
    </rPh>
    <phoneticPr fontId="3"/>
  </si>
  <si>
    <t>・国が調査を行う必要性を厳格に精査し、人口減少・超高齢社会の到来、地球環境問題への対応など、我が国全体の都市政策の転換・再構築を図るという政策目的に照らして、低炭素まちづくり、都市の国際競争力の強化の観点から国が主導的に検討すべき分野についての調査に重点化を図る。
・企画競争での発注は適切である。引き続き執行方法の不断の改善検討を行う。</t>
    <phoneticPr fontId="3"/>
  </si>
  <si>
    <t>抜本的改善</t>
    <phoneticPr fontId="3"/>
  </si>
  <si>
    <t>・発注先の選定にあたっては、より一層の透明性及び公平性の確保を図る観点から、引き続き企画競争の手続きの中において、評価者による匿名審査方式で書類審査を行い、外部有識者による企画競争有識者委員会に企画案件を諮るなどを行い、発注先を特定し、請負契約を締結することとした。
・業務の実施にあたっては、適切な指示を行うなど、国が求める調査内容なっているか、方策とりまとめに向け調査内容に過不足はないかなどを確認を行っている。
・調査終了後、完了時の検査を通じて、発注先より提出のある成果物（報告書）の内容が、国の求める調査事項を網羅しているか、国が指示した報告書の整理方法となっているかなどの確認を行っている。
・調査を実施するに当たり、都市政策の転換・再構築を図るという政策目的を明確にし、国が主導的に検討すべき施策を重点的に検討を行った。</t>
    <rPh sb="38" eb="39">
      <t>ヒ</t>
    </rPh>
    <rPh sb="40" eb="41">
      <t>ツヅ</t>
    </rPh>
    <rPh sb="303" eb="305">
      <t>チョウサ</t>
    </rPh>
    <rPh sb="306" eb="308">
      <t>ジッシ</t>
    </rPh>
    <rPh sb="311" eb="312">
      <t>ア</t>
    </rPh>
    <rPh sb="315" eb="317">
      <t>トシ</t>
    </rPh>
    <rPh sb="317" eb="319">
      <t>セイサク</t>
    </rPh>
    <rPh sb="320" eb="322">
      <t>テンカン</t>
    </rPh>
    <rPh sb="323" eb="326">
      <t>サイコウチク</t>
    </rPh>
    <rPh sb="327" eb="328">
      <t>ハカ</t>
    </rPh>
    <rPh sb="332" eb="334">
      <t>セイサク</t>
    </rPh>
    <rPh sb="334" eb="336">
      <t>モクテキ</t>
    </rPh>
    <rPh sb="337" eb="339">
      <t>メイカク</t>
    </rPh>
    <rPh sb="342" eb="343">
      <t>クニ</t>
    </rPh>
    <rPh sb="344" eb="347">
      <t>シュドウテキ</t>
    </rPh>
    <rPh sb="348" eb="350">
      <t>ケントウ</t>
    </rPh>
    <rPh sb="353" eb="355">
      <t>セサク</t>
    </rPh>
    <rPh sb="356" eb="359">
      <t>ジュウテンテキ</t>
    </rPh>
    <rPh sb="360" eb="362">
      <t>ケントウ</t>
    </rPh>
    <rPh sb="363" eb="364">
      <t>オコナ</t>
    </rPh>
    <phoneticPr fontId="3"/>
  </si>
  <si>
    <t>活動実績は見込みに見合ったものであるか。</t>
    <phoneticPr fontId="3"/>
  </si>
  <si>
    <t>△</t>
    <phoneticPr fontId="3"/>
  </si>
  <si>
    <t>データ先進的事例の収集やヒアリングや現地調査などを組み合わせた実効性の調査、検討となっており、国が主導的に検討すべき分野について重点的な調査を行った。。</t>
    <rPh sb="3" eb="6">
      <t>センシンテキ</t>
    </rPh>
    <rPh sb="31" eb="34">
      <t>ジッコウセイ</t>
    </rPh>
    <rPh sb="47" eb="48">
      <t>クニ</t>
    </rPh>
    <rPh sb="49" eb="52">
      <t>シュドウテキ</t>
    </rPh>
    <rPh sb="53" eb="55">
      <t>ケントウ</t>
    </rPh>
    <rPh sb="58" eb="60">
      <t>ブンヤ</t>
    </rPh>
    <rPh sb="64" eb="67">
      <t>ジュウテンテキ</t>
    </rPh>
    <rPh sb="68" eb="70">
      <t>チョウサ</t>
    </rPh>
    <rPh sb="71" eb="72">
      <t>オコナ</t>
    </rPh>
    <phoneticPr fontId="3"/>
  </si>
  <si>
    <t>単位あたりコストの削減に努めているか。その水準は妥当か。</t>
    <phoneticPr fontId="3"/>
  </si>
  <si>
    <t>相手方の選定及び契約内容の妥当性等については、都市局内の組織である「企画競争実施委員会」及び第三者機関である企画競争有識者委員会により審議されている。</t>
  </si>
  <si>
    <t>不用率が大きい場合は、その理由を把握しているか。</t>
    <phoneticPr fontId="3"/>
  </si>
  <si>
    <t>超高齢化社会・人口減少社会に対応した都市再生に向けた取組に必要な制度・枠組みを検討するなど、国が取り組むべき施策として必要な経費である。</t>
    <rPh sb="0" eb="1">
      <t>チョウ</t>
    </rPh>
    <rPh sb="1" eb="4">
      <t>コウレイカ</t>
    </rPh>
    <rPh sb="4" eb="6">
      <t>シャカイ</t>
    </rPh>
    <rPh sb="7" eb="9">
      <t>ジンコウ</t>
    </rPh>
    <rPh sb="9" eb="11">
      <t>ゲンショウ</t>
    </rPh>
    <rPh sb="11" eb="13">
      <t>シャカイ</t>
    </rPh>
    <rPh sb="14" eb="16">
      <t>タイオウ</t>
    </rPh>
    <rPh sb="18" eb="20">
      <t>トシ</t>
    </rPh>
    <rPh sb="20" eb="22">
      <t>サイセイ</t>
    </rPh>
    <rPh sb="23" eb="24">
      <t>ム</t>
    </rPh>
    <rPh sb="26" eb="27">
      <t>ト</t>
    </rPh>
    <rPh sb="27" eb="28">
      <t>ク</t>
    </rPh>
    <rPh sb="29" eb="31">
      <t>ヒツヨウ</t>
    </rPh>
    <rPh sb="32" eb="34">
      <t>セイド</t>
    </rPh>
    <rPh sb="35" eb="37">
      <t>ワクグ</t>
    </rPh>
    <rPh sb="46" eb="47">
      <t>クニ</t>
    </rPh>
    <rPh sb="48" eb="49">
      <t>ト</t>
    </rPh>
    <rPh sb="50" eb="51">
      <t>ク</t>
    </rPh>
    <rPh sb="54" eb="56">
      <t>セサク</t>
    </rPh>
    <rPh sb="59" eb="61">
      <t>ヒツヨウ</t>
    </rPh>
    <rPh sb="62" eb="64">
      <t>ケイヒ</t>
    </rPh>
    <phoneticPr fontId="3"/>
  </si>
  <si>
    <t>都市・地域づくり推進調査費</t>
    <rPh sb="0" eb="2">
      <t>トシ</t>
    </rPh>
    <rPh sb="3" eb="5">
      <t>チイキ</t>
    </rPh>
    <rPh sb="8" eb="10">
      <t>スイシン</t>
    </rPh>
    <rPh sb="10" eb="13">
      <t>チョウサヒ</t>
    </rPh>
    <phoneticPr fontId="41"/>
  </si>
  <si>
    <t>平成23年度の支出額（135,943,500円）
／活動実績である調査実施件数（7件）</t>
    <phoneticPr fontId="3"/>
  </si>
  <si>
    <t>19,420,500円（支出額／調査実施件数）　　　　　　</t>
    <rPh sb="10" eb="11">
      <t>エン</t>
    </rPh>
    <rPh sb="12" eb="15">
      <t>シシュツガク</t>
    </rPh>
    <rPh sb="16" eb="18">
      <t>チョウサ</t>
    </rPh>
    <rPh sb="18" eb="20">
      <t>ジッシ</t>
    </rPh>
    <rPh sb="20" eb="21">
      <t>ケン</t>
    </rPh>
    <rPh sb="21" eb="22">
      <t>スウ</t>
    </rPh>
    <phoneticPr fontId="41"/>
  </si>
  <si>
    <t>調査実施件数　7件</t>
    <rPh sb="0" eb="2">
      <t>チョウサ</t>
    </rPh>
    <rPh sb="2" eb="4">
      <t>ジッシ</t>
    </rPh>
    <rPh sb="4" eb="6">
      <t>ケンスウ</t>
    </rPh>
    <rPh sb="8" eb="9">
      <t>ケン</t>
    </rPh>
    <phoneticPr fontId="41"/>
  </si>
  <si>
    <t>％</t>
    <phoneticPr fontId="3"/>
  </si>
  <si>
    <t>超高齢社会・人口減少社会に対応した都市の再生に必要な制度的・事業的枠組みの検討のため、
　（１）高齢者、子育て世帯など他世代が暮らしやすい都市構造、公共公益施設等の整備に関する評価手法の構築
　（２）コンパクトシティのモデル構築
　（３）人口減少局面における土地利用・空間利用の変化の事例調査と状況分析
などの調査を実施する。</t>
    <rPh sb="0" eb="1">
      <t>チョウ</t>
    </rPh>
    <rPh sb="1" eb="3">
      <t>コウレイ</t>
    </rPh>
    <rPh sb="3" eb="5">
      <t>シャカイ</t>
    </rPh>
    <rPh sb="6" eb="8">
      <t>ジンコウ</t>
    </rPh>
    <rPh sb="8" eb="10">
      <t>ゲンショウ</t>
    </rPh>
    <rPh sb="10" eb="12">
      <t>シャカイ</t>
    </rPh>
    <rPh sb="13" eb="15">
      <t>タイオウ</t>
    </rPh>
    <rPh sb="17" eb="19">
      <t>トシ</t>
    </rPh>
    <rPh sb="20" eb="22">
      <t>サイセイ</t>
    </rPh>
    <rPh sb="23" eb="25">
      <t>ヒツヨウ</t>
    </rPh>
    <rPh sb="26" eb="29">
      <t>セイドテキ</t>
    </rPh>
    <rPh sb="30" eb="32">
      <t>ジギョウ</t>
    </rPh>
    <rPh sb="32" eb="33">
      <t>テキ</t>
    </rPh>
    <rPh sb="33" eb="35">
      <t>ワクグ</t>
    </rPh>
    <rPh sb="37" eb="39">
      <t>ケントウ</t>
    </rPh>
    <rPh sb="48" eb="51">
      <t>コウレイシャ</t>
    </rPh>
    <rPh sb="52" eb="54">
      <t>コソダ</t>
    </rPh>
    <rPh sb="55" eb="57">
      <t>セタイ</t>
    </rPh>
    <rPh sb="59" eb="60">
      <t>タ</t>
    </rPh>
    <rPh sb="60" eb="62">
      <t>セダイ</t>
    </rPh>
    <rPh sb="63" eb="64">
      <t>ク</t>
    </rPh>
    <rPh sb="69" eb="71">
      <t>トシ</t>
    </rPh>
    <rPh sb="71" eb="73">
      <t>コウゾウ</t>
    </rPh>
    <rPh sb="74" eb="76">
      <t>コウキョウ</t>
    </rPh>
    <rPh sb="76" eb="78">
      <t>コウエキ</t>
    </rPh>
    <rPh sb="78" eb="80">
      <t>シセツ</t>
    </rPh>
    <rPh sb="80" eb="81">
      <t>トウ</t>
    </rPh>
    <rPh sb="82" eb="84">
      <t>セイビ</t>
    </rPh>
    <rPh sb="85" eb="86">
      <t>カン</t>
    </rPh>
    <rPh sb="88" eb="90">
      <t>ヒョウカ</t>
    </rPh>
    <rPh sb="90" eb="92">
      <t>シュホウ</t>
    </rPh>
    <rPh sb="93" eb="95">
      <t>コウチク</t>
    </rPh>
    <rPh sb="112" eb="114">
      <t>コウチク</t>
    </rPh>
    <rPh sb="119" eb="121">
      <t>ジンコウ</t>
    </rPh>
    <rPh sb="121" eb="123">
      <t>ゲンショウ</t>
    </rPh>
    <rPh sb="123" eb="125">
      <t>キョクメン</t>
    </rPh>
    <rPh sb="129" eb="133">
      <t>トチリヨウ</t>
    </rPh>
    <rPh sb="134" eb="136">
      <t>クウカン</t>
    </rPh>
    <rPh sb="136" eb="138">
      <t>リヨウ</t>
    </rPh>
    <rPh sb="139" eb="141">
      <t>ヘンカ</t>
    </rPh>
    <rPh sb="142" eb="144">
      <t>ジレイ</t>
    </rPh>
    <rPh sb="144" eb="146">
      <t>チョウサ</t>
    </rPh>
    <rPh sb="147" eb="149">
      <t>ジョウキョウ</t>
    </rPh>
    <rPh sb="149" eb="151">
      <t>ブンセキ</t>
    </rPh>
    <rPh sb="155" eb="157">
      <t>チョウサ</t>
    </rPh>
    <rPh sb="158" eb="160">
      <t>ジッシ</t>
    </rPh>
    <phoneticPr fontId="3"/>
  </si>
  <si>
    <t>　人口減少、超高齢社会の到来、地球環境問題など我が国の社会経済構造の転換に対応し、成熟した質の高い社会の形成に向けた、新たな都市・地域政策を構築するため。</t>
  </si>
  <si>
    <t>-</t>
    <phoneticPr fontId="3"/>
  </si>
  <si>
    <t>関係する計画、通知等</t>
    <phoneticPr fontId="3"/>
  </si>
  <si>
    <t>都市再生・地域再生を推進する</t>
    <rPh sb="10" eb="12">
      <t>スイシン</t>
    </rPh>
    <phoneticPr fontId="41"/>
  </si>
  <si>
    <t>一般会計</t>
    <rPh sb="0" eb="2">
      <t>イッパン</t>
    </rPh>
    <rPh sb="2" eb="4">
      <t>カイケイ</t>
    </rPh>
    <phoneticPr fontId="41"/>
  </si>
  <si>
    <t>課長　和田　伸貴</t>
    <rPh sb="0" eb="2">
      <t>カチョウ</t>
    </rPh>
    <rPh sb="3" eb="5">
      <t>ワダ</t>
    </rPh>
    <rPh sb="6" eb="7">
      <t>ノブ</t>
    </rPh>
    <rPh sb="7" eb="8">
      <t>タカ</t>
    </rPh>
    <phoneticPr fontId="3"/>
  </si>
  <si>
    <t>都市計画課</t>
    <rPh sb="0" eb="2">
      <t>トシ</t>
    </rPh>
    <rPh sb="2" eb="5">
      <t>ケイカクカ</t>
    </rPh>
    <phoneticPr fontId="3"/>
  </si>
  <si>
    <t>平成19年度～平成24年度</t>
    <rPh sb="0" eb="2">
      <t>ヘイセイ</t>
    </rPh>
    <rPh sb="4" eb="6">
      <t>ネンド</t>
    </rPh>
    <rPh sb="7" eb="9">
      <t>ヘイセイ</t>
    </rPh>
    <rPh sb="11" eb="13">
      <t>ネンド</t>
    </rPh>
    <phoneticPr fontId="41"/>
  </si>
  <si>
    <t>都市局</t>
    <rPh sb="0" eb="2">
      <t>トシ</t>
    </rPh>
    <rPh sb="2" eb="3">
      <t>キョク</t>
    </rPh>
    <phoneticPr fontId="41"/>
  </si>
  <si>
    <t>担当部局庁</t>
    <phoneticPr fontId="3"/>
  </si>
  <si>
    <t>都市再生推進調査経費</t>
  </si>
  <si>
    <t>0152</t>
    <phoneticPr fontId="3"/>
  </si>
  <si>
    <t>/</t>
    <phoneticPr fontId="3"/>
  </si>
  <si>
    <t>都市・地域行政に関する各種データの収集・整理等を行う</t>
  </si>
  <si>
    <t>国際航業株式会社</t>
  </si>
  <si>
    <t>支　出　額
（百万円）</t>
    <phoneticPr fontId="3"/>
  </si>
  <si>
    <t>業　務　概　要</t>
    <phoneticPr fontId="3"/>
  </si>
  <si>
    <t>支　出　先</t>
    <phoneticPr fontId="3"/>
  </si>
  <si>
    <t>A.</t>
    <phoneticPr fontId="3"/>
  </si>
  <si>
    <t>支出先上位１０者リスト</t>
    <phoneticPr fontId="3"/>
  </si>
  <si>
    <t>H.</t>
    <phoneticPr fontId="3"/>
  </si>
  <si>
    <t>D.</t>
    <phoneticPr fontId="3"/>
  </si>
  <si>
    <t>G.</t>
    <phoneticPr fontId="3"/>
  </si>
  <si>
    <t>C.</t>
    <phoneticPr fontId="3"/>
  </si>
  <si>
    <t>F.</t>
    <phoneticPr fontId="3"/>
  </si>
  <si>
    <t>B.</t>
    <phoneticPr fontId="3"/>
  </si>
  <si>
    <t>都市・地域行政情報ﾃﾞｰﾀﾍﾞｰｽｼｽﾃﾑ運営業務
（都計計画決定状況等の収集・整理）</t>
  </si>
  <si>
    <t>請負</t>
  </si>
  <si>
    <t>E.</t>
    <phoneticPr fontId="3"/>
  </si>
  <si>
    <t>A.国際航業株式会社</t>
  </si>
  <si>
    <t>引き続き一般競争入札を行うことによりコスト削減に努める。また、効率的な内容の重点化を図るとともに、事前／事後の効果検証の徹底に努める。</t>
  </si>
  <si>
    <t>・発注は引き続き一般競争入札とする。
・地方との役割分担を明確にし、国が行うことの必要性が高く、かつ、効率的な内容に重点化するとともに、地方公共団体・民間に活用されるデータベースとなるよう事前／事後の効果検証を徹底すべきである。</t>
    <phoneticPr fontId="3"/>
  </si>
  <si>
    <t>一部改善</t>
    <phoneticPr fontId="3"/>
  </si>
  <si>
    <t>本経費については、平成22年度より、企画競争から一般競争入札に変更し、より一層の経費の削減に努めているところである。</t>
  </si>
  <si>
    <t>活動実績は見込みに見合ったものであるか。</t>
    <phoneticPr fontId="3"/>
  </si>
  <si>
    <t>とりまとめたデータは国土交通省のＨＰにて公開している。</t>
    <rPh sb="10" eb="12">
      <t>コクド</t>
    </rPh>
    <rPh sb="12" eb="15">
      <t>コウツウショウ</t>
    </rPh>
    <rPh sb="20" eb="22">
      <t>コウカイ</t>
    </rPh>
    <phoneticPr fontId="3"/>
  </si>
  <si>
    <t>単位あたりコストの削減に努めているか。その水準は妥当か。</t>
    <phoneticPr fontId="3"/>
  </si>
  <si>
    <t>平成22年度より企画競争から一般競争へ移行し、競争性の確保に努めている。</t>
    <rPh sb="0" eb="2">
      <t>ヘイセイ</t>
    </rPh>
    <rPh sb="4" eb="6">
      <t>ネンド</t>
    </rPh>
    <rPh sb="8" eb="10">
      <t>キカク</t>
    </rPh>
    <rPh sb="10" eb="12">
      <t>キョウソウ</t>
    </rPh>
    <rPh sb="14" eb="16">
      <t>イッパン</t>
    </rPh>
    <rPh sb="16" eb="18">
      <t>キョウソウ</t>
    </rPh>
    <rPh sb="19" eb="21">
      <t>イコウ</t>
    </rPh>
    <rPh sb="23" eb="26">
      <t>キョウソウセイ</t>
    </rPh>
    <rPh sb="27" eb="29">
      <t>カクホ</t>
    </rPh>
    <rPh sb="30" eb="31">
      <t>ツト</t>
    </rPh>
    <phoneticPr fontId="3"/>
  </si>
  <si>
    <t>不用率が大きい場合は、その理由を把握しているか。</t>
    <phoneticPr fontId="3"/>
  </si>
  <si>
    <t>都市計画に関する基礎データの収集・集計を行うためのデータベースの運営に必要な経費。</t>
    <rPh sb="0" eb="2">
      <t>トシ</t>
    </rPh>
    <rPh sb="2" eb="4">
      <t>ケイカク</t>
    </rPh>
    <rPh sb="5" eb="6">
      <t>カン</t>
    </rPh>
    <rPh sb="8" eb="10">
      <t>キソ</t>
    </rPh>
    <rPh sb="14" eb="16">
      <t>シュウシュウ</t>
    </rPh>
    <rPh sb="17" eb="19">
      <t>シュウケイ</t>
    </rPh>
    <rPh sb="20" eb="21">
      <t>オコナ</t>
    </rPh>
    <rPh sb="32" eb="34">
      <t>ウンエイ</t>
    </rPh>
    <rPh sb="35" eb="37">
      <t>ヒツヨウ</t>
    </rPh>
    <rPh sb="38" eb="40">
      <t>ケイヒ</t>
    </rPh>
    <phoneticPr fontId="3"/>
  </si>
  <si>
    <t>情報処理業務庁費</t>
  </si>
  <si>
    <t>①基礎データの更新のために必要な経費
②データベースの効率的運用のための改良等
③データベースの新規開発等</t>
    <rPh sb="48" eb="50">
      <t>シンキ</t>
    </rPh>
    <rPh sb="50" eb="52">
      <t>カイハツ</t>
    </rPh>
    <rPh sb="52" eb="53">
      <t>トウ</t>
    </rPh>
    <phoneticPr fontId="3"/>
  </si>
  <si>
    <t>①基礎データの更新：１，８３７千円　
②データベースの部分的改良： １，８３１千円
③データベースの新規開発： ６，３３２千円</t>
    <rPh sb="50" eb="52">
      <t>シンキ</t>
    </rPh>
    <rPh sb="52" eb="54">
      <t>カイハツ</t>
    </rPh>
    <phoneticPr fontId="3"/>
  </si>
  <si>
    <t>(                )</t>
    <phoneticPr fontId="3"/>
  </si>
  <si>
    <t>(                   )</t>
    <phoneticPr fontId="3"/>
  </si>
  <si>
    <t>―</t>
    <phoneticPr fontId="3"/>
  </si>
  <si>
    <t>本業務は今後の都市・地域行政に資するため、全国の都市計画のデータを中心としたデータベースの運営・改良及びデータを集約化し、その提供を行うことを目的とするものであり、、活動指標及び活動実績（アウトプット）を定めて実施するという性質のものではない。</t>
  </si>
  <si>
    <t>％</t>
    <phoneticPr fontId="3"/>
  </si>
  <si>
    <t>本業務は情報通信技術を活用し、行政情報化の推進に資するものであることから「情報化を推進する」施策として位置付けているところであるが、そもそも本業務は、今後の都市・地域行政に資するため、全国の都市計画のデータを中心としたデータベースの運営・改良及びデータを集約化し、その提供を行うことを目的とするものであり、定量的な目標値は設定していない。</t>
  </si>
  <si>
    <t>　  本業務は今後の都市・地域行政に資するため、全国の都市計画のデータを中心としたデータベースの運営・改良及びデータを集約化し、その提供を行うものである。
　 当該データは都市計画を中心に８２の項目をデータベース化しており、例えば全国１，２２６ある都市計画区域内の各都市の用途地域の面積や道路、公園等の都市施設の計画・供用の状況、約５，５００ある地区計画の決定状況等膨大な種類・内容の都市計画決定状況等が収録されている。
　 このため、当該データは都市間の比較や事業の進捗状況等についても網羅的に知り得ることが出来る唯一の資料となっており、地方公共団体をはじめ大学及び研究機関等にも幅広く活用されているところである。</t>
  </si>
  <si>
    <t xml:space="preserve"> 　経済・社会の多様なニーズに対応するため都市計画を中心とした情報を集約化及びその提供が求められており、このような中で都市・地域行政に関する各種データの収集・整理をすることで、地方公共団体等関係機関の業務の円滑な遂行を図る。
</t>
  </si>
  <si>
    <t>関係する計画、通知等</t>
    <phoneticPr fontId="3"/>
  </si>
  <si>
    <t>情報化を推進する</t>
  </si>
  <si>
    <t>課長　和田　伸貴</t>
  </si>
  <si>
    <t>平成14年度～</t>
  </si>
  <si>
    <t>担当部局庁</t>
    <phoneticPr fontId="3"/>
  </si>
  <si>
    <t>都市・地域行政情報データベース運営経費</t>
    <rPh sb="3" eb="5">
      <t>チイキ</t>
    </rPh>
    <phoneticPr fontId="3"/>
  </si>
  <si>
    <t>0156</t>
    <phoneticPr fontId="3"/>
  </si>
  <si>
    <t>Ｄ</t>
    <phoneticPr fontId="3"/>
  </si>
  <si>
    <t>平成22年度首都圏整備に関する年次報告（平成23年版首都圏白書）作成業務</t>
    <rPh sb="6" eb="9">
      <t>シュトケン</t>
    </rPh>
    <rPh sb="9" eb="11">
      <t>セイビ</t>
    </rPh>
    <rPh sb="12" eb="13">
      <t>カン</t>
    </rPh>
    <rPh sb="15" eb="17">
      <t>ネンジ</t>
    </rPh>
    <rPh sb="17" eb="19">
      <t>ホウコク</t>
    </rPh>
    <rPh sb="20" eb="22">
      <t>ヘイセイ</t>
    </rPh>
    <rPh sb="24" eb="25">
      <t>ネン</t>
    </rPh>
    <rPh sb="25" eb="26">
      <t>バン</t>
    </rPh>
    <rPh sb="26" eb="29">
      <t>シュトケン</t>
    </rPh>
    <rPh sb="29" eb="31">
      <t>ハクショ</t>
    </rPh>
    <rPh sb="32" eb="34">
      <t>サクセイ</t>
    </rPh>
    <rPh sb="34" eb="36">
      <t>ギョウム</t>
    </rPh>
    <phoneticPr fontId="3"/>
  </si>
  <si>
    <t>勝美印刷㈱</t>
    <rPh sb="0" eb="2">
      <t>カツミ</t>
    </rPh>
    <rPh sb="2" eb="4">
      <t>インサツ</t>
    </rPh>
    <phoneticPr fontId="3"/>
  </si>
  <si>
    <t>Ｃ.民間企業（1社）</t>
    <phoneticPr fontId="3"/>
  </si>
  <si>
    <t>平成23年度大都市圏における国際競争力の強化のための効果的な情報発信のあり方に関する検討調査</t>
    <rPh sb="6" eb="10">
      <t>ダイトシケン</t>
    </rPh>
    <rPh sb="14" eb="16">
      <t>コクサイ</t>
    </rPh>
    <rPh sb="16" eb="19">
      <t>キョウソウリョク</t>
    </rPh>
    <rPh sb="20" eb="22">
      <t>キョウカ</t>
    </rPh>
    <rPh sb="26" eb="29">
      <t>コウカテキ</t>
    </rPh>
    <rPh sb="30" eb="32">
      <t>ジョウホウ</t>
    </rPh>
    <rPh sb="32" eb="34">
      <t>ハッシン</t>
    </rPh>
    <rPh sb="37" eb="38">
      <t>カタ</t>
    </rPh>
    <rPh sb="39" eb="40">
      <t>カン</t>
    </rPh>
    <rPh sb="42" eb="44">
      <t>ケントウ</t>
    </rPh>
    <rPh sb="44" eb="46">
      <t>チョウサ</t>
    </rPh>
    <phoneticPr fontId="3"/>
  </si>
  <si>
    <t>(財)日本開発構想研究所</t>
    <rPh sb="0" eb="3">
      <t>ザイ</t>
    </rPh>
    <rPh sb="3" eb="5">
      <t>ニホン</t>
    </rPh>
    <rPh sb="5" eb="7">
      <t>カイハツ</t>
    </rPh>
    <rPh sb="7" eb="9">
      <t>コウソウ</t>
    </rPh>
    <rPh sb="9" eb="12">
      <t>ケンキュウジョ</t>
    </rPh>
    <phoneticPr fontId="3"/>
  </si>
  <si>
    <t>Ｂ.公益法人（１法人）</t>
    <phoneticPr fontId="3"/>
  </si>
  <si>
    <t>平成23年度大都市の現況把握および災害対策のあり方調査</t>
    <rPh sb="6" eb="9">
      <t>ダイトシ</t>
    </rPh>
    <rPh sb="10" eb="12">
      <t>ゲンキョウ</t>
    </rPh>
    <rPh sb="12" eb="14">
      <t>ハアク</t>
    </rPh>
    <rPh sb="17" eb="19">
      <t>サイガイ</t>
    </rPh>
    <rPh sb="19" eb="21">
      <t>タイサク</t>
    </rPh>
    <rPh sb="24" eb="25">
      <t>カタ</t>
    </rPh>
    <rPh sb="25" eb="27">
      <t>チョウサ</t>
    </rPh>
    <phoneticPr fontId="3"/>
  </si>
  <si>
    <t>㈱三菱総合研究所</t>
    <rPh sb="1" eb="3">
      <t>ミツビシ</t>
    </rPh>
    <rPh sb="3" eb="5">
      <t>ソウゴウ</t>
    </rPh>
    <rPh sb="5" eb="8">
      <t>ケンキュウジョ</t>
    </rPh>
    <phoneticPr fontId="3"/>
  </si>
  <si>
    <t>平成23年度大都市圏の再編整備に向けた投資の最適化に関する調査検討</t>
    <rPh sb="6" eb="10">
      <t>ダイトシケン</t>
    </rPh>
    <rPh sb="11" eb="13">
      <t>サイヘン</t>
    </rPh>
    <rPh sb="13" eb="15">
      <t>セイビ</t>
    </rPh>
    <rPh sb="16" eb="17">
      <t>ム</t>
    </rPh>
    <rPh sb="19" eb="21">
      <t>トウシ</t>
    </rPh>
    <rPh sb="22" eb="25">
      <t>サイテキカ</t>
    </rPh>
    <rPh sb="26" eb="27">
      <t>カン</t>
    </rPh>
    <rPh sb="29" eb="31">
      <t>チョウサ</t>
    </rPh>
    <rPh sb="31" eb="33">
      <t>ケントウ</t>
    </rPh>
    <phoneticPr fontId="3"/>
  </si>
  <si>
    <t>㈱野村総合研究所</t>
    <rPh sb="1" eb="3">
      <t>ノムラ</t>
    </rPh>
    <rPh sb="3" eb="5">
      <t>ソウゴウ</t>
    </rPh>
    <rPh sb="5" eb="8">
      <t>ケンキュウジョ</t>
    </rPh>
    <phoneticPr fontId="3"/>
  </si>
  <si>
    <t>平成23年度世帯数の減少を前提とした大都市圏郊外部の土地利用のあり方について調査検討</t>
    <rPh sb="6" eb="9">
      <t>セタイスウ</t>
    </rPh>
    <rPh sb="10" eb="12">
      <t>ゲンショウ</t>
    </rPh>
    <rPh sb="13" eb="15">
      <t>ゼンテイ</t>
    </rPh>
    <rPh sb="18" eb="22">
      <t>ダイトシケン</t>
    </rPh>
    <rPh sb="22" eb="25">
      <t>コウガイブ</t>
    </rPh>
    <rPh sb="26" eb="30">
      <t>トチリヨウ</t>
    </rPh>
    <rPh sb="33" eb="34">
      <t>カタ</t>
    </rPh>
    <rPh sb="38" eb="40">
      <t>チョウサ</t>
    </rPh>
    <rPh sb="40" eb="42">
      <t>ケントウ</t>
    </rPh>
    <phoneticPr fontId="3"/>
  </si>
  <si>
    <t>平成23年度大都市圏の国際競争力の強化に関する検討調査</t>
    <rPh sb="6" eb="9">
      <t>ダイトシ</t>
    </rPh>
    <rPh sb="9" eb="10">
      <t>ケン</t>
    </rPh>
    <rPh sb="11" eb="13">
      <t>コクサイ</t>
    </rPh>
    <rPh sb="13" eb="16">
      <t>キョウソウリョク</t>
    </rPh>
    <rPh sb="17" eb="19">
      <t>キョウカ</t>
    </rPh>
    <rPh sb="20" eb="21">
      <t>カン</t>
    </rPh>
    <rPh sb="23" eb="25">
      <t>ケントウ</t>
    </rPh>
    <rPh sb="25" eb="27">
      <t>チョウサ</t>
    </rPh>
    <phoneticPr fontId="3"/>
  </si>
  <si>
    <t>平成23年度大都市圏の急速な高齢化に対応する施策に関する調査検討</t>
    <rPh sb="0" eb="2">
      <t>ヘイセイ</t>
    </rPh>
    <rPh sb="4" eb="6">
      <t>ネンド</t>
    </rPh>
    <rPh sb="6" eb="10">
      <t>ダイトシケン</t>
    </rPh>
    <rPh sb="11" eb="13">
      <t>キュウソク</t>
    </rPh>
    <rPh sb="14" eb="17">
      <t>コウレイカ</t>
    </rPh>
    <rPh sb="18" eb="20">
      <t>タイオウ</t>
    </rPh>
    <rPh sb="22" eb="24">
      <t>セサク</t>
    </rPh>
    <rPh sb="25" eb="26">
      <t>カン</t>
    </rPh>
    <rPh sb="28" eb="30">
      <t>チョウサ</t>
    </rPh>
    <rPh sb="30" eb="32">
      <t>ケントウ</t>
    </rPh>
    <phoneticPr fontId="3"/>
  </si>
  <si>
    <t>A.民間企業（5社）</t>
    <rPh sb="2" eb="4">
      <t>ミンカン</t>
    </rPh>
    <rPh sb="4" eb="6">
      <t>キギョウ</t>
    </rPh>
    <rPh sb="8" eb="9">
      <t>シャ</t>
    </rPh>
    <phoneticPr fontId="3"/>
  </si>
  <si>
    <t>平成22年度首都圏整備に関する年次報告（平成23年版首都圏白書）作成業務</t>
    <phoneticPr fontId="3"/>
  </si>
  <si>
    <t>その他</t>
    <rPh sb="2" eb="3">
      <t>タ</t>
    </rPh>
    <phoneticPr fontId="3"/>
  </si>
  <si>
    <t>C.勝美印刷(株)</t>
    <rPh sb="2" eb="4">
      <t>カツミ</t>
    </rPh>
    <rPh sb="4" eb="6">
      <t>インサツ</t>
    </rPh>
    <rPh sb="6" eb="9">
      <t>カブ</t>
    </rPh>
    <phoneticPr fontId="3"/>
  </si>
  <si>
    <t>大都市圏における国際競争力の強化のための効果的な情報発信のあり方に関する検討調査</t>
    <phoneticPr fontId="3"/>
  </si>
  <si>
    <t>B.(財)日本開発構想研究所</t>
    <rPh sb="2" eb="5">
      <t>ザイ</t>
    </rPh>
    <rPh sb="5" eb="7">
      <t>ニホン</t>
    </rPh>
    <rPh sb="7" eb="9">
      <t>カイハツ</t>
    </rPh>
    <rPh sb="9" eb="11">
      <t>コウソウ</t>
    </rPh>
    <rPh sb="11" eb="14">
      <t>ケンキュウショ</t>
    </rPh>
    <phoneticPr fontId="3"/>
  </si>
  <si>
    <t>大都市圏の急速な高齢化に対応する施策に関する調査検討</t>
    <phoneticPr fontId="3"/>
  </si>
  <si>
    <t>A.(株)三菱総合研究所</t>
    <rPh sb="2" eb="5">
      <t>カブ</t>
    </rPh>
    <rPh sb="5" eb="7">
      <t>ミツビシ</t>
    </rPh>
    <rPh sb="7" eb="9">
      <t>ソウゴウ</t>
    </rPh>
    <rPh sb="9" eb="12">
      <t>ケンキュウショ</t>
    </rPh>
    <phoneticPr fontId="3"/>
  </si>
  <si>
    <t>０１３４</t>
    <phoneticPr fontId="3"/>
  </si>
  <si>
    <t>・国が調査を行う必要性を厳格に審査し、大都市圏における圏域構造のあり方、土地利用の転換・高度化、大深度地下使用の推進、広域緑地の保全など、日本の国際競争力の相対的低下の懸念の中、国の成長エンジンとなる大都市における戦略を明確にするため、大都市戦略検討調査に統合化し本事業については廃止する。</t>
    <rPh sb="10" eb="11">
      <t>セイ</t>
    </rPh>
    <rPh sb="128" eb="131">
      <t>トウゴウカ</t>
    </rPh>
    <rPh sb="132" eb="133">
      <t>ホン</t>
    </rPh>
    <rPh sb="133" eb="135">
      <t>ジギョウ</t>
    </rPh>
    <rPh sb="140" eb="142">
      <t>ハイシ</t>
    </rPh>
    <phoneticPr fontId="3"/>
  </si>
  <si>
    <t>・調査終了後、完了時の検査を通じて、発注先より提出のある成果物（報告書）の内容が、国の求める調査事項を網羅しているか、国が指示した報告書の整理方法となっているかなど確認を行っている。また、検討調査の結果については、首都圏整備に関する年次報告（首都圏白書）として国会へ報告を行うなど、成果は十分に活用されている。</t>
    <rPh sb="94" eb="96">
      <t>ケントウ</t>
    </rPh>
    <rPh sb="96" eb="98">
      <t>チョウサ</t>
    </rPh>
    <rPh sb="99" eb="101">
      <t>ケッカ</t>
    </rPh>
    <rPh sb="107" eb="110">
      <t>シュトケン</t>
    </rPh>
    <rPh sb="110" eb="112">
      <t>セイビ</t>
    </rPh>
    <rPh sb="113" eb="114">
      <t>カン</t>
    </rPh>
    <rPh sb="116" eb="118">
      <t>ネンジ</t>
    </rPh>
    <rPh sb="118" eb="120">
      <t>ホウコク</t>
    </rPh>
    <rPh sb="121" eb="124">
      <t>シュトケン</t>
    </rPh>
    <rPh sb="124" eb="126">
      <t>ハクショ</t>
    </rPh>
    <rPh sb="130" eb="132">
      <t>コッカイ</t>
    </rPh>
    <rPh sb="133" eb="135">
      <t>ホウコク</t>
    </rPh>
    <rPh sb="136" eb="137">
      <t>オコナ</t>
    </rPh>
    <rPh sb="141" eb="143">
      <t>セイカ</t>
    </rPh>
    <rPh sb="144" eb="146">
      <t>ジュウブン</t>
    </rPh>
    <rPh sb="147" eb="149">
      <t>カツヨウ</t>
    </rPh>
    <phoneticPr fontId="3"/>
  </si>
  <si>
    <t>企画競争、一般競争による手続きを経た上で発注先を特定しており、競争性が確保されている。また、業務の実施にあたっては、受託先と適宜協議を行うことで、目的に即した必要な内容が実施されるよう指導した。</t>
    <phoneticPr fontId="3"/>
  </si>
  <si>
    <t>大都市圏ゆえに求められる課題や都市機能分散と展開といった課題に対処するため等のて整理・検討について、大都市圏戦略の策定に資する調査検討に事業を重点化した。</t>
    <phoneticPr fontId="3"/>
  </si>
  <si>
    <t>H23年廃止</t>
    <rPh sb="3" eb="4">
      <t>ネン</t>
    </rPh>
    <rPh sb="4" eb="6">
      <t>ハイシ</t>
    </rPh>
    <phoneticPr fontId="3"/>
  </si>
  <si>
    <t>86（百万円）÷7（件）＝12（百万円）
※少額除く</t>
    <rPh sb="3" eb="5">
      <t>ヒャクマン</t>
    </rPh>
    <rPh sb="5" eb="6">
      <t>エン</t>
    </rPh>
    <rPh sb="10" eb="11">
      <t>ケン</t>
    </rPh>
    <rPh sb="16" eb="18">
      <t>ヒャクマン</t>
    </rPh>
    <rPh sb="18" eb="19">
      <t>エン</t>
    </rPh>
    <rPh sb="22" eb="24">
      <t>ショウガク</t>
    </rPh>
    <rPh sb="24" eb="25">
      <t>ノゾ</t>
    </rPh>
    <phoneticPr fontId="3"/>
  </si>
  <si>
    <t>12百万円　（実績額／件数）　　　　　　</t>
    <rPh sb="2" eb="4">
      <t>ヒャクマン</t>
    </rPh>
    <rPh sb="4" eb="5">
      <t>エン</t>
    </rPh>
    <rPh sb="7" eb="10">
      <t>ジッセキガク</t>
    </rPh>
    <rPh sb="11" eb="12">
      <t>ケン</t>
    </rPh>
    <rPh sb="12" eb="13">
      <t>スウ</t>
    </rPh>
    <phoneticPr fontId="3"/>
  </si>
  <si>
    <t>調査実施件数</t>
    <phoneticPr fontId="3"/>
  </si>
  <si>
    <t>国土の利用、整備及び保全に関する国民意識の醸成</t>
    <phoneticPr fontId="3"/>
  </si>
  <si>
    <t>　大都市圏は巨大な人口・機能の集積を抱え、交通渋滞、郊外部での土地・空間利用、環境や景観保全上の問題、災害に対する脆弱性といった行政区域を越えた広域的課題を有しており、計画の定期的なフォローアップ及び達成状況の公表、圏域整備の主体である地方公共団体との密接な意見交換が必要であり、それれを踏まえた多様化する地域ニーズを踏まえた計画の策定・推進が必要である。
　平成20年７月に策定された国土形成計画（全国計画）においても、大都市圏特有の課題に関し「既成市街地等への過度な集中防止という従来の政策課題に代わる、新たな課題への対応について制度面も含め検討していく必要がある」と指摘されている。これらの状況を踏まえ、大都市圏ゆえに求められる課題や都市機能分散と展開といった課題に対処するための役割分担等について整理・検討を行う。</t>
    <rPh sb="134" eb="136">
      <t>ヒツヨウ</t>
    </rPh>
    <rPh sb="144" eb="145">
      <t>フ</t>
    </rPh>
    <rPh sb="166" eb="168">
      <t>サクテイ</t>
    </rPh>
    <rPh sb="169" eb="171">
      <t>スイシン</t>
    </rPh>
    <phoneticPr fontId="3"/>
  </si>
  <si>
    <t>　首都圏整備法等に基づき、関係行政機関、関係地方公共団体等の意見聴取等を行いつつ、大都市圏の整備計画に関する総合的な施策を企画・立案するため、人口動向や居住環境、土地利用状況等の社会経済的状況について的確に把握（モニタリング指標の整理・分析）するとともに、大都市圏特有の各種広域的課題に的確に対処するために必要な施策の基本的方向性の検討を行うことを目的とする。</t>
    <rPh sb="32" eb="34">
      <t>チョウシュ</t>
    </rPh>
    <phoneticPr fontId="3"/>
  </si>
  <si>
    <t>首都圏整備法第30条の2
近畿圏整備法第17条第3項
中部圏開発整備法第18条第3項</t>
    <phoneticPr fontId="3"/>
  </si>
  <si>
    <t>37　総合的な国土形成を推進する</t>
    <phoneticPr fontId="3"/>
  </si>
  <si>
    <t>課長　東　潔</t>
    <rPh sb="3" eb="4">
      <t>アズマ</t>
    </rPh>
    <rPh sb="5" eb="6">
      <t>キヨシ</t>
    </rPh>
    <phoneticPr fontId="3"/>
  </si>
  <si>
    <t>都市政策課</t>
  </si>
  <si>
    <t>H21/H23</t>
    <phoneticPr fontId="3"/>
  </si>
  <si>
    <t>大都市圏政策の推進</t>
    <rPh sb="0" eb="4">
      <t>ダイトシケン</t>
    </rPh>
    <rPh sb="4" eb="6">
      <t>セイサク</t>
    </rPh>
    <rPh sb="7" eb="9">
      <t>スイシン</t>
    </rPh>
    <phoneticPr fontId="3"/>
  </si>
  <si>
    <t>0140</t>
    <phoneticPr fontId="3"/>
  </si>
  <si>
    <t>近郊緑地の保全のあり方に関する検討調査</t>
    <rPh sb="0" eb="2">
      <t>キンコウ</t>
    </rPh>
    <rPh sb="2" eb="4">
      <t>リョクチ</t>
    </rPh>
    <rPh sb="5" eb="7">
      <t>ホゼン</t>
    </rPh>
    <rPh sb="10" eb="11">
      <t>カタ</t>
    </rPh>
    <rPh sb="12" eb="13">
      <t>カン</t>
    </rPh>
    <rPh sb="15" eb="17">
      <t>ケントウ</t>
    </rPh>
    <rPh sb="17" eb="19">
      <t>チョウサ</t>
    </rPh>
    <phoneticPr fontId="3"/>
  </si>
  <si>
    <t>（株）プレック研究所</t>
    <rPh sb="1" eb="2">
      <t>カブ</t>
    </rPh>
    <rPh sb="7" eb="10">
      <t>ケンキュウショ</t>
    </rPh>
    <phoneticPr fontId="3"/>
  </si>
  <si>
    <t>A.民間企業</t>
    <rPh sb="2" eb="4">
      <t>ミンカン</t>
    </rPh>
    <rPh sb="4" eb="6">
      <t>キギョウ</t>
    </rPh>
    <phoneticPr fontId="3"/>
  </si>
  <si>
    <t>広域的な緑地保全施策のあり方に関する検討、近郊緑地保全区域の緑地の状況・管理実態の把握・整理、及び保全区域の植生計画と管理計画の検討等を実施。</t>
    <rPh sb="0" eb="3">
      <t>コウイキテキ</t>
    </rPh>
    <rPh sb="4" eb="6">
      <t>リョクチ</t>
    </rPh>
    <rPh sb="6" eb="8">
      <t>ホゼン</t>
    </rPh>
    <rPh sb="8" eb="9">
      <t>セ</t>
    </rPh>
    <rPh sb="9" eb="10">
      <t>サク</t>
    </rPh>
    <rPh sb="13" eb="14">
      <t>カタ</t>
    </rPh>
    <rPh sb="15" eb="16">
      <t>カン</t>
    </rPh>
    <rPh sb="18" eb="20">
      <t>ケントウ</t>
    </rPh>
    <rPh sb="21" eb="23">
      <t>キンコウ</t>
    </rPh>
    <rPh sb="23" eb="25">
      <t>リョクチ</t>
    </rPh>
    <rPh sb="25" eb="27">
      <t>ホゼン</t>
    </rPh>
    <rPh sb="27" eb="29">
      <t>クイキ</t>
    </rPh>
    <rPh sb="30" eb="32">
      <t>リョクチ</t>
    </rPh>
    <rPh sb="33" eb="35">
      <t>ジョウキョウ</t>
    </rPh>
    <rPh sb="36" eb="38">
      <t>カンリ</t>
    </rPh>
    <rPh sb="38" eb="40">
      <t>ジッタイ</t>
    </rPh>
    <rPh sb="41" eb="43">
      <t>ハアク</t>
    </rPh>
    <rPh sb="44" eb="46">
      <t>セイリ</t>
    </rPh>
    <rPh sb="47" eb="48">
      <t>オヨ</t>
    </rPh>
    <rPh sb="49" eb="51">
      <t>ホゼン</t>
    </rPh>
    <rPh sb="51" eb="53">
      <t>クイキ</t>
    </rPh>
    <rPh sb="54" eb="56">
      <t>ショクセイ</t>
    </rPh>
    <rPh sb="56" eb="58">
      <t>ケイカク</t>
    </rPh>
    <rPh sb="59" eb="61">
      <t>カンリ</t>
    </rPh>
    <rPh sb="61" eb="63">
      <t>ケイカク</t>
    </rPh>
    <rPh sb="64" eb="66">
      <t>ケントウ</t>
    </rPh>
    <rPh sb="66" eb="67">
      <t>トウ</t>
    </rPh>
    <rPh sb="68" eb="70">
      <t>ジッシ</t>
    </rPh>
    <phoneticPr fontId="3"/>
  </si>
  <si>
    <t>A.（株）プレック研究所</t>
    <phoneticPr fontId="3"/>
  </si>
  <si>
    <t>平成２４年度予算で既に廃止されている。</t>
    <phoneticPr fontId="3"/>
  </si>
  <si>
    <t>・H24年度からは、大都市の抱える広域的な課題（国際競争力の低下、災害に対する脆弱性、都市環境の悪化、土地・空間利用の不整合など）に対応する大都市戦略を策定するため、大都市戦略検討調査事業として統合化したため本事業については廃止。</t>
    <rPh sb="4" eb="6">
      <t>ネンド</t>
    </rPh>
    <rPh sb="10" eb="13">
      <t>ダイトシ</t>
    </rPh>
    <rPh sb="14" eb="15">
      <t>カカ</t>
    </rPh>
    <rPh sb="17" eb="20">
      <t>コウイキテキ</t>
    </rPh>
    <rPh sb="21" eb="23">
      <t>カダイ</t>
    </rPh>
    <rPh sb="24" eb="26">
      <t>コクサイ</t>
    </rPh>
    <rPh sb="26" eb="29">
      <t>キョウソウリョク</t>
    </rPh>
    <rPh sb="30" eb="32">
      <t>テイカ</t>
    </rPh>
    <rPh sb="33" eb="35">
      <t>サイガイ</t>
    </rPh>
    <rPh sb="36" eb="37">
      <t>タイ</t>
    </rPh>
    <rPh sb="39" eb="42">
      <t>ゼイジャクセイ</t>
    </rPh>
    <rPh sb="43" eb="45">
      <t>トシ</t>
    </rPh>
    <rPh sb="45" eb="47">
      <t>カンキョウ</t>
    </rPh>
    <rPh sb="48" eb="50">
      <t>アッカ</t>
    </rPh>
    <rPh sb="51" eb="53">
      <t>トチ</t>
    </rPh>
    <rPh sb="54" eb="56">
      <t>クウカン</t>
    </rPh>
    <rPh sb="56" eb="58">
      <t>リヨウ</t>
    </rPh>
    <rPh sb="59" eb="62">
      <t>フセイゴウ</t>
    </rPh>
    <rPh sb="66" eb="68">
      <t>タイオウ</t>
    </rPh>
    <rPh sb="70" eb="73">
      <t>ダイトシ</t>
    </rPh>
    <rPh sb="73" eb="75">
      <t>センリャク</t>
    </rPh>
    <rPh sb="76" eb="78">
      <t>サクテイ</t>
    </rPh>
    <rPh sb="83" eb="86">
      <t>ダイトシ</t>
    </rPh>
    <rPh sb="86" eb="88">
      <t>センリャク</t>
    </rPh>
    <rPh sb="88" eb="90">
      <t>ケントウ</t>
    </rPh>
    <rPh sb="90" eb="92">
      <t>チョウサ</t>
    </rPh>
    <rPh sb="92" eb="94">
      <t>ジギョウ</t>
    </rPh>
    <phoneticPr fontId="3"/>
  </si>
  <si>
    <t>土地利用状況の確認や現地でのヒアリングなどを組み合わせた手法による調査を行った上で、検討を行っており、実効性は高い。
また、調査対象区域の植生計画と保全計画の検討を通じて、近郊緑地の機能の維持、向上に資する成果の作成をあげた。</t>
    <rPh sb="0" eb="2">
      <t>トチ</t>
    </rPh>
    <rPh sb="2" eb="4">
      <t>リヨウ</t>
    </rPh>
    <rPh sb="4" eb="6">
      <t>ジョウキョウ</t>
    </rPh>
    <rPh sb="7" eb="9">
      <t>カクニン</t>
    </rPh>
    <rPh sb="10" eb="12">
      <t>ゲンチ</t>
    </rPh>
    <rPh sb="22" eb="23">
      <t>ク</t>
    </rPh>
    <rPh sb="24" eb="25">
      <t>ア</t>
    </rPh>
    <rPh sb="28" eb="30">
      <t>シュホウ</t>
    </rPh>
    <rPh sb="33" eb="35">
      <t>チョウサ</t>
    </rPh>
    <rPh sb="36" eb="37">
      <t>オコナ</t>
    </rPh>
    <rPh sb="39" eb="40">
      <t>ウエ</t>
    </rPh>
    <rPh sb="42" eb="44">
      <t>ケントウ</t>
    </rPh>
    <rPh sb="45" eb="46">
      <t>オコナ</t>
    </rPh>
    <rPh sb="51" eb="54">
      <t>ジッコウセイ</t>
    </rPh>
    <rPh sb="55" eb="56">
      <t>タカ</t>
    </rPh>
    <rPh sb="69" eb="71">
      <t>ショクセイ</t>
    </rPh>
    <rPh sb="71" eb="73">
      <t>ケイカク</t>
    </rPh>
    <rPh sb="74" eb="76">
      <t>ホゼン</t>
    </rPh>
    <rPh sb="76" eb="78">
      <t>ケイカク</t>
    </rPh>
    <rPh sb="79" eb="81">
      <t>ケントウ</t>
    </rPh>
    <rPh sb="82" eb="83">
      <t>ツウ</t>
    </rPh>
    <rPh sb="86" eb="88">
      <t>キンコウ</t>
    </rPh>
    <rPh sb="88" eb="90">
      <t>リョクチ</t>
    </rPh>
    <rPh sb="91" eb="93">
      <t>キノウ</t>
    </rPh>
    <rPh sb="94" eb="96">
      <t>イジ</t>
    </rPh>
    <rPh sb="97" eb="99">
      <t>コウジョウ</t>
    </rPh>
    <rPh sb="100" eb="101">
      <t>シ</t>
    </rPh>
    <rPh sb="103" eb="105">
      <t>セイカ</t>
    </rPh>
    <rPh sb="106" eb="108">
      <t>サクセイ</t>
    </rPh>
    <phoneticPr fontId="3"/>
  </si>
  <si>
    <t>企画競争による手続きを経た上で発注先を特定しており、競争性が確保されている。また、業務の実施にあたっては、受託先と適宜協議を行うことで、目的に即した必要な内容が実施されるよう指導した。</t>
    <phoneticPr fontId="3"/>
  </si>
  <si>
    <t>緑地の有する多様な機能のうち、生物多様性国家戦略の策定などの取り組みが推進されている「生物多様性の保全」の機能を中心として、近郊緑地保全区域の管理について調査を行った。
なお、調査対象とした近郊緑地保全区域は、近郊整備地帯の無秩序な市街地化を防止するために広域的な観点で国が指定するものであり、また、複数の地方公共団体にまたがるものもあることから、国において検討を実施することが妥当。</t>
    <rPh sb="0" eb="2">
      <t>リョクチ</t>
    </rPh>
    <rPh sb="3" eb="4">
      <t>ユウ</t>
    </rPh>
    <rPh sb="6" eb="8">
      <t>タヨウ</t>
    </rPh>
    <rPh sb="9" eb="11">
      <t>キノウ</t>
    </rPh>
    <rPh sb="15" eb="17">
      <t>セイブツ</t>
    </rPh>
    <rPh sb="17" eb="20">
      <t>タヨウセイ</t>
    </rPh>
    <rPh sb="20" eb="22">
      <t>コッカ</t>
    </rPh>
    <rPh sb="22" eb="24">
      <t>センリャク</t>
    </rPh>
    <rPh sb="25" eb="27">
      <t>サクテイ</t>
    </rPh>
    <rPh sb="30" eb="31">
      <t>ト</t>
    </rPh>
    <rPh sb="32" eb="33">
      <t>ク</t>
    </rPh>
    <rPh sb="35" eb="37">
      <t>スイシン</t>
    </rPh>
    <rPh sb="43" eb="45">
      <t>セイブツ</t>
    </rPh>
    <rPh sb="45" eb="48">
      <t>タヨウセイ</t>
    </rPh>
    <rPh sb="49" eb="51">
      <t>ホゼン</t>
    </rPh>
    <rPh sb="53" eb="55">
      <t>キノウ</t>
    </rPh>
    <rPh sb="56" eb="58">
      <t>チュウシン</t>
    </rPh>
    <rPh sb="62" eb="64">
      <t>キンコウ</t>
    </rPh>
    <rPh sb="64" eb="66">
      <t>リョクチ</t>
    </rPh>
    <rPh sb="66" eb="68">
      <t>ホゼン</t>
    </rPh>
    <rPh sb="68" eb="70">
      <t>クイキ</t>
    </rPh>
    <rPh sb="71" eb="73">
      <t>カンリ</t>
    </rPh>
    <rPh sb="77" eb="79">
      <t>チョウサ</t>
    </rPh>
    <rPh sb="80" eb="81">
      <t>オコナ</t>
    </rPh>
    <rPh sb="88" eb="90">
      <t>チョウサ</t>
    </rPh>
    <rPh sb="90" eb="92">
      <t>タイショウ</t>
    </rPh>
    <rPh sb="95" eb="97">
      <t>キンコウ</t>
    </rPh>
    <rPh sb="97" eb="99">
      <t>リョクチ</t>
    </rPh>
    <rPh sb="99" eb="101">
      <t>ホゼン</t>
    </rPh>
    <rPh sb="101" eb="103">
      <t>クイキ</t>
    </rPh>
    <rPh sb="128" eb="131">
      <t>コウイキテキ</t>
    </rPh>
    <rPh sb="132" eb="134">
      <t>カンテン</t>
    </rPh>
    <rPh sb="135" eb="136">
      <t>クニ</t>
    </rPh>
    <rPh sb="137" eb="139">
      <t>シテイ</t>
    </rPh>
    <rPh sb="150" eb="152">
      <t>フクスウ</t>
    </rPh>
    <rPh sb="153" eb="155">
      <t>チホウ</t>
    </rPh>
    <rPh sb="155" eb="157">
      <t>コウキョウ</t>
    </rPh>
    <rPh sb="157" eb="159">
      <t>ダンタイ</t>
    </rPh>
    <rPh sb="174" eb="175">
      <t>クニ</t>
    </rPh>
    <rPh sb="179" eb="181">
      <t>ケントウ</t>
    </rPh>
    <rPh sb="182" eb="184">
      <t>ジッシ</t>
    </rPh>
    <rPh sb="189" eb="191">
      <t>ダトウ</t>
    </rPh>
    <phoneticPr fontId="3"/>
  </si>
  <si>
    <t>H23廃止</t>
    <rPh sb="3" eb="5">
      <t>ハイシ</t>
    </rPh>
    <phoneticPr fontId="3"/>
  </si>
  <si>
    <t>12(百万円)÷1（件）＝12（百万円/件）</t>
    <rPh sb="3" eb="6">
      <t>ヒャクマンエン</t>
    </rPh>
    <rPh sb="10" eb="11">
      <t>ケン</t>
    </rPh>
    <rPh sb="16" eb="19">
      <t>ヒャクマンエン</t>
    </rPh>
    <rPh sb="20" eb="21">
      <t>ケン</t>
    </rPh>
    <phoneticPr fontId="3"/>
  </si>
  <si>
    <t>12,000,000（実績額／調査実施件数）　　　　　　</t>
    <rPh sb="11" eb="14">
      <t>ジッセキガク</t>
    </rPh>
    <rPh sb="15" eb="17">
      <t>チョウサ</t>
    </rPh>
    <rPh sb="17" eb="19">
      <t>ジッシ</t>
    </rPh>
    <rPh sb="19" eb="21">
      <t>ケンスウ</t>
    </rPh>
    <phoneticPr fontId="3"/>
  </si>
  <si>
    <t>(        -          )</t>
    <phoneticPr fontId="3"/>
  </si>
  <si>
    <t>件</t>
    <rPh sb="0" eb="1">
      <t>ケン</t>
    </rPh>
    <phoneticPr fontId="3"/>
  </si>
  <si>
    <t>調査実施件数</t>
    <rPh sb="0" eb="2">
      <t>チョウサ</t>
    </rPh>
    <rPh sb="2" eb="4">
      <t>ジッシ</t>
    </rPh>
    <rPh sb="4" eb="6">
      <t>ケンスウ</t>
    </rPh>
    <phoneticPr fontId="3"/>
  </si>
  <si>
    <t>百万円</t>
    <rPh sb="0" eb="2">
      <t>ヒャクマン</t>
    </rPh>
    <rPh sb="2" eb="3">
      <t>エン</t>
    </rPh>
    <phoneticPr fontId="3"/>
  </si>
  <si>
    <t>国土の利用、整備及び保全に関する
国民意識の醸成</t>
    <rPh sb="0" eb="2">
      <t>コクド</t>
    </rPh>
    <rPh sb="3" eb="5">
      <t>リヨウ</t>
    </rPh>
    <rPh sb="6" eb="8">
      <t>セイビ</t>
    </rPh>
    <rPh sb="8" eb="9">
      <t>オヨ</t>
    </rPh>
    <rPh sb="10" eb="12">
      <t>ホゼン</t>
    </rPh>
    <rPh sb="13" eb="14">
      <t>カン</t>
    </rPh>
    <rPh sb="17" eb="19">
      <t>コクミン</t>
    </rPh>
    <rPh sb="19" eb="21">
      <t>イシキ</t>
    </rPh>
    <rPh sb="22" eb="24">
      <t>ジョウセイ</t>
    </rPh>
    <phoneticPr fontId="3"/>
  </si>
  <si>
    <t>首都圏近郊緑地保全法等により指定される近郊緑地保全区域の管理については、管理の人手不足や土地所有者の高齢化等により、樹林地の管理頻度の低下がみられ、緑地機能が十分に発現していないことが課題となっている。
平成23年度においては、近郊緑地の現状を把握や、植生・管理方針等の具体的内容に関する検討など、以下の三項目について調査を実施した。
・広域的な緑地保全施策のあり方に関する検討
・近郊緑地保全区域の緑地の状況・管理実態の把握・整理
・保全区域の植生計画と管理計画の検討</t>
    <rPh sb="10" eb="11">
      <t>トウ</t>
    </rPh>
    <rPh sb="14" eb="16">
      <t>シテイ</t>
    </rPh>
    <rPh sb="19" eb="21">
      <t>キンコウ</t>
    </rPh>
    <rPh sb="21" eb="23">
      <t>リョクチ</t>
    </rPh>
    <rPh sb="23" eb="25">
      <t>ホゼン</t>
    </rPh>
    <rPh sb="25" eb="27">
      <t>クイキ</t>
    </rPh>
    <rPh sb="28" eb="30">
      <t>カンリ</t>
    </rPh>
    <rPh sb="36" eb="38">
      <t>カンリ</t>
    </rPh>
    <rPh sb="39" eb="41">
      <t>ヒトデ</t>
    </rPh>
    <rPh sb="41" eb="43">
      <t>ブソク</t>
    </rPh>
    <rPh sb="44" eb="46">
      <t>トチ</t>
    </rPh>
    <rPh sb="46" eb="49">
      <t>ショユウシャ</t>
    </rPh>
    <rPh sb="50" eb="53">
      <t>コウレイカ</t>
    </rPh>
    <rPh sb="53" eb="54">
      <t>トウ</t>
    </rPh>
    <rPh sb="58" eb="60">
      <t>ジュリン</t>
    </rPh>
    <rPh sb="60" eb="61">
      <t>チ</t>
    </rPh>
    <rPh sb="74" eb="76">
      <t>リョクチ</t>
    </rPh>
    <rPh sb="76" eb="78">
      <t>キノウ</t>
    </rPh>
    <rPh sb="79" eb="81">
      <t>ジュウブン</t>
    </rPh>
    <rPh sb="82" eb="84">
      <t>ハツゲン</t>
    </rPh>
    <rPh sb="92" eb="94">
      <t>カダイ</t>
    </rPh>
    <rPh sb="102" eb="104">
      <t>ヘイセイ</t>
    </rPh>
    <rPh sb="106" eb="108">
      <t>ネンド</t>
    </rPh>
    <rPh sb="114" eb="116">
      <t>キンコウ</t>
    </rPh>
    <rPh sb="116" eb="118">
      <t>リョクチ</t>
    </rPh>
    <rPh sb="119" eb="121">
      <t>ゲンジョウ</t>
    </rPh>
    <rPh sb="122" eb="124">
      <t>ハアク</t>
    </rPh>
    <rPh sb="126" eb="128">
      <t>ショクセイ</t>
    </rPh>
    <rPh sb="141" eb="142">
      <t>カン</t>
    </rPh>
    <rPh sb="170" eb="173">
      <t>コウイキテキ</t>
    </rPh>
    <rPh sb="174" eb="176">
      <t>リョクチ</t>
    </rPh>
    <rPh sb="176" eb="178">
      <t>ホゼン</t>
    </rPh>
    <rPh sb="178" eb="179">
      <t>セ</t>
    </rPh>
    <rPh sb="179" eb="180">
      <t>サク</t>
    </rPh>
    <rPh sb="183" eb="184">
      <t>カタ</t>
    </rPh>
    <rPh sb="185" eb="186">
      <t>カン</t>
    </rPh>
    <rPh sb="188" eb="190">
      <t>ケントウ</t>
    </rPh>
    <rPh sb="192" eb="194">
      <t>キンコウ</t>
    </rPh>
    <rPh sb="194" eb="196">
      <t>リョクチ</t>
    </rPh>
    <rPh sb="196" eb="198">
      <t>ホゼン</t>
    </rPh>
    <rPh sb="198" eb="200">
      <t>クイキ</t>
    </rPh>
    <rPh sb="201" eb="203">
      <t>リョクチ</t>
    </rPh>
    <rPh sb="204" eb="206">
      <t>ジョウキョウ</t>
    </rPh>
    <rPh sb="207" eb="209">
      <t>カンリ</t>
    </rPh>
    <rPh sb="209" eb="211">
      <t>ジッタイ</t>
    </rPh>
    <rPh sb="212" eb="214">
      <t>ハアク</t>
    </rPh>
    <rPh sb="215" eb="217">
      <t>セイリ</t>
    </rPh>
    <rPh sb="219" eb="221">
      <t>ホゼン</t>
    </rPh>
    <rPh sb="221" eb="223">
      <t>クイキ</t>
    </rPh>
    <rPh sb="224" eb="226">
      <t>ショクセイ</t>
    </rPh>
    <rPh sb="226" eb="228">
      <t>ケイカク</t>
    </rPh>
    <rPh sb="229" eb="231">
      <t>カンリ</t>
    </rPh>
    <rPh sb="231" eb="233">
      <t>ケイカク</t>
    </rPh>
    <rPh sb="234" eb="236">
      <t>ケントウ</t>
    </rPh>
    <phoneticPr fontId="3"/>
  </si>
  <si>
    <t>　第３次生物多様性国家戦略（平成19年11月27日閣議決定）では、都市における生物多様性の保全を図るうえで、近郊緑地保全区域についても保全を図るべき重要地域として位置づけられている。また、国土形成計画全国計画（平成20年7月4日閣議決定）においても、都市住民等の森林づくりや緑地の保全活動などへ直接参加する取組の進展を目指し、体系的な支援方策について検討が必要とされているところである。
  これらを踏まえ、近郊緑地保全区域の望ましい植生計画と保全計画を検討するともに、行政と民間企業・市民団体との協働による緑地の維持・管理・活用のあり方を検討することを目的に調査を実施する。</t>
    <rPh sb="200" eb="201">
      <t>フ</t>
    </rPh>
    <rPh sb="204" eb="206">
      <t>キンコウ</t>
    </rPh>
    <rPh sb="206" eb="208">
      <t>リョクチ</t>
    </rPh>
    <rPh sb="208" eb="210">
      <t>ホゼン</t>
    </rPh>
    <rPh sb="210" eb="212">
      <t>クイキ</t>
    </rPh>
    <rPh sb="213" eb="214">
      <t>ノゾ</t>
    </rPh>
    <rPh sb="217" eb="219">
      <t>ショクセイ</t>
    </rPh>
    <rPh sb="219" eb="221">
      <t>ケイカク</t>
    </rPh>
    <rPh sb="222" eb="224">
      <t>ホゼン</t>
    </rPh>
    <rPh sb="224" eb="226">
      <t>ケイカク</t>
    </rPh>
    <rPh sb="227" eb="229">
      <t>ケントウ</t>
    </rPh>
    <rPh sb="235" eb="237">
      <t>ギョウセイ</t>
    </rPh>
    <rPh sb="249" eb="251">
      <t>キョウドウ</t>
    </rPh>
    <rPh sb="268" eb="269">
      <t>カタ</t>
    </rPh>
    <phoneticPr fontId="3"/>
  </si>
  <si>
    <t>首都圏近郊緑地保全法
近畿圏の保全区域の整備に関する法律</t>
    <phoneticPr fontId="3"/>
  </si>
  <si>
    <t>37 総合的な国土形成を推進する</t>
    <rPh sb="3" eb="6">
      <t>ソウゴウテキ</t>
    </rPh>
    <rPh sb="7" eb="9">
      <t>コクド</t>
    </rPh>
    <rPh sb="9" eb="11">
      <t>ケイセイ</t>
    </rPh>
    <rPh sb="12" eb="14">
      <t>スイシン</t>
    </rPh>
    <phoneticPr fontId="3"/>
  </si>
  <si>
    <t>課長 東 潔</t>
    <rPh sb="0" eb="2">
      <t>カチョウ</t>
    </rPh>
    <rPh sb="3" eb="4">
      <t>アズマ</t>
    </rPh>
    <rPh sb="5" eb="6">
      <t>イサギヨ</t>
    </rPh>
    <phoneticPr fontId="3"/>
  </si>
  <si>
    <t>都市政策課</t>
    <rPh sb="0" eb="2">
      <t>トシ</t>
    </rPh>
    <rPh sb="2" eb="4">
      <t>セイサク</t>
    </rPh>
    <rPh sb="4" eb="5">
      <t>カ</t>
    </rPh>
    <phoneticPr fontId="3"/>
  </si>
  <si>
    <t>H21/H23</t>
    <phoneticPr fontId="3"/>
  </si>
  <si>
    <t>近郊緑地における管理活動推進</t>
    <rPh sb="0" eb="2">
      <t>キンコウ</t>
    </rPh>
    <rPh sb="2" eb="4">
      <t>リョクチ</t>
    </rPh>
    <rPh sb="8" eb="10">
      <t>カンリ</t>
    </rPh>
    <rPh sb="10" eb="12">
      <t>カツドウ</t>
    </rPh>
    <rPh sb="12" eb="14">
      <t>スイシン</t>
    </rPh>
    <phoneticPr fontId="3"/>
  </si>
  <si>
    <t>　　　　　　　　　　　　　平成２４年行政事業レビューシート　　　　( 国土交通省)</t>
    <rPh sb="13" eb="15">
      <t>ヘイセイ</t>
    </rPh>
    <rPh sb="17" eb="18">
      <t>ネン</t>
    </rPh>
    <rPh sb="18" eb="20">
      <t>ギョウセイ</t>
    </rPh>
    <rPh sb="20" eb="22">
      <t>ジギョウ</t>
    </rPh>
    <rPh sb="35" eb="37">
      <t>コクド</t>
    </rPh>
    <rPh sb="37" eb="39">
      <t>コウツウ</t>
    </rPh>
    <rPh sb="39" eb="40">
      <t>ショウ</t>
    </rPh>
    <phoneticPr fontId="3"/>
  </si>
  <si>
    <t>0141</t>
    <phoneticPr fontId="3"/>
  </si>
  <si>
    <t>支　出　額
（百万円）</t>
    <phoneticPr fontId="3"/>
  </si>
  <si>
    <t>業　務　概　要</t>
    <phoneticPr fontId="3"/>
  </si>
  <si>
    <t>支　出　先</t>
    <phoneticPr fontId="3"/>
  </si>
  <si>
    <t>B.</t>
    <phoneticPr fontId="3"/>
  </si>
  <si>
    <t>/</t>
    <phoneticPr fontId="3"/>
  </si>
  <si>
    <t>-</t>
    <phoneticPr fontId="3"/>
  </si>
  <si>
    <t>プロジェクト推進のための調査研究・資料作成等</t>
    <phoneticPr fontId="3"/>
  </si>
  <si>
    <t>経済協力開発機構</t>
    <phoneticPr fontId="3"/>
  </si>
  <si>
    <t>A.</t>
    <phoneticPr fontId="3"/>
  </si>
  <si>
    <t>支出先上位１０者リスト</t>
    <phoneticPr fontId="3"/>
  </si>
  <si>
    <t>H.</t>
    <phoneticPr fontId="3"/>
  </si>
  <si>
    <t>D.</t>
    <phoneticPr fontId="3"/>
  </si>
  <si>
    <t>G.</t>
    <phoneticPr fontId="3"/>
  </si>
  <si>
    <t>C.</t>
    <phoneticPr fontId="3"/>
  </si>
  <si>
    <t>F.</t>
    <phoneticPr fontId="3"/>
  </si>
  <si>
    <t>拠出金</t>
    <phoneticPr fontId="3"/>
  </si>
  <si>
    <t>E.</t>
    <phoneticPr fontId="3"/>
  </si>
  <si>
    <t>A.経済協力開発機構</t>
    <rPh sb="2" eb="4">
      <t>ケイザイ</t>
    </rPh>
    <rPh sb="4" eb="6">
      <t>キョウリョク</t>
    </rPh>
    <rPh sb="6" eb="8">
      <t>カイハツ</t>
    </rPh>
    <rPh sb="8" eb="10">
      <t>キコウ</t>
    </rPh>
    <phoneticPr fontId="3"/>
  </si>
  <si>
    <t>我が国が要請するＯＥＣＤの調査内容について、日本再生戦略に明記された持続可能な地域社会、高齢化、集約化まちづくりなどの我が国が直面する課題への重点化を図った。</t>
    <phoneticPr fontId="3"/>
  </si>
  <si>
    <t>引き続き、OECDが国際的な観点から行う都市問題に関する調査において、国際競争力の強化、地球温暖化対策、高齢化、防災など我が国が直面する課題について効果的なテーマが優先的に取り上げられるよう、調査研究内容の重点化を図る。</t>
    <phoneticPr fontId="3"/>
  </si>
  <si>
    <t>一部改善</t>
    <phoneticPr fontId="3"/>
  </si>
  <si>
    <t>我が国として整備するOECDの調査内容について、都市の国際強化、地球温暖化対策など、我が国が直面する課題への重点化を図った。</t>
    <rPh sb="0" eb="1">
      <t>ワ</t>
    </rPh>
    <rPh sb="2" eb="3">
      <t>クニ</t>
    </rPh>
    <rPh sb="6" eb="8">
      <t>セイビ</t>
    </rPh>
    <rPh sb="15" eb="17">
      <t>チョウサ</t>
    </rPh>
    <rPh sb="17" eb="19">
      <t>ナイヨウ</t>
    </rPh>
    <rPh sb="24" eb="26">
      <t>トシ</t>
    </rPh>
    <rPh sb="27" eb="29">
      <t>コクサイ</t>
    </rPh>
    <rPh sb="29" eb="31">
      <t>キョウカ</t>
    </rPh>
    <rPh sb="32" eb="34">
      <t>チキュウ</t>
    </rPh>
    <rPh sb="34" eb="37">
      <t>オンダンカ</t>
    </rPh>
    <rPh sb="37" eb="39">
      <t>タイサク</t>
    </rPh>
    <rPh sb="42" eb="43">
      <t>ワ</t>
    </rPh>
    <rPh sb="44" eb="45">
      <t>クニ</t>
    </rPh>
    <rPh sb="46" eb="48">
      <t>チョクメン</t>
    </rPh>
    <rPh sb="50" eb="52">
      <t>カダイ</t>
    </rPh>
    <rPh sb="54" eb="57">
      <t>ジュウテンカ</t>
    </rPh>
    <rPh sb="58" eb="59">
      <t>ハカ</t>
    </rPh>
    <phoneticPr fontId="3"/>
  </si>
  <si>
    <t>○</t>
    <phoneticPr fontId="3"/>
  </si>
  <si>
    <t>国土政策局　農林水産省</t>
    <rPh sb="0" eb="2">
      <t>コクド</t>
    </rPh>
    <rPh sb="2" eb="5">
      <t>セイサクキョク</t>
    </rPh>
    <rPh sb="6" eb="8">
      <t>ノウリン</t>
    </rPh>
    <rPh sb="8" eb="11">
      <t>スイサンショウ</t>
    </rPh>
    <phoneticPr fontId="3"/>
  </si>
  <si>
    <t>活動実績は見込みに見合ったものであるか。</t>
    <phoneticPr fontId="3"/>
  </si>
  <si>
    <t xml:space="preserve">
・業務の実施にあたっては、適切な指示を行うなど、我が国が求める内容となっているか、方策とりまとめに向け内容に過不足はないかなどを確認している。
・調査終了後、ＯＥＣＤより提示される成果物（報告書）の内容が、我が国が求める事項を網羅しているか、我が国が要望した整理方法となっているかなど確認を行っている。</t>
    <phoneticPr fontId="3"/>
  </si>
  <si>
    <t>－</t>
    <phoneticPr fontId="3"/>
  </si>
  <si>
    <t>単位あたりコストの削減に努めているか。その水準は妥当か。</t>
    <phoneticPr fontId="3"/>
  </si>
  <si>
    <t>・拠出にあたっては、使途を「地域の競争力戦略プロジェクト」に限定している。</t>
    <phoneticPr fontId="3"/>
  </si>
  <si>
    <t>不用率が大きい場合は、その理由を把握しているか。</t>
    <phoneticPr fontId="3"/>
  </si>
  <si>
    <t>・成長戦略の実現に効果的な低炭素都市づくりや高齢化への対応など、我が国が直面する課題を活動計画に盛り込み調査研究内容の重点化を図っている。</t>
    <phoneticPr fontId="3"/>
  </si>
  <si>
    <t>外国為替レート変更に伴う減</t>
    <rPh sb="0" eb="2">
      <t>ガイコク</t>
    </rPh>
    <rPh sb="2" eb="4">
      <t>カワセ</t>
    </rPh>
    <rPh sb="7" eb="9">
      <t>ヘンコウ</t>
    </rPh>
    <rPh sb="10" eb="11">
      <t>トモナ</t>
    </rPh>
    <rPh sb="12" eb="13">
      <t>ゲン</t>
    </rPh>
    <phoneticPr fontId="3"/>
  </si>
  <si>
    <t>都市局経済協力開発機構拠出金</t>
    <rPh sb="0" eb="2">
      <t>トシ</t>
    </rPh>
    <rPh sb="2" eb="3">
      <t>キョク</t>
    </rPh>
    <rPh sb="3" eb="5">
      <t>ケイザイ</t>
    </rPh>
    <rPh sb="5" eb="7">
      <t>キョウリョク</t>
    </rPh>
    <rPh sb="7" eb="9">
      <t>カイハツ</t>
    </rPh>
    <rPh sb="9" eb="11">
      <t>キコウ</t>
    </rPh>
    <rPh sb="11" eb="14">
      <t>キョシュツキン</t>
    </rPh>
    <phoneticPr fontId="3"/>
  </si>
  <si>
    <t>　　　　　-　　　　　　（円／　　　　　　　　）　　　　　　</t>
    <rPh sb="13" eb="14">
      <t>エン</t>
    </rPh>
    <phoneticPr fontId="3"/>
  </si>
  <si>
    <t>(      －       )</t>
    <phoneticPr fontId="3"/>
  </si>
  <si>
    <t>(       －        )</t>
    <phoneticPr fontId="3"/>
  </si>
  <si>
    <t>OECD地域開発政策委員会が実施するプロジェクトにかかる費用の一部を拠出するものであり、活動指標及び活動実績（アウトプット）を定めて実施するという性質のものではない。</t>
    <rPh sb="4" eb="6">
      <t>チイキ</t>
    </rPh>
    <rPh sb="6" eb="8">
      <t>カイハツ</t>
    </rPh>
    <rPh sb="8" eb="10">
      <t>セイサク</t>
    </rPh>
    <rPh sb="10" eb="13">
      <t>イインカイ</t>
    </rPh>
    <rPh sb="14" eb="16">
      <t>ジッシ</t>
    </rPh>
    <rPh sb="28" eb="30">
      <t>ヒヨウ</t>
    </rPh>
    <rPh sb="31" eb="33">
      <t>イチブ</t>
    </rPh>
    <rPh sb="34" eb="36">
      <t>キョシュツ</t>
    </rPh>
    <rPh sb="44" eb="46">
      <t>カツドウ</t>
    </rPh>
    <rPh sb="46" eb="48">
      <t>シヒョウ</t>
    </rPh>
    <rPh sb="48" eb="49">
      <t>オヨ</t>
    </rPh>
    <rPh sb="50" eb="52">
      <t>カツドウ</t>
    </rPh>
    <rPh sb="52" eb="54">
      <t>ジッセキ</t>
    </rPh>
    <rPh sb="63" eb="64">
      <t>サダ</t>
    </rPh>
    <rPh sb="66" eb="68">
      <t>ジッシ</t>
    </rPh>
    <rPh sb="73" eb="75">
      <t>セイシツ</t>
    </rPh>
    <phoneticPr fontId="3"/>
  </si>
  <si>
    <t>％</t>
    <phoneticPr fontId="3"/>
  </si>
  <si>
    <t>OECD地域開発政策委員会が実施するプロジェクトにかかる費用の一部を拠出するものであり、成果目標及び成果実績（アウトカム）を定めて実施するという性質のものではない。</t>
    <rPh sb="4" eb="6">
      <t>チイキ</t>
    </rPh>
    <rPh sb="6" eb="8">
      <t>カイハツ</t>
    </rPh>
    <rPh sb="8" eb="10">
      <t>セイサク</t>
    </rPh>
    <rPh sb="10" eb="13">
      <t>イインカイ</t>
    </rPh>
    <rPh sb="14" eb="16">
      <t>ジッシ</t>
    </rPh>
    <rPh sb="28" eb="30">
      <t>ヒヨウ</t>
    </rPh>
    <rPh sb="31" eb="33">
      <t>イチブ</t>
    </rPh>
    <rPh sb="34" eb="36">
      <t>キョシュツ</t>
    </rPh>
    <rPh sb="44" eb="46">
      <t>セイカ</t>
    </rPh>
    <rPh sb="46" eb="48">
      <t>モクヒョウ</t>
    </rPh>
    <rPh sb="48" eb="49">
      <t>オヨ</t>
    </rPh>
    <rPh sb="50" eb="52">
      <t>セイカ</t>
    </rPh>
    <rPh sb="52" eb="54">
      <t>ジッセキ</t>
    </rPh>
    <rPh sb="62" eb="63">
      <t>サダ</t>
    </rPh>
    <rPh sb="65" eb="67">
      <t>ジッシ</t>
    </rPh>
    <rPh sb="72" eb="74">
      <t>セイシツ</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</si>
  <si>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5" eb="56">
      <t>タ</t>
    </rPh>
    <phoneticPr fontId="3"/>
  </si>
  <si>
    <t>ＯＥＣＤ地域開発政策委員会は、ＯＥＣＤに設置されている政策委員会の１つとして、都市問題、地域開発政策等についての調査、研究を行い、各国政府に対し政策提言等を行っている。現在、グローバリゼーション、気候変動、少子高齢社会の到来、都市の国際競争力、都市・地方の連携など、都市を巡る状況の変化を踏まえ、地域の競争力戦略プロジェクトにおいて「都市とグリーン成長プロジェクト」を実施しているが、我が国の都市政策の課題と方向性を同じくするものである。ＯＥＣＤの場を活用し、文献調査や訪問等では得ることのできないリアルタイムの政策情報を反映しつつ、環境共生型都市の開発支援に官民挙げて取り組む我が国の問題関心に即した提言を得るため、同委員会が実施するプロジェクトにかかる費用の一部を拠出する。</t>
    <rPh sb="84" eb="86">
      <t>ゲンザイ</t>
    </rPh>
    <rPh sb="98" eb="100">
      <t>キコウ</t>
    </rPh>
    <rPh sb="100" eb="102">
      <t>ヘンドウ</t>
    </rPh>
    <rPh sb="103" eb="105">
      <t>ショウシ</t>
    </rPh>
    <rPh sb="105" eb="107">
      <t>コウレイ</t>
    </rPh>
    <rPh sb="107" eb="109">
      <t>シャカイ</t>
    </rPh>
    <rPh sb="110" eb="112">
      <t>トウライ</t>
    </rPh>
    <rPh sb="113" eb="115">
      <t>トシ</t>
    </rPh>
    <rPh sb="116" eb="118">
      <t>コクサイ</t>
    </rPh>
    <rPh sb="118" eb="121">
      <t>キョウソウリョク</t>
    </rPh>
    <rPh sb="122" eb="124">
      <t>トシ</t>
    </rPh>
    <rPh sb="125" eb="127">
      <t>チホウ</t>
    </rPh>
    <rPh sb="128" eb="130">
      <t>レンケイ</t>
    </rPh>
    <rPh sb="141" eb="143">
      <t>ヘンカ</t>
    </rPh>
    <rPh sb="144" eb="145">
      <t>フ</t>
    </rPh>
    <rPh sb="148" eb="150">
      <t>チイキ</t>
    </rPh>
    <rPh sb="151" eb="154">
      <t>キョウソウリョク</t>
    </rPh>
    <rPh sb="154" eb="156">
      <t>センリャク</t>
    </rPh>
    <rPh sb="167" eb="169">
      <t>トシ</t>
    </rPh>
    <rPh sb="174" eb="176">
      <t>セイチョウ</t>
    </rPh>
    <rPh sb="184" eb="186">
      <t>ジッシ</t>
    </rPh>
    <rPh sb="224" eb="225">
      <t>バ</t>
    </rPh>
    <rPh sb="230" eb="232">
      <t>ブンケン</t>
    </rPh>
    <rPh sb="232" eb="234">
      <t>チョウサ</t>
    </rPh>
    <rPh sb="235" eb="237">
      <t>ホウモン</t>
    </rPh>
    <rPh sb="237" eb="238">
      <t>トウ</t>
    </rPh>
    <rPh sb="240" eb="241">
      <t>エ</t>
    </rPh>
    <rPh sb="256" eb="258">
      <t>セイサク</t>
    </rPh>
    <rPh sb="258" eb="260">
      <t>ジョウホウ</t>
    </rPh>
    <rPh sb="261" eb="263">
      <t>ハンエイ</t>
    </rPh>
    <rPh sb="267" eb="269">
      <t>カンキョウ</t>
    </rPh>
    <rPh sb="269" eb="271">
      <t>キョウセイ</t>
    </rPh>
    <rPh sb="271" eb="272">
      <t>ガタ</t>
    </rPh>
    <rPh sb="272" eb="274">
      <t>トシ</t>
    </rPh>
    <rPh sb="275" eb="277">
      <t>カイハツ</t>
    </rPh>
    <rPh sb="277" eb="279">
      <t>シエン</t>
    </rPh>
    <rPh sb="280" eb="282">
      <t>カンミン</t>
    </rPh>
    <rPh sb="282" eb="283">
      <t>ア</t>
    </rPh>
    <rPh sb="285" eb="286">
      <t>ト</t>
    </rPh>
    <rPh sb="287" eb="288">
      <t>ク</t>
    </rPh>
    <rPh sb="289" eb="290">
      <t>ワ</t>
    </rPh>
    <rPh sb="291" eb="292">
      <t>クニ</t>
    </rPh>
    <rPh sb="293" eb="295">
      <t>モンダイ</t>
    </rPh>
    <phoneticPr fontId="3"/>
  </si>
  <si>
    <t>ＯＥＣＤの地域開発政策委員会は、複数の先進国間で地域・都市政策を司る政府関係者・有識者等が意見交換を行う唯一の場である。グローバリゼーションの進展等で、我が国都市政策は、他国と経験・知見を共有しつつ共通課題に取組む必要が急激に増大しているが、欧州等と比較すると政策の国際化は依然遅れをとっており、ＯＥＣＤが有する政策情報の蓄積、人的ネットワーク、分析手法を最大限活用した政策提言を得て政策形成に反映する。</t>
    <rPh sb="5" eb="7">
      <t>チイキ</t>
    </rPh>
    <rPh sb="7" eb="9">
      <t>カイハツ</t>
    </rPh>
    <rPh sb="9" eb="11">
      <t>セイサク</t>
    </rPh>
    <rPh sb="11" eb="14">
      <t>イインカイ</t>
    </rPh>
    <rPh sb="24" eb="26">
      <t>チイキ</t>
    </rPh>
    <rPh sb="27" eb="29">
      <t>トシ</t>
    </rPh>
    <rPh sb="29" eb="31">
      <t>セイサク</t>
    </rPh>
    <rPh sb="32" eb="33">
      <t>ツカサド</t>
    </rPh>
    <rPh sb="43" eb="44">
      <t>トウ</t>
    </rPh>
    <rPh sb="45" eb="47">
      <t>イケン</t>
    </rPh>
    <rPh sb="47" eb="49">
      <t>コウカン</t>
    </rPh>
    <rPh sb="50" eb="51">
      <t>オコナ</t>
    </rPh>
    <rPh sb="52" eb="54">
      <t>ユイイツ</t>
    </rPh>
    <rPh sb="55" eb="56">
      <t>バ</t>
    </rPh>
    <rPh sb="71" eb="73">
      <t>シンテン</t>
    </rPh>
    <rPh sb="73" eb="74">
      <t>トウ</t>
    </rPh>
    <rPh sb="94" eb="96">
      <t>キョウユウ</t>
    </rPh>
    <rPh sb="99" eb="101">
      <t>キョウツウ</t>
    </rPh>
    <rPh sb="104" eb="105">
      <t>ト</t>
    </rPh>
    <rPh sb="105" eb="106">
      <t>ク</t>
    </rPh>
    <rPh sb="107" eb="109">
      <t>ヒツヨウ</t>
    </rPh>
    <rPh sb="110" eb="112">
      <t>キュウゲキ</t>
    </rPh>
    <rPh sb="113" eb="115">
      <t>ゾウダイ</t>
    </rPh>
    <rPh sb="121" eb="123">
      <t>オウシュウ</t>
    </rPh>
    <rPh sb="123" eb="124">
      <t>トウ</t>
    </rPh>
    <rPh sb="125" eb="127">
      <t>ヒカク</t>
    </rPh>
    <rPh sb="137" eb="139">
      <t>イゼン</t>
    </rPh>
    <rPh sb="139" eb="140">
      <t>オク</t>
    </rPh>
    <rPh sb="178" eb="181">
      <t>サイダイゲン</t>
    </rPh>
    <rPh sb="192" eb="194">
      <t>セイサク</t>
    </rPh>
    <rPh sb="194" eb="196">
      <t>ケイセイ</t>
    </rPh>
    <rPh sb="197" eb="199">
      <t>ハンエイ</t>
    </rPh>
    <phoneticPr fontId="3"/>
  </si>
  <si>
    <t>経済協力開発機構理事会の地域開発政策委員会設立に関する決議
経済協力開発機構理事会からの地域開発政策委員会への付託事項</t>
    <phoneticPr fontId="3"/>
  </si>
  <si>
    <t>関係する計画、通知等</t>
    <phoneticPr fontId="3"/>
  </si>
  <si>
    <t>経済協力開発機構条約第5条、第9条</t>
    <phoneticPr fontId="3"/>
  </si>
  <si>
    <t>25 都市再生・地域再生を推進する</t>
    <phoneticPr fontId="3"/>
  </si>
  <si>
    <t>一般会計</t>
    <phoneticPr fontId="3"/>
  </si>
  <si>
    <t>東　　潔</t>
    <rPh sb="0" eb="1">
      <t>アズマ</t>
    </rPh>
    <rPh sb="3" eb="4">
      <t>キヨシ</t>
    </rPh>
    <phoneticPr fontId="3"/>
  </si>
  <si>
    <t>都市政策課長</t>
    <rPh sb="0" eb="2">
      <t>トシ</t>
    </rPh>
    <rPh sb="2" eb="4">
      <t>セイサク</t>
    </rPh>
    <rPh sb="4" eb="6">
      <t>カチョウ</t>
    </rPh>
    <phoneticPr fontId="3"/>
  </si>
  <si>
    <t>事業開始：平成9年度</t>
    <rPh sb="0" eb="2">
      <t>ジギョウ</t>
    </rPh>
    <rPh sb="2" eb="4">
      <t>カイシ</t>
    </rPh>
    <phoneticPr fontId="3"/>
  </si>
  <si>
    <t>担当部局庁</t>
    <phoneticPr fontId="3"/>
  </si>
  <si>
    <t>国際機関等拠出金</t>
    <rPh sb="0" eb="2">
      <t>コクサイ</t>
    </rPh>
    <rPh sb="2" eb="4">
      <t>キカン</t>
    </rPh>
    <rPh sb="4" eb="5">
      <t>ナド</t>
    </rPh>
    <rPh sb="5" eb="7">
      <t>キョシュツ</t>
    </rPh>
    <rPh sb="7" eb="8">
      <t>キン</t>
    </rPh>
    <phoneticPr fontId="3"/>
  </si>
  <si>
    <t>0149</t>
    <phoneticPr fontId="3"/>
  </si>
  <si>
    <t>「第２９回日韓都市開発協力会議」を開催するにあたって、会議を円滑に実施するために必要となる会議準備・運営等を目的とする。</t>
    <rPh sb="1" eb="2">
      <t>ダイ</t>
    </rPh>
    <rPh sb="4" eb="5">
      <t>カイ</t>
    </rPh>
    <rPh sb="5" eb="7">
      <t>ニッカン</t>
    </rPh>
    <rPh sb="7" eb="9">
      <t>トシ</t>
    </rPh>
    <rPh sb="9" eb="11">
      <t>カイハツ</t>
    </rPh>
    <rPh sb="11" eb="13">
      <t>キョウリョク</t>
    </rPh>
    <rPh sb="13" eb="15">
      <t>カイギ</t>
    </rPh>
    <rPh sb="17" eb="19">
      <t>カイサイ</t>
    </rPh>
    <rPh sb="27" eb="29">
      <t>カイギ</t>
    </rPh>
    <rPh sb="30" eb="32">
      <t>エンカツ</t>
    </rPh>
    <rPh sb="33" eb="35">
      <t>ジッシ</t>
    </rPh>
    <rPh sb="40" eb="42">
      <t>ヒツヨウ</t>
    </rPh>
    <rPh sb="45" eb="47">
      <t>カイギ</t>
    </rPh>
    <rPh sb="47" eb="49">
      <t>ジュンビ</t>
    </rPh>
    <rPh sb="50" eb="52">
      <t>ウンエイ</t>
    </rPh>
    <rPh sb="52" eb="53">
      <t>トウ</t>
    </rPh>
    <rPh sb="54" eb="56">
      <t>モクテキ</t>
    </rPh>
    <phoneticPr fontId="3"/>
  </si>
  <si>
    <t>ＮＰＯアジアインバウンド観光振興会</t>
    <rPh sb="12" eb="14">
      <t>カンコウ</t>
    </rPh>
    <rPh sb="14" eb="17">
      <t>シンコウカイ</t>
    </rPh>
    <phoneticPr fontId="3"/>
  </si>
  <si>
    <t>フランス・パリ及びベルギー・ブリュッセルにて「第２回都市政策に関する日仏交流会議」及び「第９回地域と都市によるヨーロッパウイーク」を開催するにあたって、会議を円滑に実施するために必要となる会議準備・運営等を目的とする。</t>
    <rPh sb="7" eb="8">
      <t>オヨ</t>
    </rPh>
    <rPh sb="23" eb="24">
      <t>ダイ</t>
    </rPh>
    <rPh sb="25" eb="26">
      <t>カイ</t>
    </rPh>
    <rPh sb="26" eb="28">
      <t>トシ</t>
    </rPh>
    <rPh sb="28" eb="30">
      <t>セイサク</t>
    </rPh>
    <rPh sb="31" eb="32">
      <t>カン</t>
    </rPh>
    <rPh sb="34" eb="36">
      <t>ニチフツ</t>
    </rPh>
    <rPh sb="36" eb="38">
      <t>コウリュウ</t>
    </rPh>
    <rPh sb="38" eb="40">
      <t>カイギ</t>
    </rPh>
    <rPh sb="41" eb="42">
      <t>オヨ</t>
    </rPh>
    <rPh sb="44" eb="45">
      <t>ダイ</t>
    </rPh>
    <rPh sb="46" eb="47">
      <t>カイ</t>
    </rPh>
    <rPh sb="47" eb="49">
      <t>チイキ</t>
    </rPh>
    <rPh sb="50" eb="52">
      <t>トシ</t>
    </rPh>
    <rPh sb="66" eb="68">
      <t>カイサイ</t>
    </rPh>
    <rPh sb="76" eb="78">
      <t>カイギ</t>
    </rPh>
    <rPh sb="79" eb="81">
      <t>エンカツ</t>
    </rPh>
    <rPh sb="82" eb="84">
      <t>ジッシ</t>
    </rPh>
    <rPh sb="89" eb="91">
      <t>ヒツヨウ</t>
    </rPh>
    <rPh sb="94" eb="96">
      <t>カイギ</t>
    </rPh>
    <rPh sb="96" eb="98">
      <t>ジュンビ</t>
    </rPh>
    <rPh sb="99" eb="101">
      <t>ウンエイ</t>
    </rPh>
    <rPh sb="101" eb="102">
      <t>トウ</t>
    </rPh>
    <rPh sb="103" eb="105">
      <t>モクテキ</t>
    </rPh>
    <phoneticPr fontId="3"/>
  </si>
  <si>
    <t>㈱イベントアンドコンベンションハウス</t>
    <phoneticPr fontId="3"/>
  </si>
  <si>
    <t>「第１４回都市計画、都市整備に関する日中交流会議」を開催するにあたって、会議を円滑に実施するために必要となる会議準備・運営等を目的とする。</t>
    <rPh sb="1" eb="2">
      <t>ダイ</t>
    </rPh>
    <rPh sb="4" eb="5">
      <t>カイ</t>
    </rPh>
    <rPh sb="5" eb="7">
      <t>トシ</t>
    </rPh>
    <rPh sb="7" eb="9">
      <t>ケイカク</t>
    </rPh>
    <rPh sb="10" eb="12">
      <t>トシ</t>
    </rPh>
    <rPh sb="12" eb="14">
      <t>セイビ</t>
    </rPh>
    <rPh sb="15" eb="16">
      <t>カン</t>
    </rPh>
    <rPh sb="18" eb="20">
      <t>ニッチュウ</t>
    </rPh>
    <rPh sb="20" eb="22">
      <t>コウリュウ</t>
    </rPh>
    <rPh sb="22" eb="24">
      <t>カイギ</t>
    </rPh>
    <rPh sb="26" eb="28">
      <t>カイサイ</t>
    </rPh>
    <rPh sb="36" eb="38">
      <t>カイギ</t>
    </rPh>
    <rPh sb="39" eb="41">
      <t>エンカツ</t>
    </rPh>
    <rPh sb="42" eb="44">
      <t>ジッシ</t>
    </rPh>
    <rPh sb="49" eb="51">
      <t>ヒツヨウ</t>
    </rPh>
    <rPh sb="54" eb="56">
      <t>カイギ</t>
    </rPh>
    <rPh sb="56" eb="58">
      <t>ジュンビ</t>
    </rPh>
    <rPh sb="59" eb="61">
      <t>ウンエイ</t>
    </rPh>
    <rPh sb="61" eb="62">
      <t>トウ</t>
    </rPh>
    <rPh sb="63" eb="65">
      <t>モクテキ</t>
    </rPh>
    <phoneticPr fontId="3"/>
  </si>
  <si>
    <t>㈱オーエムシー</t>
    <phoneticPr fontId="3"/>
  </si>
  <si>
    <t>C.民間企業（３社）</t>
    <rPh sb="2" eb="4">
      <t>ミンカン</t>
    </rPh>
    <rPh sb="4" eb="6">
      <t>キギョウ</t>
    </rPh>
    <rPh sb="8" eb="9">
      <t>シャ</t>
    </rPh>
    <phoneticPr fontId="3"/>
  </si>
  <si>
    <t>都市交通や都市開発といった都市分野において、国際展開のネックとなる課題を抽出し、国際展開を進めるための方策を検討する。</t>
    <phoneticPr fontId="3"/>
  </si>
  <si>
    <t>平成２３年度都市分野における国際展開方策に関する検討調査共同提案体</t>
    <rPh sb="0" eb="2">
      <t>ヘイセイ</t>
    </rPh>
    <rPh sb="4" eb="6">
      <t>ネンド</t>
    </rPh>
    <rPh sb="6" eb="8">
      <t>トシ</t>
    </rPh>
    <rPh sb="8" eb="10">
      <t>ブンヤ</t>
    </rPh>
    <rPh sb="14" eb="16">
      <t>コクサイ</t>
    </rPh>
    <rPh sb="16" eb="18">
      <t>テンカイ</t>
    </rPh>
    <rPh sb="18" eb="20">
      <t>ホウサク</t>
    </rPh>
    <rPh sb="21" eb="22">
      <t>カン</t>
    </rPh>
    <rPh sb="24" eb="26">
      <t>ケントウ</t>
    </rPh>
    <rPh sb="26" eb="28">
      <t>チョウサ</t>
    </rPh>
    <rPh sb="28" eb="30">
      <t>キョウドウ</t>
    </rPh>
    <rPh sb="30" eb="32">
      <t>テイアン</t>
    </rPh>
    <rPh sb="32" eb="33">
      <t>タイ</t>
    </rPh>
    <phoneticPr fontId="3"/>
  </si>
  <si>
    <t>超高速鉄道を対象に大深度地下の使用認可を行うことを想定して、安全の確保及び環境の保全に関する措置の妥当性の判断に必要な資料を国内外から収集し、認可審査のための基礎資料作成を行う。</t>
    <rPh sb="0" eb="3">
      <t>チョウコウソク</t>
    </rPh>
    <rPh sb="3" eb="5">
      <t>テツドウ</t>
    </rPh>
    <rPh sb="6" eb="8">
      <t>タイショウ</t>
    </rPh>
    <rPh sb="9" eb="12">
      <t>ダイシンド</t>
    </rPh>
    <rPh sb="12" eb="14">
      <t>チカ</t>
    </rPh>
    <rPh sb="15" eb="19">
      <t>シヨウニンカ</t>
    </rPh>
    <rPh sb="20" eb="21">
      <t>オコナ</t>
    </rPh>
    <rPh sb="25" eb="27">
      <t>ソウテイ</t>
    </rPh>
    <rPh sb="30" eb="32">
      <t>アンゼン</t>
    </rPh>
    <rPh sb="33" eb="35">
      <t>カクホ</t>
    </rPh>
    <rPh sb="35" eb="36">
      <t>オヨ</t>
    </rPh>
    <rPh sb="37" eb="39">
      <t>カンキョウ</t>
    </rPh>
    <rPh sb="40" eb="42">
      <t>ホゼン</t>
    </rPh>
    <rPh sb="43" eb="44">
      <t>カン</t>
    </rPh>
    <rPh sb="46" eb="48">
      <t>ソチ</t>
    </rPh>
    <rPh sb="49" eb="52">
      <t>ダトウセイ</t>
    </rPh>
    <rPh sb="53" eb="55">
      <t>ハンダン</t>
    </rPh>
    <rPh sb="56" eb="58">
      <t>ヒツヨウ</t>
    </rPh>
    <rPh sb="59" eb="61">
      <t>シリョウ</t>
    </rPh>
    <rPh sb="62" eb="65">
      <t>コクナイガイ</t>
    </rPh>
    <rPh sb="67" eb="69">
      <t>シュウシュウ</t>
    </rPh>
    <rPh sb="71" eb="73">
      <t>ニンカ</t>
    </rPh>
    <rPh sb="73" eb="75">
      <t>シンサ</t>
    </rPh>
    <rPh sb="79" eb="81">
      <t>キソ</t>
    </rPh>
    <rPh sb="81" eb="83">
      <t>シリョウ</t>
    </rPh>
    <rPh sb="83" eb="85">
      <t>サクセイ</t>
    </rPh>
    <rPh sb="86" eb="87">
      <t>オコナ</t>
    </rPh>
    <phoneticPr fontId="3"/>
  </si>
  <si>
    <t>パシフィックコンサルタンツ㈱</t>
    <phoneticPr fontId="3"/>
  </si>
  <si>
    <t>都市交通や都市開発といった都市整備分野において海外展開を進めるために、我が国が有する技術の優位性や対象国のニーズを調査し、アジアの新興国等との連携強化及び技術提案等をＰＲするためのプロジェクト形成・支援を推進する。</t>
    <phoneticPr fontId="3"/>
  </si>
  <si>
    <t>都市整備における海外展開のプロジェクト形成・支援業務共同提案体</t>
    <rPh sb="0" eb="2">
      <t>トシ</t>
    </rPh>
    <rPh sb="2" eb="4">
      <t>セイビ</t>
    </rPh>
    <rPh sb="8" eb="10">
      <t>カイガイ</t>
    </rPh>
    <rPh sb="10" eb="12">
      <t>テンカイ</t>
    </rPh>
    <rPh sb="19" eb="21">
      <t>ケイセイ</t>
    </rPh>
    <rPh sb="22" eb="24">
      <t>シエン</t>
    </rPh>
    <rPh sb="24" eb="26">
      <t>ギョウム</t>
    </rPh>
    <rPh sb="26" eb="28">
      <t>キョウドウ</t>
    </rPh>
    <rPh sb="28" eb="30">
      <t>テイアン</t>
    </rPh>
    <rPh sb="30" eb="31">
      <t>タイ</t>
    </rPh>
    <phoneticPr fontId="3"/>
  </si>
  <si>
    <t>環境共生型都市開発のニーズのある新興国等において、具体的な都市及び開発区域における環境共生型都市の基本構想を取りまとめ、環境共生型都市開発への我が国の企業の参入方策等について検討を行う。</t>
    <rPh sb="0" eb="2">
      <t>カンキョウ</t>
    </rPh>
    <rPh sb="2" eb="5">
      <t>キョウセイガタ</t>
    </rPh>
    <rPh sb="5" eb="7">
      <t>トシ</t>
    </rPh>
    <rPh sb="7" eb="9">
      <t>カイハツ</t>
    </rPh>
    <rPh sb="16" eb="19">
      <t>シンコウコク</t>
    </rPh>
    <rPh sb="19" eb="20">
      <t>トウ</t>
    </rPh>
    <rPh sb="25" eb="28">
      <t>グタイテキ</t>
    </rPh>
    <rPh sb="29" eb="31">
      <t>トシ</t>
    </rPh>
    <rPh sb="31" eb="32">
      <t>オヨ</t>
    </rPh>
    <rPh sb="33" eb="35">
      <t>カイハツ</t>
    </rPh>
    <rPh sb="35" eb="37">
      <t>クイキ</t>
    </rPh>
    <rPh sb="41" eb="43">
      <t>カンキョウ</t>
    </rPh>
    <rPh sb="43" eb="46">
      <t>キョウセイガタ</t>
    </rPh>
    <rPh sb="46" eb="48">
      <t>トシ</t>
    </rPh>
    <rPh sb="49" eb="51">
      <t>キホン</t>
    </rPh>
    <rPh sb="51" eb="53">
      <t>コウソウ</t>
    </rPh>
    <rPh sb="54" eb="55">
      <t>ト</t>
    </rPh>
    <rPh sb="60" eb="62">
      <t>カンキョウ</t>
    </rPh>
    <rPh sb="62" eb="65">
      <t>キョウセイガタ</t>
    </rPh>
    <rPh sb="65" eb="67">
      <t>トシ</t>
    </rPh>
    <rPh sb="67" eb="69">
      <t>カイハツ</t>
    </rPh>
    <rPh sb="71" eb="72">
      <t>ワ</t>
    </rPh>
    <rPh sb="73" eb="74">
      <t>クニ</t>
    </rPh>
    <rPh sb="75" eb="77">
      <t>キギョウ</t>
    </rPh>
    <rPh sb="78" eb="80">
      <t>サンニュウ</t>
    </rPh>
    <rPh sb="80" eb="82">
      <t>ホウサク</t>
    </rPh>
    <rPh sb="82" eb="83">
      <t>トウ</t>
    </rPh>
    <rPh sb="87" eb="89">
      <t>ケントウ</t>
    </rPh>
    <rPh sb="90" eb="91">
      <t>オコナ</t>
    </rPh>
    <phoneticPr fontId="3"/>
  </si>
  <si>
    <t>㈱日建設計総合研究所</t>
    <rPh sb="1" eb="3">
      <t>ニッケン</t>
    </rPh>
    <rPh sb="3" eb="5">
      <t>セッケイ</t>
    </rPh>
    <rPh sb="5" eb="7">
      <t>ソウゴウ</t>
    </rPh>
    <rPh sb="7" eb="10">
      <t>ケンキュウショ</t>
    </rPh>
    <phoneticPr fontId="3"/>
  </si>
  <si>
    <t>中国山東省東営市・浙江省温州市の両市及び開発地域を対象に、都市開発ニーズ等を総合的に調査・分析した上で、環境共生型都市の基本構想を取りまとめ、我が国企業による環境共生型都市開発の実施方策等について検討を行う。</t>
    <rPh sb="0" eb="2">
      <t>チュウゴク</t>
    </rPh>
    <rPh sb="2" eb="5">
      <t>サントウショウ</t>
    </rPh>
    <rPh sb="5" eb="6">
      <t>ヒガシ</t>
    </rPh>
    <rPh sb="6" eb="7">
      <t>イトナ</t>
    </rPh>
    <rPh sb="7" eb="8">
      <t>シ</t>
    </rPh>
    <rPh sb="16" eb="18">
      <t>リョウシ</t>
    </rPh>
    <rPh sb="18" eb="19">
      <t>オヨ</t>
    </rPh>
    <rPh sb="20" eb="22">
      <t>カイハツ</t>
    </rPh>
    <rPh sb="22" eb="24">
      <t>チイキ</t>
    </rPh>
    <rPh sb="25" eb="27">
      <t>タイショウ</t>
    </rPh>
    <rPh sb="29" eb="31">
      <t>トシ</t>
    </rPh>
    <rPh sb="31" eb="33">
      <t>カイハツ</t>
    </rPh>
    <rPh sb="36" eb="37">
      <t>トウ</t>
    </rPh>
    <rPh sb="38" eb="41">
      <t>ソウゴウテキ</t>
    </rPh>
    <rPh sb="42" eb="44">
      <t>チョウサ</t>
    </rPh>
    <rPh sb="45" eb="47">
      <t>ブンセキ</t>
    </rPh>
    <rPh sb="49" eb="50">
      <t>ウエ</t>
    </rPh>
    <rPh sb="52" eb="54">
      <t>カンキョウ</t>
    </rPh>
    <rPh sb="54" eb="57">
      <t>キョウセイガタ</t>
    </rPh>
    <rPh sb="57" eb="59">
      <t>トシ</t>
    </rPh>
    <rPh sb="60" eb="62">
      <t>キホン</t>
    </rPh>
    <rPh sb="62" eb="64">
      <t>コウソウ</t>
    </rPh>
    <rPh sb="65" eb="66">
      <t>ト</t>
    </rPh>
    <rPh sb="71" eb="72">
      <t>ワ</t>
    </rPh>
    <rPh sb="73" eb="74">
      <t>クニ</t>
    </rPh>
    <rPh sb="74" eb="76">
      <t>キギョウ</t>
    </rPh>
    <rPh sb="79" eb="81">
      <t>カンキョウ</t>
    </rPh>
    <rPh sb="81" eb="84">
      <t>キョウセイガタ</t>
    </rPh>
    <rPh sb="84" eb="86">
      <t>トシ</t>
    </rPh>
    <rPh sb="86" eb="88">
      <t>カイハツ</t>
    </rPh>
    <rPh sb="89" eb="91">
      <t>ジッシ</t>
    </rPh>
    <rPh sb="91" eb="93">
      <t>ホウサク</t>
    </rPh>
    <rPh sb="93" eb="94">
      <t>トウ</t>
    </rPh>
    <rPh sb="98" eb="100">
      <t>ケントウ</t>
    </rPh>
    <rPh sb="101" eb="102">
      <t>オコナ</t>
    </rPh>
    <phoneticPr fontId="3"/>
  </si>
  <si>
    <t>環境共生型都市開発プロジェクトの海外展開の支援に向けた調査共同体</t>
    <rPh sb="0" eb="2">
      <t>カンキョウ</t>
    </rPh>
    <rPh sb="2" eb="5">
      <t>キョウセイガタ</t>
    </rPh>
    <rPh sb="5" eb="7">
      <t>トシ</t>
    </rPh>
    <rPh sb="7" eb="9">
      <t>カイハツ</t>
    </rPh>
    <rPh sb="16" eb="18">
      <t>カイガイ</t>
    </rPh>
    <rPh sb="18" eb="20">
      <t>テンカイ</t>
    </rPh>
    <rPh sb="21" eb="23">
      <t>シエン</t>
    </rPh>
    <rPh sb="24" eb="25">
      <t>ム</t>
    </rPh>
    <rPh sb="27" eb="29">
      <t>チョウサ</t>
    </rPh>
    <rPh sb="29" eb="31">
      <t>キョウドウ</t>
    </rPh>
    <rPh sb="31" eb="32">
      <t>タイ</t>
    </rPh>
    <phoneticPr fontId="3"/>
  </si>
  <si>
    <t>B.民間企業（５社）</t>
    <rPh sb="2" eb="4">
      <t>ミンカン</t>
    </rPh>
    <rPh sb="4" eb="6">
      <t>キギョウ</t>
    </rPh>
    <rPh sb="8" eb="9">
      <t>シャ</t>
    </rPh>
    <phoneticPr fontId="3"/>
  </si>
  <si>
    <t>世界に誇る造園技法等を有する日本の造園産業等の海外展開を促進するために、海外における我が国の造園技法に対するニーズ等の調査方法やＰＲ方法等の検討を行う。</t>
    <rPh sb="0" eb="2">
      <t>セカイ</t>
    </rPh>
    <rPh sb="3" eb="4">
      <t>ホコ</t>
    </rPh>
    <rPh sb="5" eb="7">
      <t>ゾウエン</t>
    </rPh>
    <rPh sb="7" eb="9">
      <t>ギホウ</t>
    </rPh>
    <rPh sb="9" eb="10">
      <t>トウ</t>
    </rPh>
    <rPh sb="11" eb="12">
      <t>ユウ</t>
    </rPh>
    <rPh sb="14" eb="16">
      <t>ニホン</t>
    </rPh>
    <rPh sb="17" eb="19">
      <t>ゾウエン</t>
    </rPh>
    <rPh sb="19" eb="21">
      <t>サンギョウ</t>
    </rPh>
    <rPh sb="21" eb="22">
      <t>トウ</t>
    </rPh>
    <rPh sb="23" eb="25">
      <t>カイガイ</t>
    </rPh>
    <rPh sb="25" eb="27">
      <t>テンカイ</t>
    </rPh>
    <rPh sb="28" eb="30">
      <t>ソクシン</t>
    </rPh>
    <rPh sb="36" eb="38">
      <t>カイガイ</t>
    </rPh>
    <rPh sb="42" eb="43">
      <t>ワ</t>
    </rPh>
    <rPh sb="44" eb="45">
      <t>クニ</t>
    </rPh>
    <rPh sb="46" eb="48">
      <t>ゾウエン</t>
    </rPh>
    <rPh sb="48" eb="50">
      <t>ギホウ</t>
    </rPh>
    <rPh sb="51" eb="52">
      <t>タイ</t>
    </rPh>
    <rPh sb="57" eb="58">
      <t>トウ</t>
    </rPh>
    <rPh sb="59" eb="61">
      <t>チョウサ</t>
    </rPh>
    <rPh sb="61" eb="63">
      <t>ホウホウ</t>
    </rPh>
    <rPh sb="66" eb="68">
      <t>ホウホウ</t>
    </rPh>
    <rPh sb="68" eb="69">
      <t>トウ</t>
    </rPh>
    <rPh sb="70" eb="72">
      <t>ケントウ</t>
    </rPh>
    <rPh sb="73" eb="74">
      <t>オコナ</t>
    </rPh>
    <phoneticPr fontId="3"/>
  </si>
  <si>
    <t>(財)都市緑化機構</t>
    <rPh sb="0" eb="3">
      <t>ザイ</t>
    </rPh>
    <rPh sb="3" eb="5">
      <t>トシ</t>
    </rPh>
    <rPh sb="5" eb="7">
      <t>リョクカ</t>
    </rPh>
    <rPh sb="7" eb="9">
      <t>キコウ</t>
    </rPh>
    <phoneticPr fontId="3"/>
  </si>
  <si>
    <t>Ａ.公益法人（１法人）</t>
    <rPh sb="2" eb="4">
      <t>コウエキ</t>
    </rPh>
    <rPh sb="4" eb="6">
      <t>ホウジン</t>
    </rPh>
    <rPh sb="8" eb="10">
      <t>ホウジン</t>
    </rPh>
    <phoneticPr fontId="3"/>
  </si>
  <si>
    <t>平成２３年度「第１４回都市計画、都市準備に関する日中交流会議」に係る会議準備・運営等業務</t>
    <rPh sb="0" eb="2">
      <t>ヘイセイ</t>
    </rPh>
    <rPh sb="4" eb="6">
      <t>ネンド</t>
    </rPh>
    <rPh sb="7" eb="8">
      <t>ダイ</t>
    </rPh>
    <rPh sb="10" eb="11">
      <t>カイ</t>
    </rPh>
    <rPh sb="11" eb="13">
      <t>トシ</t>
    </rPh>
    <rPh sb="13" eb="15">
      <t>ケイカク</t>
    </rPh>
    <rPh sb="16" eb="18">
      <t>トシ</t>
    </rPh>
    <rPh sb="18" eb="20">
      <t>ジュンビ</t>
    </rPh>
    <rPh sb="21" eb="22">
      <t>カン</t>
    </rPh>
    <rPh sb="24" eb="26">
      <t>ニッチュウ</t>
    </rPh>
    <rPh sb="26" eb="28">
      <t>コウリュウ</t>
    </rPh>
    <rPh sb="28" eb="30">
      <t>カイギ</t>
    </rPh>
    <rPh sb="32" eb="33">
      <t>カカ</t>
    </rPh>
    <rPh sb="34" eb="36">
      <t>カイギ</t>
    </rPh>
    <rPh sb="36" eb="38">
      <t>ジュンビ</t>
    </rPh>
    <rPh sb="39" eb="41">
      <t>ウンエイ</t>
    </rPh>
    <rPh sb="41" eb="42">
      <t>トウ</t>
    </rPh>
    <rPh sb="42" eb="44">
      <t>ギョウム</t>
    </rPh>
    <phoneticPr fontId="3"/>
  </si>
  <si>
    <t>C.㈱オーエムシー</t>
    <phoneticPr fontId="3"/>
  </si>
  <si>
    <r>
      <t>平成２３年度環境共生型都市開発プロジェクトの海外展開の支援に向けた調査</t>
    </r>
    <r>
      <rPr>
        <sz val="8"/>
        <rFont val="ＭＳ Ｐゴシック"/>
        <family val="3"/>
        <charset val="128"/>
      </rPr>
      <t>（中国山東省東営市及び浙江省温州市）</t>
    </r>
    <rPh sb="0" eb="2">
      <t>ヘイセイ</t>
    </rPh>
    <rPh sb="4" eb="6">
      <t>ネンド</t>
    </rPh>
    <rPh sb="6" eb="8">
      <t>カンキョウ</t>
    </rPh>
    <rPh sb="8" eb="10">
      <t>キョウセイ</t>
    </rPh>
    <rPh sb="10" eb="11">
      <t>ガタ</t>
    </rPh>
    <rPh sb="11" eb="13">
      <t>トシ</t>
    </rPh>
    <rPh sb="13" eb="15">
      <t>カイハツ</t>
    </rPh>
    <rPh sb="22" eb="24">
      <t>カイガイ</t>
    </rPh>
    <rPh sb="24" eb="26">
      <t>テンカイ</t>
    </rPh>
    <rPh sb="27" eb="29">
      <t>シエン</t>
    </rPh>
    <rPh sb="30" eb="31">
      <t>ム</t>
    </rPh>
    <rPh sb="33" eb="35">
      <t>チョウサ</t>
    </rPh>
    <rPh sb="36" eb="38">
      <t>チュウゴク</t>
    </rPh>
    <rPh sb="38" eb="41">
      <t>サントウショウ</t>
    </rPh>
    <rPh sb="41" eb="42">
      <t>ヒガシ</t>
    </rPh>
    <rPh sb="42" eb="43">
      <t>イトナ</t>
    </rPh>
    <rPh sb="43" eb="44">
      <t>シ</t>
    </rPh>
    <rPh sb="44" eb="45">
      <t>オヨ</t>
    </rPh>
    <phoneticPr fontId="3"/>
  </si>
  <si>
    <t>B　.環境共生型都市開発プロジェクトの海外展開の支援に向けた
調査共同提案体</t>
    <rPh sb="3" eb="5">
      <t>カンキョウ</t>
    </rPh>
    <rPh sb="5" eb="8">
      <t>キョウセイガタ</t>
    </rPh>
    <rPh sb="8" eb="10">
      <t>トシ</t>
    </rPh>
    <rPh sb="10" eb="12">
      <t>カイハツ</t>
    </rPh>
    <rPh sb="19" eb="21">
      <t>カイガイ</t>
    </rPh>
    <rPh sb="21" eb="23">
      <t>テンカイ</t>
    </rPh>
    <rPh sb="24" eb="26">
      <t>シエン</t>
    </rPh>
    <rPh sb="27" eb="28">
      <t>ム</t>
    </rPh>
    <rPh sb="31" eb="33">
      <t>チョウサ</t>
    </rPh>
    <rPh sb="33" eb="35">
      <t>キョウドウ</t>
    </rPh>
    <rPh sb="35" eb="37">
      <t>テイアン</t>
    </rPh>
    <rPh sb="37" eb="38">
      <t>タイ</t>
    </rPh>
    <phoneticPr fontId="3"/>
  </si>
  <si>
    <t>日本の造園産業等の海外展開促進のための検討調査業務</t>
    <rPh sb="0" eb="2">
      <t>ニホン</t>
    </rPh>
    <rPh sb="3" eb="5">
      <t>ゾウエン</t>
    </rPh>
    <rPh sb="5" eb="7">
      <t>サンギョウ</t>
    </rPh>
    <rPh sb="7" eb="8">
      <t>トウ</t>
    </rPh>
    <rPh sb="9" eb="11">
      <t>カイガイ</t>
    </rPh>
    <rPh sb="11" eb="13">
      <t>テンカイ</t>
    </rPh>
    <rPh sb="13" eb="15">
      <t>ソクシン</t>
    </rPh>
    <rPh sb="19" eb="21">
      <t>ケントウ</t>
    </rPh>
    <rPh sb="21" eb="23">
      <t>チョウサ</t>
    </rPh>
    <rPh sb="23" eb="25">
      <t>ギョウム</t>
    </rPh>
    <phoneticPr fontId="3"/>
  </si>
  <si>
    <t>Ａ.(財)都市緑化機構</t>
    <rPh sb="2" eb="5">
      <t>ザイ</t>
    </rPh>
    <rPh sb="5" eb="7">
      <t>トシ</t>
    </rPh>
    <rPh sb="7" eb="9">
      <t>リョクカ</t>
    </rPh>
    <rPh sb="9" eb="11">
      <t>キコウ</t>
    </rPh>
    <phoneticPr fontId="3"/>
  </si>
  <si>
    <t>国が調査を行う必要性を厳格に精査した上で、海外における優良な都市開発プロジェクトの事業化を促進するためのＦＳ調査を支援することにより、我が国民間コンソーシアムによるプロジェクトの具体化を図ることとする。</t>
    <rPh sb="18" eb="19">
      <t>ウエ</t>
    </rPh>
    <phoneticPr fontId="3"/>
  </si>
  <si>
    <t>・国が調査を行う必要性を厳格に精査し、地球環境問題への対応、我が国の民間企業の国際ビジネス機会の拡大による経済成長への貢献等の観点から、新興国等への我が国の環境共生型都市開発の技術・ノウハウの展開に資する調査に重点化を図る。
・環境共生型都市開発の海外展開について成果・目的を明確にし、限られた予算を戦略性を持って活用し、民間主導で海外展開がされるよう、事業効果を検証できる仕組みを確立すべきである。
・企画競争による発注については適切である。引き続き執行方法の不断の改善検討を行う。</t>
    <phoneticPr fontId="3"/>
  </si>
  <si>
    <t xml:space="preserve">・国が調査を行う必要性を厳格に精査し、都市の国際競争力の強化、地球環境問題への対応、安全・安心の実現など、我が国全体の都市政策の転換・再構築を図るという政策目的に照らして、国が主導的に検討すべき分野への展開に一層の重点化を図っている。
</t>
    <rPh sb="42" eb="44">
      <t>アンゼン</t>
    </rPh>
    <rPh sb="45" eb="47">
      <t>アンシン</t>
    </rPh>
    <rPh sb="101" eb="103">
      <t>テンカイ</t>
    </rPh>
    <rPh sb="104" eb="106">
      <t>イッソウ</t>
    </rPh>
    <rPh sb="111" eb="112">
      <t>ハカ</t>
    </rPh>
    <phoneticPr fontId="1"/>
  </si>
  <si>
    <t>業務の実施にあたっては、受託先と適宜協議を行うことで、目的に即した必要な内容が実施されるよう指導するとともに、国内外の事例収集や海外におけるニーズの確認をヒアリングや現地調査を組み合わせた実践的な手法による調査、検討をおこなっており、具体的な政策提言に結びついていることから実効性は高い。</t>
    <rPh sb="0" eb="2">
      <t>ギョウム</t>
    </rPh>
    <rPh sb="3" eb="5">
      <t>ジッシ</t>
    </rPh>
    <rPh sb="12" eb="14">
      <t>ジュタク</t>
    </rPh>
    <rPh sb="14" eb="15">
      <t>サキ</t>
    </rPh>
    <rPh sb="16" eb="18">
      <t>テキギ</t>
    </rPh>
    <rPh sb="18" eb="20">
      <t>キョウギ</t>
    </rPh>
    <rPh sb="21" eb="22">
      <t>オコナ</t>
    </rPh>
    <rPh sb="27" eb="29">
      <t>モクテキ</t>
    </rPh>
    <rPh sb="30" eb="31">
      <t>ソク</t>
    </rPh>
    <rPh sb="33" eb="35">
      <t>ヒツヨウ</t>
    </rPh>
    <rPh sb="36" eb="38">
      <t>ナイヨウ</t>
    </rPh>
    <rPh sb="39" eb="41">
      <t>ジッシ</t>
    </rPh>
    <rPh sb="46" eb="48">
      <t>シドウ</t>
    </rPh>
    <rPh sb="55" eb="58">
      <t>コクナイガイ</t>
    </rPh>
    <rPh sb="59" eb="61">
      <t>ジレイ</t>
    </rPh>
    <rPh sb="61" eb="63">
      <t>シュウシュウ</t>
    </rPh>
    <rPh sb="64" eb="66">
      <t>カイガイ</t>
    </rPh>
    <rPh sb="74" eb="76">
      <t>カクニン</t>
    </rPh>
    <rPh sb="83" eb="85">
      <t>ゲンチ</t>
    </rPh>
    <rPh sb="85" eb="87">
      <t>チョウサ</t>
    </rPh>
    <rPh sb="88" eb="89">
      <t>ク</t>
    </rPh>
    <rPh sb="90" eb="91">
      <t>ア</t>
    </rPh>
    <rPh sb="94" eb="97">
      <t>ジッセンテキ</t>
    </rPh>
    <rPh sb="98" eb="100">
      <t>シュホウ</t>
    </rPh>
    <rPh sb="103" eb="105">
      <t>チョウサ</t>
    </rPh>
    <rPh sb="106" eb="108">
      <t>ケントウ</t>
    </rPh>
    <rPh sb="117" eb="120">
      <t>グタイテキ</t>
    </rPh>
    <rPh sb="121" eb="123">
      <t>セイサク</t>
    </rPh>
    <rPh sb="123" eb="125">
      <t>テイゲン</t>
    </rPh>
    <rPh sb="126" eb="127">
      <t>ムス</t>
    </rPh>
    <rPh sb="137" eb="140">
      <t>ジッコウセイ</t>
    </rPh>
    <rPh sb="141" eb="142">
      <t>タカ</t>
    </rPh>
    <phoneticPr fontId="3"/>
  </si>
  <si>
    <t>我が国全体の都市政策の転換・再構築を図るという政策目的に照らし、都市の国際競争力の強化、地球環境問題への対応、安全・安心の実現など、国が主導して検討すべき分野に重点化しているところ。</t>
    <rPh sb="0" eb="1">
      <t>ワ</t>
    </rPh>
    <rPh sb="2" eb="3">
      <t>クニ</t>
    </rPh>
    <rPh sb="3" eb="5">
      <t>ゼンタイ</t>
    </rPh>
    <rPh sb="6" eb="8">
      <t>トシ</t>
    </rPh>
    <rPh sb="8" eb="10">
      <t>セイサク</t>
    </rPh>
    <rPh sb="11" eb="13">
      <t>テンカン</t>
    </rPh>
    <rPh sb="14" eb="15">
      <t>サイ</t>
    </rPh>
    <rPh sb="15" eb="17">
      <t>コウチク</t>
    </rPh>
    <rPh sb="18" eb="19">
      <t>ハカ</t>
    </rPh>
    <rPh sb="23" eb="25">
      <t>セイサク</t>
    </rPh>
    <rPh sb="25" eb="27">
      <t>モクテキ</t>
    </rPh>
    <rPh sb="28" eb="29">
      <t>テ</t>
    </rPh>
    <rPh sb="32" eb="34">
      <t>トシ</t>
    </rPh>
    <rPh sb="35" eb="37">
      <t>コクサイ</t>
    </rPh>
    <rPh sb="37" eb="40">
      <t>キョウソウリョク</t>
    </rPh>
    <rPh sb="41" eb="43">
      <t>キョウカ</t>
    </rPh>
    <rPh sb="44" eb="46">
      <t>チキュウ</t>
    </rPh>
    <rPh sb="46" eb="48">
      <t>カンキョウ</t>
    </rPh>
    <rPh sb="48" eb="50">
      <t>モンダイ</t>
    </rPh>
    <rPh sb="52" eb="54">
      <t>タイオウ</t>
    </rPh>
    <rPh sb="55" eb="57">
      <t>アンゼン</t>
    </rPh>
    <rPh sb="58" eb="60">
      <t>アンシン</t>
    </rPh>
    <rPh sb="61" eb="63">
      <t>ジツゲン</t>
    </rPh>
    <rPh sb="66" eb="67">
      <t>クニ</t>
    </rPh>
    <rPh sb="68" eb="70">
      <t>シュドウ</t>
    </rPh>
    <rPh sb="72" eb="74">
      <t>ケントウ</t>
    </rPh>
    <rPh sb="77" eb="79">
      <t>ブンヤ</t>
    </rPh>
    <rPh sb="80" eb="83">
      <t>ジュウテンカ</t>
    </rPh>
    <phoneticPr fontId="3"/>
  </si>
  <si>
    <t>調査内容の拡充による増</t>
    <rPh sb="0" eb="2">
      <t>チョウサ</t>
    </rPh>
    <rPh sb="2" eb="4">
      <t>ナイヨウ</t>
    </rPh>
    <rPh sb="5" eb="7">
      <t>カクジュウ</t>
    </rPh>
    <rPh sb="10" eb="11">
      <t>ゾウ</t>
    </rPh>
    <phoneticPr fontId="3"/>
  </si>
  <si>
    <t>執行額（152百万円）／調査実施件数（9件） 
※少額除く。</t>
    <rPh sb="0" eb="2">
      <t>シッコウ</t>
    </rPh>
    <rPh sb="2" eb="3">
      <t>ガク</t>
    </rPh>
    <rPh sb="7" eb="10">
      <t>ヒャクマンエン</t>
    </rPh>
    <rPh sb="12" eb="14">
      <t>チョウサ</t>
    </rPh>
    <rPh sb="14" eb="16">
      <t>ジッシ</t>
    </rPh>
    <rPh sb="16" eb="18">
      <t>ケンスウ</t>
    </rPh>
    <rPh sb="20" eb="21">
      <t>ケン</t>
    </rPh>
    <rPh sb="25" eb="27">
      <t>ショウガク</t>
    </rPh>
    <rPh sb="27" eb="28">
      <t>ノゾ</t>
    </rPh>
    <phoneticPr fontId="3"/>
  </si>
  <si>
    <t>　　　　　　　　　17（百万円／件）　　　　　　</t>
    <rPh sb="12" eb="13">
      <t>ヒャク</t>
    </rPh>
    <rPh sb="13" eb="14">
      <t>マン</t>
    </rPh>
    <rPh sb="14" eb="15">
      <t>エン</t>
    </rPh>
    <rPh sb="16" eb="17">
      <t>ケン</t>
    </rPh>
    <phoneticPr fontId="3"/>
  </si>
  <si>
    <t>(                )</t>
    <phoneticPr fontId="3"/>
  </si>
  <si>
    <t>(                   )</t>
    <phoneticPr fontId="3"/>
  </si>
  <si>
    <t>目標値
（23年度）</t>
    <rPh sb="0" eb="3">
      <t>モクヒョウチ</t>
    </rPh>
    <rPh sb="7" eb="9">
      <t>ネンド</t>
    </rPh>
    <phoneticPr fontId="3"/>
  </si>
  <si>
    <t>環境共生型都市開発の海外展開に向け、国内外の国際展開事例の事例収集、現状把握を行い、国際展開方策のあり方について検討するとともに、その実現方策の検討を行う。
また、都市施策の適切な推進のため、都市交通や都市開発といった個々の施策において、海外における我が国が有する技術のニーズ等の調査、分析を行い、安全・安心の確保及び環境の保全に関する技術的基準等の策定等について検討する。</t>
    <rPh sb="0" eb="2">
      <t>カンキョウ</t>
    </rPh>
    <rPh sb="2" eb="5">
      <t>キョウセイガタ</t>
    </rPh>
    <rPh sb="5" eb="7">
      <t>トシ</t>
    </rPh>
    <rPh sb="7" eb="9">
      <t>カイハツ</t>
    </rPh>
    <rPh sb="10" eb="12">
      <t>カイガイ</t>
    </rPh>
    <rPh sb="12" eb="14">
      <t>テンカイ</t>
    </rPh>
    <rPh sb="15" eb="16">
      <t>ム</t>
    </rPh>
    <rPh sb="18" eb="21">
      <t>コクナイガイ</t>
    </rPh>
    <rPh sb="22" eb="24">
      <t>コクサイ</t>
    </rPh>
    <rPh sb="24" eb="26">
      <t>テンカイ</t>
    </rPh>
    <rPh sb="29" eb="31">
      <t>ジレイ</t>
    </rPh>
    <rPh sb="31" eb="33">
      <t>シュウシュウ</t>
    </rPh>
    <rPh sb="34" eb="36">
      <t>ゲンジョウ</t>
    </rPh>
    <rPh sb="36" eb="38">
      <t>ハアク</t>
    </rPh>
    <rPh sb="39" eb="40">
      <t>オコナ</t>
    </rPh>
    <rPh sb="42" eb="44">
      <t>コクサイ</t>
    </rPh>
    <rPh sb="44" eb="46">
      <t>テンカイ</t>
    </rPh>
    <rPh sb="46" eb="48">
      <t>ホウサク</t>
    </rPh>
    <rPh sb="51" eb="52">
      <t>カタ</t>
    </rPh>
    <rPh sb="56" eb="58">
      <t>ケントウ</t>
    </rPh>
    <rPh sb="67" eb="69">
      <t>ジツゲン</t>
    </rPh>
    <rPh sb="69" eb="71">
      <t>ホウサク</t>
    </rPh>
    <rPh sb="72" eb="74">
      <t>ケントウ</t>
    </rPh>
    <rPh sb="75" eb="76">
      <t>オコナ</t>
    </rPh>
    <rPh sb="82" eb="84">
      <t>トシ</t>
    </rPh>
    <rPh sb="84" eb="86">
      <t>セサク</t>
    </rPh>
    <rPh sb="87" eb="89">
      <t>テキセツ</t>
    </rPh>
    <rPh sb="90" eb="92">
      <t>スイシン</t>
    </rPh>
    <rPh sb="96" eb="98">
      <t>トシ</t>
    </rPh>
    <rPh sb="98" eb="100">
      <t>コウツウ</t>
    </rPh>
    <rPh sb="101" eb="103">
      <t>トシ</t>
    </rPh>
    <rPh sb="103" eb="105">
      <t>カイハツ</t>
    </rPh>
    <rPh sb="109" eb="111">
      <t>ココ</t>
    </rPh>
    <rPh sb="112" eb="113">
      <t>セ</t>
    </rPh>
    <rPh sb="119" eb="121">
      <t>カイガイ</t>
    </rPh>
    <rPh sb="125" eb="126">
      <t>ワ</t>
    </rPh>
    <rPh sb="127" eb="128">
      <t>クニ</t>
    </rPh>
    <rPh sb="129" eb="130">
      <t>ユウ</t>
    </rPh>
    <rPh sb="132" eb="134">
      <t>ギジュツ</t>
    </rPh>
    <rPh sb="138" eb="139">
      <t>トウ</t>
    </rPh>
    <rPh sb="140" eb="142">
      <t>チョウサ</t>
    </rPh>
    <rPh sb="143" eb="145">
      <t>ブンセキ</t>
    </rPh>
    <rPh sb="146" eb="147">
      <t>オコナ</t>
    </rPh>
    <rPh sb="149" eb="151">
      <t>アンゼン</t>
    </rPh>
    <rPh sb="152" eb="154">
      <t>アンシン</t>
    </rPh>
    <rPh sb="155" eb="157">
      <t>カクホ</t>
    </rPh>
    <rPh sb="157" eb="158">
      <t>オヨ</t>
    </rPh>
    <rPh sb="159" eb="161">
      <t>カンキョウ</t>
    </rPh>
    <rPh sb="162" eb="164">
      <t>ホゼン</t>
    </rPh>
    <rPh sb="165" eb="166">
      <t>カン</t>
    </rPh>
    <rPh sb="168" eb="171">
      <t>ギジュツテキ</t>
    </rPh>
    <rPh sb="171" eb="173">
      <t>キジュン</t>
    </rPh>
    <rPh sb="173" eb="174">
      <t>トウ</t>
    </rPh>
    <rPh sb="175" eb="177">
      <t>サクテイ</t>
    </rPh>
    <rPh sb="177" eb="178">
      <t>トウ</t>
    </rPh>
    <rPh sb="182" eb="184">
      <t>ケントウ</t>
    </rPh>
    <phoneticPr fontId="3"/>
  </si>
  <si>
    <t>人口減少・超高齢化社会を迎え、市街地の縮小、市町村合併の進展等都市のあり方に大きな影響を与える社会経済情勢の変化が進むなか、都市行政は様々な課題を抱えており、その内容は多岐にわたっている。このため、その時々の緊急課題への対応方策について検討し、都市整備局の各種支援施策をより有効に活用するための総合的な活用方策の確立、必要な制度改善等の立案を目指すとともに、新たな都市政策を構築、推進する。</t>
    <rPh sb="0" eb="2">
      <t>ジンコウ</t>
    </rPh>
    <rPh sb="2" eb="4">
      <t>ゲンショウ</t>
    </rPh>
    <rPh sb="5" eb="6">
      <t>チョウ</t>
    </rPh>
    <rPh sb="6" eb="9">
      <t>コウレイカ</t>
    </rPh>
    <rPh sb="9" eb="11">
      <t>シャカイ</t>
    </rPh>
    <rPh sb="12" eb="13">
      <t>ムカ</t>
    </rPh>
    <rPh sb="15" eb="18">
      <t>シガイチ</t>
    </rPh>
    <rPh sb="19" eb="21">
      <t>シュクショウ</t>
    </rPh>
    <rPh sb="22" eb="25">
      <t>シチョウソン</t>
    </rPh>
    <rPh sb="25" eb="27">
      <t>ガッペイ</t>
    </rPh>
    <rPh sb="28" eb="30">
      <t>シンテン</t>
    </rPh>
    <rPh sb="30" eb="31">
      <t>トウ</t>
    </rPh>
    <rPh sb="31" eb="33">
      <t>トシ</t>
    </rPh>
    <rPh sb="36" eb="37">
      <t>カタ</t>
    </rPh>
    <rPh sb="38" eb="39">
      <t>オオ</t>
    </rPh>
    <rPh sb="41" eb="43">
      <t>エイキョウ</t>
    </rPh>
    <rPh sb="44" eb="45">
      <t>アタ</t>
    </rPh>
    <rPh sb="47" eb="49">
      <t>シャカイ</t>
    </rPh>
    <rPh sb="49" eb="51">
      <t>ケイザイ</t>
    </rPh>
    <rPh sb="51" eb="53">
      <t>ジョウセイ</t>
    </rPh>
    <rPh sb="54" eb="56">
      <t>ヘンカ</t>
    </rPh>
    <rPh sb="57" eb="58">
      <t>スス</t>
    </rPh>
    <rPh sb="62" eb="64">
      <t>トシ</t>
    </rPh>
    <rPh sb="64" eb="66">
      <t>ギョウセイ</t>
    </rPh>
    <rPh sb="67" eb="69">
      <t>サマザマ</t>
    </rPh>
    <rPh sb="70" eb="72">
      <t>カダイ</t>
    </rPh>
    <rPh sb="73" eb="74">
      <t>カカ</t>
    </rPh>
    <rPh sb="81" eb="83">
      <t>ナイヨウ</t>
    </rPh>
    <rPh sb="84" eb="86">
      <t>タキ</t>
    </rPh>
    <rPh sb="101" eb="103">
      <t>トキドキ</t>
    </rPh>
    <rPh sb="104" eb="106">
      <t>キンキュウ</t>
    </rPh>
    <rPh sb="106" eb="108">
      <t>カダイ</t>
    </rPh>
    <rPh sb="110" eb="112">
      <t>タイオウ</t>
    </rPh>
    <rPh sb="112" eb="114">
      <t>ホウサク</t>
    </rPh>
    <rPh sb="118" eb="120">
      <t>ケントウ</t>
    </rPh>
    <rPh sb="122" eb="124">
      <t>トシ</t>
    </rPh>
    <rPh sb="124" eb="127">
      <t>セイビキョク</t>
    </rPh>
    <rPh sb="128" eb="130">
      <t>カクシュ</t>
    </rPh>
    <rPh sb="130" eb="132">
      <t>シエン</t>
    </rPh>
    <rPh sb="132" eb="134">
      <t>セサク</t>
    </rPh>
    <rPh sb="137" eb="139">
      <t>ユウコウ</t>
    </rPh>
    <rPh sb="140" eb="142">
      <t>カツヨウ</t>
    </rPh>
    <rPh sb="147" eb="150">
      <t>ソウゴウテキ</t>
    </rPh>
    <rPh sb="151" eb="153">
      <t>カツヨウ</t>
    </rPh>
    <rPh sb="153" eb="155">
      <t>ホウサク</t>
    </rPh>
    <rPh sb="156" eb="158">
      <t>カクリツ</t>
    </rPh>
    <rPh sb="159" eb="161">
      <t>ヒツヨウ</t>
    </rPh>
    <rPh sb="162" eb="164">
      <t>セイド</t>
    </rPh>
    <rPh sb="164" eb="166">
      <t>カイゼン</t>
    </rPh>
    <rPh sb="166" eb="167">
      <t>トウ</t>
    </rPh>
    <rPh sb="168" eb="170">
      <t>リツアン</t>
    </rPh>
    <rPh sb="171" eb="173">
      <t>メザ</t>
    </rPh>
    <rPh sb="179" eb="180">
      <t>アラ</t>
    </rPh>
    <rPh sb="182" eb="184">
      <t>トシ</t>
    </rPh>
    <rPh sb="184" eb="186">
      <t>セイサク</t>
    </rPh>
    <rPh sb="187" eb="189">
      <t>コウチク</t>
    </rPh>
    <rPh sb="190" eb="192">
      <t>スイシン</t>
    </rPh>
    <phoneticPr fontId="3"/>
  </si>
  <si>
    <t>課長　東　潔
課長　和田　信貴
課長　船引　敏明</t>
    <rPh sb="0" eb="2">
      <t>カチョウ</t>
    </rPh>
    <rPh sb="3" eb="4">
      <t>アズマ</t>
    </rPh>
    <rPh sb="5" eb="6">
      <t>キヨシ</t>
    </rPh>
    <rPh sb="10" eb="12">
      <t>ワダ</t>
    </rPh>
    <rPh sb="13" eb="15">
      <t>ノブタカ</t>
    </rPh>
    <rPh sb="16" eb="18">
      <t>カチョウ</t>
    </rPh>
    <rPh sb="19" eb="21">
      <t>フナビキ</t>
    </rPh>
    <rPh sb="22" eb="24">
      <t>トシアキ</t>
    </rPh>
    <phoneticPr fontId="3"/>
  </si>
  <si>
    <t>都市政策課
都市計画課
公園緑地・景観課</t>
    <rPh sb="0" eb="2">
      <t>トシ</t>
    </rPh>
    <rPh sb="2" eb="5">
      <t>セイサクカ</t>
    </rPh>
    <rPh sb="6" eb="8">
      <t>トシ</t>
    </rPh>
    <rPh sb="8" eb="11">
      <t>ケイカクカ</t>
    </rPh>
    <rPh sb="12" eb="14">
      <t>コウエン</t>
    </rPh>
    <rPh sb="14" eb="16">
      <t>リョクチ</t>
    </rPh>
    <rPh sb="17" eb="20">
      <t>ケイカンカ</t>
    </rPh>
    <phoneticPr fontId="3"/>
  </si>
  <si>
    <t>平成１９年度～</t>
    <rPh sb="0" eb="2">
      <t>ヘイセイ</t>
    </rPh>
    <rPh sb="4" eb="6">
      <t>ネンド</t>
    </rPh>
    <phoneticPr fontId="3"/>
  </si>
  <si>
    <t>都市再生推進経費</t>
    <rPh sb="0" eb="2">
      <t>トシ</t>
    </rPh>
    <rPh sb="2" eb="4">
      <t>サイセイ</t>
    </rPh>
    <rPh sb="4" eb="6">
      <t>スイシン</t>
    </rPh>
    <rPh sb="6" eb="8">
      <t>ケイヒ</t>
    </rPh>
    <phoneticPr fontId="3"/>
  </si>
  <si>
    <t>0153</t>
    <phoneticPr fontId="3"/>
  </si>
  <si>
    <t>テレワークセンターの整備・運営・手法等検討調査。テレワークセンターを活用した多様な働き方による企業の生産性の向上や事業継続性の確保、利用者のワーク・ライフ・バランスの向上等の効果・課題等について把握し、テレワークセンターを普及・推進していくための検討を行ったもの。</t>
    <phoneticPr fontId="3"/>
  </si>
  <si>
    <t>社団法人日本テレワーク協会</t>
    <rPh sb="0" eb="4">
      <t>シャダンホウジン</t>
    </rPh>
    <rPh sb="4" eb="6">
      <t>ニホン</t>
    </rPh>
    <rPh sb="11" eb="13">
      <t>キョウカイ</t>
    </rPh>
    <phoneticPr fontId="3"/>
  </si>
  <si>
    <t>支　出　先</t>
    <phoneticPr fontId="3"/>
  </si>
  <si>
    <t>A.公益法人</t>
    <rPh sb="2" eb="4">
      <t>コウエキ</t>
    </rPh>
    <rPh sb="4" eb="6">
      <t>ホウジン</t>
    </rPh>
    <phoneticPr fontId="3"/>
  </si>
  <si>
    <t>テレワーク人口の実態調査。テレワークの実施状況やテレワーカーの意識・実態などについての定量的な把握、企業等のテレワーク普及・推進を図るためのセミナーの開催等、テレワークの普及・推進に向けた取り組みを行ったもの。</t>
    <phoneticPr fontId="3"/>
  </si>
  <si>
    <t>（株）情報通信総合研究所</t>
    <rPh sb="0" eb="3">
      <t>カブ</t>
    </rPh>
    <rPh sb="3" eb="7">
      <t>ジョウホウツウシン</t>
    </rPh>
    <rPh sb="7" eb="9">
      <t>ソウゴウ</t>
    </rPh>
    <rPh sb="9" eb="12">
      <t>ケンキュウジョ</t>
    </rPh>
    <phoneticPr fontId="3"/>
  </si>
  <si>
    <t>業　務　概　要</t>
    <phoneticPr fontId="3"/>
  </si>
  <si>
    <t>H.</t>
    <phoneticPr fontId="3"/>
  </si>
  <si>
    <t>C.</t>
    <phoneticPr fontId="3"/>
  </si>
  <si>
    <t>テレワークセンターの整備・運営・手法等検討調査。テレワークセンターを活用した多様な働き方による企業の生産性の向上や事業継続性の確保、利用者のワーク・ライフ・バランスの向上等の効果・課題等について把握し、テレワークセンターを普及・推進していくための検討を行ったもの。</t>
    <phoneticPr fontId="3"/>
  </si>
  <si>
    <t>B.　社団法人日本テレワーク協会</t>
    <rPh sb="7" eb="9">
      <t>ニホン</t>
    </rPh>
    <phoneticPr fontId="3"/>
  </si>
  <si>
    <r>
      <t>テレワーク人口の実態調査。テレワー</t>
    </r>
    <r>
      <rPr>
        <sz val="11"/>
        <rFont val="ＭＳ Ｐゴシック"/>
        <family val="3"/>
        <charset val="128"/>
      </rPr>
      <t>クの実施状況やテレワーカーの意識・実態などについての定量的な把握、企業等のテレワーク普及・推進を図るためのセミナーの開催等、テレワークの普及・推進に向けた取り組みを行ったもの。</t>
    </r>
    <phoneticPr fontId="3"/>
  </si>
  <si>
    <t>E.</t>
    <phoneticPr fontId="3"/>
  </si>
  <si>
    <t>A.　（株）情報通信総合研究所</t>
    <phoneticPr fontId="3"/>
  </si>
  <si>
    <t>平成２４年度において既に廃止されている。</t>
    <phoneticPr fontId="3"/>
  </si>
  <si>
    <t>廃止</t>
    <phoneticPr fontId="3"/>
  </si>
  <si>
    <t xml:space="preserve">
今後、平成23年度行政事業レビューの予算監視・効率化チームの所見を踏まえ、多様な働き方の実現等のために必要な調査事項に重点を図るため、「テレワーク推進調査経費」については、平成23年度で廃止とし、平成24年度から「地域活性化推進経費」と一体的に効率的な調査を実施することとした。</t>
    <rPh sb="1" eb="3">
      <t>コンゴ</t>
    </rPh>
    <rPh sb="4" eb="6">
      <t>ヘイセイ</t>
    </rPh>
    <rPh sb="8" eb="10">
      <t>ネンド</t>
    </rPh>
    <rPh sb="10" eb="12">
      <t>ギョウセイ</t>
    </rPh>
    <rPh sb="12" eb="14">
      <t>ジギョウ</t>
    </rPh>
    <rPh sb="19" eb="21">
      <t>ヨサン</t>
    </rPh>
    <rPh sb="21" eb="23">
      <t>カンシ</t>
    </rPh>
    <rPh sb="24" eb="27">
      <t>コウリツカ</t>
    </rPh>
    <rPh sb="31" eb="33">
      <t>ショケン</t>
    </rPh>
    <rPh sb="34" eb="35">
      <t>フ</t>
    </rPh>
    <rPh sb="38" eb="40">
      <t>タヨウ</t>
    </rPh>
    <rPh sb="41" eb="42">
      <t>ハタラ</t>
    </rPh>
    <rPh sb="43" eb="44">
      <t>カタ</t>
    </rPh>
    <rPh sb="45" eb="47">
      <t>ジツゲン</t>
    </rPh>
    <rPh sb="47" eb="48">
      <t>トウ</t>
    </rPh>
    <rPh sb="52" eb="54">
      <t>ヒツヨウ</t>
    </rPh>
    <rPh sb="55" eb="57">
      <t>チョウサ</t>
    </rPh>
    <rPh sb="57" eb="59">
      <t>ジコウ</t>
    </rPh>
    <rPh sb="60" eb="62">
      <t>ジュウテン</t>
    </rPh>
    <rPh sb="63" eb="64">
      <t>ハカ</t>
    </rPh>
    <rPh sb="99" eb="101">
      <t>ヘイセイ</t>
    </rPh>
    <rPh sb="103" eb="105">
      <t>ネンド</t>
    </rPh>
    <rPh sb="108" eb="110">
      <t>チイキ</t>
    </rPh>
    <rPh sb="110" eb="113">
      <t>カッセイカ</t>
    </rPh>
    <rPh sb="113" eb="115">
      <t>スイシン</t>
    </rPh>
    <rPh sb="115" eb="117">
      <t>ケイヒ</t>
    </rPh>
    <rPh sb="119" eb="122">
      <t>イッタイテキ</t>
    </rPh>
    <rPh sb="123" eb="126">
      <t>コウリツテキ</t>
    </rPh>
    <rPh sb="127" eb="129">
      <t>チョウサ</t>
    </rPh>
    <rPh sb="130" eb="132">
      <t>ジッシ</t>
    </rPh>
    <phoneticPr fontId="3"/>
  </si>
  <si>
    <t>活動実績は見込みに見合ったものであるか。</t>
    <phoneticPr fontId="3"/>
  </si>
  <si>
    <t>○</t>
    <phoneticPr fontId="3"/>
  </si>
  <si>
    <t>テレワークによる働き方の実態やテレワーク人口の定量的な把握、多様な働き方を実現するテレワークセンターの立地促進方策等の検討、企業のテレワーク普及・推進を図るためのセミナーの開催等、テレワークの普及に向けた取組を行っている。成果指標である在宅型テレワーカー人口は、平成23年度はここ３年の横ばい状態から大幅に増加しており（平成23年度実績：490万人）成果が認められる</t>
    <rPh sb="175" eb="177">
      <t>セイカ</t>
    </rPh>
    <rPh sb="178" eb="179">
      <t>ミト</t>
    </rPh>
    <phoneticPr fontId="3"/>
  </si>
  <si>
    <t>○</t>
    <phoneticPr fontId="3"/>
  </si>
  <si>
    <t>－</t>
    <phoneticPr fontId="3"/>
  </si>
  <si>
    <t>単位あたりコストの削減に努めているか。その水準は妥当か。</t>
    <phoneticPr fontId="3"/>
  </si>
  <si>
    <t xml:space="preserve">発注先の選定にあたっては、競争性を確保するため企画競争による手続きを実施すると同時に、単位あたりコストの削減に努めている。企画提案書の評価にあたっては、匿名審査方式で書類評価を行うとともに、企画競争委員会における外部の有識者委員会による審査を導入し、より透明性・公平性の確保を図っている。
</t>
    <rPh sb="17" eb="19">
      <t>カクホ</t>
    </rPh>
    <rPh sb="34" eb="36">
      <t>ジッシ</t>
    </rPh>
    <rPh sb="39" eb="41">
      <t>ドウジ</t>
    </rPh>
    <rPh sb="78" eb="80">
      <t>シンサ</t>
    </rPh>
    <phoneticPr fontId="3"/>
  </si>
  <si>
    <t>不用率が大きい場合は、その理由を把握しているか。</t>
    <phoneticPr fontId="3"/>
  </si>
  <si>
    <t>－</t>
    <phoneticPr fontId="3"/>
  </si>
  <si>
    <t>テレワークは、家庭生活との両立による就労確保、高齢者・障害者・育児や介護を担う者の就業促進、地域における就業機会の増加等による地域活性化、余暇の増大による個人生活の充実、通勤混雑の緩和等、様々な効果が期待され、社会的な期待や関心も大きいものとなっている。 テレワーク導入に関しては、必要な条件整備等、きめ細かい推進策等の総合的な展開が必要であるため、国が講じる施策として妥当である。</t>
    <rPh sb="136" eb="137">
      <t>カン</t>
    </rPh>
    <rPh sb="148" eb="149">
      <t>トウ</t>
    </rPh>
    <rPh sb="175" eb="176">
      <t>クニ</t>
    </rPh>
    <rPh sb="177" eb="178">
      <t>コウ</t>
    </rPh>
    <rPh sb="180" eb="182">
      <t>セサク</t>
    </rPh>
    <rPh sb="185" eb="187">
      <t>ダトウ</t>
    </rPh>
    <phoneticPr fontId="3"/>
  </si>
  <si>
    <t>○</t>
    <phoneticPr fontId="3"/>
  </si>
  <si>
    <t>H23廃止。</t>
    <rPh sb="3" eb="4">
      <t>ハイ</t>
    </rPh>
    <rPh sb="4" eb="5">
      <t>ト</t>
    </rPh>
    <phoneticPr fontId="3"/>
  </si>
  <si>
    <t>0</t>
    <phoneticPr fontId="3"/>
  </si>
  <si>
    <t>２４百円/２件
※　少額除く</t>
    <rPh sb="2" eb="4">
      <t>ヒャクエン</t>
    </rPh>
    <rPh sb="6" eb="7">
      <t>ケン</t>
    </rPh>
    <rPh sb="10" eb="12">
      <t>ショウガク</t>
    </rPh>
    <rPh sb="12" eb="13">
      <t>ノゾ</t>
    </rPh>
    <phoneticPr fontId="3"/>
  </si>
  <si>
    <t>１２百円　(実績額/調査実施件数）</t>
    <rPh sb="2" eb="3">
      <t>ヒャク</t>
    </rPh>
    <rPh sb="3" eb="4">
      <t>エン</t>
    </rPh>
    <rPh sb="6" eb="8">
      <t>ジッセキ</t>
    </rPh>
    <rPh sb="8" eb="9">
      <t>ガク</t>
    </rPh>
    <rPh sb="10" eb="12">
      <t>チョウサ</t>
    </rPh>
    <rPh sb="12" eb="14">
      <t>ジッシ</t>
    </rPh>
    <rPh sb="14" eb="16">
      <t>ケンスウ</t>
    </rPh>
    <phoneticPr fontId="3"/>
  </si>
  <si>
    <t>―</t>
    <phoneticPr fontId="3"/>
  </si>
  <si>
    <t>700
（27年度）</t>
    <rPh sb="7" eb="9">
      <t>ネンド</t>
    </rPh>
    <phoneticPr fontId="3"/>
  </si>
  <si>
    <t>万人</t>
    <rPh sb="0" eb="2">
      <t>マンニン</t>
    </rPh>
    <phoneticPr fontId="3"/>
  </si>
  <si>
    <t>在宅型テレワークカー人口</t>
    <rPh sb="0" eb="2">
      <t>ザイタク</t>
    </rPh>
    <rPh sb="2" eb="3">
      <t>ガタ</t>
    </rPh>
    <rPh sb="10" eb="12">
      <t>ジンコウ</t>
    </rPh>
    <phoneticPr fontId="3"/>
  </si>
  <si>
    <t>-</t>
    <phoneticPr fontId="3"/>
  </si>
  <si>
    <t>％</t>
    <phoneticPr fontId="3"/>
  </si>
  <si>
    <t>20
（22年度）</t>
    <phoneticPr fontId="3"/>
  </si>
  <si>
    <t>％</t>
    <phoneticPr fontId="3"/>
  </si>
  <si>
    <t>テレワーク人口比率</t>
    <rPh sb="5" eb="7">
      <t>ジンコウ</t>
    </rPh>
    <rPh sb="7" eb="9">
      <t>ヒリツ</t>
    </rPh>
    <phoneticPr fontId="3"/>
  </si>
  <si>
    <t>テレワークの推進は関係４省（総務省、厚生労働省、経済産業省、国土交通省）が連携し、「2010年までに適正な就業環境の下でのテレワーカーが就業者人口の２割を目指す」及び「2015年までに在宅型テレワーカーを700万人とする」との政府目標を達成すべく、「テレワーク人口倍増アクションプラン（平成19年5月）」などに基づき、テレワーク人口倍増に資する施策を実行している。国土交通省は大都市圏におけるテレワークの普及・推進を図るため、①大都市圏政策としての一極集中是正や通勤混雑緩和を図るための施策検討、②テレワーク人口実態の定量的把握、③テレワークセンターの立地促進方策の検討、④テレワークの普及啓発活動などを実施し、テレワークの普及推進を図る。</t>
    <rPh sb="81" eb="82">
      <t>オヨ</t>
    </rPh>
    <rPh sb="182" eb="184">
      <t>コクド</t>
    </rPh>
    <rPh sb="184" eb="187">
      <t>コウツウショウ</t>
    </rPh>
    <rPh sb="188" eb="192">
      <t>ダイトシケン</t>
    </rPh>
    <rPh sb="202" eb="204">
      <t>フキュウ</t>
    </rPh>
    <rPh sb="205" eb="207">
      <t>スイシン</t>
    </rPh>
    <rPh sb="208" eb="209">
      <t>ハカ</t>
    </rPh>
    <rPh sb="293" eb="295">
      <t>フキュウ</t>
    </rPh>
    <rPh sb="295" eb="297">
      <t>ケイハツ</t>
    </rPh>
    <rPh sb="297" eb="299">
      <t>カツドウ</t>
    </rPh>
    <rPh sb="302" eb="304">
      <t>ジッシ</t>
    </rPh>
    <rPh sb="312" eb="314">
      <t>フキュウ</t>
    </rPh>
    <rPh sb="317" eb="318">
      <t>ハカ</t>
    </rPh>
    <phoneticPr fontId="3"/>
  </si>
  <si>
    <t xml:space="preserve">大都市圏の通勤混雑や一極集中などの課題について国として広域的な視点から取り組むとともに、政府が推進するワーク・ライフ・バランス、男女共同参画型社会、高齢者・障害者の社会参画等を着実に推進することを目的として、大都市圏におけるテレワークの普及・推進を図るための調査及び検討行う。
</t>
    <rPh sb="23" eb="24">
      <t>クニ</t>
    </rPh>
    <rPh sb="98" eb="100">
      <t>モクテキ</t>
    </rPh>
    <rPh sb="104" eb="108">
      <t>ダイトシケン</t>
    </rPh>
    <rPh sb="129" eb="131">
      <t>チョウサ</t>
    </rPh>
    <rPh sb="131" eb="132">
      <t>オヨ</t>
    </rPh>
    <rPh sb="133" eb="135">
      <t>ケントウ</t>
    </rPh>
    <rPh sb="135" eb="136">
      <t>オコナ</t>
    </rPh>
    <phoneticPr fontId="3"/>
  </si>
  <si>
    <t>・テレワーク人口倍増アクションプラン（平成19年5月）
・i-japan戦略2015（平成21年7月）
・新たな情報通信技術戦略（平成22年5月）</t>
    <rPh sb="53" eb="54">
      <t>アラ</t>
    </rPh>
    <rPh sb="56" eb="58">
      <t>ジョウホウ</t>
    </rPh>
    <rPh sb="58" eb="60">
      <t>ツウシン</t>
    </rPh>
    <rPh sb="60" eb="62">
      <t>ギジュツ</t>
    </rPh>
    <rPh sb="62" eb="64">
      <t>センリャク</t>
    </rPh>
    <rPh sb="65" eb="67">
      <t>ヘイセイ</t>
    </rPh>
    <rPh sb="69" eb="70">
      <t>ネン</t>
    </rPh>
    <rPh sb="71" eb="72">
      <t>ガツ</t>
    </rPh>
    <phoneticPr fontId="3"/>
  </si>
  <si>
    <t>関係する計画、通知等</t>
    <phoneticPr fontId="3"/>
  </si>
  <si>
    <t>-</t>
    <phoneticPr fontId="3"/>
  </si>
  <si>
    <t>37　総合的な国土形成を推進する</t>
    <phoneticPr fontId="3"/>
  </si>
  <si>
    <t>課長　東　潔</t>
    <rPh sb="0" eb="2">
      <t>カチョウ</t>
    </rPh>
    <rPh sb="3" eb="4">
      <t>ヒガシ</t>
    </rPh>
    <rPh sb="5" eb="6">
      <t>キヨシ</t>
    </rPh>
    <phoneticPr fontId="3"/>
  </si>
  <si>
    <t>平成12年度～</t>
    <rPh sb="0" eb="2">
      <t>ヘイセイ</t>
    </rPh>
    <rPh sb="4" eb="6">
      <t>ネンド</t>
    </rPh>
    <phoneticPr fontId="3"/>
  </si>
  <si>
    <t>都市局</t>
    <phoneticPr fontId="3"/>
  </si>
  <si>
    <t>担当部局庁</t>
    <phoneticPr fontId="3"/>
  </si>
  <si>
    <t>テレワーク推進調査経費</t>
    <phoneticPr fontId="3"/>
  </si>
  <si>
    <t>0154</t>
    <phoneticPr fontId="3"/>
  </si>
  <si>
    <t>支　出　額
（百万円）</t>
    <phoneticPr fontId="3"/>
  </si>
  <si>
    <t>業　務　概　要</t>
    <phoneticPr fontId="3"/>
  </si>
  <si>
    <t>支　出　先</t>
    <phoneticPr fontId="3"/>
  </si>
  <si>
    <t>/</t>
    <phoneticPr fontId="3"/>
  </si>
  <si>
    <t>/</t>
    <phoneticPr fontId="3"/>
  </si>
  <si>
    <t>随意契約(企画競争）</t>
    <rPh sb="0" eb="2">
      <t>ズイイ</t>
    </rPh>
    <rPh sb="2" eb="4">
      <t>ケイヤク</t>
    </rPh>
    <rPh sb="5" eb="7">
      <t>キカク</t>
    </rPh>
    <rPh sb="7" eb="9">
      <t>キョウソウ</t>
    </rPh>
    <phoneticPr fontId="3"/>
  </si>
  <si>
    <t>琵琶湖の総合的な保全のための第２期計画を推進するため、各施策の効果を測定する指標を導入する検討を実施。</t>
    <rPh sb="0" eb="3">
      <t>ビワコ</t>
    </rPh>
    <rPh sb="4" eb="6">
      <t>ソウゴウ</t>
    </rPh>
    <rPh sb="6" eb="7">
      <t>テキ</t>
    </rPh>
    <rPh sb="8" eb="10">
      <t>ホゼン</t>
    </rPh>
    <rPh sb="14" eb="15">
      <t>ダイ</t>
    </rPh>
    <rPh sb="16" eb="17">
      <t>キ</t>
    </rPh>
    <rPh sb="17" eb="19">
      <t>ケイカク</t>
    </rPh>
    <rPh sb="20" eb="22">
      <t>スイシン</t>
    </rPh>
    <rPh sb="45" eb="47">
      <t>ケントウ</t>
    </rPh>
    <rPh sb="48" eb="50">
      <t>ジッシ</t>
    </rPh>
    <phoneticPr fontId="3"/>
  </si>
  <si>
    <t>(株)日水コン　</t>
    <rPh sb="0" eb="3">
      <t>カブ</t>
    </rPh>
    <rPh sb="3" eb="5">
      <t>ニッスイ</t>
    </rPh>
    <phoneticPr fontId="3"/>
  </si>
  <si>
    <t>支　出　額
（百万円）</t>
    <phoneticPr fontId="3"/>
  </si>
  <si>
    <t>A.</t>
    <phoneticPr fontId="3"/>
  </si>
  <si>
    <t>支出先上位１０者リスト</t>
    <phoneticPr fontId="3"/>
  </si>
  <si>
    <t>H.</t>
    <phoneticPr fontId="3"/>
  </si>
  <si>
    <t>D.</t>
    <phoneticPr fontId="3"/>
  </si>
  <si>
    <t>G.</t>
    <phoneticPr fontId="3"/>
  </si>
  <si>
    <t>C.</t>
    <phoneticPr fontId="3"/>
  </si>
  <si>
    <t>琵琶湖の総合的な保全のための第２期計画を推進するため、各施策の効果を測定する指標を導入する検討を実施。</t>
    <phoneticPr fontId="3"/>
  </si>
  <si>
    <t>A.(株)日水コン</t>
    <rPh sb="2" eb="5">
      <t>カブ</t>
    </rPh>
    <rPh sb="5" eb="6">
      <t>ニチ</t>
    </rPh>
    <rPh sb="6" eb="7">
      <t>スイ</t>
    </rPh>
    <phoneticPr fontId="3"/>
  </si>
  <si>
    <t>平成２４年度において既に廃止されている。</t>
    <phoneticPr fontId="3"/>
  </si>
  <si>
    <t>・昨年の所見を踏まえ、大都市特有の広域的な課題を踏まえ、今後の大都市圏戦略の策定に不可欠な要素である環境の観点から特に琵琶湖の総合的な保全というテーマに絞り国が主導的に検討すべき具体的な対応策の検討に重点化した。
・平成24年度からは国際展開を見据えた事業展開を実施するため、都市再生推進経費として統合化したことにより本事業については廃止。</t>
    <rPh sb="1" eb="3">
      <t>サクネン</t>
    </rPh>
    <rPh sb="4" eb="6">
      <t>ショケン</t>
    </rPh>
    <rPh sb="7" eb="8">
      <t>フ</t>
    </rPh>
    <rPh sb="11" eb="14">
      <t>ダイトシ</t>
    </rPh>
    <rPh sb="14" eb="16">
      <t>トクユウ</t>
    </rPh>
    <rPh sb="17" eb="19">
      <t>コウイキ</t>
    </rPh>
    <rPh sb="19" eb="20">
      <t>テキ</t>
    </rPh>
    <rPh sb="21" eb="23">
      <t>カダイ</t>
    </rPh>
    <rPh sb="24" eb="25">
      <t>フ</t>
    </rPh>
    <rPh sb="28" eb="30">
      <t>コンゴ</t>
    </rPh>
    <rPh sb="31" eb="35">
      <t>ダイトシケン</t>
    </rPh>
    <rPh sb="35" eb="37">
      <t>センリャク</t>
    </rPh>
    <rPh sb="38" eb="40">
      <t>サクテイ</t>
    </rPh>
    <rPh sb="41" eb="44">
      <t>フカケツ</t>
    </rPh>
    <rPh sb="45" eb="47">
      <t>ヨウソ</t>
    </rPh>
    <rPh sb="57" eb="58">
      <t>トク</t>
    </rPh>
    <rPh sb="59" eb="62">
      <t>ビワコ</t>
    </rPh>
    <rPh sb="63" eb="66">
      <t>ソウゴウテキ</t>
    </rPh>
    <rPh sb="67" eb="69">
      <t>ホゼン</t>
    </rPh>
    <rPh sb="76" eb="77">
      <t>シボ</t>
    </rPh>
    <rPh sb="108" eb="110">
      <t>ヘイセイ</t>
    </rPh>
    <rPh sb="112" eb="113">
      <t>ネン</t>
    </rPh>
    <rPh sb="113" eb="114">
      <t>ド</t>
    </rPh>
    <rPh sb="117" eb="119">
      <t>コクサイ</t>
    </rPh>
    <rPh sb="119" eb="121">
      <t>テンカイ</t>
    </rPh>
    <rPh sb="122" eb="124">
      <t>ミス</t>
    </rPh>
    <rPh sb="126" eb="128">
      <t>ジギョウ</t>
    </rPh>
    <rPh sb="128" eb="130">
      <t>テンカイ</t>
    </rPh>
    <rPh sb="131" eb="133">
      <t>ジッシ</t>
    </rPh>
    <rPh sb="138" eb="140">
      <t>トシ</t>
    </rPh>
    <rPh sb="140" eb="142">
      <t>サイセイ</t>
    </rPh>
    <rPh sb="142" eb="144">
      <t>スイシン</t>
    </rPh>
    <rPh sb="144" eb="146">
      <t>ケイヒ</t>
    </rPh>
    <rPh sb="149" eb="152">
      <t>トウゴウカ</t>
    </rPh>
    <rPh sb="159" eb="160">
      <t>ホン</t>
    </rPh>
    <rPh sb="160" eb="162">
      <t>ジギョウ</t>
    </rPh>
    <rPh sb="167" eb="169">
      <t>ハイシ</t>
    </rPh>
    <phoneticPr fontId="3"/>
  </si>
  <si>
    <r>
      <rPr>
        <sz val="11"/>
        <rFont val="ＭＳ Ｐゴシック"/>
        <family val="3"/>
        <charset val="128"/>
      </rPr>
      <t>先進事例等の情報を加えつつ、指標の追加やモニタリングの実施可能性等を検討し、関係者によるWGにおいて議論を行っており、実効性は高い。
また、成果物である報告書は下流府県等で構成されている協議会へ配布し、地域の施策活動に活用されている。</t>
    </r>
    <r>
      <rPr>
        <strike/>
        <sz val="11"/>
        <rFont val="ＭＳ Ｐゴシック"/>
        <family val="3"/>
        <charset val="128"/>
      </rPr>
      <t/>
    </r>
    <rPh sb="0" eb="2">
      <t>センシン</t>
    </rPh>
    <rPh sb="2" eb="5">
      <t>ジレイトウ</t>
    </rPh>
    <rPh sb="6" eb="8">
      <t>ジョウホウ</t>
    </rPh>
    <rPh sb="9" eb="10">
      <t>クワ</t>
    </rPh>
    <rPh sb="14" eb="16">
      <t>シヒョウ</t>
    </rPh>
    <rPh sb="17" eb="19">
      <t>ツイカ</t>
    </rPh>
    <rPh sb="27" eb="29">
      <t>ジッシ</t>
    </rPh>
    <rPh sb="29" eb="32">
      <t>カノウセイ</t>
    </rPh>
    <rPh sb="32" eb="33">
      <t>トウ</t>
    </rPh>
    <rPh sb="34" eb="36">
      <t>ケントウ</t>
    </rPh>
    <rPh sb="38" eb="41">
      <t>カンケイシャ</t>
    </rPh>
    <rPh sb="50" eb="52">
      <t>ギロン</t>
    </rPh>
    <rPh sb="53" eb="54">
      <t>オコナ</t>
    </rPh>
    <rPh sb="59" eb="62">
      <t>ジッコウセイ</t>
    </rPh>
    <rPh sb="63" eb="64">
      <t>タカ</t>
    </rPh>
    <rPh sb="70" eb="73">
      <t>セイカブツ</t>
    </rPh>
    <rPh sb="86" eb="88">
      <t>コウセイ</t>
    </rPh>
    <rPh sb="101" eb="103">
      <t>チイキ</t>
    </rPh>
    <rPh sb="104" eb="106">
      <t>セサク</t>
    </rPh>
    <rPh sb="106" eb="108">
      <t>カツドウ</t>
    </rPh>
    <phoneticPr fontId="3"/>
  </si>
  <si>
    <t>企画競争による手続きを経た上で発注先を特定しており、競争性が確保されている。また、業務の実施にあたっては、受託先と適宜協議を行うことで、目的に即した必要な内容が実施されるよう指導している。</t>
    <phoneticPr fontId="3"/>
  </si>
  <si>
    <t>琵琶湖の総合的な保全を検討するに当たっては、琵琶湖の所在地である滋賀県と広範な下流域である他府県との利害が対立する施策について国が関与し調整する必要がある。</t>
    <rPh sb="0" eb="3">
      <t>ビワコ</t>
    </rPh>
    <rPh sb="4" eb="7">
      <t>ソウゴウテキ</t>
    </rPh>
    <rPh sb="8" eb="10">
      <t>ホゼン</t>
    </rPh>
    <rPh sb="11" eb="13">
      <t>ケントウ</t>
    </rPh>
    <rPh sb="16" eb="17">
      <t>ア</t>
    </rPh>
    <rPh sb="36" eb="38">
      <t>コウハン</t>
    </rPh>
    <rPh sb="45" eb="46">
      <t>ホカ</t>
    </rPh>
    <phoneticPr fontId="3"/>
  </si>
  <si>
    <t>19(百万円)÷1（件）＝19（百万円/件）</t>
    <rPh sb="3" eb="6">
      <t>ヒャクマンエン</t>
    </rPh>
    <rPh sb="10" eb="11">
      <t>ケン</t>
    </rPh>
    <rPh sb="16" eb="19">
      <t>ヒャクマンエン</t>
    </rPh>
    <rPh sb="20" eb="21">
      <t>ケン</t>
    </rPh>
    <phoneticPr fontId="3"/>
  </si>
  <si>
    <t>19,000,000（実績額／調査実施件数）　　　　　　</t>
    <rPh sb="11" eb="14">
      <t>ジッセキガク</t>
    </rPh>
    <rPh sb="15" eb="17">
      <t>チョウサ</t>
    </rPh>
    <rPh sb="17" eb="19">
      <t>ジッシ</t>
    </rPh>
    <rPh sb="19" eb="21">
      <t>ケンスウ</t>
    </rPh>
    <phoneticPr fontId="3"/>
  </si>
  <si>
    <t>件/年</t>
    <rPh sb="0" eb="1">
      <t>ケン</t>
    </rPh>
    <rPh sb="2" eb="3">
      <t>ネン</t>
    </rPh>
    <phoneticPr fontId="3"/>
  </si>
  <si>
    <t xml:space="preserve"> kg/日</t>
    <phoneticPr fontId="3"/>
  </si>
  <si>
    <t>大都市圏の水源環境に影響のある琵琶湖への流入負荷量（化学的酸素要求量）の低減</t>
    <rPh sb="0" eb="3">
      <t>ダイトシ</t>
    </rPh>
    <rPh sb="3" eb="4">
      <t>ケン</t>
    </rPh>
    <rPh sb="5" eb="7">
      <t>スイゲン</t>
    </rPh>
    <rPh sb="7" eb="9">
      <t>カンキョウ</t>
    </rPh>
    <rPh sb="10" eb="12">
      <t>エイキョウ</t>
    </rPh>
    <rPh sb="36" eb="38">
      <t>テイゲン</t>
    </rPh>
    <phoneticPr fontId="3"/>
  </si>
  <si>
    <t>目標値
（22年度）</t>
    <rPh sb="0" eb="3">
      <t>モクヒョウチ</t>
    </rPh>
    <rPh sb="7" eb="9">
      <t>ネンド</t>
    </rPh>
    <phoneticPr fontId="3"/>
  </si>
  <si>
    <t>　大都市圏は巨大な人口・機能の集積を抱え、交通渋滞、郊外部での土地・空間利用、環境や景観保全上の問題、災害に対する脆弱性といった行政区域を越えた広域的課題を有しており、計画の定期的なフォローアップ及び達成状況の公表、圏域整備の主体である地方公共団体との密接な意見交換、多様化する地域ニーズを踏まえた計画が必要である。
　平成20年７月に策定された国土形成計画（全国計画）においても、大都市圏特有の課題に関し「既成市街地等への過度な集中防止という従来の政策課題に代わる、新たな課題への対応について制度面も含め検討していく必要がある」と指摘されている。これらの状況を踏まえ、大都市圏ゆえに求められる課題や緑地の整備及び保全、都市機能分散と展開といった課題に対処するための役割分担等について整理・検討を行う。</t>
    <phoneticPr fontId="3"/>
  </si>
  <si>
    <t>　首都圏整備法等に基づき、関係行政機関、関係地方公共団体等の意見聴取等を行いつつ、大都市圏の整備計画に関する総合的な施策を企画・立案するため、人口動向や居住環境、土地利用状況等の社会経済的状況について的確に把握（モニタリング指標の整理・分析）するとともに、大都市圏特有の各種広域的課題に的確に対処するために必要な施策の基本的方向性の検討を行うことを目的とする。</t>
    <phoneticPr fontId="3"/>
  </si>
  <si>
    <t>国土形成計画、首都圏整備計画 等</t>
    <rPh sb="0" eb="2">
      <t>コクド</t>
    </rPh>
    <rPh sb="2" eb="4">
      <t>ケイセイ</t>
    </rPh>
    <rPh sb="4" eb="6">
      <t>ケイカク</t>
    </rPh>
    <rPh sb="7" eb="10">
      <t>シュトケン</t>
    </rPh>
    <rPh sb="10" eb="12">
      <t>セイビ</t>
    </rPh>
    <rPh sb="12" eb="14">
      <t>ケイカク</t>
    </rPh>
    <rPh sb="15" eb="16">
      <t>トウ</t>
    </rPh>
    <phoneticPr fontId="3"/>
  </si>
  <si>
    <t>H19/H23</t>
    <phoneticPr fontId="3"/>
  </si>
  <si>
    <t>大都市地域整備戦略の策定経費</t>
    <rPh sb="0" eb="3">
      <t>ダイトシ</t>
    </rPh>
    <rPh sb="3" eb="5">
      <t>チイキ</t>
    </rPh>
    <rPh sb="5" eb="7">
      <t>セイビ</t>
    </rPh>
    <rPh sb="7" eb="9">
      <t>センリャク</t>
    </rPh>
    <rPh sb="10" eb="12">
      <t>サクテイ</t>
    </rPh>
    <rPh sb="12" eb="14">
      <t>ケイヒ</t>
    </rPh>
    <phoneticPr fontId="3"/>
  </si>
  <si>
    <t>0155</t>
    <phoneticPr fontId="3"/>
  </si>
  <si>
    <t>都市災害復旧事業、特殊地下壕対策事業</t>
    <rPh sb="0" eb="2">
      <t>トシ</t>
    </rPh>
    <rPh sb="2" eb="4">
      <t>サイガイ</t>
    </rPh>
    <rPh sb="4" eb="6">
      <t>フッキュウ</t>
    </rPh>
    <rPh sb="6" eb="8">
      <t>ジギョウ</t>
    </rPh>
    <rPh sb="9" eb="11">
      <t>トクシュ</t>
    </rPh>
    <rPh sb="11" eb="14">
      <t>チカゴウ</t>
    </rPh>
    <rPh sb="14" eb="16">
      <t>タイサク</t>
    </rPh>
    <rPh sb="16" eb="18">
      <t>ジギョウ</t>
    </rPh>
    <phoneticPr fontId="3"/>
  </si>
  <si>
    <t>都市災害復旧事業</t>
    <rPh sb="0" eb="2">
      <t>トシ</t>
    </rPh>
    <rPh sb="2" eb="4">
      <t>サイガイ</t>
    </rPh>
    <rPh sb="4" eb="6">
      <t>フッキュウ</t>
    </rPh>
    <rPh sb="6" eb="8">
      <t>ジギョウ</t>
    </rPh>
    <phoneticPr fontId="3"/>
  </si>
  <si>
    <t>奈良県</t>
    <rPh sb="0" eb="3">
      <t>ナラケン</t>
    </rPh>
    <phoneticPr fontId="3"/>
  </si>
  <si>
    <t>栃木県</t>
    <rPh sb="0" eb="3">
      <t>トチギケン</t>
    </rPh>
    <phoneticPr fontId="3"/>
  </si>
  <si>
    <t>鳥取県</t>
    <rPh sb="0" eb="3">
      <t>トットリケン</t>
    </rPh>
    <phoneticPr fontId="3"/>
  </si>
  <si>
    <t>徳島県</t>
    <rPh sb="0" eb="3">
      <t>トクシマケン</t>
    </rPh>
    <phoneticPr fontId="3"/>
  </si>
  <si>
    <t>鹿児島県</t>
    <rPh sb="0" eb="4">
      <t>カゴシマケン</t>
    </rPh>
    <phoneticPr fontId="3"/>
  </si>
  <si>
    <t>新潟県</t>
    <rPh sb="0" eb="3">
      <t>ニイガタケン</t>
    </rPh>
    <phoneticPr fontId="3"/>
  </si>
  <si>
    <t>静岡市</t>
    <rPh sb="0" eb="3">
      <t>シズオカシ</t>
    </rPh>
    <phoneticPr fontId="3"/>
  </si>
  <si>
    <t>宮崎県</t>
    <rPh sb="0" eb="3">
      <t>ミヤザキケン</t>
    </rPh>
    <phoneticPr fontId="3"/>
  </si>
  <si>
    <t>和歌山県</t>
    <rPh sb="0" eb="4">
      <t>ワカヤマケン</t>
    </rPh>
    <phoneticPr fontId="3"/>
  </si>
  <si>
    <t>都市災害復旧事業費補助</t>
    <rPh sb="0" eb="2">
      <t>トシ</t>
    </rPh>
    <rPh sb="2" eb="4">
      <t>サイガイ</t>
    </rPh>
    <rPh sb="4" eb="6">
      <t>フッキュウ</t>
    </rPh>
    <rPh sb="6" eb="9">
      <t>ジギョウヒ</t>
    </rPh>
    <rPh sb="9" eb="11">
      <t>ホジョ</t>
    </rPh>
    <phoneticPr fontId="3"/>
  </si>
  <si>
    <t>A.和歌山県</t>
    <rPh sb="2" eb="6">
      <t>ワカヤマケン</t>
    </rPh>
    <phoneticPr fontId="3"/>
  </si>
  <si>
    <t>0132</t>
    <phoneticPr fontId="3"/>
  </si>
  <si>
    <r>
      <t>■行政事業レビュー 公開プロセスの結果
「抜本的な改善」　（特殊地下壕対策は事業の全体像と優先順位を明確化。）
■とりまとめコメント
　特殊地下壕対策については、事業の全体像と優先順位を明らかにし、平成２３年度までに</t>
    </r>
    <r>
      <rPr>
        <sz val="11"/>
        <rFont val="ＭＳ Ｐゴシック"/>
        <family val="3"/>
        <charset val="128"/>
      </rPr>
      <t>終えられるよう現行スキームを見直してでも強力に進めるべき。</t>
    </r>
    <rPh sb="68" eb="70">
      <t>トクシュ</t>
    </rPh>
    <rPh sb="108" eb="109">
      <t>オ</t>
    </rPh>
    <phoneticPr fontId="3"/>
  </si>
  <si>
    <t>・対策が必要な特殊地下壕の全体像を明らかにするとともに、平成２８年度までに人命に関わるものは埋め戻し事業を完了し、それ以外のものについては最低限の安全を確保するという観点で地方公共団体に年次計画を策定させる。対策が必要な特殊地下壕の全体像と、そのうち平成25年度に対策を講ずるものを把握し概算要求に反映させ、年度内には特殊地下壕の状況に応じた対策の年次計画策定を完了する。
・人命に関わることから埋め戻しの対応を行うものと、入口の閉鎖等の措置で対応するものとに仕分け、対応にメリハリをつけることを基本として事業実施方策等の検討を行う。
・周辺住民の安全確保や事業促進の観点から特殊地下壕の詳細位置等の情報公開、周辺小中学校、自治会への周知など情報伝達を含めて情報開示の方法を検討する。</t>
    <rPh sb="1" eb="3">
      <t>タイサク</t>
    </rPh>
    <rPh sb="4" eb="6">
      <t>ヒツヨウ</t>
    </rPh>
    <rPh sb="7" eb="9">
      <t>トクシュ</t>
    </rPh>
    <rPh sb="9" eb="12">
      <t>チカゴウ</t>
    </rPh>
    <rPh sb="13" eb="16">
      <t>ゼンタイゾウ</t>
    </rPh>
    <rPh sb="17" eb="18">
      <t>アキ</t>
    </rPh>
    <rPh sb="28" eb="30">
      <t>ヘイセイ</t>
    </rPh>
    <rPh sb="32" eb="34">
      <t>ネンド</t>
    </rPh>
    <rPh sb="104" eb="106">
      <t>タイサク</t>
    </rPh>
    <rPh sb="107" eb="109">
      <t>ヒツヨウ</t>
    </rPh>
    <rPh sb="110" eb="112">
      <t>トクシュ</t>
    </rPh>
    <rPh sb="112" eb="114">
      <t>チカ</t>
    </rPh>
    <rPh sb="114" eb="115">
      <t>ゴウ</t>
    </rPh>
    <rPh sb="116" eb="119">
      <t>ゼンタイゾウ</t>
    </rPh>
    <rPh sb="125" eb="127">
      <t>ヘイセイ</t>
    </rPh>
    <rPh sb="129" eb="130">
      <t>ネン</t>
    </rPh>
    <rPh sb="130" eb="131">
      <t>ド</t>
    </rPh>
    <rPh sb="132" eb="134">
      <t>タイサク</t>
    </rPh>
    <rPh sb="135" eb="136">
      <t>コウ</t>
    </rPh>
    <rPh sb="141" eb="143">
      <t>ハアク</t>
    </rPh>
    <rPh sb="144" eb="146">
      <t>ガイサン</t>
    </rPh>
    <rPh sb="146" eb="148">
      <t>ヨウキュウ</t>
    </rPh>
    <rPh sb="149" eb="151">
      <t>ハンエイ</t>
    </rPh>
    <rPh sb="154" eb="157">
      <t>ネンドナイ</t>
    </rPh>
    <rPh sb="159" eb="161">
      <t>トクシュ</t>
    </rPh>
    <rPh sb="161" eb="164">
      <t>チカゴウ</t>
    </rPh>
    <rPh sb="165" eb="167">
      <t>ジョウキョウ</t>
    </rPh>
    <rPh sb="168" eb="169">
      <t>オウ</t>
    </rPh>
    <rPh sb="171" eb="173">
      <t>タイサク</t>
    </rPh>
    <rPh sb="174" eb="176">
      <t>ネンジ</t>
    </rPh>
    <rPh sb="176" eb="178">
      <t>ケイカク</t>
    </rPh>
    <rPh sb="178" eb="180">
      <t>サクテイ</t>
    </rPh>
    <rPh sb="181" eb="183">
      <t>カンリョウ</t>
    </rPh>
    <rPh sb="269" eb="271">
      <t>シュウヘン</t>
    </rPh>
    <rPh sb="271" eb="273">
      <t>ジュウミン</t>
    </rPh>
    <rPh sb="274" eb="276">
      <t>アンゼン</t>
    </rPh>
    <rPh sb="276" eb="278">
      <t>カクホ</t>
    </rPh>
    <rPh sb="279" eb="281">
      <t>ジギョウ</t>
    </rPh>
    <rPh sb="281" eb="283">
      <t>ソクシン</t>
    </rPh>
    <rPh sb="284" eb="286">
      <t>カンテン</t>
    </rPh>
    <rPh sb="288" eb="290">
      <t>トクシュ</t>
    </rPh>
    <rPh sb="290" eb="293">
      <t>チカゴウ</t>
    </rPh>
    <rPh sb="294" eb="296">
      <t>ショウサイ</t>
    </rPh>
    <rPh sb="296" eb="298">
      <t>イチ</t>
    </rPh>
    <rPh sb="298" eb="299">
      <t>トウ</t>
    </rPh>
    <rPh sb="300" eb="302">
      <t>ジョウホウ</t>
    </rPh>
    <rPh sb="302" eb="304">
      <t>コウカイ</t>
    </rPh>
    <rPh sb="305" eb="307">
      <t>シュウヘン</t>
    </rPh>
    <rPh sb="307" eb="308">
      <t>ショウ</t>
    </rPh>
    <rPh sb="308" eb="311">
      <t>チュウガッコウ</t>
    </rPh>
    <rPh sb="312" eb="315">
      <t>ジチカイ</t>
    </rPh>
    <rPh sb="317" eb="319">
      <t>シュウチ</t>
    </rPh>
    <rPh sb="321" eb="323">
      <t>ジョウホウ</t>
    </rPh>
    <rPh sb="323" eb="325">
      <t>デンタツ</t>
    </rPh>
    <rPh sb="326" eb="327">
      <t>フク</t>
    </rPh>
    <rPh sb="329" eb="331">
      <t>ジョウホウ</t>
    </rPh>
    <rPh sb="331" eb="333">
      <t>カイジ</t>
    </rPh>
    <rPh sb="334" eb="336">
      <t>ホウホウ</t>
    </rPh>
    <rPh sb="337" eb="339">
      <t>ケントウ</t>
    </rPh>
    <phoneticPr fontId="3"/>
  </si>
  <si>
    <t>特殊地下壕の全体像を把握した上で、計画的に対応すべき。また、事業が進まない原因を検討し、事業実施方法を工夫すべき。危険箇所の情報の開示のあり方を検討すべき。</t>
    <rPh sb="0" eb="2">
      <t>トクシュ</t>
    </rPh>
    <rPh sb="2" eb="5">
      <t>チカゴウ</t>
    </rPh>
    <rPh sb="6" eb="9">
      <t>ゼンタイゾウ</t>
    </rPh>
    <rPh sb="10" eb="12">
      <t>ハアク</t>
    </rPh>
    <rPh sb="14" eb="15">
      <t>ウエ</t>
    </rPh>
    <rPh sb="17" eb="20">
      <t>ケイカクテキ</t>
    </rPh>
    <rPh sb="21" eb="23">
      <t>タイオウ</t>
    </rPh>
    <rPh sb="30" eb="32">
      <t>ジギョウ</t>
    </rPh>
    <rPh sb="33" eb="34">
      <t>スス</t>
    </rPh>
    <rPh sb="37" eb="39">
      <t>ゲンイン</t>
    </rPh>
    <rPh sb="40" eb="42">
      <t>ケントウ</t>
    </rPh>
    <rPh sb="44" eb="46">
      <t>ジギョウ</t>
    </rPh>
    <rPh sb="46" eb="48">
      <t>ジッシ</t>
    </rPh>
    <rPh sb="48" eb="50">
      <t>ホウホウ</t>
    </rPh>
    <rPh sb="51" eb="53">
      <t>クフウ</t>
    </rPh>
    <rPh sb="57" eb="59">
      <t>キケン</t>
    </rPh>
    <rPh sb="59" eb="61">
      <t>カショ</t>
    </rPh>
    <rPh sb="62" eb="64">
      <t>ジョウホウ</t>
    </rPh>
    <rPh sb="65" eb="67">
      <t>カイジ</t>
    </rPh>
    <rPh sb="70" eb="71">
      <t>カタ</t>
    </rPh>
    <rPh sb="72" eb="74">
      <t>ケントウ</t>
    </rPh>
    <phoneticPr fontId="3"/>
  </si>
  <si>
    <t>一部改善</t>
    <rPh sb="0" eb="2">
      <t>イチブ</t>
    </rPh>
    <rPh sb="2" eb="4">
      <t>カイゼン</t>
    </rPh>
    <phoneticPr fontId="3"/>
  </si>
  <si>
    <t>【都市災害復旧事業】
　都市災害復旧事業は、災害により被害を受けた都市施設の復旧等を行う事業であることから、事業の目的も明確であり、復旧後の施設についても使われている状況であることから改善を行う必要はない。　　　　　
　　　　　　　　　　　　　　　　　　　　　　　　　　　　　　　　　　　　　　　　　　　　　　　　　　　　　　　　　　　　　　　　　　　　　　　　　　　　　　　　　　　　　　　　　　　　　　　　　　　【特殊地下壕対策事業】　
　特殊地下壕対策事業は、平成２３年度までに事業を完了することされていたが、想定以上に規模が大きな壕が存在していたこと、H22の調査により対策が必要な壕の数が増えたこと及び地権者の同意の取り付けや工事に関する地元調整に予想外の時間を要したことより、平成２３年度末までに事業完了には至らず、平成２８年度まで事業が延伸された。このような状況の中で、平成２８年度までに残りの３１壕の対策を確実に完了させるために、関係地方公共団体と連携し、危険な特殊地下壕に関する情報開示の徹底や５箇年計画の策定等による計画的な事業推進が課題である。</t>
    <rPh sb="1" eb="3">
      <t>トシ</t>
    </rPh>
    <rPh sb="3" eb="5">
      <t>サイガイ</t>
    </rPh>
    <rPh sb="5" eb="7">
      <t>フッキュウ</t>
    </rPh>
    <rPh sb="7" eb="9">
      <t>ジギョウ</t>
    </rPh>
    <rPh sb="12" eb="14">
      <t>トシ</t>
    </rPh>
    <rPh sb="14" eb="16">
      <t>サイガイ</t>
    </rPh>
    <rPh sb="16" eb="18">
      <t>フッキュウ</t>
    </rPh>
    <rPh sb="18" eb="20">
      <t>ジギョウ</t>
    </rPh>
    <rPh sb="22" eb="24">
      <t>サイガイ</t>
    </rPh>
    <rPh sb="27" eb="29">
      <t>ヒガイ</t>
    </rPh>
    <rPh sb="30" eb="31">
      <t>ウ</t>
    </rPh>
    <rPh sb="33" eb="35">
      <t>トシ</t>
    </rPh>
    <rPh sb="35" eb="37">
      <t>シセツ</t>
    </rPh>
    <rPh sb="38" eb="40">
      <t>フッキュウ</t>
    </rPh>
    <rPh sb="40" eb="41">
      <t>トウ</t>
    </rPh>
    <rPh sb="42" eb="43">
      <t>オコナ</t>
    </rPh>
    <rPh sb="44" eb="46">
      <t>ジギョウ</t>
    </rPh>
    <rPh sb="54" eb="56">
      <t>ジギョウ</t>
    </rPh>
    <rPh sb="57" eb="59">
      <t>モクテキ</t>
    </rPh>
    <rPh sb="60" eb="62">
      <t>メイカク</t>
    </rPh>
    <rPh sb="66" eb="69">
      <t>フッキュウゴ</t>
    </rPh>
    <rPh sb="70" eb="72">
      <t>シセツ</t>
    </rPh>
    <rPh sb="77" eb="78">
      <t>ツカ</t>
    </rPh>
    <rPh sb="83" eb="85">
      <t>ジョウキョウ</t>
    </rPh>
    <rPh sb="92" eb="94">
      <t>カイゼン</t>
    </rPh>
    <rPh sb="209" eb="211">
      <t>トクシュ</t>
    </rPh>
    <rPh sb="211" eb="214">
      <t>チカゴウ</t>
    </rPh>
    <rPh sb="214" eb="216">
      <t>タイサク</t>
    </rPh>
    <rPh sb="222" eb="224">
      <t>トクシュ</t>
    </rPh>
    <rPh sb="224" eb="227">
      <t>チカゴウ</t>
    </rPh>
    <rPh sb="227" eb="229">
      <t>タイサク</t>
    </rPh>
    <rPh sb="229" eb="231">
      <t>ジギョウ</t>
    </rPh>
    <rPh sb="242" eb="244">
      <t>ジギョウ</t>
    </rPh>
    <rPh sb="245" eb="247">
      <t>カンリョウ</t>
    </rPh>
    <rPh sb="260" eb="262">
      <t>イジョウ</t>
    </rPh>
    <rPh sb="269" eb="270">
      <t>ゴウ</t>
    </rPh>
    <rPh sb="304" eb="305">
      <t>オヨ</t>
    </rPh>
    <rPh sb="306" eb="309">
      <t>チケンシャ</t>
    </rPh>
    <rPh sb="310" eb="312">
      <t>ドウイ</t>
    </rPh>
    <rPh sb="313" eb="314">
      <t>ト</t>
    </rPh>
    <rPh sb="315" eb="316">
      <t>ツ</t>
    </rPh>
    <rPh sb="318" eb="320">
      <t>コウジ</t>
    </rPh>
    <rPh sb="321" eb="322">
      <t>カン</t>
    </rPh>
    <rPh sb="324" eb="326">
      <t>ジモト</t>
    </rPh>
    <rPh sb="326" eb="328">
      <t>チョウセイ</t>
    </rPh>
    <rPh sb="329" eb="332">
      <t>ヨソウガイ</t>
    </rPh>
    <rPh sb="333" eb="335">
      <t>ジカン</t>
    </rPh>
    <rPh sb="336" eb="337">
      <t>ヨウ</t>
    </rPh>
    <rPh sb="350" eb="351">
      <t>マツ</t>
    </rPh>
    <rPh sb="364" eb="366">
      <t>ヘイセイ</t>
    </rPh>
    <rPh sb="368" eb="370">
      <t>ネンド</t>
    </rPh>
    <rPh sb="372" eb="374">
      <t>ジギョウ</t>
    </rPh>
    <rPh sb="375" eb="377">
      <t>エンシン</t>
    </rPh>
    <rPh sb="401" eb="402">
      <t>ノコ</t>
    </rPh>
    <rPh sb="406" eb="407">
      <t>ゴウ</t>
    </rPh>
    <rPh sb="408" eb="410">
      <t>タイサク</t>
    </rPh>
    <rPh sb="423" eb="425">
      <t>カンケイ</t>
    </rPh>
    <rPh sb="425" eb="427">
      <t>チホウ</t>
    </rPh>
    <rPh sb="427" eb="429">
      <t>コウキョウ</t>
    </rPh>
    <rPh sb="429" eb="431">
      <t>ダンタイ</t>
    </rPh>
    <rPh sb="432" eb="434">
      <t>レンケイ</t>
    </rPh>
    <rPh sb="457" eb="459">
      <t>カネン</t>
    </rPh>
    <rPh sb="459" eb="461">
      <t>ケイカク</t>
    </rPh>
    <rPh sb="462" eb="464">
      <t>サクテイ</t>
    </rPh>
    <rPh sb="464" eb="465">
      <t>トウ</t>
    </rPh>
    <rPh sb="468" eb="471">
      <t>ケイカクテキ</t>
    </rPh>
    <rPh sb="472" eb="474">
      <t>ジギョウ</t>
    </rPh>
    <rPh sb="474" eb="476">
      <t>スイシン</t>
    </rPh>
    <phoneticPr fontId="3"/>
  </si>
  <si>
    <t>【都市災害復旧事業】
・被災した都市施設等の復旧を行うことが事業の目的
　であることから、実効性も高く、復旧された施設は、
　十分に活用されている。
【特殊地下壕対策事業】
・目標の平成23年度までに、８割の壕について対策を
　完了したが、事業着手時に想定していたより規模が
　大きいものが存在していたこと、H22の調査により
　対策が必要な壕の数が増えたことから、平成23年度
　中の事業の完了には至らなかった。</t>
    <rPh sb="1" eb="3">
      <t>トシ</t>
    </rPh>
    <rPh sb="3" eb="5">
      <t>サイガイ</t>
    </rPh>
    <rPh sb="5" eb="7">
      <t>フッキュウ</t>
    </rPh>
    <rPh sb="7" eb="9">
      <t>ジギョウ</t>
    </rPh>
    <rPh sb="12" eb="14">
      <t>ヒサイ</t>
    </rPh>
    <rPh sb="16" eb="18">
      <t>トシ</t>
    </rPh>
    <rPh sb="18" eb="20">
      <t>シセツ</t>
    </rPh>
    <rPh sb="20" eb="21">
      <t>トウ</t>
    </rPh>
    <rPh sb="45" eb="47">
      <t>ジッコウ</t>
    </rPh>
    <rPh sb="47" eb="48">
      <t>セイ</t>
    </rPh>
    <rPh sb="49" eb="50">
      <t>タカ</t>
    </rPh>
    <rPh sb="52" eb="54">
      <t>フッキュウ</t>
    </rPh>
    <rPh sb="57" eb="59">
      <t>シセツ</t>
    </rPh>
    <rPh sb="63" eb="65">
      <t>ジュウブン</t>
    </rPh>
    <rPh sb="66" eb="68">
      <t>カツヨウ</t>
    </rPh>
    <rPh sb="76" eb="78">
      <t>トクシュ</t>
    </rPh>
    <rPh sb="78" eb="81">
      <t>チカゴウ</t>
    </rPh>
    <rPh sb="81" eb="83">
      <t>タイサク</t>
    </rPh>
    <rPh sb="83" eb="85">
      <t>ジギョウ</t>
    </rPh>
    <rPh sb="88" eb="90">
      <t>モクヒョウ</t>
    </rPh>
    <rPh sb="91" eb="93">
      <t>ヘイセイ</t>
    </rPh>
    <rPh sb="95" eb="97">
      <t>ネンド</t>
    </rPh>
    <rPh sb="102" eb="103">
      <t>ワリ</t>
    </rPh>
    <rPh sb="104" eb="105">
      <t>ゴウ</t>
    </rPh>
    <rPh sb="109" eb="111">
      <t>タイサク</t>
    </rPh>
    <rPh sb="114" eb="116">
      <t>カンリョウ</t>
    </rPh>
    <rPh sb="145" eb="147">
      <t>ソンザイ</t>
    </rPh>
    <rPh sb="158" eb="160">
      <t>チョウサ</t>
    </rPh>
    <rPh sb="165" eb="167">
      <t>タイサク</t>
    </rPh>
    <rPh sb="168" eb="170">
      <t>ヒツヨウ</t>
    </rPh>
    <rPh sb="171" eb="172">
      <t>ゴウ</t>
    </rPh>
    <rPh sb="173" eb="174">
      <t>カズ</t>
    </rPh>
    <rPh sb="175" eb="176">
      <t>フ</t>
    </rPh>
    <phoneticPr fontId="3"/>
  </si>
  <si>
    <t>【都市災害復旧事業】
・被災した都市施設等の復旧を行うことが事業の目的で
　あることから、費目、使途が明確であり、必要なものに
　限定されている。
【特殊地下壕対策事業】
・陥没等による危険度が高い壕に対し、埋め戻し等の
　対策工事を行うことから、費目、使途が明確であり、
　必要なものに限定されている。</t>
    <rPh sb="1" eb="3">
      <t>トシ</t>
    </rPh>
    <rPh sb="3" eb="5">
      <t>サイガイ</t>
    </rPh>
    <rPh sb="5" eb="7">
      <t>フッキュウ</t>
    </rPh>
    <rPh sb="7" eb="9">
      <t>ジギョウ</t>
    </rPh>
    <rPh sb="12" eb="14">
      <t>ヒサイ</t>
    </rPh>
    <rPh sb="16" eb="18">
      <t>トシ</t>
    </rPh>
    <rPh sb="18" eb="20">
      <t>シセツ</t>
    </rPh>
    <rPh sb="20" eb="21">
      <t>トウ</t>
    </rPh>
    <rPh sb="22" eb="24">
      <t>フッキュウ</t>
    </rPh>
    <rPh sb="25" eb="26">
      <t>オコナ</t>
    </rPh>
    <rPh sb="30" eb="32">
      <t>ジギョウ</t>
    </rPh>
    <rPh sb="33" eb="35">
      <t>モクテキ</t>
    </rPh>
    <rPh sb="45" eb="47">
      <t>ヒモク</t>
    </rPh>
    <rPh sb="48" eb="49">
      <t>シ</t>
    </rPh>
    <rPh sb="49" eb="50">
      <t>ト</t>
    </rPh>
    <rPh sb="51" eb="53">
      <t>メイカク</t>
    </rPh>
    <rPh sb="57" eb="59">
      <t>ヒツヨウ</t>
    </rPh>
    <rPh sb="65" eb="67">
      <t>ゲンテイ</t>
    </rPh>
    <rPh sb="75" eb="77">
      <t>トクシュ</t>
    </rPh>
    <rPh sb="77" eb="80">
      <t>チカゴウ</t>
    </rPh>
    <rPh sb="80" eb="82">
      <t>タイサク</t>
    </rPh>
    <rPh sb="82" eb="84">
      <t>ジギョウ</t>
    </rPh>
    <rPh sb="87" eb="89">
      <t>カンボツ</t>
    </rPh>
    <rPh sb="89" eb="90">
      <t>トウ</t>
    </rPh>
    <rPh sb="93" eb="96">
      <t>キケンド</t>
    </rPh>
    <rPh sb="97" eb="98">
      <t>タカ</t>
    </rPh>
    <rPh sb="99" eb="100">
      <t>ゴウ</t>
    </rPh>
    <rPh sb="101" eb="102">
      <t>タイ</t>
    </rPh>
    <rPh sb="104" eb="105">
      <t>ウ</t>
    </rPh>
    <rPh sb="106" eb="107">
      <t>モド</t>
    </rPh>
    <rPh sb="108" eb="109">
      <t>トウ</t>
    </rPh>
    <rPh sb="112" eb="114">
      <t>タイサク</t>
    </rPh>
    <rPh sb="114" eb="116">
      <t>コウジ</t>
    </rPh>
    <rPh sb="117" eb="118">
      <t>オコナ</t>
    </rPh>
    <rPh sb="124" eb="126">
      <t>ヒモク</t>
    </rPh>
    <rPh sb="127" eb="129">
      <t>シト</t>
    </rPh>
    <rPh sb="130" eb="132">
      <t>メイカク</t>
    </rPh>
    <rPh sb="138" eb="140">
      <t>ヒツヨウ</t>
    </rPh>
    <rPh sb="144" eb="146">
      <t>ゲンテイ</t>
    </rPh>
    <phoneticPr fontId="3"/>
  </si>
  <si>
    <t>【都市災害復旧事業】
・事業の目的は、異常な天然現象により被災した都市
　施設の災害復旧等を目的としていることから優先度
　が高い事業である。
・災害の発生状況により不用率が変動する。
【特殊地下壕対策事業】
・国民の生命・財産を守る観点から優先度が高い事業
　である。
・事業の進捗に伴い、地権者の同意や地元との調整が
　難航する壕が残る結果となっており、計画的・円滑な
　事業実施が困難な状況になっている。</t>
    <rPh sb="1" eb="3">
      <t>トシ</t>
    </rPh>
    <rPh sb="3" eb="5">
      <t>サイガイ</t>
    </rPh>
    <rPh sb="5" eb="7">
      <t>フッキュウ</t>
    </rPh>
    <rPh sb="7" eb="9">
      <t>ジギョウ</t>
    </rPh>
    <rPh sb="12" eb="14">
      <t>ジギョウ</t>
    </rPh>
    <rPh sb="15" eb="17">
      <t>モクテキ</t>
    </rPh>
    <rPh sb="22" eb="24">
      <t>テンネン</t>
    </rPh>
    <rPh sb="46" eb="48">
      <t>モクテキ</t>
    </rPh>
    <rPh sb="57" eb="60">
      <t>ユウセンド</t>
    </rPh>
    <rPh sb="63" eb="64">
      <t>タカ</t>
    </rPh>
    <rPh sb="65" eb="67">
      <t>ジギョウ</t>
    </rPh>
    <rPh sb="73" eb="75">
      <t>サイガイ</t>
    </rPh>
    <rPh sb="76" eb="78">
      <t>ハッセイ</t>
    </rPh>
    <rPh sb="78" eb="80">
      <t>ジョウキョウ</t>
    </rPh>
    <rPh sb="83" eb="85">
      <t>フヨウ</t>
    </rPh>
    <rPh sb="85" eb="86">
      <t>リツ</t>
    </rPh>
    <rPh sb="87" eb="89">
      <t>ヘンドウ</t>
    </rPh>
    <rPh sb="94" eb="96">
      <t>トクシュ</t>
    </rPh>
    <rPh sb="96" eb="99">
      <t>チカゴウ</t>
    </rPh>
    <rPh sb="99" eb="101">
      <t>タイサク</t>
    </rPh>
    <rPh sb="101" eb="103">
      <t>ジギョウ</t>
    </rPh>
    <rPh sb="106" eb="108">
      <t>コクミン</t>
    </rPh>
    <rPh sb="109" eb="111">
      <t>セイメイ</t>
    </rPh>
    <rPh sb="112" eb="114">
      <t>ザイサン</t>
    </rPh>
    <rPh sb="115" eb="116">
      <t>マモ</t>
    </rPh>
    <rPh sb="117" eb="119">
      <t>カンテン</t>
    </rPh>
    <rPh sb="121" eb="124">
      <t>ユウセンド</t>
    </rPh>
    <rPh sb="125" eb="126">
      <t>タカ</t>
    </rPh>
    <rPh sb="127" eb="129">
      <t>ジギョウ</t>
    </rPh>
    <rPh sb="137" eb="139">
      <t>ジギョウ</t>
    </rPh>
    <rPh sb="140" eb="142">
      <t>シンチョク</t>
    </rPh>
    <rPh sb="143" eb="144">
      <t>トモナ</t>
    </rPh>
    <rPh sb="162" eb="164">
      <t>ナンコウ</t>
    </rPh>
    <rPh sb="183" eb="185">
      <t>エンカツ</t>
    </rPh>
    <phoneticPr fontId="3"/>
  </si>
  <si>
    <t>河川等災害関連事業費補助</t>
    <rPh sb="0" eb="2">
      <t>カセン</t>
    </rPh>
    <rPh sb="2" eb="3">
      <t>トウ</t>
    </rPh>
    <rPh sb="3" eb="5">
      <t>サイガイ</t>
    </rPh>
    <rPh sb="5" eb="7">
      <t>カンレン</t>
    </rPh>
    <rPh sb="7" eb="10">
      <t>ジギョウヒ</t>
    </rPh>
    <rPh sb="10" eb="12">
      <t>ホジョ</t>
    </rPh>
    <phoneticPr fontId="3"/>
  </si>
  <si>
    <t>都市災害復旧事業及び特殊地下壕対策事業は、対策に必要な予算を計上する。</t>
    <rPh sb="0" eb="2">
      <t>トシ</t>
    </rPh>
    <rPh sb="2" eb="4">
      <t>サイガイ</t>
    </rPh>
    <rPh sb="4" eb="6">
      <t>フッキュウ</t>
    </rPh>
    <rPh sb="6" eb="8">
      <t>ジギョウ</t>
    </rPh>
    <rPh sb="8" eb="9">
      <t>オヨ</t>
    </rPh>
    <rPh sb="10" eb="12">
      <t>トクシュ</t>
    </rPh>
    <rPh sb="12" eb="15">
      <t>チカゴウ</t>
    </rPh>
    <rPh sb="15" eb="17">
      <t>タイサク</t>
    </rPh>
    <rPh sb="17" eb="19">
      <t>ジギョウ</t>
    </rPh>
    <rPh sb="21" eb="23">
      <t>タイサク</t>
    </rPh>
    <rPh sb="24" eb="26">
      <t>ヒツヨウ</t>
    </rPh>
    <rPh sb="27" eb="29">
      <t>ヨサン</t>
    </rPh>
    <rPh sb="30" eb="32">
      <t>ケイジョウ</t>
    </rPh>
    <phoneticPr fontId="3"/>
  </si>
  <si>
    <t>都市災害復旧事業費補助</t>
    <rPh sb="0" eb="2">
      <t>トシ</t>
    </rPh>
    <rPh sb="2" eb="4">
      <t>サイガイ</t>
    </rPh>
    <rPh sb="4" eb="6">
      <t>フッキュウ</t>
    </rPh>
    <rPh sb="6" eb="8">
      <t>ジギョウ</t>
    </rPh>
    <rPh sb="8" eb="9">
      <t>ヒ</t>
    </rPh>
    <rPh sb="9" eb="11">
      <t>ホジョ</t>
    </rPh>
    <phoneticPr fontId="3"/>
  </si>
  <si>
    <t>平成23年度実績額（1,084百万円） ／ 平成23年度実施箇所数（170）</t>
    <rPh sb="0" eb="2">
      <t>ヘイセイ</t>
    </rPh>
    <rPh sb="4" eb="6">
      <t>ネンド</t>
    </rPh>
    <rPh sb="6" eb="9">
      <t>ジッセキガク</t>
    </rPh>
    <rPh sb="15" eb="16">
      <t>ヒャク</t>
    </rPh>
    <rPh sb="16" eb="17">
      <t>マン</t>
    </rPh>
    <rPh sb="17" eb="18">
      <t>エン</t>
    </rPh>
    <rPh sb="22" eb="24">
      <t>ヘイセイ</t>
    </rPh>
    <rPh sb="26" eb="28">
      <t>ネンド</t>
    </rPh>
    <rPh sb="28" eb="30">
      <t>ジッシ</t>
    </rPh>
    <rPh sb="30" eb="32">
      <t>カショ</t>
    </rPh>
    <rPh sb="32" eb="33">
      <t>スウ</t>
    </rPh>
    <phoneticPr fontId="3"/>
  </si>
  <si>
    <t>　　６百万円　（実績額／箇所数）　　　　　　</t>
    <rPh sb="3" eb="5">
      <t>ヒャクマン</t>
    </rPh>
    <rPh sb="5" eb="6">
      <t>エン</t>
    </rPh>
    <rPh sb="8" eb="11">
      <t>ジッセキガク</t>
    </rPh>
    <rPh sb="12" eb="14">
      <t>カショ</t>
    </rPh>
    <rPh sb="14" eb="15">
      <t>スウ</t>
    </rPh>
    <phoneticPr fontId="3"/>
  </si>
  <si>
    <t>箇所数</t>
    <rPh sb="0" eb="2">
      <t>カショ</t>
    </rPh>
    <rPh sb="2" eb="3">
      <t>スウ</t>
    </rPh>
    <phoneticPr fontId="3"/>
  </si>
  <si>
    <t>都市防災関連事業の実施箇所</t>
    <rPh sb="0" eb="2">
      <t>トシ</t>
    </rPh>
    <rPh sb="2" eb="4">
      <t>ボウサイ</t>
    </rPh>
    <rPh sb="4" eb="6">
      <t>カンレン</t>
    </rPh>
    <rPh sb="6" eb="8">
      <t>ジギョウ</t>
    </rPh>
    <rPh sb="9" eb="11">
      <t>ジッシ</t>
    </rPh>
    <rPh sb="11" eb="13">
      <t>カショ</t>
    </rPh>
    <phoneticPr fontId="3"/>
  </si>
  <si>
    <t>　</t>
    <phoneticPr fontId="3"/>
  </si>
  <si>
    <t>170
(19～23年度)</t>
    <rPh sb="10" eb="12">
      <t>ネンド</t>
    </rPh>
    <phoneticPr fontId="3"/>
  </si>
  <si>
    <t>箇所</t>
    <rPh sb="0" eb="2">
      <t>カショ</t>
    </rPh>
    <phoneticPr fontId="3"/>
  </si>
  <si>
    <t xml:space="preserve">平成19～23年度に対策を行うこととされていた壕及びH21実態調査等で対策が必要であることが判明した壕（170箇所）に対する対策工事が完了したものの割合。
</t>
    <rPh sb="0" eb="2">
      <t>ヘイセイ</t>
    </rPh>
    <rPh sb="7" eb="9">
      <t>ネンド</t>
    </rPh>
    <rPh sb="10" eb="12">
      <t>タイサク</t>
    </rPh>
    <rPh sb="13" eb="14">
      <t>オコナ</t>
    </rPh>
    <rPh sb="23" eb="24">
      <t>ゴウ</t>
    </rPh>
    <rPh sb="24" eb="25">
      <t>オヨ</t>
    </rPh>
    <rPh sb="29" eb="31">
      <t>ジッタイ</t>
    </rPh>
    <rPh sb="31" eb="33">
      <t>チョウサ</t>
    </rPh>
    <rPh sb="33" eb="34">
      <t>トウ</t>
    </rPh>
    <rPh sb="35" eb="37">
      <t>タイサク</t>
    </rPh>
    <rPh sb="38" eb="40">
      <t>ヒツヨウ</t>
    </rPh>
    <rPh sb="46" eb="48">
      <t>ハンメイ</t>
    </rPh>
    <rPh sb="50" eb="51">
      <t>ゴウ</t>
    </rPh>
    <rPh sb="55" eb="57">
      <t>カショ</t>
    </rPh>
    <rPh sb="59" eb="60">
      <t>タイ</t>
    </rPh>
    <rPh sb="62" eb="64">
      <t>タイサク</t>
    </rPh>
    <rPh sb="64" eb="66">
      <t>コウジ</t>
    </rPh>
    <rPh sb="67" eb="69">
      <t>カンリョウ</t>
    </rPh>
    <rPh sb="74" eb="76">
      <t>ワリアイ</t>
    </rPh>
    <phoneticPr fontId="3"/>
  </si>
  <si>
    <t>都市災害復旧事業については、災害により被害を受けた都市施設の復旧等に充てる補助金であり、成果目標を定めて実施するという性質のものではない。</t>
    <rPh sb="0" eb="2">
      <t>トシ</t>
    </rPh>
    <rPh sb="2" eb="4">
      <t>サイガイ</t>
    </rPh>
    <rPh sb="4" eb="6">
      <t>フッキュウ</t>
    </rPh>
    <rPh sb="6" eb="8">
      <t>ジギョウ</t>
    </rPh>
    <rPh sb="14" eb="16">
      <t>サイガイ</t>
    </rPh>
    <rPh sb="19" eb="21">
      <t>ヒガイ</t>
    </rPh>
    <rPh sb="22" eb="23">
      <t>ウ</t>
    </rPh>
    <rPh sb="25" eb="27">
      <t>トシ</t>
    </rPh>
    <rPh sb="27" eb="29">
      <t>シセツ</t>
    </rPh>
    <rPh sb="30" eb="32">
      <t>フッキュウ</t>
    </rPh>
    <rPh sb="32" eb="33">
      <t>トウ</t>
    </rPh>
    <rPh sb="34" eb="35">
      <t>ア</t>
    </rPh>
    <rPh sb="37" eb="40">
      <t>ホジョキン</t>
    </rPh>
    <rPh sb="44" eb="46">
      <t>セイカ</t>
    </rPh>
    <rPh sb="46" eb="48">
      <t>モクヒョウ</t>
    </rPh>
    <rPh sb="49" eb="50">
      <t>サダ</t>
    </rPh>
    <rPh sb="52" eb="54">
      <t>ジッシ</t>
    </rPh>
    <rPh sb="59" eb="61">
      <t>セイシツ</t>
    </rPh>
    <phoneticPr fontId="3"/>
  </si>
  <si>
    <t>②特殊地下壕対策事業</t>
    <rPh sb="1" eb="3">
      <t>トクシュ</t>
    </rPh>
    <rPh sb="3" eb="6">
      <t>チカゴウ</t>
    </rPh>
    <rPh sb="6" eb="8">
      <t>タイサク</t>
    </rPh>
    <rPh sb="8" eb="10">
      <t>ジギョウ</t>
    </rPh>
    <phoneticPr fontId="3"/>
  </si>
  <si>
    <t>①都市災害復旧事業　　　　</t>
    <rPh sb="1" eb="3">
      <t>トシ</t>
    </rPh>
    <rPh sb="3" eb="5">
      <t>サイガイ</t>
    </rPh>
    <rPh sb="5" eb="7">
      <t>フッキュウ</t>
    </rPh>
    <rPh sb="7" eb="9">
      <t>ジギョウ</t>
    </rPh>
    <phoneticPr fontId="3"/>
  </si>
  <si>
    <t>平成21年度から平成23年度までにおける都市防災関連事業の実施箇所数は以下のとおり。</t>
    <rPh sb="0" eb="2">
      <t>ヘイセイ</t>
    </rPh>
    <rPh sb="4" eb="6">
      <t>ネンド</t>
    </rPh>
    <rPh sb="8" eb="10">
      <t>ヘイセイ</t>
    </rPh>
    <rPh sb="12" eb="14">
      <t>ネンド</t>
    </rPh>
    <rPh sb="20" eb="22">
      <t>トシ</t>
    </rPh>
    <rPh sb="22" eb="24">
      <t>ボウサイ</t>
    </rPh>
    <rPh sb="24" eb="26">
      <t>カンレン</t>
    </rPh>
    <rPh sb="26" eb="28">
      <t>ジギョウ</t>
    </rPh>
    <rPh sb="29" eb="31">
      <t>ジッシ</t>
    </rPh>
    <rPh sb="31" eb="33">
      <t>カショ</t>
    </rPh>
    <rPh sb="33" eb="34">
      <t>スウ</t>
    </rPh>
    <rPh sb="35" eb="37">
      <t>イカ</t>
    </rPh>
    <phoneticPr fontId="3"/>
  </si>
  <si>
    <t>①異常な天然現象により被災した都市施設等の災害復旧等に要する費用に対する補助（地方公共団体2/3, 4/5, 1/2）
②戦時中に築造された防空壕など市街地に現存する特殊地下壕で、陥没等により建築物等に対する危険度が増している壕に対し、埋戻し等の対策工事に要する費用に対する補助（地方公共団体1/2）</t>
    <rPh sb="113" eb="114">
      <t>ゴウ</t>
    </rPh>
    <rPh sb="115" eb="116">
      <t>タイ</t>
    </rPh>
    <phoneticPr fontId="3"/>
  </si>
  <si>
    <t>都市防災関連事業（都市災害復旧事業、特殊地下壕対策事業）は、異常な天然現象により被災した都市施設等の災害復旧等の事業を実施する地方公共団体及び市街地に現存する特殊地下壕で陥没等による危険度が高いものに対し安全対策を実施する地方公共団体に対して、その費用の一部を補助し、もって国民の生命及び財産の保護、安心・安全に資することを目的とする。</t>
    <rPh sb="0" eb="2">
      <t>トシ</t>
    </rPh>
    <rPh sb="2" eb="4">
      <t>ボウサイ</t>
    </rPh>
    <rPh sb="4" eb="6">
      <t>カンレン</t>
    </rPh>
    <rPh sb="6" eb="8">
      <t>ジギョウ</t>
    </rPh>
    <rPh sb="9" eb="11">
      <t>トシ</t>
    </rPh>
    <rPh sb="11" eb="13">
      <t>サイガイ</t>
    </rPh>
    <rPh sb="13" eb="15">
      <t>フッキュウ</t>
    </rPh>
    <rPh sb="15" eb="17">
      <t>ジギョウ</t>
    </rPh>
    <rPh sb="18" eb="20">
      <t>トクシュ</t>
    </rPh>
    <rPh sb="20" eb="23">
      <t>チカゴウ</t>
    </rPh>
    <rPh sb="23" eb="25">
      <t>タイサク</t>
    </rPh>
    <rPh sb="25" eb="27">
      <t>ジギョウ</t>
    </rPh>
    <rPh sb="56" eb="58">
      <t>ジギョウ</t>
    </rPh>
    <rPh sb="59" eb="61">
      <t>ジッシ</t>
    </rPh>
    <rPh sb="63" eb="65">
      <t>チホウ</t>
    </rPh>
    <rPh sb="65" eb="67">
      <t>コウキョウ</t>
    </rPh>
    <rPh sb="67" eb="69">
      <t>ダンタイ</t>
    </rPh>
    <rPh sb="69" eb="70">
      <t>オヨ</t>
    </rPh>
    <rPh sb="71" eb="74">
      <t>シガイチ</t>
    </rPh>
    <rPh sb="75" eb="77">
      <t>ゲンソン</t>
    </rPh>
    <rPh sb="79" eb="81">
      <t>トクシュ</t>
    </rPh>
    <rPh sb="81" eb="84">
      <t>チカゴウ</t>
    </rPh>
    <rPh sb="85" eb="87">
      <t>カンボツ</t>
    </rPh>
    <rPh sb="87" eb="88">
      <t>トウ</t>
    </rPh>
    <rPh sb="91" eb="94">
      <t>キケンド</t>
    </rPh>
    <rPh sb="95" eb="96">
      <t>タカ</t>
    </rPh>
    <rPh sb="100" eb="101">
      <t>タイ</t>
    </rPh>
    <rPh sb="102" eb="104">
      <t>アンゼン</t>
    </rPh>
    <rPh sb="104" eb="106">
      <t>タイサク</t>
    </rPh>
    <rPh sb="107" eb="109">
      <t>ジッシ</t>
    </rPh>
    <rPh sb="111" eb="113">
      <t>チホウ</t>
    </rPh>
    <rPh sb="113" eb="115">
      <t>コウキョウ</t>
    </rPh>
    <rPh sb="115" eb="117">
      <t>ダンタイ</t>
    </rPh>
    <rPh sb="118" eb="119">
      <t>タイ</t>
    </rPh>
    <rPh sb="124" eb="126">
      <t>ヒヨウ</t>
    </rPh>
    <rPh sb="127" eb="129">
      <t>イチブ</t>
    </rPh>
    <rPh sb="130" eb="132">
      <t>ホジョ</t>
    </rPh>
    <rPh sb="137" eb="139">
      <t>コクミン</t>
    </rPh>
    <rPh sb="140" eb="142">
      <t>セイメイ</t>
    </rPh>
    <rPh sb="142" eb="143">
      <t>オヨ</t>
    </rPh>
    <rPh sb="144" eb="146">
      <t>ザイサン</t>
    </rPh>
    <rPh sb="147" eb="149">
      <t>ホゴ</t>
    </rPh>
    <rPh sb="150" eb="152">
      <t>アンシン</t>
    </rPh>
    <rPh sb="153" eb="155">
      <t>アンゼン</t>
    </rPh>
    <rPh sb="156" eb="157">
      <t>シ</t>
    </rPh>
    <rPh sb="162" eb="164">
      <t>モクテキ</t>
    </rPh>
    <phoneticPr fontId="3"/>
  </si>
  <si>
    <t>国土交通省所管特殊地下壕対策事業実施要領</t>
    <rPh sb="0" eb="2">
      <t>コクド</t>
    </rPh>
    <rPh sb="2" eb="5">
      <t>コウツウショウ</t>
    </rPh>
    <rPh sb="5" eb="7">
      <t>ショカン</t>
    </rPh>
    <rPh sb="7" eb="9">
      <t>トクシュ</t>
    </rPh>
    <rPh sb="9" eb="12">
      <t>チカゴウ</t>
    </rPh>
    <rPh sb="12" eb="14">
      <t>タイサク</t>
    </rPh>
    <rPh sb="14" eb="16">
      <t>ジギョウ</t>
    </rPh>
    <rPh sb="16" eb="18">
      <t>ジッシ</t>
    </rPh>
    <rPh sb="18" eb="20">
      <t>ヨウリョウ</t>
    </rPh>
    <phoneticPr fontId="3"/>
  </si>
  <si>
    <t>公共土木施設災害復旧事業費国庫負担法第3条　　　　　　
活動火山対策特別措置法第11条</t>
    <rPh sb="0" eb="2">
      <t>コウキョウ</t>
    </rPh>
    <rPh sb="2" eb="4">
      <t>ドボク</t>
    </rPh>
    <rPh sb="4" eb="6">
      <t>シセツ</t>
    </rPh>
    <rPh sb="6" eb="8">
      <t>サイガイ</t>
    </rPh>
    <rPh sb="8" eb="10">
      <t>フッキュウ</t>
    </rPh>
    <rPh sb="10" eb="13">
      <t>ジギョウヒ</t>
    </rPh>
    <rPh sb="13" eb="15">
      <t>コッコ</t>
    </rPh>
    <rPh sb="15" eb="18">
      <t>フタンホウ</t>
    </rPh>
    <rPh sb="18" eb="19">
      <t>ダイ</t>
    </rPh>
    <rPh sb="20" eb="21">
      <t>ジョウ</t>
    </rPh>
    <rPh sb="28" eb="30">
      <t>カツドウ</t>
    </rPh>
    <rPh sb="30" eb="32">
      <t>カザン</t>
    </rPh>
    <rPh sb="32" eb="34">
      <t>タイサク</t>
    </rPh>
    <rPh sb="34" eb="36">
      <t>トクベツ</t>
    </rPh>
    <rPh sb="36" eb="39">
      <t>ソチホウ</t>
    </rPh>
    <rPh sb="39" eb="40">
      <t>ダイ</t>
    </rPh>
    <rPh sb="42" eb="43">
      <t>ジョウ</t>
    </rPh>
    <phoneticPr fontId="3"/>
  </si>
  <si>
    <t>課長　小田　広昭</t>
    <rPh sb="0" eb="2">
      <t>カチョウ</t>
    </rPh>
    <rPh sb="3" eb="5">
      <t>オダ</t>
    </rPh>
    <rPh sb="6" eb="8">
      <t>ヒロアキ</t>
    </rPh>
    <phoneticPr fontId="3"/>
  </si>
  <si>
    <t>都市安全課</t>
    <rPh sb="0" eb="2">
      <t>トシ</t>
    </rPh>
    <rPh sb="2" eb="5">
      <t>アンゼンカ</t>
    </rPh>
    <phoneticPr fontId="3"/>
  </si>
  <si>
    <t>①S27～　②S49～</t>
    <phoneticPr fontId="3"/>
  </si>
  <si>
    <t>都市防災関連事業</t>
    <rPh sb="0" eb="2">
      <t>トシ</t>
    </rPh>
    <rPh sb="2" eb="4">
      <t>ボウサイ</t>
    </rPh>
    <rPh sb="4" eb="6">
      <t>カンレン</t>
    </rPh>
    <rPh sb="6" eb="8">
      <t>ジギョウ</t>
    </rPh>
    <phoneticPr fontId="3"/>
  </si>
  <si>
    <t>　　　　　　　　　　　　　平成２４年行政事業レビューシート　　　　(国土交通省)</t>
    <rPh sb="13" eb="15">
      <t>ヘイセイ</t>
    </rPh>
    <rPh sb="17" eb="18">
      <t>ネン</t>
    </rPh>
    <rPh sb="18" eb="20">
      <t>ギョウセイ</t>
    </rPh>
    <rPh sb="20" eb="22">
      <t>ジギョウ</t>
    </rPh>
    <rPh sb="34" eb="36">
      <t>コクド</t>
    </rPh>
    <rPh sb="36" eb="39">
      <t>コウツウショウ</t>
    </rPh>
    <phoneticPr fontId="3"/>
  </si>
  <si>
    <t>0137</t>
    <phoneticPr fontId="3"/>
  </si>
  <si>
    <t>復旧工事</t>
    <rPh sb="0" eb="2">
      <t>フッキュウ</t>
    </rPh>
    <rPh sb="2" eb="4">
      <t>コウジ</t>
    </rPh>
    <phoneticPr fontId="3"/>
  </si>
  <si>
    <t>埼玉県</t>
    <rPh sb="0" eb="3">
      <t>サイタマケン</t>
    </rPh>
    <phoneticPr fontId="3"/>
  </si>
  <si>
    <t>千葉市</t>
    <rPh sb="0" eb="3">
      <t>チバシ</t>
    </rPh>
    <phoneticPr fontId="3"/>
  </si>
  <si>
    <t>岩手県</t>
    <rPh sb="0" eb="3">
      <t>イワテケン</t>
    </rPh>
    <phoneticPr fontId="3"/>
  </si>
  <si>
    <t>福島県</t>
    <rPh sb="0" eb="3">
      <t>フクシマケン</t>
    </rPh>
    <phoneticPr fontId="3"/>
  </si>
  <si>
    <t>千葉県</t>
    <rPh sb="0" eb="3">
      <t>チバケン</t>
    </rPh>
    <phoneticPr fontId="3"/>
  </si>
  <si>
    <t>茨城県</t>
    <rPh sb="0" eb="3">
      <t>イバラキケン</t>
    </rPh>
    <phoneticPr fontId="3"/>
  </si>
  <si>
    <t>宮城県</t>
    <rPh sb="0" eb="3">
      <t>ミヤギケン</t>
    </rPh>
    <phoneticPr fontId="3"/>
  </si>
  <si>
    <t>D.地方公共団体(10自治体)13,848百万</t>
    <rPh sb="2" eb="4">
      <t>チホウ</t>
    </rPh>
    <rPh sb="4" eb="6">
      <t>コウキョウ</t>
    </rPh>
    <rPh sb="6" eb="8">
      <t>ダンタイ</t>
    </rPh>
    <rPh sb="11" eb="14">
      <t>ジチタイ</t>
    </rPh>
    <rPh sb="21" eb="23">
      <t>ヒャクマン</t>
    </rPh>
    <phoneticPr fontId="3"/>
  </si>
  <si>
    <t>随意契約</t>
    <rPh sb="0" eb="2">
      <t>ズイイ</t>
    </rPh>
    <rPh sb="2" eb="4">
      <t>ケイヤク</t>
    </rPh>
    <phoneticPr fontId="3"/>
  </si>
  <si>
    <t>緊急復旧工事</t>
    <rPh sb="0" eb="2">
      <t>キンキュウ</t>
    </rPh>
    <rPh sb="2" eb="4">
      <t>フッキュウ</t>
    </rPh>
    <rPh sb="4" eb="6">
      <t>コウジ</t>
    </rPh>
    <phoneticPr fontId="3"/>
  </si>
  <si>
    <t>星造園土木（株）</t>
    <rPh sb="0" eb="1">
      <t>ホシ</t>
    </rPh>
    <rPh sb="1" eb="3">
      <t>ゾウエン</t>
    </rPh>
    <rPh sb="3" eb="5">
      <t>ドボク</t>
    </rPh>
    <rPh sb="6" eb="7">
      <t>カブ</t>
    </rPh>
    <phoneticPr fontId="3"/>
  </si>
  <si>
    <t>発注者支援業務（積算）</t>
    <rPh sb="0" eb="3">
      <t>ハッチュウシャ</t>
    </rPh>
    <rPh sb="3" eb="5">
      <t>シエン</t>
    </rPh>
    <rPh sb="5" eb="7">
      <t>ギョウム</t>
    </rPh>
    <rPh sb="8" eb="10">
      <t>セキサン</t>
    </rPh>
    <phoneticPr fontId="3"/>
  </si>
  <si>
    <t>みちのくコンサルタント（株）</t>
    <rPh sb="12" eb="13">
      <t>カブ</t>
    </rPh>
    <phoneticPr fontId="3"/>
  </si>
  <si>
    <t>（株）芝玄</t>
    <rPh sb="1" eb="2">
      <t>カブ</t>
    </rPh>
    <rPh sb="3" eb="4">
      <t>シバ</t>
    </rPh>
    <rPh sb="4" eb="5">
      <t>ゲン</t>
    </rPh>
    <phoneticPr fontId="3"/>
  </si>
  <si>
    <t>発注者支援業務（工事監督）</t>
    <rPh sb="0" eb="3">
      <t>ハッチュウシャ</t>
    </rPh>
    <rPh sb="3" eb="5">
      <t>シエン</t>
    </rPh>
    <rPh sb="5" eb="7">
      <t>ギョウム</t>
    </rPh>
    <rPh sb="8" eb="10">
      <t>コウジ</t>
    </rPh>
    <rPh sb="10" eb="12">
      <t>カントク</t>
    </rPh>
    <phoneticPr fontId="3"/>
  </si>
  <si>
    <t>日本振興（株）東北支店</t>
    <rPh sb="0" eb="2">
      <t>ニホン</t>
    </rPh>
    <rPh sb="2" eb="4">
      <t>シンコウ</t>
    </rPh>
    <rPh sb="5" eb="6">
      <t>カブ</t>
    </rPh>
    <rPh sb="7" eb="9">
      <t>トウホク</t>
    </rPh>
    <rPh sb="9" eb="11">
      <t>シテン</t>
    </rPh>
    <phoneticPr fontId="3"/>
  </si>
  <si>
    <t>災害復旧工事</t>
    <rPh sb="0" eb="2">
      <t>サイガイ</t>
    </rPh>
    <rPh sb="2" eb="4">
      <t>フッキュウ</t>
    </rPh>
    <rPh sb="4" eb="6">
      <t>コウジ</t>
    </rPh>
    <phoneticPr fontId="3"/>
  </si>
  <si>
    <t>（株）ガーデン二賀地</t>
    <rPh sb="1" eb="2">
      <t>カブ</t>
    </rPh>
    <rPh sb="7" eb="8">
      <t>ニ</t>
    </rPh>
    <rPh sb="8" eb="9">
      <t>ガ</t>
    </rPh>
    <rPh sb="9" eb="10">
      <t>チ</t>
    </rPh>
    <phoneticPr fontId="3"/>
  </si>
  <si>
    <t>（株）八重樫工務店</t>
    <rPh sb="1" eb="2">
      <t>カブ</t>
    </rPh>
    <rPh sb="3" eb="6">
      <t>ヤエガシ</t>
    </rPh>
    <rPh sb="6" eb="9">
      <t>コウムテン</t>
    </rPh>
    <phoneticPr fontId="3"/>
  </si>
  <si>
    <t>（株）東北造園</t>
    <rPh sb="1" eb="2">
      <t>カブ</t>
    </rPh>
    <rPh sb="3" eb="5">
      <t>トウホク</t>
    </rPh>
    <rPh sb="5" eb="7">
      <t>ゾウエン</t>
    </rPh>
    <phoneticPr fontId="3"/>
  </si>
  <si>
    <t>升川建設（株）</t>
    <rPh sb="0" eb="2">
      <t>マスカワ</t>
    </rPh>
    <rPh sb="2" eb="4">
      <t>ケンセツ</t>
    </rPh>
    <rPh sb="5" eb="6">
      <t>カブ</t>
    </rPh>
    <phoneticPr fontId="3"/>
  </si>
  <si>
    <t>（株）平尾工務店</t>
    <rPh sb="1" eb="2">
      <t>カブ</t>
    </rPh>
    <rPh sb="3" eb="5">
      <t>ヒラオ</t>
    </rPh>
    <rPh sb="5" eb="8">
      <t>コウムテン</t>
    </rPh>
    <phoneticPr fontId="3"/>
  </si>
  <si>
    <t>Ｃ.民間企業（９社）　242百万円</t>
    <rPh sb="2" eb="4">
      <t>ミンカン</t>
    </rPh>
    <rPh sb="4" eb="6">
      <t>キギョウ</t>
    </rPh>
    <rPh sb="8" eb="9">
      <t>シャ</t>
    </rPh>
    <rPh sb="14" eb="15">
      <t>ヒャク</t>
    </rPh>
    <rPh sb="15" eb="17">
      <t>マンエン</t>
    </rPh>
    <phoneticPr fontId="3"/>
  </si>
  <si>
    <t>建設資材の価格調査</t>
    <rPh sb="0" eb="2">
      <t>ケンセツ</t>
    </rPh>
    <rPh sb="2" eb="4">
      <t>シザイ</t>
    </rPh>
    <rPh sb="5" eb="7">
      <t>カカク</t>
    </rPh>
    <rPh sb="7" eb="9">
      <t>チョウサ</t>
    </rPh>
    <phoneticPr fontId="3"/>
  </si>
  <si>
    <t>（財）経済調査会</t>
    <rPh sb="1" eb="2">
      <t>ザイ</t>
    </rPh>
    <rPh sb="3" eb="5">
      <t>ケイザイ</t>
    </rPh>
    <rPh sb="5" eb="8">
      <t>チョウサカイ</t>
    </rPh>
    <phoneticPr fontId="3"/>
  </si>
  <si>
    <t>Ｂ.（財）経済調査会　0.016百万円</t>
    <rPh sb="3" eb="4">
      <t>ザイ</t>
    </rPh>
    <rPh sb="5" eb="7">
      <t>ケイザイ</t>
    </rPh>
    <rPh sb="7" eb="10">
      <t>チョウサカイ</t>
    </rPh>
    <rPh sb="16" eb="17">
      <t>ヒャク</t>
    </rPh>
    <rPh sb="17" eb="19">
      <t>マンエン</t>
    </rPh>
    <phoneticPr fontId="3"/>
  </si>
  <si>
    <t>復旧工事の実施</t>
    <rPh sb="0" eb="2">
      <t>フッキュウ</t>
    </rPh>
    <rPh sb="2" eb="4">
      <t>コウジ</t>
    </rPh>
    <rPh sb="5" eb="7">
      <t>ジッシ</t>
    </rPh>
    <phoneticPr fontId="3"/>
  </si>
  <si>
    <t>関東地方整備局</t>
    <rPh sb="0" eb="2">
      <t>カントウ</t>
    </rPh>
    <rPh sb="2" eb="4">
      <t>チホウ</t>
    </rPh>
    <rPh sb="4" eb="7">
      <t>セイビキョク</t>
    </rPh>
    <phoneticPr fontId="3"/>
  </si>
  <si>
    <t>東北地方整備局</t>
    <rPh sb="0" eb="2">
      <t>トウホク</t>
    </rPh>
    <rPh sb="2" eb="4">
      <t>チホウ</t>
    </rPh>
    <rPh sb="4" eb="7">
      <t>セイビキョク</t>
    </rPh>
    <phoneticPr fontId="3"/>
  </si>
  <si>
    <t>A.地方整備局（２局）　242百万円　</t>
    <rPh sb="15" eb="16">
      <t>ヒャク</t>
    </rPh>
    <rPh sb="16" eb="18">
      <t>マンエン</t>
    </rPh>
    <phoneticPr fontId="3"/>
  </si>
  <si>
    <t>D.宮城県</t>
    <rPh sb="2" eb="5">
      <t>ミヤギケン</t>
    </rPh>
    <phoneticPr fontId="3"/>
  </si>
  <si>
    <t>国営公園災害復旧費</t>
    <rPh sb="0" eb="2">
      <t>コクエイ</t>
    </rPh>
    <rPh sb="2" eb="4">
      <t>コウエン</t>
    </rPh>
    <rPh sb="4" eb="6">
      <t>サイガイ</t>
    </rPh>
    <rPh sb="6" eb="9">
      <t>フッキュウヒ</t>
    </rPh>
    <phoneticPr fontId="3"/>
  </si>
  <si>
    <t>C.（株）平尾工務店</t>
    <rPh sb="3" eb="4">
      <t>カブ</t>
    </rPh>
    <rPh sb="5" eb="7">
      <t>ヒラオ</t>
    </rPh>
    <rPh sb="7" eb="10">
      <t>コウムテン</t>
    </rPh>
    <phoneticPr fontId="3"/>
  </si>
  <si>
    <t>B.（財）経済調査会</t>
    <rPh sb="3" eb="4">
      <t>ザイ</t>
    </rPh>
    <rPh sb="5" eb="7">
      <t>ケイザイ</t>
    </rPh>
    <rPh sb="7" eb="10">
      <t>チョウサカイ</t>
    </rPh>
    <phoneticPr fontId="3"/>
  </si>
  <si>
    <t>A.東北地方整備局</t>
    <rPh sb="2" eb="4">
      <t>トウホク</t>
    </rPh>
    <rPh sb="4" eb="6">
      <t>チホウ</t>
    </rPh>
    <rPh sb="6" eb="8">
      <t>セイビ</t>
    </rPh>
    <rPh sb="8" eb="9">
      <t>キョク</t>
    </rPh>
    <phoneticPr fontId="3"/>
  </si>
  <si>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カタ</t>
    </rPh>
    <rPh sb="16" eb="18">
      <t>セイサク</t>
    </rPh>
    <rPh sb="18" eb="20">
      <t>シワ</t>
    </rPh>
    <rPh sb="22" eb="24">
      <t>コウカイ</t>
    </rPh>
    <rPh sb="28" eb="29">
      <t>トウ</t>
    </rPh>
    <rPh sb="30" eb="32">
      <t>タイショウ</t>
    </rPh>
    <rPh sb="38" eb="40">
      <t>バアイ</t>
    </rPh>
    <rPh sb="43" eb="45">
      <t>ケッカ</t>
    </rPh>
    <rPh sb="46" eb="48">
      <t>キサイ</t>
    </rPh>
    <phoneticPr fontId="3"/>
  </si>
  <si>
    <t>・国営公園災害復旧事業及び都市災害復旧事業は、被害把握を安全側で見たこと、復興まちづくり事業の一環で行うものにシフトしたこと等から結果的に執行率は低くなったものの、東日本大震災で被害を受けた都市施設等の復旧を行う事業であり、事業の目的も明確であり復旧後の施設についても十分に活用されており、事業目的、資金の流れ、活動実施状況等についていずれも特段の問題はない。
・復旧事業についても当然過大な積算にならないようにする一方で、事業の性格上不足が生じることもないように、被災公共団体の状況にも配慮しつつ、今後とも被害状況の正確な把握に努めるものとする。</t>
    <phoneticPr fontId="3"/>
  </si>
  <si>
    <t>・国営公園災害復旧事業及び都市災害復旧事業は、東北地方太平洋沖地震において被害を受けた都市施設等の復旧を行う事業であることから、事業の目的も明確であり復旧後の施設についても十分に活用されている。
・国営公園災害復旧事業は、その早期復旧により、今般の大震災に係る関係機関等の応急復旧のための活動拠点としての役割を担うことができた。
・都市災害復旧事業は、東北地方太平洋沖地震の甚大な被害に対処するため、「東日本大震災に対処するための特別の財政支援及び助成に関する法律」を制定し、都市施設に駅前広場等を追加するとともにその災害復旧に要する費用について補助率を嵩上げするなどの財政支援を行うことにより、被災公共団体の負担の軽減とともに早期の復旧に資することができた。
以上より、都市災害復旧事業（東日本大震災関連）については、事業目的、資金の流れ、活動実施状況等についていずれも特段の問題はないと考えている。</t>
    <rPh sb="1" eb="3">
      <t>コクエイ</t>
    </rPh>
    <rPh sb="3" eb="5">
      <t>コウエン</t>
    </rPh>
    <rPh sb="5" eb="7">
      <t>サイガイ</t>
    </rPh>
    <rPh sb="7" eb="9">
      <t>フッキュウ</t>
    </rPh>
    <rPh sb="9" eb="11">
      <t>ジギョウ</t>
    </rPh>
    <rPh sb="11" eb="12">
      <t>オヨ</t>
    </rPh>
    <rPh sb="13" eb="15">
      <t>トシ</t>
    </rPh>
    <rPh sb="15" eb="17">
      <t>サイガイ</t>
    </rPh>
    <rPh sb="17" eb="19">
      <t>フッキュウ</t>
    </rPh>
    <rPh sb="37" eb="39">
      <t>ヒガイ</t>
    </rPh>
    <rPh sb="43" eb="45">
      <t>トシ</t>
    </rPh>
    <rPh sb="45" eb="47">
      <t>シセツ</t>
    </rPh>
    <rPh sb="47" eb="48">
      <t>トウ</t>
    </rPh>
    <rPh sb="49" eb="51">
      <t>フッキュウ</t>
    </rPh>
    <rPh sb="52" eb="53">
      <t>オコナ</t>
    </rPh>
    <rPh sb="54" eb="56">
      <t>ジギョウ</t>
    </rPh>
    <rPh sb="64" eb="66">
      <t>ジギョウ</t>
    </rPh>
    <rPh sb="67" eb="69">
      <t>モクテキ</t>
    </rPh>
    <rPh sb="70" eb="72">
      <t>メイカク</t>
    </rPh>
    <rPh sb="75" eb="78">
      <t>フッキュウゴ</t>
    </rPh>
    <rPh sb="79" eb="81">
      <t>シセツ</t>
    </rPh>
    <rPh sb="86" eb="88">
      <t>ジュウブン</t>
    </rPh>
    <rPh sb="89" eb="91">
      <t>カツヨウ</t>
    </rPh>
    <rPh sb="99" eb="101">
      <t>コクエイ</t>
    </rPh>
    <rPh sb="101" eb="103">
      <t>コウエン</t>
    </rPh>
    <rPh sb="103" eb="105">
      <t>サイガイ</t>
    </rPh>
    <rPh sb="105" eb="107">
      <t>フッキュウ</t>
    </rPh>
    <rPh sb="107" eb="109">
      <t>ジギョウ</t>
    </rPh>
    <rPh sb="113" eb="115">
      <t>ソウキ</t>
    </rPh>
    <rPh sb="115" eb="117">
      <t>フッキュウ</t>
    </rPh>
    <rPh sb="166" eb="168">
      <t>トシ</t>
    </rPh>
    <rPh sb="168" eb="170">
      <t>サイガイ</t>
    </rPh>
    <rPh sb="170" eb="172">
      <t>フッキュウ</t>
    </rPh>
    <rPh sb="172" eb="174">
      <t>ジギョウ</t>
    </rPh>
    <rPh sb="176" eb="178">
      <t>トウホク</t>
    </rPh>
    <rPh sb="178" eb="180">
      <t>チホウ</t>
    </rPh>
    <rPh sb="180" eb="183">
      <t>タイヘイヨウ</t>
    </rPh>
    <rPh sb="183" eb="184">
      <t>オキ</t>
    </rPh>
    <rPh sb="184" eb="186">
      <t>ジシン</t>
    </rPh>
    <rPh sb="187" eb="189">
      <t>ジンダイ</t>
    </rPh>
    <rPh sb="190" eb="192">
      <t>ヒガイ</t>
    </rPh>
    <rPh sb="193" eb="195">
      <t>タイショ</t>
    </rPh>
    <rPh sb="201" eb="204">
      <t>ヒガシニホン</t>
    </rPh>
    <rPh sb="204" eb="207">
      <t>ダイシンサイ</t>
    </rPh>
    <rPh sb="208" eb="210">
      <t>タイショ</t>
    </rPh>
    <rPh sb="215" eb="217">
      <t>トクベツ</t>
    </rPh>
    <rPh sb="218" eb="220">
      <t>ザイセイ</t>
    </rPh>
    <rPh sb="220" eb="222">
      <t>シエン</t>
    </rPh>
    <rPh sb="222" eb="223">
      <t>オヨ</t>
    </rPh>
    <rPh sb="224" eb="226">
      <t>ジョセイ</t>
    </rPh>
    <rPh sb="227" eb="228">
      <t>カン</t>
    </rPh>
    <rPh sb="230" eb="232">
      <t>ホウリツ</t>
    </rPh>
    <rPh sb="234" eb="236">
      <t>セイテイ</t>
    </rPh>
    <rPh sb="238" eb="240">
      <t>トシ</t>
    </rPh>
    <rPh sb="240" eb="242">
      <t>シセツ</t>
    </rPh>
    <rPh sb="243" eb="245">
      <t>エキマエ</t>
    </rPh>
    <rPh sb="245" eb="247">
      <t>ヒロバ</t>
    </rPh>
    <rPh sb="247" eb="248">
      <t>トウ</t>
    </rPh>
    <rPh sb="249" eb="251">
      <t>ツイカ</t>
    </rPh>
    <rPh sb="259" eb="261">
      <t>サイガイ</t>
    </rPh>
    <rPh sb="261" eb="263">
      <t>フッキュウ</t>
    </rPh>
    <rPh sb="264" eb="265">
      <t>ヨウ</t>
    </rPh>
    <rPh sb="267" eb="269">
      <t>ヒヨウ</t>
    </rPh>
    <rPh sb="273" eb="276">
      <t>ホジョリツ</t>
    </rPh>
    <rPh sb="277" eb="279">
      <t>カサア</t>
    </rPh>
    <rPh sb="285" eb="287">
      <t>ザイセイ</t>
    </rPh>
    <rPh sb="287" eb="289">
      <t>シエン</t>
    </rPh>
    <rPh sb="290" eb="291">
      <t>オコナ</t>
    </rPh>
    <rPh sb="298" eb="300">
      <t>ヒサイ</t>
    </rPh>
    <rPh sb="300" eb="302">
      <t>コウキョウ</t>
    </rPh>
    <rPh sb="302" eb="304">
      <t>ダンタイ</t>
    </rPh>
    <rPh sb="305" eb="307">
      <t>フタン</t>
    </rPh>
    <rPh sb="308" eb="310">
      <t>ケイゲン</t>
    </rPh>
    <rPh sb="314" eb="316">
      <t>ソウキ</t>
    </rPh>
    <rPh sb="317" eb="319">
      <t>フッキュウ</t>
    </rPh>
    <rPh sb="320" eb="321">
      <t>シ</t>
    </rPh>
    <rPh sb="332" eb="334">
      <t>イジョウ</t>
    </rPh>
    <rPh sb="337" eb="339">
      <t>トシ</t>
    </rPh>
    <rPh sb="339" eb="341">
      <t>サイガイ</t>
    </rPh>
    <rPh sb="341" eb="343">
      <t>フッキュウ</t>
    </rPh>
    <rPh sb="343" eb="345">
      <t>ジギョウ</t>
    </rPh>
    <rPh sb="346" eb="349">
      <t>ヒガシニホン</t>
    </rPh>
    <rPh sb="349" eb="352">
      <t>ダイシンサイ</t>
    </rPh>
    <rPh sb="352" eb="354">
      <t>カンレン</t>
    </rPh>
    <rPh sb="366" eb="368">
      <t>シキン</t>
    </rPh>
    <rPh sb="369" eb="370">
      <t>ナガ</t>
    </rPh>
    <rPh sb="372" eb="374">
      <t>カツドウ</t>
    </rPh>
    <rPh sb="387" eb="389">
      <t>トクダン</t>
    </rPh>
    <phoneticPr fontId="3"/>
  </si>
  <si>
    <t>・被災した都市施設等の復旧を行うことが事業の目的であることから、復旧された施設は、十分に活用されている。</t>
    <phoneticPr fontId="3"/>
  </si>
  <si>
    <t>国土交通省所管（河川等災害復旧事業費）</t>
    <rPh sb="0" eb="2">
      <t>コクド</t>
    </rPh>
    <rPh sb="2" eb="5">
      <t>コウツウショウ</t>
    </rPh>
    <rPh sb="5" eb="7">
      <t>ショカン</t>
    </rPh>
    <rPh sb="8" eb="10">
      <t>カセン</t>
    </rPh>
    <rPh sb="10" eb="11">
      <t>トウ</t>
    </rPh>
    <rPh sb="11" eb="13">
      <t>サイガイ</t>
    </rPh>
    <rPh sb="13" eb="15">
      <t>フッキュウ</t>
    </rPh>
    <rPh sb="15" eb="18">
      <t>ジギョウヒ</t>
    </rPh>
    <phoneticPr fontId="3"/>
  </si>
  <si>
    <t>※類似事業名とその所管部局・府省名</t>
    <rPh sb="1" eb="3">
      <t>ルイジ</t>
    </rPh>
    <rPh sb="3" eb="5">
      <t>ジギョウ</t>
    </rPh>
    <rPh sb="5" eb="6">
      <t>メイ</t>
    </rPh>
    <rPh sb="9" eb="11">
      <t>ショカン</t>
    </rPh>
    <rPh sb="11" eb="13">
      <t>ブキョク</t>
    </rPh>
    <rPh sb="14" eb="16">
      <t>フショウ</t>
    </rPh>
    <rPh sb="16" eb="17">
      <t>メイ</t>
    </rPh>
    <phoneticPr fontId="3"/>
  </si>
  <si>
    <t>・他部局で実施している河川等災害復旧事業費は、河川、海岸、砂防設備等を対象としているが、都市等災害復旧事業は、公園、都市施設を対象としており、適切な役割分担となっている。</t>
    <phoneticPr fontId="3"/>
  </si>
  <si>
    <t>・被災した都市施設等の復旧を行うことが事業の目的であることから、実効性も高い手段となっている。</t>
    <phoneticPr fontId="3"/>
  </si>
  <si>
    <t>・被災した都市施設等の復旧を行うことが事業の目的であることから、費目、使途が明確であり、必要なものに限定されている。</t>
    <phoneticPr fontId="3"/>
  </si>
  <si>
    <t xml:space="preserve">
・国営公園の災害復旧工事は毎月事業の進捗状況の報告を受け、内容確認をしており、支出は合理的なものとなっている。</t>
    <rPh sb="2" eb="4">
      <t>コクエイ</t>
    </rPh>
    <rPh sb="4" eb="6">
      <t>コウエン</t>
    </rPh>
    <phoneticPr fontId="3"/>
  </si>
  <si>
    <t>・東北地方太平洋沖地震により被災した地方公共団体における負担が大きいことから、公共土木施設災害復旧事業費国庫負担法等により災害復旧事業費に係る国庫負担率が嵩上げされ、受益者たる地方公共団体の負担を軽減しているところである。</t>
    <rPh sb="1" eb="3">
      <t>トウホク</t>
    </rPh>
    <rPh sb="3" eb="5">
      <t>チホウ</t>
    </rPh>
    <rPh sb="5" eb="8">
      <t>タイヘイヨウ</t>
    </rPh>
    <rPh sb="8" eb="9">
      <t>オキ</t>
    </rPh>
    <rPh sb="9" eb="11">
      <t>ジシン</t>
    </rPh>
    <phoneticPr fontId="3"/>
  </si>
  <si>
    <t>・国営公園事業において、支出先の選定にあたっては、一般競争入札を行っている。</t>
    <rPh sb="1" eb="3">
      <t>コクエイ</t>
    </rPh>
    <rPh sb="3" eb="5">
      <t>コウエン</t>
    </rPh>
    <rPh sb="5" eb="7">
      <t>ジギョウ</t>
    </rPh>
    <phoneticPr fontId="3"/>
  </si>
  <si>
    <t>・都市災害復旧事業については、被災した公共土木施設（公園）の災害復旧事業を実施することとしていたが、まちづ くりの復興計画により公園を整備することとしたこと等によるもの。</t>
    <rPh sb="1" eb="3">
      <t>トシ</t>
    </rPh>
    <rPh sb="3" eb="5">
      <t>サイガイ</t>
    </rPh>
    <rPh sb="5" eb="7">
      <t>フッキュウ</t>
    </rPh>
    <rPh sb="7" eb="9">
      <t>ジギョウ</t>
    </rPh>
    <rPh sb="15" eb="17">
      <t>ヒサイ</t>
    </rPh>
    <rPh sb="19" eb="21">
      <t>コウキョウ</t>
    </rPh>
    <rPh sb="21" eb="23">
      <t>ドボク</t>
    </rPh>
    <rPh sb="23" eb="25">
      <t>シセツ</t>
    </rPh>
    <rPh sb="26" eb="28">
      <t>コウエン</t>
    </rPh>
    <rPh sb="30" eb="32">
      <t>サイガイ</t>
    </rPh>
    <rPh sb="32" eb="34">
      <t>フッキュウ</t>
    </rPh>
    <rPh sb="34" eb="36">
      <t>ジギョウ</t>
    </rPh>
    <rPh sb="37" eb="39">
      <t>ジッシ</t>
    </rPh>
    <rPh sb="64" eb="66">
      <t>コウエン</t>
    </rPh>
    <rPh sb="67" eb="69">
      <t>セイビ</t>
    </rPh>
    <rPh sb="78" eb="79">
      <t>トウ</t>
    </rPh>
    <phoneticPr fontId="3"/>
  </si>
  <si>
    <t>・国営公園は今般の大震災に係る関係機関等の応急復旧のための活動拠点としての役割を担っていたことから、国営公園災害復旧事業による早期復旧は国が実施すべき事業である。</t>
    <phoneticPr fontId="3"/>
  </si>
  <si>
    <t>・事業の目的は、東北地方太平洋沖地震により被災した都市施設の災害復旧を目的としていることから優先度が高い事業である。</t>
    <rPh sb="8" eb="10">
      <t>トウホク</t>
    </rPh>
    <rPh sb="10" eb="12">
      <t>チホウ</t>
    </rPh>
    <rPh sb="12" eb="15">
      <t>タイヘイヨウ</t>
    </rPh>
    <rPh sb="15" eb="16">
      <t>オキ</t>
    </rPh>
    <rPh sb="16" eb="18">
      <t>ジシン</t>
    </rPh>
    <phoneticPr fontId="3"/>
  </si>
  <si>
    <t>事業の廃止。</t>
    <rPh sb="0" eb="2">
      <t>ジギョウ</t>
    </rPh>
    <rPh sb="3" eb="5">
      <t>ハイシ</t>
    </rPh>
    <phoneticPr fontId="3"/>
  </si>
  <si>
    <t>国営公園災害復旧費</t>
    <rPh sb="0" eb="2">
      <t>コクエイ</t>
    </rPh>
    <rPh sb="2" eb="4">
      <t>コウエン</t>
    </rPh>
    <rPh sb="4" eb="6">
      <t>サイガイ</t>
    </rPh>
    <rPh sb="6" eb="8">
      <t>フッキュウ</t>
    </rPh>
    <rPh sb="8" eb="9">
      <t>ヒ</t>
    </rPh>
    <phoneticPr fontId="3"/>
  </si>
  <si>
    <t>平成23年度実績額（4,978百万円） ／ 平成23年度実施箇所数（635）</t>
    <rPh sb="0" eb="2">
      <t>ヘイセイ</t>
    </rPh>
    <rPh sb="4" eb="6">
      <t>ネンド</t>
    </rPh>
    <rPh sb="6" eb="9">
      <t>ジッセキガク</t>
    </rPh>
    <rPh sb="15" eb="17">
      <t>ヒャクマン</t>
    </rPh>
    <rPh sb="17" eb="18">
      <t>エン</t>
    </rPh>
    <rPh sb="22" eb="24">
      <t>ヘイセイ</t>
    </rPh>
    <rPh sb="26" eb="28">
      <t>ネンド</t>
    </rPh>
    <rPh sb="28" eb="30">
      <t>ジッシ</t>
    </rPh>
    <rPh sb="30" eb="32">
      <t>カショ</t>
    </rPh>
    <rPh sb="32" eb="33">
      <t>スウ</t>
    </rPh>
    <phoneticPr fontId="3"/>
  </si>
  <si>
    <t>7百万円　（実績額／箇所数）　　　　　　</t>
    <rPh sb="1" eb="3">
      <t>ヒャクマン</t>
    </rPh>
    <rPh sb="3" eb="4">
      <t>エン</t>
    </rPh>
    <rPh sb="6" eb="9">
      <t>ジッセキガク</t>
    </rPh>
    <rPh sb="10" eb="12">
      <t>カショ</t>
    </rPh>
    <rPh sb="12" eb="13">
      <t>スウ</t>
    </rPh>
    <phoneticPr fontId="3"/>
  </si>
  <si>
    <t>(　　　－　　　)</t>
    <phoneticPr fontId="3"/>
  </si>
  <si>
    <t>直轄：2
補助：633</t>
    <rPh sb="0" eb="2">
      <t>チョッカツ</t>
    </rPh>
    <rPh sb="5" eb="7">
      <t>ホジョ</t>
    </rPh>
    <phoneticPr fontId="3"/>
  </si>
  <si>
    <t>実施箇所</t>
    <rPh sb="0" eb="2">
      <t>ジッシ</t>
    </rPh>
    <rPh sb="2" eb="4">
      <t>カショ</t>
    </rPh>
    <phoneticPr fontId="3"/>
  </si>
  <si>
    <t>都市等災害復旧事業（東日本大震災関連）については、東北地方太平洋沖地震により被災した都市施設を復旧させることを目的としており、成果目標及び成果実績（アウトカム）を定めて実施するという性質のものではない。</t>
    <rPh sb="0" eb="2">
      <t>トシ</t>
    </rPh>
    <rPh sb="2" eb="3">
      <t>トウ</t>
    </rPh>
    <rPh sb="3" eb="5">
      <t>サイガイ</t>
    </rPh>
    <rPh sb="5" eb="7">
      <t>フッキュウ</t>
    </rPh>
    <rPh sb="7" eb="9">
      <t>ジギョウ</t>
    </rPh>
    <rPh sb="10" eb="11">
      <t>ヒガシ</t>
    </rPh>
    <rPh sb="11" eb="13">
      <t>ニホン</t>
    </rPh>
    <rPh sb="13" eb="16">
      <t>ダイシンサイ</t>
    </rPh>
    <rPh sb="16" eb="18">
      <t>カンレン</t>
    </rPh>
    <rPh sb="25" eb="27">
      <t>トウホク</t>
    </rPh>
    <rPh sb="27" eb="29">
      <t>チホウ</t>
    </rPh>
    <rPh sb="29" eb="32">
      <t>タイヘイヨウ</t>
    </rPh>
    <rPh sb="32" eb="33">
      <t>オキ</t>
    </rPh>
    <rPh sb="33" eb="35">
      <t>ジシン</t>
    </rPh>
    <rPh sb="38" eb="40">
      <t>ヒサイ</t>
    </rPh>
    <rPh sb="42" eb="44">
      <t>トシ</t>
    </rPh>
    <rPh sb="44" eb="46">
      <t>シセツ</t>
    </rPh>
    <rPh sb="47" eb="49">
      <t>フッキュウ</t>
    </rPh>
    <rPh sb="55" eb="57">
      <t>モクテキ</t>
    </rPh>
    <rPh sb="63" eb="65">
      <t>セイカ</t>
    </rPh>
    <rPh sb="65" eb="67">
      <t>モクヒョウ</t>
    </rPh>
    <rPh sb="67" eb="68">
      <t>オヨ</t>
    </rPh>
    <rPh sb="69" eb="71">
      <t>セイカ</t>
    </rPh>
    <rPh sb="71" eb="73">
      <t>ジッセキ</t>
    </rPh>
    <rPh sb="81" eb="82">
      <t>サダ</t>
    </rPh>
    <rPh sb="84" eb="86">
      <t>ジッシ</t>
    </rPh>
    <rPh sb="91" eb="93">
      <t>セイシツ</t>
    </rPh>
    <phoneticPr fontId="3"/>
  </si>
  <si>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3"/>
  </si>
  <si>
    <t>国による直轄事業、都道府県・市町村による国庫補助事業により、以下の事業を実施。
　①国営公園災害復旧事業
　　東北地方太平洋沖地震により被災した国営公園内の公園施設を復旧する事業（国庫負担率：2/3等）
　②都市災害復旧事業
　　東北地方太平洋沖地震により被災した公共土木施設（公園）・都市施設等の災害復旧に要する費用に対する補助
　　（国庫負担・補助率：2/3, 1/2,8/10，9/10）</t>
    <rPh sb="0" eb="1">
      <t>クニ</t>
    </rPh>
    <rPh sb="4" eb="6">
      <t>チョッカツ</t>
    </rPh>
    <rPh sb="6" eb="8">
      <t>ジギョウ</t>
    </rPh>
    <rPh sb="9" eb="13">
      <t>トドウフケン</t>
    </rPh>
    <rPh sb="14" eb="17">
      <t>シチョウソン</t>
    </rPh>
    <rPh sb="20" eb="22">
      <t>コッコ</t>
    </rPh>
    <rPh sb="22" eb="24">
      <t>ホジョ</t>
    </rPh>
    <rPh sb="24" eb="26">
      <t>ジギョウ</t>
    </rPh>
    <rPh sb="30" eb="32">
      <t>イカ</t>
    </rPh>
    <rPh sb="33" eb="35">
      <t>ジギョウ</t>
    </rPh>
    <rPh sb="36" eb="38">
      <t>ジッシ</t>
    </rPh>
    <rPh sb="42" eb="44">
      <t>コクエイ</t>
    </rPh>
    <rPh sb="44" eb="46">
      <t>コウエン</t>
    </rPh>
    <rPh sb="46" eb="48">
      <t>サイガイ</t>
    </rPh>
    <rPh sb="48" eb="50">
      <t>フッキュウ</t>
    </rPh>
    <rPh sb="50" eb="52">
      <t>ジギョウ</t>
    </rPh>
    <rPh sb="55" eb="57">
      <t>トウホク</t>
    </rPh>
    <rPh sb="57" eb="59">
      <t>チホウ</t>
    </rPh>
    <rPh sb="59" eb="62">
      <t>タイヘイヨウ</t>
    </rPh>
    <rPh sb="62" eb="63">
      <t>オキ</t>
    </rPh>
    <rPh sb="63" eb="65">
      <t>ジシン</t>
    </rPh>
    <rPh sb="68" eb="70">
      <t>ヒサイ</t>
    </rPh>
    <rPh sb="83" eb="85">
      <t>フッキュウ</t>
    </rPh>
    <rPh sb="87" eb="89">
      <t>ジギョウ</t>
    </rPh>
    <rPh sb="90" eb="92">
      <t>コッコ</t>
    </rPh>
    <rPh sb="92" eb="95">
      <t>フタンリツ</t>
    </rPh>
    <rPh sb="99" eb="100">
      <t>トウ</t>
    </rPh>
    <rPh sb="104" eb="106">
      <t>トシ</t>
    </rPh>
    <rPh sb="106" eb="108">
      <t>サイガイ</t>
    </rPh>
    <rPh sb="108" eb="110">
      <t>フッキュウ</t>
    </rPh>
    <rPh sb="110" eb="112">
      <t>ジギョウ</t>
    </rPh>
    <rPh sb="115" eb="117">
      <t>トウホク</t>
    </rPh>
    <rPh sb="117" eb="119">
      <t>チホウ</t>
    </rPh>
    <rPh sb="119" eb="122">
      <t>タイヘイヨウ</t>
    </rPh>
    <rPh sb="122" eb="123">
      <t>オキ</t>
    </rPh>
    <rPh sb="123" eb="125">
      <t>ジシン</t>
    </rPh>
    <rPh sb="128" eb="130">
      <t>ヒサイ</t>
    </rPh>
    <rPh sb="132" eb="134">
      <t>コウキョウ</t>
    </rPh>
    <rPh sb="134" eb="136">
      <t>ドボク</t>
    </rPh>
    <rPh sb="136" eb="138">
      <t>シセツ</t>
    </rPh>
    <rPh sb="139" eb="141">
      <t>コウエン</t>
    </rPh>
    <rPh sb="147" eb="148">
      <t>トウ</t>
    </rPh>
    <rPh sb="169" eb="171">
      <t>コッコ</t>
    </rPh>
    <phoneticPr fontId="3"/>
  </si>
  <si>
    <t>東日本大震災関連の都市等災害復旧事業（国営公園災害復旧事業、都市災害復旧事業）は、東北地方太平洋沖地震により被災した公園、街路、都市排水施設等の復旧及び堆積土砂の排除を、国による直轄事業、都道府県・市町村による国庫補助事業により行い、災害の速やかな復旧を図り、公共の福祉を確保することを目的とする。</t>
    <rPh sb="0" eb="3">
      <t>ヒガシニホン</t>
    </rPh>
    <rPh sb="3" eb="6">
      <t>ダイシンサイ</t>
    </rPh>
    <rPh sb="6" eb="8">
      <t>カンレン</t>
    </rPh>
    <rPh sb="9" eb="11">
      <t>トシ</t>
    </rPh>
    <rPh sb="11" eb="12">
      <t>トウ</t>
    </rPh>
    <rPh sb="12" eb="14">
      <t>サイガイ</t>
    </rPh>
    <rPh sb="14" eb="16">
      <t>フッキュウ</t>
    </rPh>
    <rPh sb="16" eb="18">
      <t>ジギョウ</t>
    </rPh>
    <rPh sb="19" eb="21">
      <t>コクエイ</t>
    </rPh>
    <rPh sb="21" eb="23">
      <t>コウエン</t>
    </rPh>
    <rPh sb="23" eb="25">
      <t>サイガイ</t>
    </rPh>
    <rPh sb="25" eb="27">
      <t>フッキュウ</t>
    </rPh>
    <rPh sb="27" eb="29">
      <t>ジギョウ</t>
    </rPh>
    <rPh sb="30" eb="32">
      <t>トシ</t>
    </rPh>
    <rPh sb="32" eb="34">
      <t>サイガイ</t>
    </rPh>
    <rPh sb="34" eb="36">
      <t>フッキュウ</t>
    </rPh>
    <rPh sb="36" eb="38">
      <t>ジギョウ</t>
    </rPh>
    <rPh sb="41" eb="43">
      <t>トウホク</t>
    </rPh>
    <rPh sb="43" eb="45">
      <t>チホウ</t>
    </rPh>
    <rPh sb="45" eb="48">
      <t>タイヘイヨウ</t>
    </rPh>
    <rPh sb="48" eb="49">
      <t>オキ</t>
    </rPh>
    <rPh sb="49" eb="51">
      <t>ジシン</t>
    </rPh>
    <rPh sb="54" eb="56">
      <t>ヒサイ</t>
    </rPh>
    <rPh sb="58" eb="60">
      <t>コウエン</t>
    </rPh>
    <rPh sb="61" eb="63">
      <t>ガイロ</t>
    </rPh>
    <rPh sb="64" eb="66">
      <t>トシ</t>
    </rPh>
    <rPh sb="66" eb="68">
      <t>ハイスイ</t>
    </rPh>
    <rPh sb="68" eb="70">
      <t>シセツ</t>
    </rPh>
    <rPh sb="70" eb="71">
      <t>トウ</t>
    </rPh>
    <rPh sb="72" eb="74">
      <t>フッキュウ</t>
    </rPh>
    <rPh sb="74" eb="75">
      <t>オヨ</t>
    </rPh>
    <rPh sb="76" eb="78">
      <t>タイセキ</t>
    </rPh>
    <rPh sb="78" eb="80">
      <t>ドシャ</t>
    </rPh>
    <rPh sb="81" eb="83">
      <t>ハイジョ</t>
    </rPh>
    <rPh sb="114" eb="115">
      <t>オコナ</t>
    </rPh>
    <rPh sb="117" eb="119">
      <t>サイガイ</t>
    </rPh>
    <rPh sb="120" eb="121">
      <t>スミ</t>
    </rPh>
    <rPh sb="124" eb="126">
      <t>フッキュウ</t>
    </rPh>
    <rPh sb="127" eb="128">
      <t>ハカ</t>
    </rPh>
    <rPh sb="130" eb="132">
      <t>コウキョウ</t>
    </rPh>
    <rPh sb="133" eb="135">
      <t>フクシ</t>
    </rPh>
    <rPh sb="136" eb="138">
      <t>カクホ</t>
    </rPh>
    <rPh sb="143" eb="145">
      <t>モクテキ</t>
    </rPh>
    <phoneticPr fontId="3"/>
  </si>
  <si>
    <t xml:space="preserve">・国営公園災害復旧事業事務取扱要綱
・都市災害復旧事業国庫補助に関する基本方針
</t>
    <rPh sb="1" eb="3">
      <t>コクエイ</t>
    </rPh>
    <rPh sb="3" eb="5">
      <t>コウエン</t>
    </rPh>
    <rPh sb="5" eb="7">
      <t>サイガイ</t>
    </rPh>
    <rPh sb="7" eb="9">
      <t>フッキュウ</t>
    </rPh>
    <rPh sb="9" eb="11">
      <t>ジギョウ</t>
    </rPh>
    <rPh sb="11" eb="13">
      <t>ジム</t>
    </rPh>
    <rPh sb="13" eb="15">
      <t>トリアツカイ</t>
    </rPh>
    <rPh sb="15" eb="17">
      <t>ヨウコウ</t>
    </rPh>
    <rPh sb="19" eb="21">
      <t>トシ</t>
    </rPh>
    <rPh sb="21" eb="23">
      <t>サイガイ</t>
    </rPh>
    <rPh sb="23" eb="25">
      <t>フッキュウ</t>
    </rPh>
    <rPh sb="25" eb="27">
      <t>ジギョウ</t>
    </rPh>
    <rPh sb="27" eb="29">
      <t>コッコ</t>
    </rPh>
    <rPh sb="29" eb="31">
      <t>ホジョ</t>
    </rPh>
    <rPh sb="32" eb="33">
      <t>カン</t>
    </rPh>
    <rPh sb="35" eb="37">
      <t>キホン</t>
    </rPh>
    <rPh sb="37" eb="39">
      <t>ホウシン</t>
    </rPh>
    <phoneticPr fontId="3"/>
  </si>
  <si>
    <t>・公共土木施設災害復旧事業費国庫負担法第３条
・激甚災害に対処するための特別の財政援助等に関する法律第３条
・東日本大震災に対処するための特別の財政援助及び助成に関する法律</t>
    <rPh sb="1" eb="3">
      <t>コウキョウ</t>
    </rPh>
    <rPh sb="3" eb="5">
      <t>ドボク</t>
    </rPh>
    <rPh sb="5" eb="7">
      <t>シセツ</t>
    </rPh>
    <rPh sb="7" eb="9">
      <t>サイガイ</t>
    </rPh>
    <rPh sb="9" eb="11">
      <t>フッキュウ</t>
    </rPh>
    <rPh sb="11" eb="14">
      <t>ジギョウヒ</t>
    </rPh>
    <rPh sb="14" eb="16">
      <t>コッコ</t>
    </rPh>
    <rPh sb="16" eb="19">
      <t>フタンホウ</t>
    </rPh>
    <rPh sb="19" eb="20">
      <t>ダイ</t>
    </rPh>
    <rPh sb="21" eb="22">
      <t>ジョウ</t>
    </rPh>
    <rPh sb="50" eb="51">
      <t>ダイ</t>
    </rPh>
    <rPh sb="52" eb="53">
      <t>ジョウ</t>
    </rPh>
    <phoneticPr fontId="3"/>
  </si>
  <si>
    <t>課長　小田　広昭
課長　舟引　敏明</t>
    <rPh sb="0" eb="2">
      <t>カチョウ</t>
    </rPh>
    <rPh sb="3" eb="5">
      <t>オダ</t>
    </rPh>
    <rPh sb="6" eb="8">
      <t>ヒロアキ</t>
    </rPh>
    <rPh sb="9" eb="11">
      <t>カチョウ</t>
    </rPh>
    <rPh sb="12" eb="13">
      <t>フネ</t>
    </rPh>
    <rPh sb="15" eb="17">
      <t>トシアキ</t>
    </rPh>
    <phoneticPr fontId="3"/>
  </si>
  <si>
    <t>都市安全課
公園緑地・景観課</t>
    <rPh sb="0" eb="2">
      <t>トシ</t>
    </rPh>
    <rPh sb="2" eb="5">
      <t>アンゼンカ</t>
    </rPh>
    <rPh sb="6" eb="8">
      <t>コウエン</t>
    </rPh>
    <rPh sb="8" eb="10">
      <t>リョクチ</t>
    </rPh>
    <rPh sb="11" eb="14">
      <t>ケイカンカ</t>
    </rPh>
    <phoneticPr fontId="3"/>
  </si>
  <si>
    <t>都市等災害復旧事業（東日本大震災関連）</t>
    <rPh sb="0" eb="2">
      <t>トシ</t>
    </rPh>
    <rPh sb="2" eb="3">
      <t>トウ</t>
    </rPh>
    <rPh sb="3" eb="5">
      <t>サイガイ</t>
    </rPh>
    <rPh sb="5" eb="7">
      <t>フッキュウ</t>
    </rPh>
    <rPh sb="7" eb="9">
      <t>ジギョウ</t>
    </rPh>
    <rPh sb="10" eb="11">
      <t>ヒガシ</t>
    </rPh>
    <rPh sb="11" eb="13">
      <t>ニホン</t>
    </rPh>
    <rPh sb="13" eb="16">
      <t>ダイシンサイ</t>
    </rPh>
    <rPh sb="16" eb="18">
      <t>カンレン</t>
    </rPh>
    <phoneticPr fontId="3"/>
  </si>
  <si>
    <t>　　　　　　　　　　　　　平成２４年行政事業レビューシート　　　　(国土交通省)</t>
    <rPh sb="18" eb="20">
      <t>ギョウセイ</t>
    </rPh>
    <rPh sb="20" eb="22">
      <t>ジギョウ</t>
    </rPh>
    <rPh sb="34" eb="36">
      <t>コクド</t>
    </rPh>
    <rPh sb="36" eb="39">
      <t>コウツウショウ</t>
    </rPh>
    <phoneticPr fontId="3"/>
  </si>
  <si>
    <t>0138</t>
    <phoneticPr fontId="3"/>
  </si>
  <si>
    <t>株式会社 三菱総合研究所</t>
    <rPh sb="0" eb="4">
      <t>カブシキガイシャ</t>
    </rPh>
    <rPh sb="5" eb="7">
      <t>ミツビシ</t>
    </rPh>
    <rPh sb="7" eb="9">
      <t>ソウゴウ</t>
    </rPh>
    <rPh sb="9" eb="12">
      <t>ケンキュウジョ</t>
    </rPh>
    <phoneticPr fontId="3"/>
  </si>
  <si>
    <t>パシフィックコンサルタンツ 株式会社</t>
    <rPh sb="14" eb="18">
      <t>カブシキガイシャ</t>
    </rPh>
    <phoneticPr fontId="3"/>
  </si>
  <si>
    <t>地震大火等防災上危険な市街地対策の推進方策の検討調査</t>
    <rPh sb="0" eb="2">
      <t>ジシン</t>
    </rPh>
    <rPh sb="2" eb="4">
      <t>タイカ</t>
    </rPh>
    <rPh sb="4" eb="5">
      <t>トウ</t>
    </rPh>
    <rPh sb="5" eb="8">
      <t>ボウサイジョウ</t>
    </rPh>
    <rPh sb="8" eb="10">
      <t>キケン</t>
    </rPh>
    <rPh sb="11" eb="14">
      <t>シガイチ</t>
    </rPh>
    <rPh sb="14" eb="16">
      <t>タイサク</t>
    </rPh>
    <rPh sb="17" eb="19">
      <t>スイシン</t>
    </rPh>
    <rPh sb="19" eb="21">
      <t>ホウサク</t>
    </rPh>
    <rPh sb="22" eb="24">
      <t>ケントウ</t>
    </rPh>
    <rPh sb="24" eb="26">
      <t>チョウサ</t>
    </rPh>
    <phoneticPr fontId="3"/>
  </si>
  <si>
    <t>国際航業 株式会社</t>
    <rPh sb="0" eb="2">
      <t>コクサイ</t>
    </rPh>
    <rPh sb="2" eb="4">
      <t>コウギョウ</t>
    </rPh>
    <rPh sb="5" eb="7">
      <t>カブシキ</t>
    </rPh>
    <rPh sb="7" eb="9">
      <t>カイシャ</t>
    </rPh>
    <phoneticPr fontId="3"/>
  </si>
  <si>
    <t>安全・安心まちづくり推進方策検討調査</t>
    <rPh sb="10" eb="12">
      <t>スイシン</t>
    </rPh>
    <rPh sb="12" eb="14">
      <t>ホウサク</t>
    </rPh>
    <rPh sb="14" eb="16">
      <t>ケントウ</t>
    </rPh>
    <rPh sb="16" eb="18">
      <t>チョウサ</t>
    </rPh>
    <phoneticPr fontId="3"/>
  </si>
  <si>
    <t>株式会社 建設技術研究所</t>
    <rPh sb="0" eb="4">
      <t>カブシキガイシャ</t>
    </rPh>
    <rPh sb="5" eb="7">
      <t>ケンセツ</t>
    </rPh>
    <rPh sb="7" eb="9">
      <t>ギジュツ</t>
    </rPh>
    <rPh sb="9" eb="12">
      <t>ケンキュウジョ</t>
    </rPh>
    <phoneticPr fontId="3"/>
  </si>
  <si>
    <t xml:space="preserve"> 請負</t>
    <rPh sb="1" eb="3">
      <t>ウケオイ</t>
    </rPh>
    <phoneticPr fontId="3"/>
  </si>
  <si>
    <t xml:space="preserve">・各検討調査は、安全で安心して暮らせるまちづくりを国が総合的に推進する観点から、国民の生命・財産を保全するために優先度が高いテーマや分野横断的な都市防災施策、高度な専門性を要するテーマに重点化し実施している。
・平成２３年度検討調査の具体的な活動・成果実績としては、①防災まちづくりWGによる検討の中間取り纏め、②自助・共助の先進的な取組事例集を取り纏め、③地域特性に応じた都市防火区画・延焼遮断帯の計画方法の取り纏め、④既存の液状化判定手法による判定結果と東日本大震災における液状化被害状況との比較検討結果を取り纏め、⑤宅地耐震化に関し想定される被害形態ごとの適切な耐震化工法の選定方法を取り纏めを、目標どおり行った。
・今後とも引き続き、検討調査の内容が、防災性の向上に資する取り組みの推進や検討に役立てられるよう本事業を一層推進していく。
</t>
    <rPh sb="1" eb="2">
      <t>カク</t>
    </rPh>
    <rPh sb="2" eb="4">
      <t>ケントウ</t>
    </rPh>
    <rPh sb="4" eb="6">
      <t>チョウサ</t>
    </rPh>
    <rPh sb="60" eb="61">
      <t>タカ</t>
    </rPh>
    <rPh sb="97" eb="99">
      <t>ジッシ</t>
    </rPh>
    <rPh sb="107" eb="109">
      <t>ヘイセイ</t>
    </rPh>
    <rPh sb="111" eb="113">
      <t>ネンド</t>
    </rPh>
    <rPh sb="113" eb="115">
      <t>ケントウ</t>
    </rPh>
    <rPh sb="115" eb="117">
      <t>チョウサ</t>
    </rPh>
    <rPh sb="118" eb="121">
      <t>グタイテキ</t>
    </rPh>
    <rPh sb="122" eb="124">
      <t>カツドウ</t>
    </rPh>
    <rPh sb="125" eb="127">
      <t>セイカ</t>
    </rPh>
    <rPh sb="127" eb="129">
      <t>ジッセキ</t>
    </rPh>
    <rPh sb="174" eb="175">
      <t>ト</t>
    </rPh>
    <rPh sb="176" eb="177">
      <t>マト</t>
    </rPh>
    <rPh sb="302" eb="304">
      <t>モクヒョウ</t>
    </rPh>
    <rPh sb="307" eb="308">
      <t>オコナ</t>
    </rPh>
    <rPh sb="318" eb="319">
      <t>ヒ</t>
    </rPh>
    <rPh sb="320" eb="321">
      <t>ツヅ</t>
    </rPh>
    <rPh sb="323" eb="325">
      <t>ケントウ</t>
    </rPh>
    <rPh sb="325" eb="327">
      <t>チョウサ</t>
    </rPh>
    <rPh sb="328" eb="330">
      <t>ナイヨウ</t>
    </rPh>
    <rPh sb="361" eb="362">
      <t>ホン</t>
    </rPh>
    <rPh sb="362" eb="364">
      <t>ジギョウ</t>
    </rPh>
    <phoneticPr fontId="3"/>
  </si>
  <si>
    <t>①防災まちづくりWGによる検討の中間取り纏め
②自助・共助の先進的な取組事例集を取り纏め
③地域特性に応じた都市防火区画・延焼遮断帯の計画方法の取り纏め
④既存の液状化判定手法による判定結果と東日本大震災における液状化被害状況との比較検討結果を取り纏め
⑤宅地耐震化に関し想定される被害形態ごとの適切な耐震化工法の選定方法を取り纏め</t>
    <rPh sb="1" eb="3">
      <t>ボウサイ</t>
    </rPh>
    <rPh sb="13" eb="15">
      <t>ケントウ</t>
    </rPh>
    <rPh sb="16" eb="18">
      <t>チュウカン</t>
    </rPh>
    <rPh sb="18" eb="19">
      <t>ト</t>
    </rPh>
    <rPh sb="20" eb="21">
      <t>マト</t>
    </rPh>
    <rPh sb="40" eb="41">
      <t>ト</t>
    </rPh>
    <rPh sb="42" eb="43">
      <t>マト</t>
    </rPh>
    <rPh sb="72" eb="73">
      <t>ト</t>
    </rPh>
    <rPh sb="74" eb="75">
      <t>マト</t>
    </rPh>
    <rPh sb="78" eb="80">
      <t>キゾン</t>
    </rPh>
    <rPh sb="81" eb="84">
      <t>エキジョウカ</t>
    </rPh>
    <rPh sb="84" eb="86">
      <t>ハンテイ</t>
    </rPh>
    <rPh sb="86" eb="88">
      <t>シュホウ</t>
    </rPh>
    <rPh sb="91" eb="93">
      <t>ハンテイ</t>
    </rPh>
    <rPh sb="93" eb="95">
      <t>ケッカ</t>
    </rPh>
    <rPh sb="96" eb="99">
      <t>ヒガシニホン</t>
    </rPh>
    <rPh sb="99" eb="102">
      <t>ダイシンサイ</t>
    </rPh>
    <rPh sb="106" eb="109">
      <t>エキジョウカ</t>
    </rPh>
    <rPh sb="109" eb="111">
      <t>ヒガイ</t>
    </rPh>
    <rPh sb="111" eb="113">
      <t>ジョウキョウ</t>
    </rPh>
    <rPh sb="115" eb="117">
      <t>ヒカク</t>
    </rPh>
    <rPh sb="117" eb="119">
      <t>ケントウ</t>
    </rPh>
    <rPh sb="119" eb="121">
      <t>ケッカ</t>
    </rPh>
    <rPh sb="122" eb="123">
      <t>ト</t>
    </rPh>
    <rPh sb="124" eb="125">
      <t>マト</t>
    </rPh>
    <rPh sb="162" eb="163">
      <t>ト</t>
    </rPh>
    <rPh sb="164" eb="165">
      <t>マト</t>
    </rPh>
    <phoneticPr fontId="3"/>
  </si>
  <si>
    <t>・企画競争により支出先を選定しており、その際には、匿名性を確保した評価は、有識者委員会による審査により、透明性・公平性を確保。</t>
    <rPh sb="8" eb="11">
      <t>シシュツサキ</t>
    </rPh>
    <rPh sb="12" eb="14">
      <t>センテイ</t>
    </rPh>
    <rPh sb="21" eb="22">
      <t>サイ</t>
    </rPh>
    <rPh sb="27" eb="28">
      <t>セイ</t>
    </rPh>
    <rPh sb="29" eb="31">
      <t>カクホ</t>
    </rPh>
    <phoneticPr fontId="3"/>
  </si>
  <si>
    <t>平成23年度実績額53,204,550（円） ／ 平成23年度調査実施件数（5）</t>
    <rPh sb="0" eb="2">
      <t>ヘイセイ</t>
    </rPh>
    <rPh sb="4" eb="6">
      <t>ネンド</t>
    </rPh>
    <rPh sb="6" eb="9">
      <t>ジッセキガク</t>
    </rPh>
    <rPh sb="20" eb="21">
      <t>エン</t>
    </rPh>
    <rPh sb="25" eb="27">
      <t>ヘイセイ</t>
    </rPh>
    <rPh sb="29" eb="31">
      <t>ネンド</t>
    </rPh>
    <rPh sb="31" eb="33">
      <t>チョウサ</t>
    </rPh>
    <rPh sb="33" eb="35">
      <t>ジッシ</t>
    </rPh>
    <rPh sb="35" eb="37">
      <t>ケンスウ</t>
    </rPh>
    <phoneticPr fontId="3"/>
  </si>
  <si>
    <t>10,640,910円 （実績額／調査実施件数）　</t>
    <rPh sb="10" eb="11">
      <t>エン</t>
    </rPh>
    <phoneticPr fontId="3"/>
  </si>
  <si>
    <t>件数</t>
    <rPh sb="0" eb="2">
      <t>ケンスウ</t>
    </rPh>
    <phoneticPr fontId="3"/>
  </si>
  <si>
    <t>約40%　　　　　　　　　　　　　　　　　（24年度）</t>
    <rPh sb="0" eb="1">
      <t>ヤク</t>
    </rPh>
    <rPh sb="24" eb="26">
      <t>ネンド</t>
    </rPh>
    <phoneticPr fontId="3"/>
  </si>
  <si>
    <t>地震時に活動崩落による重大な被害の可能性のある大規模盛土造成地が存在する地方公共団体のうち、宅地ハザードマップを作成・公表し、住民に対して情報提供を実施した地方公共団体の割合　　　　　</t>
    <rPh sb="0" eb="3">
      <t>ジシンジ</t>
    </rPh>
    <rPh sb="4" eb="6">
      <t>カツドウ</t>
    </rPh>
    <rPh sb="6" eb="8">
      <t>ホウラク</t>
    </rPh>
    <rPh sb="11" eb="13">
      <t>ジュウダイ</t>
    </rPh>
    <rPh sb="14" eb="16">
      <t>ヒガイ</t>
    </rPh>
    <rPh sb="17" eb="20">
      <t>カノウセイ</t>
    </rPh>
    <rPh sb="23" eb="26">
      <t>ダイキボ</t>
    </rPh>
    <rPh sb="26" eb="28">
      <t>モリド</t>
    </rPh>
    <rPh sb="28" eb="31">
      <t>ゾウセイチ</t>
    </rPh>
    <rPh sb="32" eb="34">
      <t>ソンザイ</t>
    </rPh>
    <rPh sb="36" eb="38">
      <t>チホウ</t>
    </rPh>
    <rPh sb="38" eb="40">
      <t>コウキョウ</t>
    </rPh>
    <rPh sb="40" eb="42">
      <t>ダンタイ</t>
    </rPh>
    <rPh sb="46" eb="48">
      <t>タクチ</t>
    </rPh>
    <rPh sb="56" eb="58">
      <t>サクセイ</t>
    </rPh>
    <rPh sb="59" eb="61">
      <t>コウヒョウ</t>
    </rPh>
    <rPh sb="63" eb="65">
      <t>ジュウミン</t>
    </rPh>
    <rPh sb="66" eb="67">
      <t>タイ</t>
    </rPh>
    <rPh sb="69" eb="71">
      <t>ジョウホウ</t>
    </rPh>
    <rPh sb="71" eb="73">
      <t>テイキョウ</t>
    </rPh>
    <rPh sb="74" eb="76">
      <t>ジッシ</t>
    </rPh>
    <rPh sb="78" eb="80">
      <t>チホウ</t>
    </rPh>
    <rPh sb="80" eb="82">
      <t>コウキョウ</t>
    </rPh>
    <rPh sb="82" eb="84">
      <t>ダンタイ</t>
    </rPh>
    <rPh sb="85" eb="87">
      <t>ワリアイ</t>
    </rPh>
    <phoneticPr fontId="3"/>
  </si>
  <si>
    <t>概ね10割
（23年度）</t>
    <rPh sb="0" eb="1">
      <t>オオム</t>
    </rPh>
    <rPh sb="4" eb="5">
      <t>ワリ</t>
    </rPh>
    <rPh sb="9" eb="11">
      <t>ネンド</t>
    </rPh>
    <phoneticPr fontId="3"/>
  </si>
  <si>
    <t>地震時等において大規模な火災の可能性があり重点的に改善すべき密集市街地（約8,000ha）のうち最低限の安全性が確保される市街地の割合</t>
    <rPh sb="0" eb="3">
      <t>ジシンジ</t>
    </rPh>
    <rPh sb="3" eb="4">
      <t>トウ</t>
    </rPh>
    <rPh sb="8" eb="11">
      <t>ダイキボ</t>
    </rPh>
    <rPh sb="12" eb="14">
      <t>カサイ</t>
    </rPh>
    <rPh sb="15" eb="18">
      <t>カノウセイ</t>
    </rPh>
    <rPh sb="21" eb="23">
      <t>ジュウテン</t>
    </rPh>
    <rPh sb="23" eb="24">
      <t>テキ</t>
    </rPh>
    <rPh sb="25" eb="27">
      <t>カイゼン</t>
    </rPh>
    <rPh sb="30" eb="32">
      <t>ミッシュウ</t>
    </rPh>
    <rPh sb="32" eb="35">
      <t>シガイチ</t>
    </rPh>
    <rPh sb="36" eb="37">
      <t>ヤク</t>
    </rPh>
    <rPh sb="48" eb="51">
      <t>サイテイゲン</t>
    </rPh>
    <rPh sb="52" eb="55">
      <t>アンゼンセイ</t>
    </rPh>
    <rPh sb="56" eb="58">
      <t>カクホ</t>
    </rPh>
    <rPh sb="61" eb="64">
      <t>シガイチ</t>
    </rPh>
    <rPh sb="65" eb="67">
      <t>ワリアイ</t>
    </rPh>
    <phoneticPr fontId="3"/>
  </si>
  <si>
    <t>7000
（23年度）</t>
    <rPh sb="8" eb="10">
      <t>ネンド</t>
    </rPh>
    <phoneticPr fontId="3"/>
  </si>
  <si>
    <t>防災性の向上を目的としたまちづくりのための事業が行われた市街地等の面積</t>
    <rPh sb="0" eb="2">
      <t>ボウサイ</t>
    </rPh>
    <rPh sb="2" eb="3">
      <t>セイ</t>
    </rPh>
    <rPh sb="4" eb="6">
      <t>コウジョウ</t>
    </rPh>
    <rPh sb="7" eb="9">
      <t>モクテキ</t>
    </rPh>
    <rPh sb="21" eb="23">
      <t>ジギョウ</t>
    </rPh>
    <rPh sb="24" eb="25">
      <t>オコナ</t>
    </rPh>
    <rPh sb="28" eb="31">
      <t>シガイチ</t>
    </rPh>
    <rPh sb="31" eb="32">
      <t>トウ</t>
    </rPh>
    <rPh sb="33" eb="35">
      <t>メンセキ</t>
    </rPh>
    <phoneticPr fontId="3"/>
  </si>
  <si>
    <t>①安全・安心なまちづくり推進方策検討調査業務
　安全な都市構造を実現するため、水害や地震等の災害リスク情報を活用したハード・ソフト両面にわたる多様な対応方策の検討。
②平成２３年度　安全・安心まちづくりのための自助・共助の取組に係る促進方策調査業務
　地域力を活かしたまちづくりを進めていくため、自助・共助の先進的な取組の事例集を作成するとともに、取組を促進するために有用なツールを検討。
③地震大火等防災上危険な市街地対策の推進方策の検討調査業務
　地震大火等防災上危険な市街地対策の更なる推進を図り都市の安全性を高めるため、地域特性に応じた都市防火区画・延焼遮断帯の計画方法の検討。
④宅地耐震化に関する総合的な検討業務
　東日本大震災における液状化被害状況等の収集、整理を通じ、適切な地盤の液状化予測調査の検討を行うとともに、既存構造物や周辺状況に応じた液状化対策工法の適切な選定、計画策定手法の検討。
⑤宅地耐震工法の適切な選定方法に関する検討業務
　東日本大震災における宅地の被害状況をふまえ、想定される被害形態ごとに適切な耐震化工法の選定方法に関する検討。</t>
    <rPh sb="20" eb="22">
      <t>ギョウム</t>
    </rPh>
    <rPh sb="39" eb="41">
      <t>スイガイ</t>
    </rPh>
    <rPh sb="42" eb="44">
      <t>ジシン</t>
    </rPh>
    <rPh sb="44" eb="45">
      <t>ナド</t>
    </rPh>
    <rPh sb="51" eb="53">
      <t>ジョウホウ</t>
    </rPh>
    <rPh sb="54" eb="56">
      <t>カツヨウ</t>
    </rPh>
    <rPh sb="65" eb="67">
      <t>リョウメン</t>
    </rPh>
    <rPh sb="71" eb="73">
      <t>タヨウ</t>
    </rPh>
    <rPh sb="74" eb="76">
      <t>タイオウ</t>
    </rPh>
    <rPh sb="76" eb="78">
      <t>ホウサク</t>
    </rPh>
    <rPh sb="222" eb="224">
      <t>ギョウム</t>
    </rPh>
    <phoneticPr fontId="3"/>
  </si>
  <si>
    <t>近年の災害リスクの高まりに対応し、災害リスクを踏まえた安全な都市構造への転換や、地域力を活かしたまちづくりの推進、地震大火等防災上危険な市街地の安全性の向上、大規模盛土造成地における宅地耐震化の推進の観点からそれぞれ施策方針や支援方策等に関する調査を実施し、安全で安心して暮らせるまちづくりを総合的に推進することを目的としている。</t>
    <rPh sb="57" eb="59">
      <t>ジシン</t>
    </rPh>
    <rPh sb="59" eb="61">
      <t>タイカ</t>
    </rPh>
    <rPh sb="61" eb="62">
      <t>トウ</t>
    </rPh>
    <rPh sb="62" eb="65">
      <t>ボウサイジョウ</t>
    </rPh>
    <rPh sb="65" eb="67">
      <t>キケン</t>
    </rPh>
    <rPh sb="68" eb="71">
      <t>シガイチ</t>
    </rPh>
    <rPh sb="72" eb="75">
      <t>アンゼンセイ</t>
    </rPh>
    <rPh sb="76" eb="78">
      <t>コウジョウ</t>
    </rPh>
    <rPh sb="100" eb="102">
      <t>カンテン</t>
    </rPh>
    <rPh sb="108" eb="110">
      <t>セサク</t>
    </rPh>
    <rPh sb="110" eb="112">
      <t>ホウシン</t>
    </rPh>
    <rPh sb="113" eb="115">
      <t>シエン</t>
    </rPh>
    <rPh sb="115" eb="117">
      <t>ホウサク</t>
    </rPh>
    <rPh sb="117" eb="118">
      <t>ナド</t>
    </rPh>
    <rPh sb="119" eb="120">
      <t>カン</t>
    </rPh>
    <rPh sb="122" eb="124">
      <t>チョウサ</t>
    </rPh>
    <phoneticPr fontId="3"/>
  </si>
  <si>
    <t>一般会計</t>
    <phoneticPr fontId="3"/>
  </si>
  <si>
    <t>課長　小田 広昭</t>
    <rPh sb="0" eb="2">
      <t>カチョウ</t>
    </rPh>
    <rPh sb="1" eb="2">
      <t>チョウ</t>
    </rPh>
    <rPh sb="3" eb="5">
      <t>オダ</t>
    </rPh>
    <rPh sb="6" eb="8">
      <t>ヒロアキ</t>
    </rPh>
    <phoneticPr fontId="1"/>
  </si>
  <si>
    <t>都市安全課</t>
    <rPh sb="0" eb="2">
      <t>トシ</t>
    </rPh>
    <rPh sb="2" eb="4">
      <t>アンゼン</t>
    </rPh>
    <rPh sb="4" eb="5">
      <t>カ</t>
    </rPh>
    <phoneticPr fontId="3"/>
  </si>
  <si>
    <t>平成19年度～</t>
    <rPh sb="0" eb="2">
      <t>ヘイセイ</t>
    </rPh>
    <rPh sb="4" eb="6">
      <t>ネンド</t>
    </rPh>
    <phoneticPr fontId="3"/>
  </si>
  <si>
    <t>　　　　　　　　　　　　　平成２４年行政事業レビューシート　　(国土交通省)</t>
    <rPh sb="13" eb="15">
      <t>ヘイセイ</t>
    </rPh>
    <rPh sb="17" eb="18">
      <t>ネン</t>
    </rPh>
    <rPh sb="18" eb="20">
      <t>ギョウセイ</t>
    </rPh>
    <rPh sb="20" eb="22">
      <t>ジギョウ</t>
    </rPh>
    <rPh sb="32" eb="34">
      <t>コクド</t>
    </rPh>
    <rPh sb="34" eb="37">
      <t>コウツウショウ</t>
    </rPh>
    <rPh sb="36" eb="37">
      <t>ショウ</t>
    </rPh>
    <phoneticPr fontId="3"/>
  </si>
  <si>
    <t>0145</t>
    <phoneticPr fontId="3"/>
  </si>
  <si>
    <t>/</t>
    <phoneticPr fontId="3"/>
  </si>
  <si>
    <t>支　出　額
（百万円）</t>
    <phoneticPr fontId="3"/>
  </si>
  <si>
    <t>A.</t>
    <phoneticPr fontId="3"/>
  </si>
  <si>
    <t>D.</t>
    <phoneticPr fontId="3"/>
  </si>
  <si>
    <t>F.</t>
    <phoneticPr fontId="3"/>
  </si>
  <si>
    <t>B.</t>
    <phoneticPr fontId="3"/>
  </si>
  <si>
    <t>E.</t>
    <phoneticPr fontId="3"/>
  </si>
  <si>
    <t>・東海地震、南海トラフ地震等が想定される地域の地方自治体において、事業の実施を検討しているが、まだ、具体的な事業の実施についての相談等は無い状況であり、引き続き地方自治体と意見交換等を行い、改善点等について検討を進める。</t>
    <rPh sb="1" eb="3">
      <t>トウカイ</t>
    </rPh>
    <rPh sb="3" eb="5">
      <t>ジシン</t>
    </rPh>
    <rPh sb="6" eb="8">
      <t>ナンカイ</t>
    </rPh>
    <rPh sb="11" eb="13">
      <t>ジシン</t>
    </rPh>
    <rPh sb="13" eb="14">
      <t>トウ</t>
    </rPh>
    <rPh sb="15" eb="17">
      <t>ソウテイ</t>
    </rPh>
    <rPh sb="20" eb="22">
      <t>チイキ</t>
    </rPh>
    <rPh sb="23" eb="25">
      <t>チホウ</t>
    </rPh>
    <rPh sb="25" eb="28">
      <t>ジチタイ</t>
    </rPh>
    <rPh sb="33" eb="35">
      <t>ジギョウ</t>
    </rPh>
    <rPh sb="36" eb="38">
      <t>ジッシ</t>
    </rPh>
    <rPh sb="39" eb="41">
      <t>ケントウ</t>
    </rPh>
    <rPh sb="50" eb="53">
      <t>グタイテキ</t>
    </rPh>
    <rPh sb="54" eb="56">
      <t>ジギョウ</t>
    </rPh>
    <rPh sb="57" eb="59">
      <t>ジッシ</t>
    </rPh>
    <rPh sb="64" eb="66">
      <t>ソウダン</t>
    </rPh>
    <rPh sb="66" eb="67">
      <t>トウ</t>
    </rPh>
    <rPh sb="68" eb="69">
      <t>ナ</t>
    </rPh>
    <rPh sb="70" eb="72">
      <t>ジョウキョウ</t>
    </rPh>
    <rPh sb="76" eb="77">
      <t>ヒ</t>
    </rPh>
    <rPh sb="78" eb="79">
      <t>ツヅ</t>
    </rPh>
    <rPh sb="80" eb="82">
      <t>チホウ</t>
    </rPh>
    <rPh sb="82" eb="85">
      <t>ジチタイ</t>
    </rPh>
    <rPh sb="86" eb="88">
      <t>イケン</t>
    </rPh>
    <rPh sb="88" eb="90">
      <t>コウカン</t>
    </rPh>
    <rPh sb="90" eb="91">
      <t>トウ</t>
    </rPh>
    <rPh sb="92" eb="93">
      <t>オコナ</t>
    </rPh>
    <rPh sb="95" eb="98">
      <t>カイゼンテン</t>
    </rPh>
    <rPh sb="98" eb="99">
      <t>トウ</t>
    </rPh>
    <rPh sb="103" eb="105">
      <t>ケントウ</t>
    </rPh>
    <rPh sb="106" eb="107">
      <t>スス</t>
    </rPh>
    <phoneticPr fontId="3"/>
  </si>
  <si>
    <t>・東日本大震災の被災地における復興関連事業以外については、東海地震、南海トラフ地震等が想定される地域での津波防災地域づくりのための活用を念頭に置きつつも当初予算計上については当面現状通りとし、災害の発生等により具体的な支出が必要となった場合には、随時適切に対応すべきである。
・特に事前防災に活用するに当たっては、社会的・経済的コストに見合う事業効果があるか、より効率的な防災対策がないか十分に検証される仕組みとすべきである。</t>
    <phoneticPr fontId="3"/>
  </si>
  <si>
    <t xml:space="preserve">  平成１９年度までにのべ３５市町村の災害が発生した地域における集団移転促進事業を実施しており、被災者の早期の生活再建を図るため必要最低限の予算を確保し、実際に災害が発生した場合に、地方公共団体の集団移転のニーズに的確に対応している。平成２３年に発生した台風１２号の被災地や東海地震、南海トラフ地震が想定される地域の地方自治体においても、本事業の活用を検討しており、引き続き、地方公共団体と連携し、集団移転の円滑な促進によって被災者の早期の生活再建が図られるよう迅速に対応する。
  </t>
    <rPh sb="2" eb="4">
      <t>ヘイセイ</t>
    </rPh>
    <rPh sb="6" eb="8">
      <t>ネンド</t>
    </rPh>
    <rPh sb="15" eb="18">
      <t>シチョウソン</t>
    </rPh>
    <rPh sb="19" eb="21">
      <t>サイガイ</t>
    </rPh>
    <rPh sb="22" eb="24">
      <t>ハッセイ</t>
    </rPh>
    <rPh sb="26" eb="28">
      <t>チイキ</t>
    </rPh>
    <rPh sb="32" eb="36">
      <t>シュウダンイテン</t>
    </rPh>
    <rPh sb="36" eb="38">
      <t>ソクシン</t>
    </rPh>
    <rPh sb="38" eb="40">
      <t>ジギョウ</t>
    </rPh>
    <rPh sb="41" eb="43">
      <t>ジッシ</t>
    </rPh>
    <rPh sb="48" eb="51">
      <t>ヒサイシャ</t>
    </rPh>
    <rPh sb="52" eb="54">
      <t>ソウキ</t>
    </rPh>
    <rPh sb="55" eb="57">
      <t>セイカツ</t>
    </rPh>
    <rPh sb="57" eb="59">
      <t>サイケン</t>
    </rPh>
    <rPh sb="60" eb="61">
      <t>ハカ</t>
    </rPh>
    <rPh sb="64" eb="66">
      <t>ヒツヨウ</t>
    </rPh>
    <rPh sb="66" eb="69">
      <t>サイテイゲン</t>
    </rPh>
    <rPh sb="70" eb="72">
      <t>ヨサン</t>
    </rPh>
    <rPh sb="73" eb="75">
      <t>カクホ</t>
    </rPh>
    <rPh sb="77" eb="79">
      <t>ジッサイ</t>
    </rPh>
    <rPh sb="80" eb="82">
      <t>サイガイ</t>
    </rPh>
    <rPh sb="83" eb="85">
      <t>ハッセイ</t>
    </rPh>
    <rPh sb="87" eb="89">
      <t>バアイ</t>
    </rPh>
    <rPh sb="91" eb="93">
      <t>チホウ</t>
    </rPh>
    <rPh sb="93" eb="95">
      <t>コウキョウ</t>
    </rPh>
    <rPh sb="95" eb="97">
      <t>ダンタイ</t>
    </rPh>
    <rPh sb="98" eb="102">
      <t>シュウダンイテン</t>
    </rPh>
    <rPh sb="107" eb="109">
      <t>テキカク</t>
    </rPh>
    <rPh sb="110" eb="112">
      <t>タイオウ</t>
    </rPh>
    <rPh sb="183" eb="184">
      <t>ヒ</t>
    </rPh>
    <rPh sb="185" eb="186">
      <t>ツヅ</t>
    </rPh>
    <rPh sb="188" eb="190">
      <t>チホウ</t>
    </rPh>
    <rPh sb="190" eb="192">
      <t>コウキョウ</t>
    </rPh>
    <rPh sb="192" eb="194">
      <t>ダンタイ</t>
    </rPh>
    <rPh sb="195" eb="197">
      <t>レンケイ</t>
    </rPh>
    <rPh sb="199" eb="203">
      <t>シュウダンイテン</t>
    </rPh>
    <rPh sb="204" eb="206">
      <t>エンカツ</t>
    </rPh>
    <rPh sb="207" eb="209">
      <t>ソクシン</t>
    </rPh>
    <rPh sb="213" eb="216">
      <t>ヒサイシャ</t>
    </rPh>
    <rPh sb="217" eb="219">
      <t>ソウキ</t>
    </rPh>
    <rPh sb="220" eb="222">
      <t>セイカツ</t>
    </rPh>
    <rPh sb="222" eb="224">
      <t>サイケン</t>
    </rPh>
    <rPh sb="225" eb="226">
      <t>ハカ</t>
    </rPh>
    <rPh sb="231" eb="233">
      <t>ジンソク</t>
    </rPh>
    <rPh sb="234" eb="236">
      <t>タイオウ</t>
    </rPh>
    <phoneticPr fontId="3"/>
  </si>
  <si>
    <t>活動実績は見込みに見合ったものであるか。</t>
    <phoneticPr fontId="3"/>
  </si>
  <si>
    <t>○</t>
    <phoneticPr fontId="3"/>
  </si>
  <si>
    <t>防災集団移転促進事業費補助金</t>
    <rPh sb="0" eb="2">
      <t>ボウサイ</t>
    </rPh>
    <rPh sb="2" eb="6">
      <t>シュウダンイテン</t>
    </rPh>
    <rPh sb="6" eb="8">
      <t>ソクシン</t>
    </rPh>
    <rPh sb="8" eb="10">
      <t>ジギョウ</t>
    </rPh>
    <rPh sb="10" eb="11">
      <t>ヒ</t>
    </rPh>
    <rPh sb="11" eb="14">
      <t>ホジョキン</t>
    </rPh>
    <phoneticPr fontId="3"/>
  </si>
  <si>
    <t>　　　　　　　　　　　（円／　　　　　　　　）　　　　　　</t>
    <rPh sb="12" eb="13">
      <t>エン</t>
    </rPh>
    <phoneticPr fontId="3"/>
  </si>
  <si>
    <t>(                )</t>
    <phoneticPr fontId="3"/>
  </si>
  <si>
    <t>(                   )</t>
    <phoneticPr fontId="3"/>
  </si>
  <si>
    <t>―</t>
    <phoneticPr fontId="3"/>
  </si>
  <si>
    <t>当事業は、災害が発生した際などに充てる補助金であり、活動指標及び活動実績を定めて実施するという性質のものではない</t>
    <rPh sb="0" eb="1">
      <t>トウ</t>
    </rPh>
    <rPh sb="1" eb="3">
      <t>ジギョウ</t>
    </rPh>
    <rPh sb="5" eb="7">
      <t>サイガイ</t>
    </rPh>
    <rPh sb="8" eb="10">
      <t>ハッセイ</t>
    </rPh>
    <rPh sb="12" eb="13">
      <t>サイ</t>
    </rPh>
    <rPh sb="16" eb="17">
      <t>ア</t>
    </rPh>
    <rPh sb="19" eb="22">
      <t>ホジョキン</t>
    </rPh>
    <rPh sb="26" eb="28">
      <t>カツドウ</t>
    </rPh>
    <rPh sb="28" eb="30">
      <t>シヒョウ</t>
    </rPh>
    <rPh sb="30" eb="31">
      <t>オヨ</t>
    </rPh>
    <rPh sb="32" eb="34">
      <t>カツドウ</t>
    </rPh>
    <rPh sb="34" eb="36">
      <t>ジッセキ</t>
    </rPh>
    <rPh sb="37" eb="38">
      <t>サダ</t>
    </rPh>
    <rPh sb="40" eb="42">
      <t>ジッシ</t>
    </rPh>
    <rPh sb="47" eb="49">
      <t>セイシツ</t>
    </rPh>
    <phoneticPr fontId="3"/>
  </si>
  <si>
    <t>％</t>
    <phoneticPr fontId="3"/>
  </si>
  <si>
    <t>当事業は、災害が発生した際などに充てる補助金であり、成果目標及び成果実績を定めて実施するという性質のものではない</t>
    <rPh sb="0" eb="1">
      <t>トウ</t>
    </rPh>
    <rPh sb="1" eb="3">
      <t>ジギョウ</t>
    </rPh>
    <rPh sb="5" eb="7">
      <t>サイガイ</t>
    </rPh>
    <rPh sb="8" eb="10">
      <t>ハッセイ</t>
    </rPh>
    <rPh sb="12" eb="13">
      <t>サイ</t>
    </rPh>
    <rPh sb="16" eb="17">
      <t>ア</t>
    </rPh>
    <rPh sb="19" eb="22">
      <t>ホジョキン</t>
    </rPh>
    <rPh sb="26" eb="28">
      <t>セイカ</t>
    </rPh>
    <rPh sb="28" eb="30">
      <t>モクヒョウ</t>
    </rPh>
    <rPh sb="30" eb="31">
      <t>オヨ</t>
    </rPh>
    <rPh sb="32" eb="34">
      <t>セイカ</t>
    </rPh>
    <rPh sb="34" eb="36">
      <t>ジッセキ</t>
    </rPh>
    <rPh sb="37" eb="38">
      <t>サダ</t>
    </rPh>
    <rPh sb="40" eb="42">
      <t>ジッシ</t>
    </rPh>
    <rPh sb="47" eb="49">
      <t>セイシツ</t>
    </rPh>
    <phoneticPr fontId="3"/>
  </si>
  <si>
    <t>当該事業は、災害が発生した地域等における被災者の集団的な移転を促進する事業である。内容は以下のとおり。
　防災集団移転促進事業に要する経費の補助（地方公共団体3/4）
（１）住宅団地の用地取得及び造成に要する費用
（２）移転者の住宅建設・土地購入に対する補助に要する経費
（３）住宅団地に係る道路、飲用水供給施設、集会施設等の公共施設の整備に要する費用
（４）移転促進区域内の宅地及び農地の買取に要する費用
（５）移転者の住居の移転に関連して必要と認められる作業所等の整備に要する費用
（６）移転者の住居の移転に対する補助に要する経費</t>
    <rPh sb="133" eb="135">
      <t>ケイヒ</t>
    </rPh>
    <rPh sb="190" eb="191">
      <t>オヨ</t>
    </rPh>
    <rPh sb="192" eb="194">
      <t>ノウチ</t>
    </rPh>
    <phoneticPr fontId="3"/>
  </si>
  <si>
    <t>地方公共団体が、災害が発生した地域又は災害危険区域のうち、住民の居住に適当でないと認められる区域内にある住居の集団移転促進事業を行う場合に、当該地方公共団体に対し、事業費の一部補助を行い、もって防災のための集団移転の円滑な推進を図る。</t>
  </si>
  <si>
    <t>防災のための集団移転促進事業に係る国の財政上の特別措置等に関する法律第７条</t>
    <rPh sb="0" eb="2">
      <t>ボウサイ</t>
    </rPh>
    <rPh sb="6" eb="8">
      <t>シュウダン</t>
    </rPh>
    <rPh sb="8" eb="10">
      <t>イテン</t>
    </rPh>
    <rPh sb="10" eb="12">
      <t>ソクシン</t>
    </rPh>
    <rPh sb="12" eb="14">
      <t>ジギョウ</t>
    </rPh>
    <rPh sb="15" eb="16">
      <t>カカ</t>
    </rPh>
    <rPh sb="17" eb="18">
      <t>クニ</t>
    </rPh>
    <rPh sb="19" eb="22">
      <t>ザイセイジョウ</t>
    </rPh>
    <rPh sb="23" eb="25">
      <t>トクベツ</t>
    </rPh>
    <rPh sb="25" eb="27">
      <t>ソチ</t>
    </rPh>
    <rPh sb="27" eb="28">
      <t>トウ</t>
    </rPh>
    <rPh sb="29" eb="30">
      <t>カン</t>
    </rPh>
    <rPh sb="32" eb="34">
      <t>ホウリツ</t>
    </rPh>
    <rPh sb="34" eb="35">
      <t>ダイ</t>
    </rPh>
    <rPh sb="36" eb="37">
      <t>ジョウ</t>
    </rPh>
    <phoneticPr fontId="3"/>
  </si>
  <si>
    <t>25  都市再生・地域再生を推進する</t>
    <rPh sb="4" eb="6">
      <t>トシ</t>
    </rPh>
    <rPh sb="6" eb="8">
      <t>サイセイ</t>
    </rPh>
    <rPh sb="9" eb="11">
      <t>チイキ</t>
    </rPh>
    <rPh sb="11" eb="13">
      <t>サイセイ</t>
    </rPh>
    <rPh sb="14" eb="16">
      <t>スイシン</t>
    </rPh>
    <phoneticPr fontId="3"/>
  </si>
  <si>
    <r>
      <t>昭和47年度</t>
    </r>
    <r>
      <rPr>
        <sz val="11"/>
        <color indexed="8"/>
        <rFont val="ＭＳ ゴシック"/>
        <family val="3"/>
        <charset val="128"/>
      </rPr>
      <t>～</t>
    </r>
    <rPh sb="0" eb="2">
      <t>ショウワ</t>
    </rPh>
    <rPh sb="4" eb="5">
      <t>ネン</t>
    </rPh>
    <rPh sb="5" eb="6">
      <t>ド</t>
    </rPh>
    <phoneticPr fontId="1"/>
  </si>
  <si>
    <t>担当部局庁</t>
    <phoneticPr fontId="3"/>
  </si>
  <si>
    <t>防災のための集団移転促進事業に必要な経費</t>
    <rPh sb="0" eb="2">
      <t>ボウサイ</t>
    </rPh>
    <rPh sb="6" eb="8">
      <t>シュウダン</t>
    </rPh>
    <rPh sb="8" eb="10">
      <t>イテン</t>
    </rPh>
    <rPh sb="10" eb="12">
      <t>ソクシン</t>
    </rPh>
    <rPh sb="12" eb="14">
      <t>ジギョウ</t>
    </rPh>
    <rPh sb="15" eb="17">
      <t>ヒツヨウ</t>
    </rPh>
    <rPh sb="18" eb="20">
      <t>ケイヒ</t>
    </rPh>
    <phoneticPr fontId="1"/>
  </si>
  <si>
    <t>　　　　　　　　　　　　　平成２４年行政事業レビューシート　　　　(  国土交通省　)</t>
    <rPh sb="13" eb="15">
      <t>ヘイセイ</t>
    </rPh>
    <rPh sb="17" eb="18">
      <t>ネン</t>
    </rPh>
    <rPh sb="18" eb="20">
      <t>ギョウセイ</t>
    </rPh>
    <rPh sb="20" eb="22">
      <t>ジギョウ</t>
    </rPh>
    <rPh sb="36" eb="38">
      <t>コクド</t>
    </rPh>
    <rPh sb="38" eb="40">
      <t>コウツウ</t>
    </rPh>
    <rPh sb="40" eb="41">
      <t>ショウ</t>
    </rPh>
    <phoneticPr fontId="3"/>
  </si>
  <si>
    <t>0150</t>
    <phoneticPr fontId="3"/>
  </si>
  <si>
    <t>0135</t>
    <phoneticPr fontId="3"/>
  </si>
  <si>
    <t>　　　　　　　　　　　　　平成２４年行政事業レビューシート　　　　( 国土交通省 )</t>
    <rPh sb="13" eb="15">
      <t>ヘイセイ</t>
    </rPh>
    <rPh sb="17" eb="18">
      <t>ネン</t>
    </rPh>
    <rPh sb="18" eb="20">
      <t>ギョウセイ</t>
    </rPh>
    <rPh sb="20" eb="22">
      <t>ジギョウ</t>
    </rPh>
    <rPh sb="35" eb="37">
      <t>コクド</t>
    </rPh>
    <rPh sb="37" eb="40">
      <t>コウツウショウ</t>
    </rPh>
    <phoneticPr fontId="3"/>
  </si>
  <si>
    <t>国営公園等事業</t>
    <phoneticPr fontId="3"/>
  </si>
  <si>
    <t>昭和47年度～</t>
    <phoneticPr fontId="3"/>
  </si>
  <si>
    <t>公園緑地・景観課</t>
    <phoneticPr fontId="3"/>
  </si>
  <si>
    <t>課長　舟引　敏明</t>
    <phoneticPr fontId="3"/>
  </si>
  <si>
    <t>7　良好で緑豊かな都市空間の形成、歴史的風土の再生等を推進する
8　良好な水環境・水辺空間の形成・水と緑のネットワークの形成、適正な汚水処理の確保、下水道資源の循環を推進する
11　住宅・市街地の防災性を向上する
40　北海道総合開発を推進する</t>
    <rPh sb="110" eb="113">
      <t>ホッカイドウ</t>
    </rPh>
    <rPh sb="113" eb="115">
      <t>ソウゴウ</t>
    </rPh>
    <rPh sb="115" eb="117">
      <t>カイハツ</t>
    </rPh>
    <rPh sb="118" eb="120">
      <t>スイシン</t>
    </rPh>
    <phoneticPr fontId="3"/>
  </si>
  <si>
    <t>都市公園法第２条、第２条の３、第29条、古都保存法第14条、都市緑地法第31条、首都圏近郊緑地保全法第17条、近畿圏の保全区域の整備に関する法律第18条</t>
    <phoneticPr fontId="3"/>
  </si>
  <si>
    <t>社会資本整備重点計画（平成21年３月閣議決定）</t>
    <phoneticPr fontId="3"/>
  </si>
  <si>
    <t>　公園緑地の保全・創出により、地球温暖化の防止、ヒートアイランド現象の緩和、生物多様性の保全等の地球環境問題等への対応を図るほか、歴史的風致維持向上による地域活性化等を推進する。また、地震災害時に復旧・復興の拠点や避難地となる防災公園の整備、子どもや高齢者をはじめ誰もが安全で安心して利用できる都市公園の整備等を推進する。</t>
    <phoneticPr fontId="3"/>
  </si>
  <si>
    <t>○直轄事業
　・国が実施する国営公園の整備及び維持管理
　・国が実施する都市公園事業に関する調査
○補助事業
　・地方公共団体等が行う都市公園の整備を支援。また、歴史的風土保存区域、近郊緑地保全区域、特別緑地保全地区等において、地方公共団体が行う必要な土地の買入れを支援。（7/10、5.5/10、1/2、1/3）
※平成22年度より、地方公共団体が実施する都市公園等の整備に関する補助事業については、社会資本整備総合交付金へ移行。
　社会資本整備総合交付金に移行した事業のうち、都道府県が施行する年度間、地域間の変動・偏在性が小さい事業については、平成23年度に地域自主戦略交付金に移行。</t>
    <rPh sb="219" eb="221">
      <t>シャカイ</t>
    </rPh>
    <rPh sb="221" eb="223">
      <t>シホン</t>
    </rPh>
    <rPh sb="223" eb="225">
      <t>セイビ</t>
    </rPh>
    <rPh sb="225" eb="227">
      <t>ソウゴウ</t>
    </rPh>
    <rPh sb="227" eb="230">
      <t>コウフキン</t>
    </rPh>
    <rPh sb="231" eb="233">
      <t>イコウ</t>
    </rPh>
    <rPh sb="235" eb="237">
      <t>ジギョウ</t>
    </rPh>
    <rPh sb="241" eb="245">
      <t>トドウフケン</t>
    </rPh>
    <rPh sb="246" eb="248">
      <t>セコウ</t>
    </rPh>
    <rPh sb="250" eb="253">
      <t>ネンドカン</t>
    </rPh>
    <rPh sb="254" eb="256">
      <t>チイキ</t>
    </rPh>
    <rPh sb="256" eb="257">
      <t>カン</t>
    </rPh>
    <rPh sb="258" eb="260">
      <t>ヘンドウ</t>
    </rPh>
    <rPh sb="261" eb="263">
      <t>ヘンザイ</t>
    </rPh>
    <rPh sb="263" eb="264">
      <t>セイ</t>
    </rPh>
    <rPh sb="265" eb="266">
      <t>チイ</t>
    </rPh>
    <rPh sb="268" eb="270">
      <t>ジギョウ</t>
    </rPh>
    <rPh sb="276" eb="278">
      <t>ヘイセイ</t>
    </rPh>
    <rPh sb="280" eb="282">
      <t>ネンド</t>
    </rPh>
    <rPh sb="283" eb="285">
      <t>チイキ</t>
    </rPh>
    <rPh sb="285" eb="287">
      <t>ジシュ</t>
    </rPh>
    <rPh sb="287" eb="289">
      <t>センリャク</t>
    </rPh>
    <rPh sb="289" eb="292">
      <t>コウフキン</t>
    </rPh>
    <rPh sb="293" eb="295">
      <t>イコウ</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</si>
  <si>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</si>
  <si>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歩いていける身近なみどりのネットワーク率</t>
    <rPh sb="0" eb="1">
      <t>アル</t>
    </rPh>
    <rPh sb="6" eb="8">
      <t>ミヂカ</t>
    </rPh>
    <rPh sb="19" eb="20">
      <t>リツ</t>
    </rPh>
    <phoneticPr fontId="3"/>
  </si>
  <si>
    <t>約67</t>
    <rPh sb="0" eb="1">
      <t>ヤク</t>
    </rPh>
    <phoneticPr fontId="3"/>
  </si>
  <si>
    <t>約69</t>
    <rPh sb="0" eb="1">
      <t>ヤク</t>
    </rPh>
    <phoneticPr fontId="3"/>
  </si>
  <si>
    <t>集計中</t>
    <rPh sb="0" eb="3">
      <t>シュウケイチュウ</t>
    </rPh>
    <phoneticPr fontId="3"/>
  </si>
  <si>
    <t>約７割
(平成24年度)</t>
    <rPh sb="0" eb="1">
      <t>ヤク</t>
    </rPh>
    <rPh sb="2" eb="3">
      <t>ワリ</t>
    </rPh>
    <rPh sb="5" eb="7">
      <t>ヘイセイ</t>
    </rPh>
    <rPh sb="9" eb="11">
      <t>ネンド</t>
    </rPh>
    <phoneticPr fontId="3"/>
  </si>
  <si>
    <t>達成度</t>
    <rPh sb="0" eb="3">
      <t>タッセイド</t>
    </rPh>
    <phoneticPr fontId="3"/>
  </si>
  <si>
    <t>１人当たり都市公園等面積</t>
    <rPh sb="1" eb="2">
      <t>ニン</t>
    </rPh>
    <rPh sb="2" eb="3">
      <t>ア</t>
    </rPh>
    <rPh sb="5" eb="9">
      <t>トシコウエン</t>
    </rPh>
    <rPh sb="9" eb="10">
      <t>トウ</t>
    </rPh>
    <rPh sb="10" eb="12">
      <t>メンセキ</t>
    </rPh>
    <phoneticPr fontId="3"/>
  </si>
  <si>
    <t>㎡/人</t>
    <rPh sb="2" eb="3">
      <t>ニン</t>
    </rPh>
    <phoneticPr fontId="3"/>
  </si>
  <si>
    <t>10.3㎡/人
(平成24年度)</t>
    <rPh sb="6" eb="7">
      <t>ニン</t>
    </rPh>
    <rPh sb="9" eb="11">
      <t>ヘイセイ</t>
    </rPh>
    <rPh sb="13" eb="15">
      <t>ネンド</t>
    </rPh>
    <phoneticPr fontId="3"/>
  </si>
  <si>
    <t>都市域における水と緑の公的空間確保量</t>
    <rPh sb="0" eb="3">
      <t>トシイキ</t>
    </rPh>
    <rPh sb="7" eb="8">
      <t>ミズ</t>
    </rPh>
    <rPh sb="9" eb="10">
      <t>ミドリ</t>
    </rPh>
    <rPh sb="11" eb="13">
      <t>コウテキ</t>
    </rPh>
    <rPh sb="13" eb="15">
      <t>クウカン</t>
    </rPh>
    <rPh sb="15" eb="17">
      <t>カクホ</t>
    </rPh>
    <rPh sb="17" eb="18">
      <t>リョウ</t>
    </rPh>
    <phoneticPr fontId="3"/>
  </si>
  <si>
    <t>平成19年度比約2%増</t>
    <rPh sb="0" eb="2">
      <t>ヘイセイ</t>
    </rPh>
    <rPh sb="4" eb="6">
      <t>ネンド</t>
    </rPh>
    <rPh sb="6" eb="7">
      <t>ヒ</t>
    </rPh>
    <rPh sb="7" eb="8">
      <t>ヤク</t>
    </rPh>
    <rPh sb="10" eb="11">
      <t>ゾウ</t>
    </rPh>
    <phoneticPr fontId="3"/>
  </si>
  <si>
    <t>平成19年度比
約3%増</t>
    <rPh sb="0" eb="2">
      <t>ヘイセイ</t>
    </rPh>
    <rPh sb="4" eb="7">
      <t>ネンドヒ</t>
    </rPh>
    <rPh sb="8" eb="9">
      <t>ヤク</t>
    </rPh>
    <rPh sb="11" eb="12">
      <t>ゾウ</t>
    </rPh>
    <phoneticPr fontId="3"/>
  </si>
  <si>
    <t>平成19年度比約1割増
(平成24年度)</t>
    <rPh sb="0" eb="2">
      <t>ヘイセイ</t>
    </rPh>
    <rPh sb="4" eb="6">
      <t>ネンド</t>
    </rPh>
    <rPh sb="6" eb="7">
      <t>ヒ</t>
    </rPh>
    <rPh sb="7" eb="8">
      <t>ヤク</t>
    </rPh>
    <rPh sb="9" eb="10">
      <t>ワリ</t>
    </rPh>
    <rPh sb="10" eb="11">
      <t>ゾウ</t>
    </rPh>
    <rPh sb="13" eb="15">
      <t>ヘイセイ</t>
    </rPh>
    <rPh sb="17" eb="19">
      <t>ネンド</t>
    </rPh>
    <phoneticPr fontId="3"/>
  </si>
  <si>
    <t>全国民に対する国営公園の利用者数の割合</t>
    <rPh sb="0" eb="3">
      <t>ゼンコクミン</t>
    </rPh>
    <rPh sb="4" eb="5">
      <t>タイ</t>
    </rPh>
    <rPh sb="7" eb="9">
      <t>コクエイ</t>
    </rPh>
    <rPh sb="9" eb="11">
      <t>コウエン</t>
    </rPh>
    <rPh sb="12" eb="15">
      <t>リヨウシャ</t>
    </rPh>
    <rPh sb="15" eb="16">
      <t>スウ</t>
    </rPh>
    <rPh sb="17" eb="19">
      <t>ワリアイ</t>
    </rPh>
    <phoneticPr fontId="3"/>
  </si>
  <si>
    <t>全国民の○人の1人</t>
    <rPh sb="0" eb="3">
      <t>ゼンコクミン</t>
    </rPh>
    <rPh sb="5" eb="6">
      <t>ニン</t>
    </rPh>
    <rPh sb="8" eb="9">
      <t>ニン</t>
    </rPh>
    <phoneticPr fontId="3"/>
  </si>
  <si>
    <t>全国民の3.5人に1人が利用
(平成24年度)</t>
    <rPh sb="0" eb="3">
      <t>ゼンコクミン</t>
    </rPh>
    <rPh sb="7" eb="8">
      <t>ニン</t>
    </rPh>
    <rPh sb="10" eb="11">
      <t>ニン</t>
    </rPh>
    <rPh sb="12" eb="14">
      <t>リヨウ</t>
    </rPh>
    <rPh sb="16" eb="18">
      <t>ヘイセイ</t>
    </rPh>
    <rPh sb="20" eb="22">
      <t>ネンド</t>
    </rPh>
    <phoneticPr fontId="3"/>
  </si>
  <si>
    <t>生物多様性の確保に資する良好な樹林地等の自然環境を保全・創出する公園・緑地</t>
    <rPh sb="0" eb="2">
      <t>セイブツ</t>
    </rPh>
    <rPh sb="2" eb="5">
      <t>タヨウセイ</t>
    </rPh>
    <rPh sb="6" eb="8">
      <t>カクホ</t>
    </rPh>
    <rPh sb="9" eb="10">
      <t>シ</t>
    </rPh>
    <rPh sb="12" eb="14">
      <t>リョウコウ</t>
    </rPh>
    <rPh sb="15" eb="17">
      <t>ジュリン</t>
    </rPh>
    <rPh sb="17" eb="18">
      <t>チ</t>
    </rPh>
    <rPh sb="18" eb="19">
      <t>トウ</t>
    </rPh>
    <rPh sb="20" eb="22">
      <t>シゼン</t>
    </rPh>
    <rPh sb="22" eb="24">
      <t>カンキョウ</t>
    </rPh>
    <rPh sb="25" eb="27">
      <t>ホゼン</t>
    </rPh>
    <rPh sb="28" eb="30">
      <t>ソウシュツ</t>
    </rPh>
    <rPh sb="32" eb="34">
      <t>コウエン</t>
    </rPh>
    <rPh sb="35" eb="37">
      <t>リョクチ</t>
    </rPh>
    <phoneticPr fontId="3"/>
  </si>
  <si>
    <t>ha増</t>
    <rPh sb="2" eb="3">
      <t>ゾウ</t>
    </rPh>
    <phoneticPr fontId="3"/>
  </si>
  <si>
    <t>約900</t>
    <rPh sb="0" eb="1">
      <t>ヤク</t>
    </rPh>
    <phoneticPr fontId="3"/>
  </si>
  <si>
    <t>約1,000</t>
    <rPh sb="0" eb="1">
      <t>ヤク</t>
    </rPh>
    <phoneticPr fontId="3"/>
  </si>
  <si>
    <t>平成19年度の値からさらに2,200ha増
(平成24年度)</t>
    <rPh sb="0" eb="2">
      <t>ヘイセイ</t>
    </rPh>
    <rPh sb="4" eb="6">
      <t>ネンド</t>
    </rPh>
    <rPh sb="7" eb="8">
      <t>アタイ</t>
    </rPh>
    <rPh sb="20" eb="21">
      <t>ゾウ</t>
    </rPh>
    <rPh sb="23" eb="25">
      <t>ヘイセイ</t>
    </rPh>
    <rPh sb="27" eb="29">
      <t>ネンド</t>
    </rPh>
    <phoneticPr fontId="3"/>
  </si>
  <si>
    <t>一定水準の防災機能を備えるオープンスペースが一箇所以上確保された大都市の割合</t>
    <rPh sb="0" eb="2">
      <t>イッテイ</t>
    </rPh>
    <rPh sb="2" eb="4">
      <t>スイジュン</t>
    </rPh>
    <rPh sb="5" eb="7">
      <t>ボウサイ</t>
    </rPh>
    <rPh sb="7" eb="9">
      <t>キノウ</t>
    </rPh>
    <rPh sb="10" eb="11">
      <t>ソナ</t>
    </rPh>
    <rPh sb="22" eb="23">
      <t>イッ</t>
    </rPh>
    <rPh sb="23" eb="25">
      <t>カショ</t>
    </rPh>
    <rPh sb="25" eb="27">
      <t>イジョウ</t>
    </rPh>
    <rPh sb="27" eb="29">
      <t>カクホ</t>
    </rPh>
    <rPh sb="32" eb="35">
      <t>ダイトシ</t>
    </rPh>
    <rPh sb="36" eb="38">
      <t>ワリアイ</t>
    </rPh>
    <phoneticPr fontId="3"/>
  </si>
  <si>
    <t>約26</t>
    <rPh sb="0" eb="1">
      <t>ヤク</t>
    </rPh>
    <phoneticPr fontId="3"/>
  </si>
  <si>
    <t>約35%
(平成24年度)</t>
    <rPh sb="0" eb="1">
      <t>ヤク</t>
    </rPh>
    <rPh sb="6" eb="8">
      <t>ヘイセイ</t>
    </rPh>
    <rPh sb="10" eb="12">
      <t>ネンド</t>
    </rPh>
    <phoneticPr fontId="3"/>
  </si>
  <si>
    <r>
      <t>21</t>
    </r>
    <r>
      <rPr>
        <sz val="11"/>
        <rFont val="ＭＳ Ｐゴシック"/>
        <family val="3"/>
        <charset val="128"/>
      </rPr>
      <t>年度</t>
    </r>
    <rPh sb="2" eb="4">
      <t>ネンド</t>
    </rPh>
    <phoneticPr fontId="3"/>
  </si>
  <si>
    <r>
      <t>22</t>
    </r>
    <r>
      <rPr>
        <sz val="11"/>
        <rFont val="ＭＳ Ｐゴシック"/>
        <family val="3"/>
        <charset val="128"/>
      </rPr>
      <t>年度</t>
    </r>
    <rPh sb="2" eb="4">
      <t>ネンド</t>
    </rPh>
    <phoneticPr fontId="3"/>
  </si>
  <si>
    <r>
      <t>23</t>
    </r>
    <r>
      <rPr>
        <sz val="11"/>
        <rFont val="ＭＳ Ｐゴシック"/>
        <family val="3"/>
        <charset val="128"/>
      </rPr>
      <t>年度</t>
    </r>
    <rPh sb="2" eb="4">
      <t>ネンド</t>
    </rPh>
    <phoneticPr fontId="3"/>
  </si>
  <si>
    <t>国営公園供用面積</t>
    <rPh sb="0" eb="2">
      <t>コクエイ</t>
    </rPh>
    <rPh sb="2" eb="4">
      <t>コウエン</t>
    </rPh>
    <rPh sb="4" eb="6">
      <t>キョウヨウ</t>
    </rPh>
    <rPh sb="6" eb="8">
      <t>メンセキ</t>
    </rPh>
    <phoneticPr fontId="3"/>
  </si>
  <si>
    <t>活動実績
(当初見込み)</t>
    <rPh sb="0" eb="2">
      <t>カツドウ</t>
    </rPh>
    <rPh sb="2" eb="4">
      <t>ジッセキ</t>
    </rPh>
    <rPh sb="6" eb="8">
      <t>トウショ</t>
    </rPh>
    <rPh sb="8" eb="10">
      <t>ミコ</t>
    </rPh>
    <phoneticPr fontId="3"/>
  </si>
  <si>
    <t>(2,930)</t>
    <phoneticPr fontId="3"/>
  </si>
  <si>
    <t>(3,001)</t>
    <phoneticPr fontId="3"/>
  </si>
  <si>
    <t>(3,441)</t>
    <phoneticPr fontId="3"/>
  </si>
  <si>
    <t>単位あたり
コスト</t>
    <rPh sb="0" eb="2">
      <t>タンイ</t>
    </rPh>
    <phoneticPr fontId="3"/>
  </si>
  <si>
    <t>供用面積（3百万円／１ｈａ）　　　　　　</t>
    <rPh sb="0" eb="2">
      <t>キョウヨウ</t>
    </rPh>
    <rPh sb="2" eb="4">
      <t>メンセキ</t>
    </rPh>
    <rPh sb="6" eb="8">
      <t>ヒャクマン</t>
    </rPh>
    <rPh sb="8" eb="9">
      <t>エン</t>
    </rPh>
    <phoneticPr fontId="3"/>
  </si>
  <si>
    <t>平成23年度執行額（23,550百万円）のうち維持管理に係る執行額（9,309百万円）を平成23年度の国営公園供用面積（2,950ha）で除したもの</t>
    <rPh sb="0" eb="2">
      <t>ヘイセイ</t>
    </rPh>
    <rPh sb="4" eb="6">
      <t>ネンド</t>
    </rPh>
    <rPh sb="6" eb="8">
      <t>シッコウ</t>
    </rPh>
    <rPh sb="8" eb="9">
      <t>ガク</t>
    </rPh>
    <rPh sb="16" eb="17">
      <t>ヒャク</t>
    </rPh>
    <rPh sb="17" eb="19">
      <t>マンエン</t>
    </rPh>
    <rPh sb="23" eb="25">
      <t>イジ</t>
    </rPh>
    <rPh sb="25" eb="27">
      <t>カンリ</t>
    </rPh>
    <rPh sb="28" eb="29">
      <t>カカ</t>
    </rPh>
    <rPh sb="30" eb="32">
      <t>シッコウ</t>
    </rPh>
    <rPh sb="32" eb="33">
      <t>ガク</t>
    </rPh>
    <rPh sb="39" eb="40">
      <t>ヒャク</t>
    </rPh>
    <rPh sb="40" eb="42">
      <t>マンエン</t>
    </rPh>
    <rPh sb="44" eb="46">
      <t>ヘイセイ</t>
    </rPh>
    <rPh sb="48" eb="50">
      <t>ネンド</t>
    </rPh>
    <rPh sb="51" eb="53">
      <t>コクエイ</t>
    </rPh>
    <rPh sb="53" eb="55">
      <t>コウエン</t>
    </rPh>
    <rPh sb="55" eb="57">
      <t>キョウヨウ</t>
    </rPh>
    <rPh sb="57" eb="59">
      <t>メンセキ</t>
    </rPh>
    <rPh sb="69" eb="70">
      <t>ジョ</t>
    </rPh>
    <phoneticPr fontId="3"/>
  </si>
  <si>
    <t>・国民の安全・安心を確保するため、地震災害時の復旧・復興の拠点や避難地となる防災公園の整備を推進している。
・一の都府県の区域を超えるような広域の見地から、また、国家的な記念事業として、又は我が国固有の優れた文化的資産の保存及び活用を図るため閣議決定を経て設置される国営公園の整備並びに管理は国が実施すべき事業である。</t>
    <rPh sb="1" eb="3">
      <t>コクミン</t>
    </rPh>
    <rPh sb="4" eb="6">
      <t>アンゼン</t>
    </rPh>
    <rPh sb="7" eb="9">
      <t>アンシン</t>
    </rPh>
    <rPh sb="10" eb="12">
      <t>カクホ</t>
    </rPh>
    <rPh sb="46" eb="48">
      <t>スイシン</t>
    </rPh>
    <rPh sb="81" eb="84">
      <t>コッカテキ</t>
    </rPh>
    <rPh sb="85" eb="87">
      <t>キネン</t>
    </rPh>
    <rPh sb="87" eb="89">
      <t>ジギョウ</t>
    </rPh>
    <rPh sb="93" eb="94">
      <t>マタ</t>
    </rPh>
    <rPh sb="95" eb="96">
      <t>ワ</t>
    </rPh>
    <rPh sb="97" eb="98">
      <t>クニ</t>
    </rPh>
    <rPh sb="98" eb="100">
      <t>コユウ</t>
    </rPh>
    <rPh sb="101" eb="102">
      <t>スグ</t>
    </rPh>
    <rPh sb="104" eb="107">
      <t>ブンカテキ</t>
    </rPh>
    <rPh sb="107" eb="109">
      <t>シサン</t>
    </rPh>
    <rPh sb="110" eb="112">
      <t>ホゾン</t>
    </rPh>
    <rPh sb="112" eb="113">
      <t>オヨ</t>
    </rPh>
    <rPh sb="114" eb="116">
      <t>カツヨウ</t>
    </rPh>
    <rPh sb="117" eb="118">
      <t>ハカ</t>
    </rPh>
    <rPh sb="121" eb="123">
      <t>カクギ</t>
    </rPh>
    <rPh sb="123" eb="125">
      <t>ケッテイ</t>
    </rPh>
    <rPh sb="126" eb="127">
      <t>ヘ</t>
    </rPh>
    <rPh sb="128" eb="130">
      <t>セッチ</t>
    </rPh>
    <rPh sb="133" eb="135">
      <t>コクエイ</t>
    </rPh>
    <rPh sb="135" eb="137">
      <t>コウエン</t>
    </rPh>
    <rPh sb="138" eb="140">
      <t>セイビ</t>
    </rPh>
    <rPh sb="140" eb="141">
      <t>ナラ</t>
    </rPh>
    <rPh sb="143" eb="145">
      <t>カンリ</t>
    </rPh>
    <rPh sb="146" eb="147">
      <t>クニ</t>
    </rPh>
    <rPh sb="148" eb="150">
      <t>ジッシ</t>
    </rPh>
    <rPh sb="153" eb="155">
      <t>ジギョウ</t>
    </rPh>
    <phoneticPr fontId="3"/>
  </si>
  <si>
    <r>
      <t xml:space="preserve">・入札契約にあたっては、価格競争方式や総合評価方式を採用することを基本とし、また、国営公園の維持管理業務については、より良質かつ低廉な公共サービスを実現するため、民間事業者の創意工夫を活用した市場化テストの全面導入に取り組んでおり、競争性の確保並びにコスト削減に努めている。
</t>
    </r>
    <r>
      <rPr>
        <sz val="11"/>
        <color indexed="8"/>
        <rFont val="ＭＳ Ｐゴシック"/>
        <family val="3"/>
        <charset val="128"/>
      </rPr>
      <t>・国営公園の設置に係る費用は国の負担を原則としているが、一の都府県の区域を超えるような広域の見地から設置する公園については、利益を受ける地方公共団体に費用の一部を負担して頂いている。</t>
    </r>
    <r>
      <rPr>
        <strike/>
        <sz val="11"/>
        <color indexed="10"/>
        <rFont val="ＭＳ Ｐゴシック"/>
        <family val="3"/>
        <charset val="128"/>
      </rPr>
      <t xml:space="preserve">
</t>
    </r>
    <r>
      <rPr>
        <sz val="11"/>
        <color indexed="8"/>
        <rFont val="ＭＳ Ｐゴシック"/>
        <family val="3"/>
        <charset val="128"/>
      </rPr>
      <t>・資金の流れの中間段階においても、支出先の選定にあたっては、特命随意契約を除き可能な限り競争性のある契約手法を導入している。
・公園基本計画、国営公園整備プログラム等に基づき、事業を適切に実施している。</t>
    </r>
    <rPh sb="41" eb="43">
      <t>コクエイ</t>
    </rPh>
    <rPh sb="43" eb="45">
      <t>コウエン</t>
    </rPh>
    <rPh sb="46" eb="48">
      <t>イジ</t>
    </rPh>
    <rPh sb="48" eb="50">
      <t>カンリ</t>
    </rPh>
    <rPh sb="50" eb="52">
      <t>ギョウム</t>
    </rPh>
    <rPh sb="103" eb="105">
      <t>ゼンメン</t>
    </rPh>
    <rPh sb="105" eb="107">
      <t>ドウニュウ</t>
    </rPh>
    <rPh sb="110" eb="111">
      <t>ク</t>
    </rPh>
    <rPh sb="116" eb="119">
      <t>キョウソウセイ</t>
    </rPh>
    <rPh sb="120" eb="122">
      <t>カクホ</t>
    </rPh>
    <rPh sb="122" eb="123">
      <t>ナラ</t>
    </rPh>
    <rPh sb="128" eb="130">
      <t>サクゲン</t>
    </rPh>
    <rPh sb="131" eb="132">
      <t>ツト</t>
    </rPh>
    <rPh sb="139" eb="141">
      <t>コクエイ</t>
    </rPh>
    <rPh sb="141" eb="143">
      <t>コウエン</t>
    </rPh>
    <rPh sb="144" eb="146">
      <t>セッチ</t>
    </rPh>
    <rPh sb="147" eb="148">
      <t>カカ</t>
    </rPh>
    <rPh sb="149" eb="151">
      <t>ヒヨウ</t>
    </rPh>
    <rPh sb="152" eb="153">
      <t>クニ</t>
    </rPh>
    <rPh sb="154" eb="156">
      <t>フタン</t>
    </rPh>
    <rPh sb="157" eb="159">
      <t>ゲンソク</t>
    </rPh>
    <rPh sb="166" eb="167">
      <t>イチ</t>
    </rPh>
    <rPh sb="168" eb="171">
      <t>トフケン</t>
    </rPh>
    <rPh sb="172" eb="174">
      <t>クイキ</t>
    </rPh>
    <rPh sb="175" eb="176">
      <t>コ</t>
    </rPh>
    <rPh sb="181" eb="183">
      <t>コウイキ</t>
    </rPh>
    <rPh sb="184" eb="186">
      <t>ケンチ</t>
    </rPh>
    <rPh sb="188" eb="190">
      <t>セッチ</t>
    </rPh>
    <rPh sb="192" eb="194">
      <t>コウエン</t>
    </rPh>
    <rPh sb="200" eb="202">
      <t>リエキ</t>
    </rPh>
    <rPh sb="203" eb="204">
      <t>ウ</t>
    </rPh>
    <rPh sb="206" eb="208">
      <t>チホウ</t>
    </rPh>
    <rPh sb="208" eb="210">
      <t>コウキョウ</t>
    </rPh>
    <rPh sb="210" eb="212">
      <t>ダンタイ</t>
    </rPh>
    <rPh sb="213" eb="215">
      <t>ヒヨウ</t>
    </rPh>
    <rPh sb="216" eb="218">
      <t>イチブ</t>
    </rPh>
    <rPh sb="219" eb="221">
      <t>フタン</t>
    </rPh>
    <rPh sb="223" eb="224">
      <t>イタダ</t>
    </rPh>
    <rPh sb="231" eb="233">
      <t>シキン</t>
    </rPh>
    <rPh sb="234" eb="235">
      <t>ナガ</t>
    </rPh>
    <rPh sb="237" eb="239">
      <t>チュウカン</t>
    </rPh>
    <rPh sb="239" eb="241">
      <t>ダンカイ</t>
    </rPh>
    <rPh sb="247" eb="250">
      <t>シシュツサキ</t>
    </rPh>
    <rPh sb="251" eb="253">
      <t>センテイ</t>
    </rPh>
    <rPh sb="260" eb="262">
      <t>トクメイ</t>
    </rPh>
    <rPh sb="262" eb="264">
      <t>ズイイ</t>
    </rPh>
    <rPh sb="264" eb="266">
      <t>ケイヤク</t>
    </rPh>
    <rPh sb="267" eb="268">
      <t>ノゾ</t>
    </rPh>
    <rPh sb="269" eb="271">
      <t>カノウ</t>
    </rPh>
    <rPh sb="272" eb="273">
      <t>カギ</t>
    </rPh>
    <rPh sb="274" eb="277">
      <t>キョウソウセイ</t>
    </rPh>
    <rPh sb="280" eb="282">
      <t>ケイヤク</t>
    </rPh>
    <rPh sb="282" eb="284">
      <t>シュホウ</t>
    </rPh>
    <rPh sb="285" eb="287">
      <t>ドウニュウ</t>
    </rPh>
    <phoneticPr fontId="3"/>
  </si>
  <si>
    <t xml:space="preserve">・国土交通省で実施している政策チェックアップ（実績評価方式）では、当該事業に関連する施策目標について、目標年度における施策目標の達成に向けて順調に推移していると評価していることから、当該事業の実施は実効性も高い手段である。
・活動実績は見込みと比較して、おおむね達成出来ている。
・環境省所管の自然公園等事業は、一定区域内の土地の権原に関係なく、その区域を公園として指定し土地の利用の制限や一定の行為の規制等によって自然景観を保全することを主な目的としているものの、国営公園等事業は、一定区域内の土地の権原を取得し、目的に応じた公園の形態を創り出し一般に公開する営造物である。
・国営公園は、地域の観光振興の拠点、広域的レクリエーションの拠点等として、平成２３年度の入園者は約3,199万人と広く利用されている。
</t>
    <rPh sb="1" eb="3">
      <t>コクド</t>
    </rPh>
    <rPh sb="3" eb="6">
      <t>コウツウショウ</t>
    </rPh>
    <rPh sb="7" eb="9">
      <t>ジッシ</t>
    </rPh>
    <rPh sb="33" eb="35">
      <t>トウガイ</t>
    </rPh>
    <rPh sb="35" eb="37">
      <t>ジギョウ</t>
    </rPh>
    <rPh sb="38" eb="40">
      <t>カンレン</t>
    </rPh>
    <rPh sb="42" eb="44">
      <t>セサク</t>
    </rPh>
    <rPh sb="44" eb="46">
      <t>モクヒョウ</t>
    </rPh>
    <rPh sb="51" eb="53">
      <t>モクヒョウ</t>
    </rPh>
    <rPh sb="53" eb="55">
      <t>ネンド</t>
    </rPh>
    <rPh sb="59" eb="61">
      <t>セサク</t>
    </rPh>
    <rPh sb="61" eb="63">
      <t>モクヒョウ</t>
    </rPh>
    <rPh sb="64" eb="66">
      <t>タッセイ</t>
    </rPh>
    <rPh sb="67" eb="68">
      <t>ム</t>
    </rPh>
    <rPh sb="70" eb="72">
      <t>ジュンチョウ</t>
    </rPh>
    <rPh sb="73" eb="75">
      <t>スイイ</t>
    </rPh>
    <rPh sb="80" eb="82">
      <t>ヒョウカ</t>
    </rPh>
    <rPh sb="91" eb="93">
      <t>トウガイ</t>
    </rPh>
    <rPh sb="93" eb="95">
      <t>ジギョウ</t>
    </rPh>
    <rPh sb="96" eb="98">
      <t>ジッシ</t>
    </rPh>
    <rPh sb="99" eb="102">
      <t>ジッコウセイ</t>
    </rPh>
    <rPh sb="103" eb="104">
      <t>タカ</t>
    </rPh>
    <rPh sb="105" eb="107">
      <t>シュダン</t>
    </rPh>
    <rPh sb="113" eb="115">
      <t>カツドウ</t>
    </rPh>
    <rPh sb="115" eb="117">
      <t>ジッセキ</t>
    </rPh>
    <rPh sb="118" eb="120">
      <t>ミコ</t>
    </rPh>
    <rPh sb="122" eb="124">
      <t>ヒカク</t>
    </rPh>
    <rPh sb="131" eb="133">
      <t>タッセイ</t>
    </rPh>
    <rPh sb="133" eb="135">
      <t>デキ</t>
    </rPh>
    <rPh sb="141" eb="144">
      <t>カンキョウショウ</t>
    </rPh>
    <rPh sb="144" eb="146">
      <t>ショカン</t>
    </rPh>
    <rPh sb="147" eb="149">
      <t>シゼン</t>
    </rPh>
    <rPh sb="149" eb="151">
      <t>コウエン</t>
    </rPh>
    <rPh sb="151" eb="152">
      <t>トウ</t>
    </rPh>
    <rPh sb="152" eb="154">
      <t>ジギョウ</t>
    </rPh>
    <rPh sb="233" eb="235">
      <t>コクエイ</t>
    </rPh>
    <rPh sb="235" eb="238">
      <t>コウエントウ</t>
    </rPh>
    <rPh sb="238" eb="240">
      <t>ジギョウ</t>
    </rPh>
    <rPh sb="290" eb="292">
      <t>コクエイ</t>
    </rPh>
    <rPh sb="292" eb="294">
      <t>コウエン</t>
    </rPh>
    <rPh sb="296" eb="298">
      <t>チイキ</t>
    </rPh>
    <rPh sb="299" eb="301">
      <t>カンコウ</t>
    </rPh>
    <rPh sb="301" eb="303">
      <t>シンコウ</t>
    </rPh>
    <rPh sb="304" eb="306">
      <t>キョテン</t>
    </rPh>
    <rPh sb="307" eb="310">
      <t>コウイキテキ</t>
    </rPh>
    <rPh sb="319" eb="321">
      <t>キョテン</t>
    </rPh>
    <rPh sb="321" eb="322">
      <t>トウ</t>
    </rPh>
    <rPh sb="326" eb="328">
      <t>ヘイセイ</t>
    </rPh>
    <rPh sb="330" eb="332">
      <t>ネンド</t>
    </rPh>
    <rPh sb="333" eb="336">
      <t>ニュウエンシャ</t>
    </rPh>
    <rPh sb="337" eb="338">
      <t>ヤク</t>
    </rPh>
    <rPh sb="343" eb="345">
      <t>マンニン</t>
    </rPh>
    <phoneticPr fontId="3"/>
  </si>
  <si>
    <t>自然公園等事業
　（環境省自然環境局）</t>
    <rPh sb="10" eb="13">
      <t>カンキョウショウ</t>
    </rPh>
    <rPh sb="13" eb="15">
      <t>シゼン</t>
    </rPh>
    <rPh sb="15" eb="18">
      <t>カンキョウキョク</t>
    </rPh>
    <phoneticPr fontId="3"/>
  </si>
  <si>
    <t>○直轄事業
　１．国営公園整備
　　　事業効果の早期発現の観点から、早期の全園開園や追加開園が見込まれる公園について重点化を図る。
　２．国営公園維持管理
　　　市場化テストの全面導入や業務の効率化等により、開園面積の増加に伴う維持管理予算の増加を抑制するとともに、老朽化した公園
　　施設の老朽化対策等について取り組み、公園利用者の安全・安心の確保に努めている。
○補助事業
　過年度設定国債の歳出化は、引き続き適正な執行を図り、地方公共団体以外に対する事業については、地震災害時に避難地等となる防災公園の整備に限定を図っている。</t>
    <rPh sb="60" eb="61">
      <t>カ</t>
    </rPh>
    <rPh sb="81" eb="84">
      <t>シジョウカ</t>
    </rPh>
    <rPh sb="88" eb="90">
      <t>ゼンメン</t>
    </rPh>
    <rPh sb="90" eb="92">
      <t>ドウニュウ</t>
    </rPh>
    <rPh sb="104" eb="106">
      <t>カイエン</t>
    </rPh>
    <rPh sb="106" eb="108">
      <t>メンセキ</t>
    </rPh>
    <rPh sb="109" eb="111">
      <t>ゾウカ</t>
    </rPh>
    <rPh sb="112" eb="113">
      <t>トモナ</t>
    </rPh>
    <rPh sb="114" eb="116">
      <t>イジ</t>
    </rPh>
    <rPh sb="116" eb="118">
      <t>カンリ</t>
    </rPh>
    <rPh sb="133" eb="136">
      <t>ロウキュウカ</t>
    </rPh>
    <rPh sb="161" eb="163">
      <t>コウエン</t>
    </rPh>
    <rPh sb="163" eb="166">
      <t>リヨウシャ</t>
    </rPh>
    <rPh sb="173" eb="175">
      <t>カクホ</t>
    </rPh>
    <rPh sb="176" eb="177">
      <t>ツト</t>
    </rPh>
    <rPh sb="236" eb="238">
      <t>ジシン</t>
    </rPh>
    <rPh sb="238" eb="240">
      <t>サイガイ</t>
    </rPh>
    <rPh sb="240" eb="241">
      <t>ジ</t>
    </rPh>
    <rPh sb="242" eb="245">
      <t>ヒナンチ</t>
    </rPh>
    <rPh sb="245" eb="246">
      <t>トウ</t>
    </rPh>
    <rPh sb="249" eb="251">
      <t>ボウサイ</t>
    </rPh>
    <rPh sb="251" eb="253">
      <t>コウエン</t>
    </rPh>
    <rPh sb="254" eb="256">
      <t>セイビ</t>
    </rPh>
    <rPh sb="257" eb="259">
      <t>ゲンテイ</t>
    </rPh>
    <rPh sb="260" eb="261">
      <t>ハカ</t>
    </rPh>
    <phoneticPr fontId="3"/>
  </si>
  <si>
    <t>○直轄事業
国営公園維持管理については、市場化テストの全面導入など引き続き入札手続きの見直しや業務の効率化により、開園面積の増加に伴う予算増加の抑制を図る。
○補助事業
平成22年度より、地方公共団体向けの事業については、原則、社会資本整備総合交付金により地方公共団体が実施すべき事業となった。また、平成23年度からは都道府県事業の一部が地域自主戦略交付金で措置されている。過年度設定国債の歳出化分については、引き続き適正な執行を図る。地方公共団体以外に対する事業については、東日本大震災の教訓を踏まえた全国的な防災対策の促進等政策課題を明確にし、重点化を図る。</t>
    <phoneticPr fontId="3"/>
  </si>
  <si>
    <t>○直轄事業
　国営公園維持管理について、市場化テストの全面導入など引き続き入札手続きの見直しや業務の効率化により、開園面積の増加に伴う予算増加を抑制し、面積当たりの維持管理について、22年度要求比で20%の縮減を図る。
○補助事業
　過年度設定国債の歳出化分について適正な執行を図るとともに、地方公共団体以外に対する事業については、地震災害時に避難地や防災活動拠点として活用出来る防災公園の整備に限定。</t>
    <phoneticPr fontId="3"/>
  </si>
  <si>
    <t>事業仕分け第１弾（平成21年11月12日）
事業番号：１－１３
事業名：国営公園の維持管理
ＷＧの評価結果：予算要求の縮減（３年以内も含め２０％）
　　　　　　　　　　　　（廃止０名　自治体／民間０名　予算計上見送り０名
　　　　　　　　　　　　予算要求縮減：a２０％　７名　b１０％程度を縮減　２名　cその他　１名　予算要求通り０名）
とりまとめコメント：予算要求の縮減に意見が集中した。
　　　　　　　　　　　　入札の見直しの余地が多くあろうかと思われるので、
　　　　　　　　　　　　当ワーキングとしては、３年以内も含め２０％の予算要求の縮減を結論とする。</t>
    <phoneticPr fontId="3"/>
  </si>
  <si>
    <t>145</t>
    <phoneticPr fontId="3"/>
  </si>
  <si>
    <t>0130</t>
    <phoneticPr fontId="3"/>
  </si>
  <si>
    <t>A.横浜市</t>
    <rPh sb="2" eb="5">
      <t>ヨコハマシ</t>
    </rPh>
    <phoneticPr fontId="3"/>
  </si>
  <si>
    <t>E.国土技術政策総合研究所</t>
    <rPh sb="2" eb="4">
      <t>コクド</t>
    </rPh>
    <rPh sb="4" eb="6">
      <t>ギジュツ</t>
    </rPh>
    <rPh sb="6" eb="8">
      <t>セイサク</t>
    </rPh>
    <rPh sb="8" eb="10">
      <t>ソウゴウ</t>
    </rPh>
    <rPh sb="10" eb="13">
      <t>ケンキュウジョ</t>
    </rPh>
    <phoneticPr fontId="3"/>
  </si>
  <si>
    <t>都市公園事業費補助
都市公園防災事業費補助
古都及緑地保全事業費補助</t>
    <rPh sb="0" eb="4">
      <t>トシコウエン</t>
    </rPh>
    <rPh sb="4" eb="7">
      <t>ジギョウヒ</t>
    </rPh>
    <rPh sb="7" eb="9">
      <t>ホジョ</t>
    </rPh>
    <rPh sb="10" eb="14">
      <t>トシコウエン</t>
    </rPh>
    <rPh sb="14" eb="16">
      <t>ボウサイ</t>
    </rPh>
    <rPh sb="16" eb="19">
      <t>ジギョウヒ</t>
    </rPh>
    <rPh sb="19" eb="21">
      <t>ホジョ</t>
    </rPh>
    <rPh sb="22" eb="24">
      <t>コト</t>
    </rPh>
    <rPh sb="24" eb="25">
      <t>オヨ</t>
    </rPh>
    <rPh sb="25" eb="27">
      <t>リョクチ</t>
    </rPh>
    <rPh sb="27" eb="29">
      <t>ホゼン</t>
    </rPh>
    <rPh sb="29" eb="32">
      <t>ジギョウヒ</t>
    </rPh>
    <rPh sb="32" eb="34">
      <t>ホジョ</t>
    </rPh>
    <phoneticPr fontId="3"/>
  </si>
  <si>
    <t>都市公園等の整備</t>
    <rPh sb="0" eb="4">
      <t>トシコウエン</t>
    </rPh>
    <rPh sb="4" eb="5">
      <t>トウ</t>
    </rPh>
    <rPh sb="6" eb="8">
      <t>セイビ</t>
    </rPh>
    <phoneticPr fontId="3"/>
  </si>
  <si>
    <t>国営公園等事業調査費</t>
    <rPh sb="0" eb="2">
      <t>コクエイ</t>
    </rPh>
    <rPh sb="2" eb="5">
      <t>コウエントウ</t>
    </rPh>
    <rPh sb="5" eb="7">
      <t>ジギョウ</t>
    </rPh>
    <rPh sb="7" eb="10">
      <t>チョウサヒ</t>
    </rPh>
    <phoneticPr fontId="3"/>
  </si>
  <si>
    <t>都市公園事業における諸課題のうち、特に技術基準等について調査研究</t>
    <phoneticPr fontId="3"/>
  </si>
  <si>
    <t>B.（独）都市再生機構</t>
    <rPh sb="3" eb="4">
      <t>ドク</t>
    </rPh>
    <rPh sb="5" eb="7">
      <t>トシ</t>
    </rPh>
    <rPh sb="7" eb="9">
      <t>サイセイ</t>
    </rPh>
    <rPh sb="9" eb="11">
      <t>キコウ</t>
    </rPh>
    <phoneticPr fontId="3"/>
  </si>
  <si>
    <t>F.頼白・ガイアート（共）</t>
    <rPh sb="2" eb="3">
      <t>タノ</t>
    </rPh>
    <rPh sb="3" eb="4">
      <t>シロ</t>
    </rPh>
    <rPh sb="11" eb="12">
      <t>キョウ</t>
    </rPh>
    <phoneticPr fontId="3"/>
  </si>
  <si>
    <t>都市公園防災事業費補助</t>
    <rPh sb="0" eb="4">
      <t>トシコウエン</t>
    </rPh>
    <rPh sb="4" eb="6">
      <t>ボウサイ</t>
    </rPh>
    <rPh sb="6" eb="9">
      <t>ジギョウヒ</t>
    </rPh>
    <rPh sb="9" eb="11">
      <t>ホジョ</t>
    </rPh>
    <phoneticPr fontId="3"/>
  </si>
  <si>
    <t>都市公園の用地取得</t>
    <rPh sb="0" eb="4">
      <t>トシコウエン</t>
    </rPh>
    <rPh sb="5" eb="7">
      <t>ヨウチ</t>
    </rPh>
    <rPh sb="7" eb="9">
      <t>シュトク</t>
    </rPh>
    <phoneticPr fontId="3"/>
  </si>
  <si>
    <t>都市公園の整備等</t>
    <rPh sb="0" eb="4">
      <t>トシコウエン</t>
    </rPh>
    <rPh sb="5" eb="7">
      <t>セイビ</t>
    </rPh>
    <rPh sb="7" eb="8">
      <t>トウ</t>
    </rPh>
    <phoneticPr fontId="3"/>
  </si>
  <si>
    <t>都市公園の整備</t>
    <rPh sb="0" eb="4">
      <t>トシコウエン</t>
    </rPh>
    <rPh sb="5" eb="7">
      <t>セイビ</t>
    </rPh>
    <phoneticPr fontId="3"/>
  </si>
  <si>
    <t>C.都市局</t>
    <rPh sb="2" eb="5">
      <t>トシキョク</t>
    </rPh>
    <phoneticPr fontId="3"/>
  </si>
  <si>
    <t>G.公益財団法人大阪府文化財センター</t>
    <phoneticPr fontId="3"/>
  </si>
  <si>
    <t>全国的な都市公園事業の課題、あり方について調査・検討</t>
    <phoneticPr fontId="3"/>
  </si>
  <si>
    <t>埋蔵文化財発掘調査業務</t>
    <rPh sb="0" eb="2">
      <t>マイゾウ</t>
    </rPh>
    <rPh sb="2" eb="5">
      <t>ブンカザイ</t>
    </rPh>
    <rPh sb="5" eb="7">
      <t>ハックツ</t>
    </rPh>
    <rPh sb="7" eb="9">
      <t>チョウサ</t>
    </rPh>
    <rPh sb="9" eb="11">
      <t>ギョウム</t>
    </rPh>
    <phoneticPr fontId="3"/>
  </si>
  <si>
    <t>H.（株）三菱総合研究所</t>
    <rPh sb="3" eb="4">
      <t>カブ</t>
    </rPh>
    <rPh sb="5" eb="7">
      <t>ミツビシ</t>
    </rPh>
    <rPh sb="7" eb="9">
      <t>ソウゴウ</t>
    </rPh>
    <rPh sb="9" eb="12">
      <t>ケンキュウジョ</t>
    </rPh>
    <phoneticPr fontId="3"/>
  </si>
  <si>
    <t>都市における生物多様性の定量的評価手法等検討調査等</t>
    <rPh sb="0" eb="2">
      <t>トシ</t>
    </rPh>
    <rPh sb="6" eb="8">
      <t>セイブツ</t>
    </rPh>
    <rPh sb="8" eb="11">
      <t>タヨウセイ</t>
    </rPh>
    <rPh sb="12" eb="15">
      <t>テイリョウテキ</t>
    </rPh>
    <rPh sb="15" eb="17">
      <t>ヒョウカ</t>
    </rPh>
    <rPh sb="17" eb="19">
      <t>シュホウ</t>
    </rPh>
    <rPh sb="19" eb="20">
      <t>トウ</t>
    </rPh>
    <rPh sb="20" eb="22">
      <t>ケントウ</t>
    </rPh>
    <rPh sb="22" eb="24">
      <t>チョウサ</t>
    </rPh>
    <rPh sb="24" eb="25">
      <t>トウ</t>
    </rPh>
    <phoneticPr fontId="3"/>
  </si>
  <si>
    <t>I.（社）日本公園緑地協会</t>
    <rPh sb="3" eb="4">
      <t>シャ</t>
    </rPh>
    <rPh sb="5" eb="7">
      <t>ニホン</t>
    </rPh>
    <rPh sb="7" eb="9">
      <t>コウエン</t>
    </rPh>
    <rPh sb="9" eb="11">
      <t>リョクチ</t>
    </rPh>
    <rPh sb="11" eb="13">
      <t>キョウカイ</t>
    </rPh>
    <phoneticPr fontId="3"/>
  </si>
  <si>
    <t>M.（財）公園緑地管理財団</t>
    <rPh sb="3" eb="4">
      <t>ザイ</t>
    </rPh>
    <rPh sb="5" eb="7">
      <t>コウエン</t>
    </rPh>
    <rPh sb="7" eb="9">
      <t>リョクチ</t>
    </rPh>
    <rPh sb="9" eb="11">
      <t>カンリ</t>
    </rPh>
    <rPh sb="11" eb="13">
      <t>ザイダン</t>
    </rPh>
    <phoneticPr fontId="3"/>
  </si>
  <si>
    <t>公園施設の安全管理に関する検討調査等</t>
    <rPh sb="0" eb="2">
      <t>コウエン</t>
    </rPh>
    <rPh sb="2" eb="4">
      <t>シセツ</t>
    </rPh>
    <rPh sb="5" eb="7">
      <t>アンゼン</t>
    </rPh>
    <rPh sb="7" eb="9">
      <t>カンリ</t>
    </rPh>
    <rPh sb="10" eb="11">
      <t>カン</t>
    </rPh>
    <rPh sb="13" eb="15">
      <t>ケントウ</t>
    </rPh>
    <rPh sb="15" eb="17">
      <t>チョウサ</t>
    </rPh>
    <rPh sb="17" eb="18">
      <t>トウ</t>
    </rPh>
    <phoneticPr fontId="3"/>
  </si>
  <si>
    <t>国営公園維持管理費</t>
    <rPh sb="0" eb="2">
      <t>コクエイ</t>
    </rPh>
    <rPh sb="2" eb="4">
      <t>コウエン</t>
    </rPh>
    <rPh sb="4" eb="9">
      <t>イジカンリヒ</t>
    </rPh>
    <phoneticPr fontId="3"/>
  </si>
  <si>
    <t>公園運営維持管理業務</t>
    <rPh sb="0" eb="2">
      <t>コウエン</t>
    </rPh>
    <rPh sb="2" eb="4">
      <t>ウンエイ</t>
    </rPh>
    <rPh sb="4" eb="6">
      <t>イジ</t>
    </rPh>
    <rPh sb="6" eb="8">
      <t>カンリ</t>
    </rPh>
    <rPh sb="8" eb="10">
      <t>ギョウム</t>
    </rPh>
    <phoneticPr fontId="3"/>
  </si>
  <si>
    <t>J.奈良市</t>
    <rPh sb="2" eb="5">
      <t>ナラシ</t>
    </rPh>
    <phoneticPr fontId="3"/>
  </si>
  <si>
    <t>N.Ａ氏</t>
    <rPh sb="3" eb="4">
      <t>シ</t>
    </rPh>
    <phoneticPr fontId="3"/>
  </si>
  <si>
    <t>国営公園整備費</t>
    <rPh sb="0" eb="2">
      <t>コクエイ</t>
    </rPh>
    <rPh sb="2" eb="4">
      <t>コウエン</t>
    </rPh>
    <rPh sb="4" eb="7">
      <t>セイビヒ</t>
    </rPh>
    <phoneticPr fontId="3"/>
  </si>
  <si>
    <t>用地取得等</t>
    <rPh sb="0" eb="2">
      <t>ヨウチ</t>
    </rPh>
    <rPh sb="2" eb="4">
      <t>シュトク</t>
    </rPh>
    <rPh sb="4" eb="5">
      <t>トウ</t>
    </rPh>
    <phoneticPr fontId="3"/>
  </si>
  <si>
    <t>用地取得</t>
    <rPh sb="0" eb="2">
      <t>ヨウチ</t>
    </rPh>
    <rPh sb="2" eb="4">
      <t>シュトク</t>
    </rPh>
    <phoneticPr fontId="3"/>
  </si>
  <si>
    <t>K.西武造園（株）</t>
    <rPh sb="2" eb="4">
      <t>セイブ</t>
    </rPh>
    <rPh sb="4" eb="6">
      <t>ゾウエン</t>
    </rPh>
    <rPh sb="7" eb="8">
      <t>カブ</t>
    </rPh>
    <phoneticPr fontId="3"/>
  </si>
  <si>
    <t>O.（株）プランニングネットワーク</t>
    <rPh sb="3" eb="4">
      <t>カブ</t>
    </rPh>
    <phoneticPr fontId="3"/>
  </si>
  <si>
    <t>国営公園公園整備費</t>
    <rPh sb="0" eb="2">
      <t>コクエイ</t>
    </rPh>
    <rPh sb="2" eb="4">
      <t>コウエン</t>
    </rPh>
    <rPh sb="4" eb="6">
      <t>コウエン</t>
    </rPh>
    <rPh sb="6" eb="9">
      <t>セイビヒ</t>
    </rPh>
    <phoneticPr fontId="3"/>
  </si>
  <si>
    <t>広場、修景施設等改修工事等</t>
    <rPh sb="0" eb="2">
      <t>ヒロバ</t>
    </rPh>
    <rPh sb="3" eb="5">
      <t>シュウケイ</t>
    </rPh>
    <rPh sb="5" eb="7">
      <t>シセツ</t>
    </rPh>
    <rPh sb="7" eb="8">
      <t>トウ</t>
    </rPh>
    <rPh sb="8" eb="10">
      <t>カイシュウ</t>
    </rPh>
    <rPh sb="10" eb="12">
      <t>コウジ</t>
    </rPh>
    <rPh sb="12" eb="13">
      <t>トウ</t>
    </rPh>
    <phoneticPr fontId="3"/>
  </si>
  <si>
    <t>平成23年度災害時における歴史的風致の維持に関する調査検討業務</t>
    <rPh sb="0" eb="2">
      <t>ヘイセイ</t>
    </rPh>
    <rPh sb="4" eb="6">
      <t>ネンド</t>
    </rPh>
    <rPh sb="6" eb="9">
      <t>サイガイジ</t>
    </rPh>
    <rPh sb="13" eb="16">
      <t>レキシテキ</t>
    </rPh>
    <rPh sb="16" eb="18">
      <t>フウチ</t>
    </rPh>
    <rPh sb="19" eb="21">
      <t>イジ</t>
    </rPh>
    <rPh sb="22" eb="23">
      <t>カン</t>
    </rPh>
    <rPh sb="25" eb="27">
      <t>チョウサ</t>
    </rPh>
    <rPh sb="27" eb="29">
      <t>ケントウ</t>
    </rPh>
    <rPh sb="29" eb="31">
      <t>ギョウム</t>
    </rPh>
    <phoneticPr fontId="3"/>
  </si>
  <si>
    <t>L.（独）奈良文化財研究所</t>
    <rPh sb="3" eb="4">
      <t>ドク</t>
    </rPh>
    <rPh sb="5" eb="7">
      <t>ナラ</t>
    </rPh>
    <rPh sb="7" eb="9">
      <t>ブンカ</t>
    </rPh>
    <rPh sb="9" eb="10">
      <t>ザイ</t>
    </rPh>
    <rPh sb="10" eb="13">
      <t>ケンキュウジョ</t>
    </rPh>
    <phoneticPr fontId="3"/>
  </si>
  <si>
    <t>P.（有）酉正建設</t>
    <rPh sb="3" eb="4">
      <t>ユウ</t>
    </rPh>
    <rPh sb="5" eb="6">
      <t>トリ</t>
    </rPh>
    <rPh sb="6" eb="7">
      <t>タダ</t>
    </rPh>
    <rPh sb="7" eb="9">
      <t>ケンセツ</t>
    </rPh>
    <phoneticPr fontId="3"/>
  </si>
  <si>
    <t>遺跡発掘調査業務等</t>
    <rPh sb="0" eb="2">
      <t>イセキ</t>
    </rPh>
    <rPh sb="2" eb="4">
      <t>ハックツ</t>
    </rPh>
    <rPh sb="4" eb="6">
      <t>チョウサ</t>
    </rPh>
    <rPh sb="6" eb="8">
      <t>ギョウム</t>
    </rPh>
    <rPh sb="8" eb="9">
      <t>トウ</t>
    </rPh>
    <phoneticPr fontId="3"/>
  </si>
  <si>
    <t>遺跡発掘調査に伴う掘削</t>
    <rPh sb="0" eb="2">
      <t>イセキ</t>
    </rPh>
    <rPh sb="2" eb="4">
      <t>ハックツ</t>
    </rPh>
    <rPh sb="4" eb="6">
      <t>チョウサ</t>
    </rPh>
    <rPh sb="7" eb="8">
      <t>トモナ</t>
    </rPh>
    <rPh sb="9" eb="11">
      <t>クッサク</t>
    </rPh>
    <phoneticPr fontId="3"/>
  </si>
  <si>
    <t>Q.（株）昭立造園</t>
    <rPh sb="3" eb="4">
      <t>カブ</t>
    </rPh>
    <rPh sb="5" eb="6">
      <t>アキラ</t>
    </rPh>
    <rPh sb="6" eb="7">
      <t>リツ</t>
    </rPh>
    <rPh sb="7" eb="9">
      <t>ゾウエン</t>
    </rPh>
    <phoneticPr fontId="3"/>
  </si>
  <si>
    <t>植物管理工事</t>
    <rPh sb="0" eb="2">
      <t>ショクブツ</t>
    </rPh>
    <rPh sb="2" eb="4">
      <t>カンリ</t>
    </rPh>
    <rPh sb="4" eb="6">
      <t>コウジ</t>
    </rPh>
    <phoneticPr fontId="3"/>
  </si>
  <si>
    <t>R.ＮＰＯ法人生態教育センター</t>
    <rPh sb="5" eb="7">
      <t>ホウジン</t>
    </rPh>
    <rPh sb="7" eb="9">
      <t>セイタイ</t>
    </rPh>
    <rPh sb="9" eb="11">
      <t>キョウイク</t>
    </rPh>
    <phoneticPr fontId="3"/>
  </si>
  <si>
    <t>環境教育業務</t>
    <rPh sb="0" eb="2">
      <t>カンキョウ</t>
    </rPh>
    <rPh sb="2" eb="4">
      <t>キョウイク</t>
    </rPh>
    <rPh sb="4" eb="6">
      <t>ギョウム</t>
    </rPh>
    <phoneticPr fontId="3"/>
  </si>
  <si>
    <t>S.（財）明日香村観光開発公社</t>
    <rPh sb="3" eb="4">
      <t>ザイ</t>
    </rPh>
    <rPh sb="5" eb="9">
      <t>アスカムラ</t>
    </rPh>
    <rPh sb="9" eb="11">
      <t>カンコウ</t>
    </rPh>
    <rPh sb="11" eb="13">
      <t>カイハツ</t>
    </rPh>
    <rPh sb="13" eb="15">
      <t>コウシャ</t>
    </rPh>
    <phoneticPr fontId="3"/>
  </si>
  <si>
    <t>公園利用者サービス及び景観維持業務</t>
    <rPh sb="0" eb="2">
      <t>コウエン</t>
    </rPh>
    <rPh sb="2" eb="5">
      <t>リヨウシャ</t>
    </rPh>
    <rPh sb="9" eb="10">
      <t>オヨ</t>
    </rPh>
    <rPh sb="11" eb="13">
      <t>ケイカン</t>
    </rPh>
    <rPh sb="13" eb="15">
      <t>イジ</t>
    </rPh>
    <rPh sb="15" eb="17">
      <t>ギョウム</t>
    </rPh>
    <phoneticPr fontId="3"/>
  </si>
  <si>
    <t>A.地方公共団体（14団体）　1,810百万円</t>
    <rPh sb="2" eb="4">
      <t>チホウ</t>
    </rPh>
    <rPh sb="4" eb="6">
      <t>コウキョウ</t>
    </rPh>
    <rPh sb="6" eb="8">
      <t>ダンタイ</t>
    </rPh>
    <rPh sb="11" eb="13">
      <t>ダンタイ</t>
    </rPh>
    <rPh sb="20" eb="21">
      <t>ヒャク</t>
    </rPh>
    <rPh sb="21" eb="23">
      <t>マンエン</t>
    </rPh>
    <phoneticPr fontId="3"/>
  </si>
  <si>
    <t>都市公園等の整備</t>
    <rPh sb="0" eb="2">
      <t>トシ</t>
    </rPh>
    <rPh sb="2" eb="5">
      <t>コウエントウ</t>
    </rPh>
    <rPh sb="6" eb="8">
      <t>セイビ</t>
    </rPh>
    <phoneticPr fontId="3"/>
  </si>
  <si>
    <t>大阪府</t>
    <rPh sb="0" eb="3">
      <t>オオサカフ</t>
    </rPh>
    <phoneticPr fontId="3"/>
  </si>
  <si>
    <t>都市緑地の整備</t>
    <rPh sb="0" eb="2">
      <t>トシ</t>
    </rPh>
    <rPh sb="2" eb="4">
      <t>リョクチ</t>
    </rPh>
    <rPh sb="5" eb="7">
      <t>セイビ</t>
    </rPh>
    <phoneticPr fontId="3"/>
  </si>
  <si>
    <t>下関市</t>
    <rPh sb="0" eb="3">
      <t>シモノセキシ</t>
    </rPh>
    <phoneticPr fontId="3"/>
  </si>
  <si>
    <t>神奈川県</t>
    <rPh sb="0" eb="4">
      <t>カナガワケン</t>
    </rPh>
    <phoneticPr fontId="3"/>
  </si>
  <si>
    <t>福岡市</t>
    <rPh sb="0" eb="3">
      <t>フクオカシ</t>
    </rPh>
    <phoneticPr fontId="3"/>
  </si>
  <si>
    <t>福井県</t>
    <rPh sb="0" eb="3">
      <t>フクイケン</t>
    </rPh>
    <phoneticPr fontId="3"/>
  </si>
  <si>
    <t>松戸市</t>
    <rPh sb="0" eb="3">
      <t>マツドシ</t>
    </rPh>
    <phoneticPr fontId="3"/>
  </si>
  <si>
    <t>浜松市</t>
    <rPh sb="0" eb="3">
      <t>ハママツシ</t>
    </rPh>
    <phoneticPr fontId="3"/>
  </si>
  <si>
    <t>橿原市</t>
    <rPh sb="0" eb="3">
      <t>カシハラシ</t>
    </rPh>
    <phoneticPr fontId="3"/>
  </si>
  <si>
    <t>B.（独）都市再生機構　2,356百万円</t>
    <rPh sb="3" eb="4">
      <t>ドク</t>
    </rPh>
    <rPh sb="5" eb="7">
      <t>トシ</t>
    </rPh>
    <rPh sb="7" eb="9">
      <t>サイセイ</t>
    </rPh>
    <rPh sb="9" eb="11">
      <t>キコウ</t>
    </rPh>
    <rPh sb="17" eb="18">
      <t>ヒャク</t>
    </rPh>
    <rPh sb="18" eb="20">
      <t>マンエン</t>
    </rPh>
    <phoneticPr fontId="3"/>
  </si>
  <si>
    <t>C.都市局　70百万円</t>
    <rPh sb="2" eb="5">
      <t>トシキョク</t>
    </rPh>
    <rPh sb="8" eb="9">
      <t>ヒャク</t>
    </rPh>
    <rPh sb="9" eb="11">
      <t>マンエン</t>
    </rPh>
    <phoneticPr fontId="3"/>
  </si>
  <si>
    <t>全国的な都市公園事業の課題、あり方について調査・検討</t>
    <rPh sb="0" eb="3">
      <t>ゼンコクテキ</t>
    </rPh>
    <rPh sb="4" eb="6">
      <t>トシ</t>
    </rPh>
    <rPh sb="6" eb="8">
      <t>コウエン</t>
    </rPh>
    <rPh sb="8" eb="10">
      <t>ジギョウ</t>
    </rPh>
    <rPh sb="11" eb="13">
      <t>カダイ</t>
    </rPh>
    <rPh sb="16" eb="17">
      <t>カタ</t>
    </rPh>
    <rPh sb="21" eb="23">
      <t>チョウサ</t>
    </rPh>
    <rPh sb="24" eb="26">
      <t>ケントウ</t>
    </rPh>
    <phoneticPr fontId="3"/>
  </si>
  <si>
    <t>D.地方整備局等（9局）　19,300百万円</t>
    <rPh sb="2" eb="4">
      <t>チホウ</t>
    </rPh>
    <rPh sb="4" eb="7">
      <t>セイビキョク</t>
    </rPh>
    <rPh sb="7" eb="8">
      <t>トウ</t>
    </rPh>
    <rPh sb="10" eb="11">
      <t>キョク</t>
    </rPh>
    <rPh sb="19" eb="20">
      <t>ヒャク</t>
    </rPh>
    <rPh sb="20" eb="22">
      <t>マンエン</t>
    </rPh>
    <phoneticPr fontId="3"/>
  </si>
  <si>
    <t>国営公園の整備等</t>
    <rPh sb="0" eb="2">
      <t>コクエイ</t>
    </rPh>
    <rPh sb="2" eb="4">
      <t>コウエン</t>
    </rPh>
    <rPh sb="5" eb="7">
      <t>セイビ</t>
    </rPh>
    <rPh sb="7" eb="8">
      <t>トウ</t>
    </rPh>
    <phoneticPr fontId="3"/>
  </si>
  <si>
    <t>近畿地方整備局</t>
    <rPh sb="0" eb="2">
      <t>キンキ</t>
    </rPh>
    <rPh sb="2" eb="4">
      <t>チホウ</t>
    </rPh>
    <rPh sb="4" eb="7">
      <t>セイビキョク</t>
    </rPh>
    <phoneticPr fontId="3"/>
  </si>
  <si>
    <t>九州地方整備局</t>
    <rPh sb="0" eb="2">
      <t>キュウシュウ</t>
    </rPh>
    <rPh sb="2" eb="4">
      <t>チホウ</t>
    </rPh>
    <rPh sb="4" eb="7">
      <t>セイビキョク</t>
    </rPh>
    <phoneticPr fontId="3"/>
  </si>
  <si>
    <t>中部地方整備局</t>
    <rPh sb="0" eb="2">
      <t>チュウブ</t>
    </rPh>
    <rPh sb="2" eb="4">
      <t>チホウ</t>
    </rPh>
    <rPh sb="4" eb="7">
      <t>セイビキョク</t>
    </rPh>
    <phoneticPr fontId="3"/>
  </si>
  <si>
    <t>北陸地方整備局</t>
    <rPh sb="0" eb="2">
      <t>ホクリク</t>
    </rPh>
    <rPh sb="2" eb="4">
      <t>チホウ</t>
    </rPh>
    <rPh sb="4" eb="7">
      <t>セイビキョク</t>
    </rPh>
    <phoneticPr fontId="3"/>
  </si>
  <si>
    <t>北海道開発局</t>
    <rPh sb="0" eb="3">
      <t>ホッカイドウ</t>
    </rPh>
    <rPh sb="3" eb="6">
      <t>カイハツキョク</t>
    </rPh>
    <phoneticPr fontId="3"/>
  </si>
  <si>
    <t>四国地方整備局</t>
    <rPh sb="0" eb="2">
      <t>シコク</t>
    </rPh>
    <rPh sb="2" eb="4">
      <t>チホウ</t>
    </rPh>
    <rPh sb="4" eb="7">
      <t>セイビキョク</t>
    </rPh>
    <phoneticPr fontId="3"/>
  </si>
  <si>
    <t>中国地方整備局</t>
    <rPh sb="0" eb="2">
      <t>チュウゴク</t>
    </rPh>
    <rPh sb="2" eb="4">
      <t>チホウ</t>
    </rPh>
    <rPh sb="4" eb="7">
      <t>セイビキョク</t>
    </rPh>
    <phoneticPr fontId="3"/>
  </si>
  <si>
    <t>E.国土技術政策総合研究所　13百万円</t>
    <rPh sb="2" eb="4">
      <t>コクド</t>
    </rPh>
    <rPh sb="4" eb="6">
      <t>ギジュツ</t>
    </rPh>
    <rPh sb="6" eb="8">
      <t>セイサク</t>
    </rPh>
    <rPh sb="8" eb="10">
      <t>ソウゴウ</t>
    </rPh>
    <rPh sb="10" eb="13">
      <t>ケンキュウジョ</t>
    </rPh>
    <rPh sb="16" eb="17">
      <t>ヒャク</t>
    </rPh>
    <rPh sb="17" eb="19">
      <t>マンエン</t>
    </rPh>
    <phoneticPr fontId="3"/>
  </si>
  <si>
    <t>国土技術政策総合研究所</t>
    <rPh sb="0" eb="2">
      <t>コクド</t>
    </rPh>
    <rPh sb="2" eb="4">
      <t>ギジュツ</t>
    </rPh>
    <rPh sb="4" eb="6">
      <t>セイサク</t>
    </rPh>
    <rPh sb="6" eb="8">
      <t>ソウゴウ</t>
    </rPh>
    <rPh sb="8" eb="11">
      <t>ケンキュウジョ</t>
    </rPh>
    <phoneticPr fontId="3"/>
  </si>
  <si>
    <t>都市公園事業における諸課題のうち、特に技術基準等について調査研究</t>
    <rPh sb="30" eb="32">
      <t>ケンキュウ</t>
    </rPh>
    <phoneticPr fontId="3"/>
  </si>
  <si>
    <t>F.民間企業（24社）　548百万円</t>
    <rPh sb="2" eb="4">
      <t>ミンカン</t>
    </rPh>
    <rPh sb="4" eb="6">
      <t>キギョウ</t>
    </rPh>
    <rPh sb="9" eb="10">
      <t>シャ</t>
    </rPh>
    <rPh sb="15" eb="16">
      <t>ヒャク</t>
    </rPh>
    <rPh sb="16" eb="18">
      <t>マンエン</t>
    </rPh>
    <phoneticPr fontId="3"/>
  </si>
  <si>
    <t>頼白・ガイアート（共）</t>
    <rPh sb="0" eb="1">
      <t>タノ</t>
    </rPh>
    <rPh sb="1" eb="2">
      <t>シロ</t>
    </rPh>
    <rPh sb="9" eb="10">
      <t>トモ</t>
    </rPh>
    <phoneticPr fontId="3"/>
  </si>
  <si>
    <t>（株）秋田組</t>
    <rPh sb="1" eb="2">
      <t>カブ</t>
    </rPh>
    <rPh sb="3" eb="5">
      <t>アキタ</t>
    </rPh>
    <rPh sb="5" eb="6">
      <t>グミ</t>
    </rPh>
    <phoneticPr fontId="3"/>
  </si>
  <si>
    <t>西部電気建設（株）</t>
    <rPh sb="0" eb="2">
      <t>セイブ</t>
    </rPh>
    <rPh sb="2" eb="4">
      <t>デンキ</t>
    </rPh>
    <rPh sb="4" eb="6">
      <t>ケンセツ</t>
    </rPh>
    <rPh sb="7" eb="8">
      <t>カブ</t>
    </rPh>
    <phoneticPr fontId="3"/>
  </si>
  <si>
    <t>（株）日比谷アメニス</t>
    <rPh sb="1" eb="2">
      <t>カブ</t>
    </rPh>
    <rPh sb="3" eb="6">
      <t>ヒビヤ</t>
    </rPh>
    <phoneticPr fontId="3"/>
  </si>
  <si>
    <t>（株）ケイテック</t>
    <rPh sb="1" eb="2">
      <t>カブ</t>
    </rPh>
    <phoneticPr fontId="3"/>
  </si>
  <si>
    <t>奈良県緑化土木協同組合</t>
    <rPh sb="0" eb="3">
      <t>ナラケン</t>
    </rPh>
    <rPh sb="3" eb="5">
      <t>リョッカ</t>
    </rPh>
    <rPh sb="5" eb="7">
      <t>ドボク</t>
    </rPh>
    <rPh sb="7" eb="9">
      <t>キョウドウ</t>
    </rPh>
    <rPh sb="9" eb="11">
      <t>クミアイ</t>
    </rPh>
    <phoneticPr fontId="3"/>
  </si>
  <si>
    <t>（株）タイキ</t>
    <rPh sb="1" eb="2">
      <t>カブ</t>
    </rPh>
    <phoneticPr fontId="3"/>
  </si>
  <si>
    <t>（株）永大興業</t>
    <rPh sb="1" eb="2">
      <t>カブ</t>
    </rPh>
    <rPh sb="3" eb="5">
      <t>エイダイ</t>
    </rPh>
    <rPh sb="5" eb="7">
      <t>コウギョウ</t>
    </rPh>
    <phoneticPr fontId="3"/>
  </si>
  <si>
    <t>（有）前田造園</t>
    <rPh sb="1" eb="2">
      <t>ユウ</t>
    </rPh>
    <rPh sb="3" eb="5">
      <t>マエダ</t>
    </rPh>
    <rPh sb="5" eb="7">
      <t>ゾウエン</t>
    </rPh>
    <phoneticPr fontId="3"/>
  </si>
  <si>
    <t>（株）カワサキグリーン</t>
    <rPh sb="1" eb="2">
      <t>カブ</t>
    </rPh>
    <phoneticPr fontId="3"/>
  </si>
  <si>
    <t>G.公益財団法人大阪府文化財センター　6百万円</t>
    <rPh sb="2" eb="4">
      <t>コウエキ</t>
    </rPh>
    <rPh sb="4" eb="6">
      <t>ザイダン</t>
    </rPh>
    <rPh sb="6" eb="8">
      <t>ホウジン</t>
    </rPh>
    <rPh sb="8" eb="11">
      <t>オオサカフ</t>
    </rPh>
    <rPh sb="11" eb="14">
      <t>ブンカザイ</t>
    </rPh>
    <rPh sb="20" eb="21">
      <t>ヒャク</t>
    </rPh>
    <rPh sb="21" eb="23">
      <t>マンエン</t>
    </rPh>
    <phoneticPr fontId="3"/>
  </si>
  <si>
    <t>公益財団法人大阪府文化財センター</t>
    <rPh sb="0" eb="2">
      <t>コウエキ</t>
    </rPh>
    <rPh sb="2" eb="4">
      <t>ザイダン</t>
    </rPh>
    <rPh sb="4" eb="6">
      <t>ホウジン</t>
    </rPh>
    <rPh sb="6" eb="9">
      <t>オオサカフ</t>
    </rPh>
    <rPh sb="9" eb="12">
      <t>ブンカザイ</t>
    </rPh>
    <phoneticPr fontId="3"/>
  </si>
  <si>
    <t>Ｈ.民間企業（6社）　46百万円</t>
    <rPh sb="2" eb="4">
      <t>ミンカン</t>
    </rPh>
    <rPh sb="4" eb="6">
      <t>キギョウ</t>
    </rPh>
    <rPh sb="8" eb="9">
      <t>シャ</t>
    </rPh>
    <rPh sb="13" eb="14">
      <t>ヒャク</t>
    </rPh>
    <rPh sb="14" eb="16">
      <t>マンエン</t>
    </rPh>
    <phoneticPr fontId="3"/>
  </si>
  <si>
    <t>（株）三菱総合研究所</t>
    <rPh sb="1" eb="2">
      <t>カブ</t>
    </rPh>
    <rPh sb="3" eb="5">
      <t>ミツビシ</t>
    </rPh>
    <rPh sb="5" eb="7">
      <t>ソウゴウ</t>
    </rPh>
    <rPh sb="7" eb="10">
      <t>ケンキュウジョ</t>
    </rPh>
    <phoneticPr fontId="3"/>
  </si>
  <si>
    <t>都市における生物多様性の定量的評価手法等検討調査</t>
    <rPh sb="0" eb="2">
      <t>トシ</t>
    </rPh>
    <rPh sb="6" eb="8">
      <t>セイブツ</t>
    </rPh>
    <rPh sb="8" eb="11">
      <t>タヨウセイ</t>
    </rPh>
    <rPh sb="12" eb="15">
      <t>テイリョウテキ</t>
    </rPh>
    <rPh sb="15" eb="17">
      <t>ヒョウカ</t>
    </rPh>
    <rPh sb="17" eb="19">
      <t>シュホウ</t>
    </rPh>
    <rPh sb="19" eb="20">
      <t>トウ</t>
    </rPh>
    <rPh sb="20" eb="22">
      <t>ケントウ</t>
    </rPh>
    <rPh sb="22" eb="24">
      <t>チョウサ</t>
    </rPh>
    <phoneticPr fontId="3"/>
  </si>
  <si>
    <t>都市公園費用対効果分析手法検討業務</t>
    <rPh sb="0" eb="4">
      <t>トシコウエン</t>
    </rPh>
    <rPh sb="4" eb="6">
      <t>ヒヨウ</t>
    </rPh>
    <rPh sb="9" eb="11">
      <t>ブンセキ</t>
    </rPh>
    <rPh sb="11" eb="13">
      <t>シュホウ</t>
    </rPh>
    <rPh sb="13" eb="15">
      <t>ケントウ</t>
    </rPh>
    <rPh sb="15" eb="17">
      <t>ギョウム</t>
    </rPh>
    <phoneticPr fontId="3"/>
  </si>
  <si>
    <t>（株）創建</t>
    <rPh sb="1" eb="2">
      <t>カブ</t>
    </rPh>
    <rPh sb="3" eb="5">
      <t>ソウケン</t>
    </rPh>
    <phoneticPr fontId="3"/>
  </si>
  <si>
    <t>経済社会情勢の変化に対応した新たな緑地保全・緑化方策の検討調査</t>
    <rPh sb="0" eb="2">
      <t>ケイザイ</t>
    </rPh>
    <rPh sb="2" eb="4">
      <t>シャカイ</t>
    </rPh>
    <rPh sb="4" eb="6">
      <t>ジョウセイ</t>
    </rPh>
    <rPh sb="7" eb="9">
      <t>ヘンカ</t>
    </rPh>
    <rPh sb="10" eb="12">
      <t>タイオウ</t>
    </rPh>
    <rPh sb="14" eb="15">
      <t>アラ</t>
    </rPh>
    <rPh sb="17" eb="19">
      <t>リョクチ</t>
    </rPh>
    <rPh sb="19" eb="21">
      <t>ホゼン</t>
    </rPh>
    <rPh sb="22" eb="24">
      <t>リョクカ</t>
    </rPh>
    <rPh sb="24" eb="26">
      <t>ホウサク</t>
    </rPh>
    <rPh sb="27" eb="29">
      <t>ケントウ</t>
    </rPh>
    <rPh sb="29" eb="31">
      <t>チョウサ</t>
    </rPh>
    <phoneticPr fontId="3"/>
  </si>
  <si>
    <t>（株）オオバ</t>
    <rPh sb="1" eb="2">
      <t>カブ</t>
    </rPh>
    <phoneticPr fontId="3"/>
  </si>
  <si>
    <t>公園施設の効率的・効果的な維持管理に向けた技術指針の検討調査</t>
    <rPh sb="0" eb="2">
      <t>コウエン</t>
    </rPh>
    <rPh sb="2" eb="4">
      <t>シセツ</t>
    </rPh>
    <rPh sb="5" eb="8">
      <t>コウリツテキ</t>
    </rPh>
    <rPh sb="9" eb="12">
      <t>コウカテキ</t>
    </rPh>
    <rPh sb="13" eb="15">
      <t>イジ</t>
    </rPh>
    <rPh sb="15" eb="17">
      <t>カンリ</t>
    </rPh>
    <rPh sb="18" eb="19">
      <t>ム</t>
    </rPh>
    <rPh sb="21" eb="23">
      <t>ギジュツ</t>
    </rPh>
    <rPh sb="23" eb="25">
      <t>シシン</t>
    </rPh>
    <rPh sb="26" eb="28">
      <t>ケントウ</t>
    </rPh>
    <rPh sb="28" eb="30">
      <t>チョウサ</t>
    </rPh>
    <phoneticPr fontId="3"/>
  </si>
  <si>
    <t>（株）森のエネルギー研究所</t>
    <rPh sb="1" eb="2">
      <t>カブ</t>
    </rPh>
    <rPh sb="3" eb="4">
      <t>モリ</t>
    </rPh>
    <rPh sb="10" eb="13">
      <t>ケンキュウジョ</t>
    </rPh>
    <phoneticPr fontId="3"/>
  </si>
  <si>
    <t>都市内緑地から発生するバイオマス活用方策基礎調査検討業務</t>
    <rPh sb="0" eb="3">
      <t>トシナイ</t>
    </rPh>
    <rPh sb="3" eb="5">
      <t>リョクチ</t>
    </rPh>
    <rPh sb="7" eb="9">
      <t>ハッセイ</t>
    </rPh>
    <rPh sb="16" eb="18">
      <t>カツヨウ</t>
    </rPh>
    <rPh sb="18" eb="20">
      <t>ホウサク</t>
    </rPh>
    <rPh sb="20" eb="22">
      <t>キソ</t>
    </rPh>
    <rPh sb="22" eb="24">
      <t>チョウサ</t>
    </rPh>
    <rPh sb="24" eb="26">
      <t>ケントウ</t>
    </rPh>
    <rPh sb="26" eb="28">
      <t>ギョウム</t>
    </rPh>
    <phoneticPr fontId="3"/>
  </si>
  <si>
    <t>（株）都市環境研究所</t>
    <rPh sb="1" eb="2">
      <t>カブ</t>
    </rPh>
    <rPh sb="3" eb="5">
      <t>トシ</t>
    </rPh>
    <rPh sb="5" eb="7">
      <t>カンキョウ</t>
    </rPh>
    <rPh sb="7" eb="10">
      <t>ケンキュウジョ</t>
    </rPh>
    <phoneticPr fontId="3"/>
  </si>
  <si>
    <t>都市公園の移動等円滑化整備ガイドライン改訂検討調査</t>
    <rPh sb="0" eb="4">
      <t>トシコウエン</t>
    </rPh>
    <rPh sb="5" eb="7">
      <t>イドウ</t>
    </rPh>
    <rPh sb="7" eb="8">
      <t>トウ</t>
    </rPh>
    <rPh sb="8" eb="11">
      <t>エンカツカ</t>
    </rPh>
    <rPh sb="11" eb="13">
      <t>セイビ</t>
    </rPh>
    <rPh sb="19" eb="21">
      <t>カイテイ</t>
    </rPh>
    <rPh sb="21" eb="23">
      <t>ケントウ</t>
    </rPh>
    <rPh sb="23" eb="25">
      <t>チョウサ</t>
    </rPh>
    <phoneticPr fontId="3"/>
  </si>
  <si>
    <t>（株）アーバンエコリサーチ</t>
    <rPh sb="1" eb="2">
      <t>カブ</t>
    </rPh>
    <phoneticPr fontId="3"/>
  </si>
  <si>
    <t>都市公園等整備現況データベース作成業務</t>
    <rPh sb="0" eb="4">
      <t>トシコウエン</t>
    </rPh>
    <rPh sb="4" eb="5">
      <t>トウ</t>
    </rPh>
    <rPh sb="5" eb="7">
      <t>セイビ</t>
    </rPh>
    <rPh sb="7" eb="9">
      <t>ゲンキョウ</t>
    </rPh>
    <rPh sb="15" eb="17">
      <t>サクセイ</t>
    </rPh>
    <rPh sb="17" eb="19">
      <t>ギョウム</t>
    </rPh>
    <phoneticPr fontId="3"/>
  </si>
  <si>
    <t>Ｉ.公益法人（3法人）　24百万円</t>
    <rPh sb="2" eb="4">
      <t>コウエキ</t>
    </rPh>
    <rPh sb="4" eb="6">
      <t>ホウジン</t>
    </rPh>
    <rPh sb="8" eb="10">
      <t>ホウジン</t>
    </rPh>
    <rPh sb="14" eb="15">
      <t>ヒャク</t>
    </rPh>
    <rPh sb="15" eb="17">
      <t>マンエン</t>
    </rPh>
    <phoneticPr fontId="3"/>
  </si>
  <si>
    <t>（社）日本公園緑地協会</t>
    <rPh sb="1" eb="2">
      <t>シャ</t>
    </rPh>
    <rPh sb="3" eb="5">
      <t>ニホン</t>
    </rPh>
    <rPh sb="5" eb="7">
      <t>コウエン</t>
    </rPh>
    <rPh sb="7" eb="9">
      <t>リョクチ</t>
    </rPh>
    <rPh sb="9" eb="11">
      <t>キョウカイ</t>
    </rPh>
    <phoneticPr fontId="3"/>
  </si>
  <si>
    <t>公園施設の安全管理に関する検討調査</t>
    <rPh sb="0" eb="2">
      <t>コウエン</t>
    </rPh>
    <rPh sb="2" eb="4">
      <t>シセツ</t>
    </rPh>
    <rPh sb="5" eb="7">
      <t>アンゼン</t>
    </rPh>
    <rPh sb="7" eb="9">
      <t>カンリ</t>
    </rPh>
    <rPh sb="10" eb="11">
      <t>カン</t>
    </rPh>
    <rPh sb="13" eb="15">
      <t>ケントウ</t>
    </rPh>
    <rPh sb="15" eb="17">
      <t>チョウサ</t>
    </rPh>
    <phoneticPr fontId="3"/>
  </si>
  <si>
    <t>公園緑地工事積算体系管理更新業務</t>
    <rPh sb="0" eb="2">
      <t>コウエン</t>
    </rPh>
    <rPh sb="2" eb="4">
      <t>リョクチ</t>
    </rPh>
    <rPh sb="4" eb="6">
      <t>コウジ</t>
    </rPh>
    <rPh sb="6" eb="8">
      <t>セキサン</t>
    </rPh>
    <rPh sb="8" eb="10">
      <t>タイケイ</t>
    </rPh>
    <rPh sb="10" eb="12">
      <t>カンリ</t>
    </rPh>
    <rPh sb="12" eb="14">
      <t>コウシン</t>
    </rPh>
    <rPh sb="14" eb="16">
      <t>ギョウム</t>
    </rPh>
    <phoneticPr fontId="3"/>
  </si>
  <si>
    <t>（財）都市緑化機構</t>
    <rPh sb="1" eb="2">
      <t>ザイ</t>
    </rPh>
    <rPh sb="3" eb="5">
      <t>トシ</t>
    </rPh>
    <rPh sb="5" eb="7">
      <t>リョッカ</t>
    </rPh>
    <rPh sb="7" eb="9">
      <t>キコウ</t>
    </rPh>
    <phoneticPr fontId="3"/>
  </si>
  <si>
    <t>屋上緑化・壁面緑化の施工実績及び環境改善効果検討調査</t>
    <rPh sb="0" eb="2">
      <t>オクジョウ</t>
    </rPh>
    <rPh sb="2" eb="4">
      <t>リョッカ</t>
    </rPh>
    <rPh sb="5" eb="7">
      <t>ヘキメン</t>
    </rPh>
    <rPh sb="7" eb="9">
      <t>リョッカ</t>
    </rPh>
    <rPh sb="10" eb="12">
      <t>セコウ</t>
    </rPh>
    <rPh sb="12" eb="14">
      <t>ジッセキ</t>
    </rPh>
    <rPh sb="14" eb="15">
      <t>オヨ</t>
    </rPh>
    <rPh sb="16" eb="18">
      <t>カンキョウ</t>
    </rPh>
    <rPh sb="18" eb="20">
      <t>カイゼン</t>
    </rPh>
    <rPh sb="20" eb="22">
      <t>コウカ</t>
    </rPh>
    <rPh sb="22" eb="24">
      <t>ケントウ</t>
    </rPh>
    <rPh sb="24" eb="26">
      <t>チョウサ</t>
    </rPh>
    <phoneticPr fontId="3"/>
  </si>
  <si>
    <t>（財）日本緑化センター</t>
    <rPh sb="1" eb="2">
      <t>ザイ</t>
    </rPh>
    <rPh sb="3" eb="5">
      <t>ニホン</t>
    </rPh>
    <rPh sb="5" eb="7">
      <t>リョッカ</t>
    </rPh>
    <phoneticPr fontId="3"/>
  </si>
  <si>
    <t>都市緑化・緑地保全施策の実績・分析調査</t>
    <rPh sb="0" eb="2">
      <t>トシ</t>
    </rPh>
    <rPh sb="2" eb="4">
      <t>リョッカ</t>
    </rPh>
    <rPh sb="5" eb="7">
      <t>リョクチ</t>
    </rPh>
    <rPh sb="7" eb="9">
      <t>ホゼン</t>
    </rPh>
    <rPh sb="9" eb="11">
      <t>セサク</t>
    </rPh>
    <rPh sb="12" eb="14">
      <t>ジッセキ</t>
    </rPh>
    <rPh sb="15" eb="17">
      <t>ブンセキ</t>
    </rPh>
    <rPh sb="17" eb="19">
      <t>チョウサ</t>
    </rPh>
    <phoneticPr fontId="3"/>
  </si>
  <si>
    <t>Ｊ.地方公共団体（40団体）　694百万円</t>
    <rPh sb="2" eb="4">
      <t>チホウ</t>
    </rPh>
    <rPh sb="4" eb="6">
      <t>コウキョウ</t>
    </rPh>
    <rPh sb="6" eb="8">
      <t>ダンタイ</t>
    </rPh>
    <rPh sb="11" eb="13">
      <t>ダンタイ</t>
    </rPh>
    <rPh sb="18" eb="19">
      <t>ヒャク</t>
    </rPh>
    <rPh sb="19" eb="21">
      <t>マンエン</t>
    </rPh>
    <phoneticPr fontId="3"/>
  </si>
  <si>
    <t>奈良市</t>
    <rPh sb="0" eb="3">
      <t>ナラシ</t>
    </rPh>
    <phoneticPr fontId="3"/>
  </si>
  <si>
    <t>平城宮跡区域用地取得</t>
    <rPh sb="0" eb="3">
      <t>ヘイジョウキュウ</t>
    </rPh>
    <rPh sb="3" eb="4">
      <t>アト</t>
    </rPh>
    <rPh sb="4" eb="6">
      <t>クイキ</t>
    </rPh>
    <rPh sb="6" eb="8">
      <t>ヨウチ</t>
    </rPh>
    <rPh sb="8" eb="10">
      <t>シュトク</t>
    </rPh>
    <phoneticPr fontId="3"/>
  </si>
  <si>
    <t>平城宮跡区域用地補償金</t>
    <rPh sb="0" eb="3">
      <t>ヘイジョウキュウ</t>
    </rPh>
    <rPh sb="3" eb="4">
      <t>アト</t>
    </rPh>
    <rPh sb="4" eb="6">
      <t>クイキ</t>
    </rPh>
    <rPh sb="6" eb="8">
      <t>ヨウチ</t>
    </rPh>
    <rPh sb="8" eb="11">
      <t>ホショウキン</t>
    </rPh>
    <phoneticPr fontId="3"/>
  </si>
  <si>
    <t>上下水道料金</t>
    <rPh sb="0" eb="4">
      <t>ジョウゲスイドウ</t>
    </rPh>
    <rPh sb="4" eb="6">
      <t>リョウキン</t>
    </rPh>
    <phoneticPr fontId="3"/>
  </si>
  <si>
    <t>事業用用地の取得</t>
    <rPh sb="0" eb="3">
      <t>ジギョウヨウ</t>
    </rPh>
    <rPh sb="3" eb="5">
      <t>ヨウチ</t>
    </rPh>
    <rPh sb="6" eb="8">
      <t>シュトク</t>
    </rPh>
    <phoneticPr fontId="3"/>
  </si>
  <si>
    <t>昭島市水道部</t>
    <rPh sb="0" eb="3">
      <t>アキシマシ</t>
    </rPh>
    <rPh sb="3" eb="6">
      <t>スイドウブ</t>
    </rPh>
    <phoneticPr fontId="3"/>
  </si>
  <si>
    <t>水道料</t>
    <phoneticPr fontId="3"/>
  </si>
  <si>
    <t>東京都水道局長</t>
    <phoneticPr fontId="3"/>
  </si>
  <si>
    <t>神戸市水道事業管理者</t>
    <phoneticPr fontId="3"/>
  </si>
  <si>
    <t>国営明石海峡公園（神戸地区）水道施設の設置等に関する負担金</t>
    <phoneticPr fontId="3"/>
  </si>
  <si>
    <t>川崎町　会計管理者</t>
    <phoneticPr fontId="3"/>
  </si>
  <si>
    <t>淡路広域水道企業団</t>
    <phoneticPr fontId="3"/>
  </si>
  <si>
    <t>上下水道料</t>
    <phoneticPr fontId="3"/>
  </si>
  <si>
    <t>佐賀県</t>
    <phoneticPr fontId="3"/>
  </si>
  <si>
    <t>平成２３年度　国営吉野ヶ里歴史公園区域城内文化財発掘調査</t>
    <phoneticPr fontId="3"/>
  </si>
  <si>
    <t>滑川町長</t>
    <phoneticPr fontId="3"/>
  </si>
  <si>
    <t>まんのう町</t>
    <phoneticPr fontId="3"/>
  </si>
  <si>
    <t>上・下水道料</t>
    <phoneticPr fontId="3"/>
  </si>
  <si>
    <t>Ｋ.民間企業（523社）　11,903百万円</t>
    <rPh sb="2" eb="4">
      <t>ミンカン</t>
    </rPh>
    <rPh sb="4" eb="6">
      <t>キギョウ</t>
    </rPh>
    <rPh sb="10" eb="11">
      <t>シャ</t>
    </rPh>
    <rPh sb="19" eb="20">
      <t>ヒャク</t>
    </rPh>
    <rPh sb="20" eb="22">
      <t>マンエン</t>
    </rPh>
    <phoneticPr fontId="3"/>
  </si>
  <si>
    <t>西武造園（株）</t>
    <rPh sb="0" eb="2">
      <t>セイブ</t>
    </rPh>
    <rPh sb="2" eb="4">
      <t>ゾウエン</t>
    </rPh>
    <rPh sb="5" eb="6">
      <t>カブ</t>
    </rPh>
    <phoneticPr fontId="3"/>
  </si>
  <si>
    <t>Ｈ２３昭和園路広場等改修工事</t>
    <phoneticPr fontId="3"/>
  </si>
  <si>
    <t>Ｈ２３森林公園里山管理工事</t>
    <phoneticPr fontId="3"/>
  </si>
  <si>
    <t>Ｈ２３昭和公園施設等改修工事</t>
    <phoneticPr fontId="3"/>
  </si>
  <si>
    <t>渓流広場他整備工事</t>
    <phoneticPr fontId="3"/>
  </si>
  <si>
    <t>子供の広場（１－１）整備工事</t>
    <phoneticPr fontId="3"/>
  </si>
  <si>
    <t>H22-24国営常陸海浜公園運営維持管理業務　ＪＴＢコミュニケーションズ</t>
    <phoneticPr fontId="3"/>
  </si>
  <si>
    <t>Ｈ２２－２４国営常陸海浜公園運営維持管理業務</t>
    <phoneticPr fontId="3"/>
  </si>
  <si>
    <t>H22-24国営アルプスあづみの公園運営維持管理業務株式会社オリエンタルコンサルタンツ・株式会社富士植木・物林株式会社・穂高観光株式会社共同体</t>
    <phoneticPr fontId="3"/>
  </si>
  <si>
    <t>Ｈ２２－２４国営アルプスあづみの公園運営維持管理業務</t>
    <phoneticPr fontId="3"/>
  </si>
  <si>
    <t>諸戸産業株式会社</t>
    <phoneticPr fontId="3"/>
  </si>
  <si>
    <t>公共用地の取得</t>
    <phoneticPr fontId="3"/>
  </si>
  <si>
    <t>（株）仁木総合建設</t>
    <phoneticPr fontId="3"/>
  </si>
  <si>
    <t>キトラ古墳周辺地区雨水排水施設設置工事</t>
    <phoneticPr fontId="3"/>
  </si>
  <si>
    <t>キトラ古墳周辺地区歴史体験ゾーン造成工事</t>
    <phoneticPr fontId="3"/>
  </si>
  <si>
    <t>キトラ古墳周辺地区環境保全エリア造成工事</t>
    <phoneticPr fontId="3"/>
  </si>
  <si>
    <t>安藤造園土木（株）</t>
    <rPh sb="7" eb="8">
      <t>カブ</t>
    </rPh>
    <phoneticPr fontId="3"/>
  </si>
  <si>
    <t>子供の広場（１－２）整備工事</t>
    <phoneticPr fontId="3"/>
  </si>
  <si>
    <t>グリーン産業（株）</t>
    <phoneticPr fontId="3"/>
  </si>
  <si>
    <t>野生ゾーン里山自然館外構その２工事</t>
    <phoneticPr fontId="3"/>
  </si>
  <si>
    <t>Ｈ２３健康ゾーン他修景工事</t>
    <phoneticPr fontId="3"/>
  </si>
  <si>
    <t>（株）葉隠緑化建設</t>
    <phoneticPr fontId="3"/>
  </si>
  <si>
    <t>体験学習施設東側植栽工事</t>
    <phoneticPr fontId="3"/>
  </si>
  <si>
    <t>体験学習施設西側植栽工事</t>
    <phoneticPr fontId="3"/>
  </si>
  <si>
    <t>みちのく公園東地区連絡道路舗装工事</t>
    <phoneticPr fontId="3"/>
  </si>
  <si>
    <t>第一工業(株)札幌支店</t>
    <phoneticPr fontId="3"/>
  </si>
  <si>
    <t>滝野公園建築設備整備外一連工事</t>
    <phoneticPr fontId="3"/>
  </si>
  <si>
    <t>Ｌ.独立行政法人等（3法人）　119百万円</t>
    <rPh sb="2" eb="4">
      <t>ドクリツ</t>
    </rPh>
    <rPh sb="4" eb="6">
      <t>ギョウセイ</t>
    </rPh>
    <rPh sb="6" eb="8">
      <t>ホウジン</t>
    </rPh>
    <rPh sb="8" eb="9">
      <t>トウ</t>
    </rPh>
    <rPh sb="11" eb="13">
      <t>ホウジン</t>
    </rPh>
    <rPh sb="18" eb="19">
      <t>ヒャク</t>
    </rPh>
    <rPh sb="19" eb="21">
      <t>マンエン</t>
    </rPh>
    <phoneticPr fontId="3"/>
  </si>
  <si>
    <t>（独）奈良文化財研究所</t>
    <phoneticPr fontId="3"/>
  </si>
  <si>
    <t>朱雀大路緑地遺跡発掘調査</t>
    <phoneticPr fontId="3"/>
  </si>
  <si>
    <t>第一次大極殿院建造物復原整備にかかる調査委託</t>
    <phoneticPr fontId="3"/>
  </si>
  <si>
    <t>キトラ古墳周辺地区檜隈寺跡周辺遺跡発掘調査業務</t>
    <phoneticPr fontId="3"/>
  </si>
  <si>
    <t>奈良文化財研究所監理棟長期使用料</t>
    <phoneticPr fontId="3"/>
  </si>
  <si>
    <t>（国）東京大学　情報学環・学際情報学府</t>
    <phoneticPr fontId="3"/>
  </si>
  <si>
    <t>甘樫丘地区における歴史体験施設整備に関する研究開発</t>
    <phoneticPr fontId="3"/>
  </si>
  <si>
    <t>(独）都市再生機構</t>
    <phoneticPr fontId="3"/>
  </si>
  <si>
    <t>守口サービスセンターの維持管理費</t>
    <phoneticPr fontId="3"/>
  </si>
  <si>
    <t>Ｍ.公益法人（41法人）　6,522百万円</t>
    <rPh sb="2" eb="4">
      <t>コウエキ</t>
    </rPh>
    <rPh sb="4" eb="6">
      <t>ホウジン</t>
    </rPh>
    <rPh sb="9" eb="11">
      <t>ホウジン</t>
    </rPh>
    <rPh sb="18" eb="19">
      <t>ヒャク</t>
    </rPh>
    <rPh sb="19" eb="21">
      <t>マンエン</t>
    </rPh>
    <phoneticPr fontId="3"/>
  </si>
  <si>
    <t>（財）公園緑地管理財団</t>
    <rPh sb="1" eb="2">
      <t>ザイ</t>
    </rPh>
    <rPh sb="3" eb="5">
      <t>コウエン</t>
    </rPh>
    <rPh sb="5" eb="7">
      <t>リョクチ</t>
    </rPh>
    <rPh sb="7" eb="9">
      <t>カンリ</t>
    </rPh>
    <rPh sb="9" eb="11">
      <t>ザイダン</t>
    </rPh>
    <phoneticPr fontId="3"/>
  </si>
  <si>
    <t>国営昭和記念公園運営維持管理業務</t>
    <phoneticPr fontId="3"/>
  </si>
  <si>
    <t>国営海の中道海浜公園管理運営業務</t>
    <phoneticPr fontId="3"/>
  </si>
  <si>
    <t>国営武蔵丘陵森林公園運営維持管理業務</t>
    <phoneticPr fontId="3"/>
  </si>
  <si>
    <t>国営越後丘陵公園運営維持管理業務</t>
    <phoneticPr fontId="3"/>
  </si>
  <si>
    <t>国営讃岐まんのう公園維持管理業務</t>
    <phoneticPr fontId="3"/>
  </si>
  <si>
    <t>国営みちのく杜の湖畔公園運営維持管理業務</t>
    <phoneticPr fontId="3"/>
  </si>
  <si>
    <t>国営吉野ヶ里歴史公園管理運営業務</t>
    <phoneticPr fontId="3"/>
  </si>
  <si>
    <t>国営飛鳥歴史公園管理運営業務</t>
    <phoneticPr fontId="3"/>
  </si>
  <si>
    <t>国営木曽三川公園管理運営業務　木曽三川公園マネジメント共同体</t>
    <phoneticPr fontId="3"/>
  </si>
  <si>
    <t>国営木曽三川公園管理運営業務</t>
    <phoneticPr fontId="3"/>
  </si>
  <si>
    <t>国営滝野すずらん丘陵公園運営維持管理業務　札幌市公園緑化協会共同体</t>
    <phoneticPr fontId="3"/>
  </si>
  <si>
    <t>国営滝野すずらん丘陵公園運営維持管理業務</t>
    <phoneticPr fontId="3"/>
  </si>
  <si>
    <t>国営備北丘陵公園運営維持管理業務グリーンウインズさとやま共同体</t>
    <phoneticPr fontId="3"/>
  </si>
  <si>
    <t>国営備北丘陵公園運営維持管理業務</t>
    <phoneticPr fontId="3"/>
  </si>
  <si>
    <t>国営明石海峡公園管理運営業務兵庫県園芸・公園協会共同体</t>
    <phoneticPr fontId="3"/>
  </si>
  <si>
    <t>国営明石海峡公園管理運営業務</t>
    <phoneticPr fontId="3"/>
  </si>
  <si>
    <t>（財）河川環境管理財団</t>
    <phoneticPr fontId="3"/>
  </si>
  <si>
    <t>淀川河川公園管理運営業務</t>
    <phoneticPr fontId="3"/>
  </si>
  <si>
    <t>公益財団法人文化財建造物保存技術協会</t>
    <phoneticPr fontId="3"/>
  </si>
  <si>
    <t>第一次大極殿院建造物復原基本計画業務</t>
    <phoneticPr fontId="3"/>
  </si>
  <si>
    <t>簡易公募プロポーザル</t>
    <phoneticPr fontId="3"/>
  </si>
  <si>
    <t>平城宮跡歴史公園第一次大極殿院建造物復原設計業務</t>
    <phoneticPr fontId="3"/>
  </si>
  <si>
    <t>（財）日本緑化センター</t>
    <phoneticPr fontId="3"/>
  </si>
  <si>
    <t>滝野の森ゾーン保全調査業務</t>
    <phoneticPr fontId="3"/>
  </si>
  <si>
    <t>Ｈ２３昭和花木園内植栽環境改良検討業務</t>
    <phoneticPr fontId="3"/>
  </si>
  <si>
    <t>国営明石海峡公園神戸地区管理運営計画資料作成業務</t>
    <phoneticPr fontId="3"/>
  </si>
  <si>
    <t>Ｄ地区東部松林等環境計画検討その他業務</t>
    <phoneticPr fontId="3"/>
  </si>
  <si>
    <t>（社）関東建設弘済会</t>
    <phoneticPr fontId="3"/>
  </si>
  <si>
    <t>Ｈ２３国営アルプスあづみの公園事務所工事監督支援業務</t>
    <phoneticPr fontId="3"/>
  </si>
  <si>
    <t>Ｈ２３国営武蔵丘陵森林公園工事監督支援業務</t>
    <phoneticPr fontId="3"/>
  </si>
  <si>
    <t>Ｈ２３国営アルプスあづみの公園事務所積算技術業務</t>
    <phoneticPr fontId="3"/>
  </si>
  <si>
    <t>Ｈ２３国営昭和記念公園工事監督支援業務沖昌・関東設計共同体</t>
    <phoneticPr fontId="3"/>
  </si>
  <si>
    <t>Ｈ２３国営昭和記念公園工事監督支援業務</t>
    <phoneticPr fontId="3"/>
  </si>
  <si>
    <t>Ｎ.個人（23名）　60百万円</t>
    <rPh sb="2" eb="4">
      <t>コジン</t>
    </rPh>
    <rPh sb="7" eb="8">
      <t>メイ</t>
    </rPh>
    <rPh sb="12" eb="13">
      <t>ヒャク</t>
    </rPh>
    <rPh sb="13" eb="15">
      <t>マンエン</t>
    </rPh>
    <phoneticPr fontId="3"/>
  </si>
  <si>
    <t>Ａ氏</t>
    <rPh sb="1" eb="2">
      <t>シ</t>
    </rPh>
    <phoneticPr fontId="3"/>
  </si>
  <si>
    <t>Ｂ氏</t>
    <rPh sb="1" eb="2">
      <t>シ</t>
    </rPh>
    <phoneticPr fontId="3"/>
  </si>
  <si>
    <t>Ｃ氏</t>
    <rPh sb="1" eb="2">
      <t>シ</t>
    </rPh>
    <phoneticPr fontId="3"/>
  </si>
  <si>
    <t>Ｄ氏</t>
    <rPh sb="1" eb="2">
      <t>シ</t>
    </rPh>
    <phoneticPr fontId="3"/>
  </si>
  <si>
    <t>Ｅ氏</t>
    <rPh sb="1" eb="2">
      <t>シ</t>
    </rPh>
    <phoneticPr fontId="3"/>
  </si>
  <si>
    <t>Ｆ氏</t>
    <rPh sb="1" eb="2">
      <t>シ</t>
    </rPh>
    <phoneticPr fontId="3"/>
  </si>
  <si>
    <t>Ｇ氏</t>
    <rPh sb="1" eb="2">
      <t>シ</t>
    </rPh>
    <phoneticPr fontId="3"/>
  </si>
  <si>
    <t>Ｈ氏</t>
    <rPh sb="1" eb="2">
      <t>シ</t>
    </rPh>
    <phoneticPr fontId="3"/>
  </si>
  <si>
    <t>Ｉ氏</t>
    <rPh sb="1" eb="2">
      <t>シ</t>
    </rPh>
    <phoneticPr fontId="3"/>
  </si>
  <si>
    <t>宿舎敷地賃貸借料</t>
    <phoneticPr fontId="3"/>
  </si>
  <si>
    <t>Ｊ氏</t>
    <rPh sb="1" eb="2">
      <t>シ</t>
    </rPh>
    <phoneticPr fontId="3"/>
  </si>
  <si>
    <t>職員宿舎賃貸借料</t>
    <phoneticPr fontId="3"/>
  </si>
  <si>
    <t>Ｏ.民間企業（5社）　13百万円</t>
    <rPh sb="2" eb="4">
      <t>ミンカン</t>
    </rPh>
    <rPh sb="4" eb="6">
      <t>キギョウ</t>
    </rPh>
    <rPh sb="8" eb="9">
      <t>シャ</t>
    </rPh>
    <rPh sb="13" eb="14">
      <t>ヒャク</t>
    </rPh>
    <rPh sb="14" eb="16">
      <t>マンエン</t>
    </rPh>
    <phoneticPr fontId="3"/>
  </si>
  <si>
    <t>（株）プランニングネットワーク</t>
    <rPh sb="1" eb="2">
      <t>カブ</t>
    </rPh>
    <phoneticPr fontId="3"/>
  </si>
  <si>
    <t>（株）地園総合コンサルタント</t>
    <rPh sb="1" eb="2">
      <t>カブ</t>
    </rPh>
    <rPh sb="3" eb="4">
      <t>チ</t>
    </rPh>
    <rPh sb="4" eb="5">
      <t>エン</t>
    </rPh>
    <rPh sb="5" eb="7">
      <t>ソウゴウ</t>
    </rPh>
    <phoneticPr fontId="3"/>
  </si>
  <si>
    <t>都市緑化樹木の形状計測及び重量推定業務</t>
    <rPh sb="0" eb="2">
      <t>トシ</t>
    </rPh>
    <rPh sb="2" eb="4">
      <t>リョッカ</t>
    </rPh>
    <rPh sb="4" eb="6">
      <t>ジュモク</t>
    </rPh>
    <rPh sb="7" eb="9">
      <t>ケイジョウ</t>
    </rPh>
    <rPh sb="9" eb="11">
      <t>ケイソク</t>
    </rPh>
    <rPh sb="11" eb="12">
      <t>オヨ</t>
    </rPh>
    <rPh sb="13" eb="15">
      <t>ジュウリョウ</t>
    </rPh>
    <rPh sb="15" eb="17">
      <t>スイテイ</t>
    </rPh>
    <rPh sb="17" eb="19">
      <t>ギョウム</t>
    </rPh>
    <phoneticPr fontId="3"/>
  </si>
  <si>
    <t>（株）エコル</t>
    <rPh sb="1" eb="2">
      <t>カブ</t>
    </rPh>
    <phoneticPr fontId="3"/>
  </si>
  <si>
    <t>公園緑地における樹木健全度と樹勢回復方法に関する検討業務</t>
    <rPh sb="0" eb="2">
      <t>コウエン</t>
    </rPh>
    <rPh sb="2" eb="4">
      <t>リョクチ</t>
    </rPh>
    <rPh sb="8" eb="10">
      <t>ジュモク</t>
    </rPh>
    <rPh sb="10" eb="12">
      <t>ケンゼン</t>
    </rPh>
    <rPh sb="12" eb="13">
      <t>ド</t>
    </rPh>
    <rPh sb="14" eb="16">
      <t>ジュセイ</t>
    </rPh>
    <rPh sb="16" eb="18">
      <t>カイフク</t>
    </rPh>
    <rPh sb="18" eb="20">
      <t>ホウホウ</t>
    </rPh>
    <rPh sb="21" eb="22">
      <t>カン</t>
    </rPh>
    <rPh sb="24" eb="26">
      <t>ケントウ</t>
    </rPh>
    <rPh sb="26" eb="28">
      <t>ギョウム</t>
    </rPh>
    <phoneticPr fontId="3"/>
  </si>
  <si>
    <t>（株）タム地域環境研究所</t>
    <rPh sb="1" eb="2">
      <t>カブ</t>
    </rPh>
    <rPh sb="5" eb="7">
      <t>チイキ</t>
    </rPh>
    <rPh sb="7" eb="9">
      <t>カンキョウ</t>
    </rPh>
    <rPh sb="9" eb="12">
      <t>ケンキュウジョ</t>
    </rPh>
    <phoneticPr fontId="3"/>
  </si>
  <si>
    <t>公園・緑地における眺望景観に関する調査業務</t>
    <rPh sb="0" eb="2">
      <t>コウエン</t>
    </rPh>
    <rPh sb="3" eb="5">
      <t>リョクチ</t>
    </rPh>
    <rPh sb="9" eb="11">
      <t>チョウボウ</t>
    </rPh>
    <rPh sb="11" eb="13">
      <t>ケイカン</t>
    </rPh>
    <rPh sb="14" eb="15">
      <t>カン</t>
    </rPh>
    <rPh sb="17" eb="19">
      <t>チョウサ</t>
    </rPh>
    <rPh sb="19" eb="21">
      <t>ギョウム</t>
    </rPh>
    <phoneticPr fontId="3"/>
  </si>
  <si>
    <t>（株）東洋計測リサーチ</t>
    <rPh sb="1" eb="2">
      <t>カブ</t>
    </rPh>
    <rPh sb="3" eb="5">
      <t>トウヨウ</t>
    </rPh>
    <rPh sb="5" eb="7">
      <t>ケイソク</t>
    </rPh>
    <phoneticPr fontId="3"/>
  </si>
  <si>
    <t>樹木の体積計測業務</t>
    <rPh sb="0" eb="2">
      <t>ジュモク</t>
    </rPh>
    <rPh sb="3" eb="5">
      <t>タイセキ</t>
    </rPh>
    <rPh sb="5" eb="7">
      <t>ケイソク</t>
    </rPh>
    <rPh sb="7" eb="9">
      <t>ギョウム</t>
    </rPh>
    <phoneticPr fontId="3"/>
  </si>
  <si>
    <t>Ｐ.民間企業（2社）　5百万円</t>
    <rPh sb="2" eb="4">
      <t>ミンカン</t>
    </rPh>
    <rPh sb="4" eb="6">
      <t>キギョウ</t>
    </rPh>
    <rPh sb="8" eb="9">
      <t>シャ</t>
    </rPh>
    <rPh sb="12" eb="13">
      <t>ヒャク</t>
    </rPh>
    <rPh sb="13" eb="15">
      <t>マンエン</t>
    </rPh>
    <phoneticPr fontId="3"/>
  </si>
  <si>
    <t>（有）酉正建設</t>
    <rPh sb="1" eb="2">
      <t>ユウ</t>
    </rPh>
    <rPh sb="3" eb="4">
      <t>トリ</t>
    </rPh>
    <rPh sb="4" eb="5">
      <t>タダ</t>
    </rPh>
    <rPh sb="5" eb="7">
      <t>ケンセツ</t>
    </rPh>
    <phoneticPr fontId="3"/>
  </si>
  <si>
    <t>（株）エムズ</t>
    <rPh sb="1" eb="2">
      <t>カブ</t>
    </rPh>
    <phoneticPr fontId="3"/>
  </si>
  <si>
    <t>遺跡発掘調査に伴う航空測量</t>
    <rPh sb="0" eb="2">
      <t>イセキ</t>
    </rPh>
    <rPh sb="2" eb="4">
      <t>ハックツ</t>
    </rPh>
    <rPh sb="4" eb="6">
      <t>チョウサ</t>
    </rPh>
    <rPh sb="7" eb="8">
      <t>トモナ</t>
    </rPh>
    <rPh sb="9" eb="11">
      <t>コウクウ</t>
    </rPh>
    <rPh sb="11" eb="13">
      <t>ソクリョウ</t>
    </rPh>
    <phoneticPr fontId="3"/>
  </si>
  <si>
    <t>Ｑ.民間企業（334社）　1,455百万円</t>
    <rPh sb="2" eb="4">
      <t>ミンカン</t>
    </rPh>
    <rPh sb="4" eb="6">
      <t>キギョウ</t>
    </rPh>
    <rPh sb="10" eb="11">
      <t>シャ</t>
    </rPh>
    <rPh sb="18" eb="19">
      <t>ヒャク</t>
    </rPh>
    <rPh sb="19" eb="21">
      <t>マンエン</t>
    </rPh>
    <phoneticPr fontId="3"/>
  </si>
  <si>
    <t>（株）昭立造園</t>
    <phoneticPr fontId="3"/>
  </si>
  <si>
    <t>国営昭和記念公園における芝生管理，低木管理，高木管理，草花管理等の植物管理</t>
    <phoneticPr fontId="3"/>
  </si>
  <si>
    <t>（株）四宮造園</t>
    <rPh sb="1" eb="2">
      <t>カブ</t>
    </rPh>
    <phoneticPr fontId="3"/>
  </si>
  <si>
    <t>芝生・低木・高木・草花・林地管理、清掃</t>
    <phoneticPr fontId="3"/>
  </si>
  <si>
    <t>森林公園観光（株）</t>
    <phoneticPr fontId="3"/>
  </si>
  <si>
    <t>国営武蔵丘陵森林公園における植物管理</t>
    <phoneticPr fontId="3"/>
  </si>
  <si>
    <t>（株）府中植木</t>
    <phoneticPr fontId="3"/>
  </si>
  <si>
    <t>国営昭和記念公園における草花管理，花壇管理，花畑管理，芝生管理等の植物管理</t>
    <phoneticPr fontId="3"/>
  </si>
  <si>
    <t>諸戸緑化産業（株）</t>
    <phoneticPr fontId="3"/>
  </si>
  <si>
    <t>中央水郷地区植物外管理工事</t>
    <phoneticPr fontId="3"/>
  </si>
  <si>
    <t>中央水郷地区草花管理工事</t>
    <phoneticPr fontId="3"/>
  </si>
  <si>
    <t>中央水郷地区工作物清掃業務</t>
    <phoneticPr fontId="3"/>
  </si>
  <si>
    <t>（株）日本グリーン企画</t>
    <phoneticPr fontId="3"/>
  </si>
  <si>
    <t>北地区植物管理工事</t>
    <phoneticPr fontId="3"/>
  </si>
  <si>
    <t>雪印種苗（株）</t>
    <rPh sb="5" eb="6">
      <t>カブ</t>
    </rPh>
    <phoneticPr fontId="3"/>
  </si>
  <si>
    <t>カントリーガーデン植物管理業務</t>
    <phoneticPr fontId="3"/>
  </si>
  <si>
    <t>(株）中村緑地建設</t>
    <phoneticPr fontId="3"/>
  </si>
  <si>
    <t>植物管理その5工事</t>
    <phoneticPr fontId="3"/>
  </si>
  <si>
    <t>北越緑化(株)</t>
    <phoneticPr fontId="3"/>
  </si>
  <si>
    <t>バラ園管理等</t>
    <phoneticPr fontId="3"/>
  </si>
  <si>
    <t>除雪作業</t>
    <phoneticPr fontId="3"/>
  </si>
  <si>
    <t>(株）執行茂寿園</t>
    <phoneticPr fontId="3"/>
  </si>
  <si>
    <t>植物管理その2工事</t>
    <phoneticPr fontId="3"/>
  </si>
  <si>
    <t>Ｒ.ＮＰＯ法人（5法人）　832百万円</t>
    <rPh sb="5" eb="7">
      <t>ホウジン</t>
    </rPh>
    <rPh sb="9" eb="11">
      <t>ホウジン</t>
    </rPh>
    <rPh sb="16" eb="17">
      <t>ヒャク</t>
    </rPh>
    <rPh sb="17" eb="19">
      <t>マンエン</t>
    </rPh>
    <phoneticPr fontId="3"/>
  </si>
  <si>
    <t>NPO法人生態教育センター</t>
    <phoneticPr fontId="3"/>
  </si>
  <si>
    <t>国営木曽三川公園環境教育プログラム運営補助業務</t>
    <phoneticPr fontId="3"/>
  </si>
  <si>
    <t>特定非営利活動法人　武蔵野の里作りクラブ</t>
    <phoneticPr fontId="3"/>
  </si>
  <si>
    <t>こもれびの里農業・伝承文化体験指導業務</t>
    <phoneticPr fontId="3"/>
  </si>
  <si>
    <t>特定非営利活動法人　越の里山倶楽部</t>
    <phoneticPr fontId="3"/>
  </si>
  <si>
    <t>平成23年度　国営越後丘陵公園里山フィールドミュージアム管理運営業務</t>
    <phoneticPr fontId="3"/>
  </si>
  <si>
    <t>ウシガエル捕獲用かご網10ヶ購入等</t>
    <phoneticPr fontId="3"/>
  </si>
  <si>
    <t>(特非)地域交流センター</t>
    <phoneticPr fontId="3"/>
  </si>
  <si>
    <t>ボートレンタル料</t>
    <phoneticPr fontId="3"/>
  </si>
  <si>
    <t>NPO法人にいがたエジソン学園</t>
    <phoneticPr fontId="3"/>
  </si>
  <si>
    <t>万華鏡20本購入</t>
    <phoneticPr fontId="3"/>
  </si>
  <si>
    <t>Ｓ.公益法人（3法人）　48百万円</t>
    <rPh sb="2" eb="4">
      <t>コウエキ</t>
    </rPh>
    <rPh sb="4" eb="6">
      <t>ホウジン</t>
    </rPh>
    <rPh sb="8" eb="10">
      <t>ホウジン</t>
    </rPh>
    <rPh sb="14" eb="15">
      <t>ヒャク</t>
    </rPh>
    <rPh sb="15" eb="17">
      <t>マンエン</t>
    </rPh>
    <phoneticPr fontId="3"/>
  </si>
  <si>
    <t>（財）明日香村地域振興公社</t>
    <phoneticPr fontId="3"/>
  </si>
  <si>
    <t>国営飛鳥歴史公園利用者サービス及び景観維持業務</t>
    <phoneticPr fontId="3"/>
  </si>
  <si>
    <t>社団法人　立川市シルバー人材センター</t>
    <phoneticPr fontId="3"/>
  </si>
  <si>
    <t>平成23年度西立川ガードマンボックス入退場管理業務</t>
    <phoneticPr fontId="3"/>
  </si>
  <si>
    <t>（社）日本公園施設業協会</t>
    <phoneticPr fontId="3"/>
  </si>
  <si>
    <t>遊具定期点検業務</t>
    <phoneticPr fontId="3"/>
  </si>
  <si>
    <t>別紙</t>
    <rPh sb="0" eb="2">
      <t>ベッシ</t>
    </rPh>
    <phoneticPr fontId="3"/>
  </si>
  <si>
    <t>（予算科目）</t>
    <rPh sb="1" eb="3">
      <t>ヨサン</t>
    </rPh>
    <rPh sb="3" eb="5">
      <t>カモク</t>
    </rPh>
    <phoneticPr fontId="3"/>
  </si>
  <si>
    <t>（２４年度当初予算額）</t>
    <rPh sb="3" eb="5">
      <t>ネンド</t>
    </rPh>
    <rPh sb="5" eb="7">
      <t>トウショ</t>
    </rPh>
    <rPh sb="7" eb="10">
      <t>ヨサンガク</t>
    </rPh>
    <phoneticPr fontId="3"/>
  </si>
  <si>
    <t>（２５年度概算要求額）</t>
    <rPh sb="3" eb="5">
      <t>ネンド</t>
    </rPh>
    <rPh sb="5" eb="7">
      <t>ガイサン</t>
    </rPh>
    <rPh sb="7" eb="10">
      <t>ヨウキュウガク</t>
    </rPh>
    <phoneticPr fontId="3"/>
  </si>
  <si>
    <t>（主な増減理由）</t>
    <rPh sb="1" eb="2">
      <t>オモ</t>
    </rPh>
    <rPh sb="3" eb="5">
      <t>ゾウゲン</t>
    </rPh>
    <rPh sb="5" eb="7">
      <t>リユウ</t>
    </rPh>
    <phoneticPr fontId="3"/>
  </si>
  <si>
    <t>　・０１４　国営公園等事業費</t>
    <rPh sb="6" eb="8">
      <t>コクエイ</t>
    </rPh>
    <rPh sb="8" eb="10">
      <t>コウエン</t>
    </rPh>
    <rPh sb="10" eb="11">
      <t>トウ</t>
    </rPh>
    <rPh sb="11" eb="14">
      <t>ジギョウヒ</t>
    </rPh>
    <phoneticPr fontId="3"/>
  </si>
  <si>
    <t>　　・４５　良好で緑豊かな都市空間の形成等のための国営公園等事業に必要な経費</t>
    <rPh sb="6" eb="8">
      <t>リョウコウ</t>
    </rPh>
    <rPh sb="9" eb="10">
      <t>ミドリ</t>
    </rPh>
    <rPh sb="10" eb="11">
      <t>ユタ</t>
    </rPh>
    <rPh sb="13" eb="17">
      <t>トシクウカン</t>
    </rPh>
    <rPh sb="18" eb="20">
      <t>ケイセイ</t>
    </rPh>
    <rPh sb="20" eb="21">
      <t>トウ</t>
    </rPh>
    <rPh sb="25" eb="27">
      <t>コクエイ</t>
    </rPh>
    <rPh sb="27" eb="29">
      <t>コウエン</t>
    </rPh>
    <rPh sb="29" eb="30">
      <t>トウ</t>
    </rPh>
    <rPh sb="30" eb="32">
      <t>ジギョウ</t>
    </rPh>
    <rPh sb="33" eb="35">
      <t>ヒツヨウ</t>
    </rPh>
    <rPh sb="36" eb="38">
      <t>ケイヒ</t>
    </rPh>
    <phoneticPr fontId="3"/>
  </si>
  <si>
    <t>　　　・４５０５２－１２０４－００　国営公園整備費</t>
    <rPh sb="18" eb="20">
      <t>コクエイ</t>
    </rPh>
    <rPh sb="20" eb="22">
      <t>コウエン</t>
    </rPh>
    <rPh sb="22" eb="24">
      <t>セイビ</t>
    </rPh>
    <rPh sb="24" eb="25">
      <t>ヒ</t>
    </rPh>
    <phoneticPr fontId="3"/>
  </si>
  <si>
    <t>百万円</t>
    <rPh sb="0" eb="1">
      <t>ヒャク</t>
    </rPh>
    <rPh sb="1" eb="3">
      <t>マンエン</t>
    </rPh>
    <phoneticPr fontId="3"/>
  </si>
  <si>
    <t>国営讃岐まんのう公園が平成２５年度当初に概成開園を予定している他、各公園の事業進捗を踏まえた所要額を計上した結果、減額となったもの。</t>
    <rPh sb="2" eb="4">
      <t>サヌキ</t>
    </rPh>
    <rPh sb="8" eb="10">
      <t>コウエン</t>
    </rPh>
    <phoneticPr fontId="3"/>
  </si>
  <si>
    <t>　　　・４５０５２－１２０４－００　国営公園維持管理費</t>
    <rPh sb="18" eb="20">
      <t>コクエイ</t>
    </rPh>
    <rPh sb="20" eb="22">
      <t>コウエン</t>
    </rPh>
    <rPh sb="22" eb="24">
      <t>イジ</t>
    </rPh>
    <rPh sb="24" eb="27">
      <t>カンリヒ</t>
    </rPh>
    <phoneticPr fontId="3"/>
  </si>
  <si>
    <t>日本再生戦略に関する「特別重点要求」（グリーン分野）　514</t>
    <rPh sb="0" eb="2">
      <t>ニホン</t>
    </rPh>
    <rPh sb="2" eb="4">
      <t>サイセイ</t>
    </rPh>
    <rPh sb="4" eb="6">
      <t>センリャク</t>
    </rPh>
    <rPh sb="7" eb="8">
      <t>カン</t>
    </rPh>
    <rPh sb="11" eb="13">
      <t>トクベツ</t>
    </rPh>
    <rPh sb="13" eb="15">
      <t>ジュウテン</t>
    </rPh>
    <rPh sb="15" eb="17">
      <t>ヨウキュウ</t>
    </rPh>
    <rPh sb="23" eb="25">
      <t>ブンヤ</t>
    </rPh>
    <phoneticPr fontId="3"/>
  </si>
  <si>
    <t>　　　・４５０５２－１２０４－００　国営公園等事業調査費</t>
    <rPh sb="18" eb="20">
      <t>コクエイ</t>
    </rPh>
    <rPh sb="20" eb="22">
      <t>コウエン</t>
    </rPh>
    <rPh sb="22" eb="23">
      <t>トウ</t>
    </rPh>
    <rPh sb="23" eb="25">
      <t>ジギョウ</t>
    </rPh>
    <rPh sb="25" eb="28">
      <t>チョウサヒ</t>
    </rPh>
    <phoneticPr fontId="3"/>
  </si>
  <si>
    <t>　　　・４５０５２－１８２５－００　都市公園事業費補助</t>
    <rPh sb="18" eb="20">
      <t>トシ</t>
    </rPh>
    <rPh sb="20" eb="22">
      <t>コウエン</t>
    </rPh>
    <rPh sb="22" eb="25">
      <t>ジギョウヒ</t>
    </rPh>
    <rPh sb="25" eb="27">
      <t>ホジョ</t>
    </rPh>
    <phoneticPr fontId="3"/>
  </si>
  <si>
    <t>　　　・４５０５２－１８２５－００　古都及緑地保全事業費補助</t>
    <rPh sb="18" eb="20">
      <t>コト</t>
    </rPh>
    <rPh sb="20" eb="21">
      <t>キュウ</t>
    </rPh>
    <rPh sb="21" eb="23">
      <t>リョクチ</t>
    </rPh>
    <rPh sb="23" eb="25">
      <t>ホゼン</t>
    </rPh>
    <rPh sb="25" eb="28">
      <t>ジギョウヒ</t>
    </rPh>
    <rPh sb="28" eb="30">
      <t>ホジョ</t>
    </rPh>
    <phoneticPr fontId="3"/>
  </si>
  <si>
    <t>　・０１６　都市水環境整備事業費</t>
    <rPh sb="6" eb="8">
      <t>トシ</t>
    </rPh>
    <rPh sb="8" eb="9">
      <t>ミズ</t>
    </rPh>
    <rPh sb="9" eb="11">
      <t>カンキョウ</t>
    </rPh>
    <rPh sb="11" eb="13">
      <t>セイビ</t>
    </rPh>
    <rPh sb="13" eb="16">
      <t>ジギョウヒ</t>
    </rPh>
    <phoneticPr fontId="3"/>
  </si>
  <si>
    <t>　　・４４　都市水環境整備事業等に必要な経費</t>
    <rPh sb="6" eb="8">
      <t>トシ</t>
    </rPh>
    <rPh sb="8" eb="9">
      <t>ミズ</t>
    </rPh>
    <rPh sb="9" eb="11">
      <t>カンキョウ</t>
    </rPh>
    <rPh sb="11" eb="13">
      <t>セイビ</t>
    </rPh>
    <rPh sb="13" eb="15">
      <t>ジギョウ</t>
    </rPh>
    <rPh sb="15" eb="16">
      <t>トウ</t>
    </rPh>
    <rPh sb="17" eb="19">
      <t>ヒツヨウ</t>
    </rPh>
    <rPh sb="20" eb="22">
      <t>ケイヒ</t>
    </rPh>
    <phoneticPr fontId="3"/>
  </si>
  <si>
    <t>　　　・４４０５２－１８２５－００　緑地環境整備総合支援事業費補助</t>
    <rPh sb="18" eb="20">
      <t>リョクチ</t>
    </rPh>
    <rPh sb="20" eb="22">
      <t>カンキョウ</t>
    </rPh>
    <rPh sb="22" eb="24">
      <t>セイビ</t>
    </rPh>
    <rPh sb="24" eb="26">
      <t>ソウゴウ</t>
    </rPh>
    <rPh sb="26" eb="28">
      <t>シエン</t>
    </rPh>
    <rPh sb="28" eb="31">
      <t>ジギョウヒ</t>
    </rPh>
    <rPh sb="31" eb="33">
      <t>ホジョ</t>
    </rPh>
    <phoneticPr fontId="3"/>
  </si>
  <si>
    <t>　・０２３　都市公園防災事業費</t>
    <rPh sb="6" eb="8">
      <t>トシ</t>
    </rPh>
    <rPh sb="8" eb="10">
      <t>コウエン</t>
    </rPh>
    <rPh sb="10" eb="12">
      <t>ボウサイ</t>
    </rPh>
    <rPh sb="12" eb="15">
      <t>ジギョウヒ</t>
    </rPh>
    <phoneticPr fontId="3"/>
  </si>
  <si>
    <t>　　・４５　都市公園防災事業に必要な経費</t>
    <rPh sb="6" eb="8">
      <t>トシ</t>
    </rPh>
    <rPh sb="8" eb="10">
      <t>コウエン</t>
    </rPh>
    <rPh sb="10" eb="12">
      <t>ボウサイ</t>
    </rPh>
    <rPh sb="12" eb="14">
      <t>ジギョウ</t>
    </rPh>
    <rPh sb="15" eb="17">
      <t>ヒツヨウ</t>
    </rPh>
    <rPh sb="18" eb="20">
      <t>ケイヒ</t>
    </rPh>
    <phoneticPr fontId="3"/>
  </si>
  <si>
    <t>　　　・４５０５２－１８２５－００　都市公園防災事業費補助</t>
    <rPh sb="18" eb="20">
      <t>トシ</t>
    </rPh>
    <rPh sb="20" eb="22">
      <t>コウエン</t>
    </rPh>
    <rPh sb="22" eb="24">
      <t>ボウサイ</t>
    </rPh>
    <rPh sb="24" eb="27">
      <t>ジギョウヒ</t>
    </rPh>
    <rPh sb="27" eb="29">
      <t>ホジョ</t>
    </rPh>
    <phoneticPr fontId="3"/>
  </si>
  <si>
    <t>　・０８６　北海道開発事業費</t>
    <rPh sb="6" eb="9">
      <t>ホッカイドウ</t>
    </rPh>
    <rPh sb="9" eb="11">
      <t>カイハツ</t>
    </rPh>
    <rPh sb="11" eb="14">
      <t>ジギョウヒ</t>
    </rPh>
    <phoneticPr fontId="3"/>
  </si>
  <si>
    <t>　　・４５　良好で緑豊かな都市空間の形成等のための国営公園事業に必要な経費</t>
    <rPh sb="6" eb="8">
      <t>リョウコウ</t>
    </rPh>
    <rPh sb="9" eb="10">
      <t>ミドリ</t>
    </rPh>
    <rPh sb="10" eb="11">
      <t>ユタ</t>
    </rPh>
    <rPh sb="13" eb="17">
      <t>トシクウカン</t>
    </rPh>
    <rPh sb="18" eb="20">
      <t>ケイセイ</t>
    </rPh>
    <rPh sb="20" eb="21">
      <t>トウ</t>
    </rPh>
    <rPh sb="25" eb="27">
      <t>コクエイ</t>
    </rPh>
    <rPh sb="27" eb="29">
      <t>コウエン</t>
    </rPh>
    <rPh sb="29" eb="31">
      <t>ジギョウ</t>
    </rPh>
    <rPh sb="32" eb="34">
      <t>ヒツヨウ</t>
    </rPh>
    <rPh sb="35" eb="37">
      <t>ケイヒ</t>
    </rPh>
    <phoneticPr fontId="3"/>
  </si>
  <si>
    <t>日本再生戦略に関する「特別重点要求」（グリーン分野）　30</t>
    <rPh sb="0" eb="2">
      <t>ニホン</t>
    </rPh>
    <rPh sb="2" eb="4">
      <t>サイセイ</t>
    </rPh>
    <rPh sb="4" eb="6">
      <t>センリャク</t>
    </rPh>
    <rPh sb="7" eb="8">
      <t>カン</t>
    </rPh>
    <rPh sb="11" eb="13">
      <t>トクベツ</t>
    </rPh>
    <rPh sb="13" eb="15">
      <t>ジュウテン</t>
    </rPh>
    <rPh sb="15" eb="17">
      <t>ヨウキュウ</t>
    </rPh>
    <rPh sb="23" eb="25">
      <t>ブンヤ</t>
    </rPh>
    <phoneticPr fontId="3"/>
  </si>
  <si>
    <t>　　　・４５０５２－１２０４－００　国営公園等事業調査費</t>
    <rPh sb="18" eb="20">
      <t>コクエイ</t>
    </rPh>
    <rPh sb="20" eb="23">
      <t>コウエンナド</t>
    </rPh>
    <rPh sb="23" eb="25">
      <t>ジギョウ</t>
    </rPh>
    <rPh sb="25" eb="28">
      <t>チョウサヒ</t>
    </rPh>
    <phoneticPr fontId="3"/>
  </si>
  <si>
    <t>合計</t>
    <rPh sb="0" eb="2">
      <t>ゴウケイ</t>
    </rPh>
    <phoneticPr fontId="3"/>
  </si>
  <si>
    <t>百万円</t>
    <rPh sb="0" eb="1">
      <t>ヒャク</t>
    </rPh>
    <rPh sb="1" eb="3">
      <t>マンエン</t>
    </rPh>
    <phoneticPr fontId="3"/>
  </si>
  <si>
    <t>0142</t>
    <phoneticPr fontId="3"/>
  </si>
  <si>
    <t>　　　　　　　　　　　　　平成２４年行政事業レビューシート　　　　(国土交通省)</t>
    <rPh sb="13" eb="15">
      <t>ヘイセイ</t>
    </rPh>
    <rPh sb="17" eb="18">
      <t>ネン</t>
    </rPh>
    <rPh sb="18" eb="20">
      <t>ギョウセイ</t>
    </rPh>
    <rPh sb="20" eb="22">
      <t>ジギョウ</t>
    </rPh>
    <rPh sb="34" eb="36">
      <t>コクド</t>
    </rPh>
    <rPh sb="36" eb="39">
      <t>コウツウショウ</t>
    </rPh>
    <rPh sb="38" eb="39">
      <t>ショウ</t>
    </rPh>
    <phoneticPr fontId="3"/>
  </si>
  <si>
    <t>明日香村歴史的風土創造的活用事業交付金</t>
    <rPh sb="0" eb="4">
      <t>アスカムラ</t>
    </rPh>
    <rPh sb="4" eb="7">
      <t>レキシテキ</t>
    </rPh>
    <rPh sb="7" eb="9">
      <t>フウド</t>
    </rPh>
    <rPh sb="9" eb="12">
      <t>ソウゾウテキ</t>
    </rPh>
    <rPh sb="12" eb="14">
      <t>カツヨウ</t>
    </rPh>
    <rPh sb="14" eb="16">
      <t>ジギョウ</t>
    </rPh>
    <rPh sb="16" eb="19">
      <t>コウフキン</t>
    </rPh>
    <phoneticPr fontId="3"/>
  </si>
  <si>
    <t>平成12年度～</t>
    <phoneticPr fontId="3"/>
  </si>
  <si>
    <t>公園緑地・景観課
景観・歴史文化環境整備室</t>
    <rPh sb="0" eb="2">
      <t>コウエン</t>
    </rPh>
    <phoneticPr fontId="3"/>
  </si>
  <si>
    <t>7　良好で緑豊かな都市空間の形成、歴史的風土の再生等を推進する</t>
    <phoneticPr fontId="3"/>
  </si>
  <si>
    <t>明日香村における歴史的風土の保存及び生活環境の整備等に関する特別措置法（明日香法）、明日香村整備基本方針、明日香村整備計画</t>
    <phoneticPr fontId="3"/>
  </si>
  <si>
    <t>　
    国民共有の財産である明日香村の歴史的風土の保存を図るため、明日香法に基づき全国でも唯一村内全域に厳しい土地利用規制を課していることを背景とした人口減少、高齢化、観光客の減少、農林業の衰退等の課題に対応し、歴史的風土の創造的活用の推進を図る。</t>
    <phoneticPr fontId="3"/>
  </si>
  <si>
    <r>
      <t xml:space="preserve">
  明日香村が行う史跡地周辺の整備、里山の景観整備、地域特産品の開発など歴史的風土の創造的活用に関する総合的な取組に対し、明日香村に一定額を交付する。
　交付対象事業は、明日香村が作成し国土交通大臣に提出した事業計画に位置付けられているものとし、村は事業計画の作成にあたって明日香法に基づき国土交通大臣が定めた明日香村整備基本方針に</t>
    </r>
    <r>
      <rPr>
        <sz val="10"/>
        <rFont val="ＭＳ Ｐゴシック"/>
        <family val="3"/>
        <charset val="128"/>
      </rPr>
      <t>調和することとしている。</t>
    </r>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</si>
  <si>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3"/>
  </si>
  <si>
    <t>目標値
（27年度）</t>
    <rPh sb="0" eb="3">
      <t>モクヒョウチ</t>
    </rPh>
    <rPh sb="7" eb="9">
      <t>ネンド</t>
    </rPh>
    <phoneticPr fontId="3"/>
  </si>
  <si>
    <t>主要観光施設の入場者数</t>
    <rPh sb="0" eb="2">
      <t>シュヨウ</t>
    </rPh>
    <rPh sb="2" eb="4">
      <t>カンコウ</t>
    </rPh>
    <rPh sb="4" eb="6">
      <t>シセツ</t>
    </rPh>
    <rPh sb="7" eb="9">
      <t>ニュウジョウ</t>
    </rPh>
    <rPh sb="9" eb="10">
      <t>シャ</t>
    </rPh>
    <rPh sb="10" eb="11">
      <t>スウ</t>
    </rPh>
    <phoneticPr fontId="3"/>
  </si>
  <si>
    <t>千人</t>
    <rPh sb="0" eb="2">
      <t>センニン</t>
    </rPh>
    <phoneticPr fontId="3"/>
  </si>
  <si>
    <t>修学旅行者数</t>
    <rPh sb="0" eb="2">
      <t>シュウガク</t>
    </rPh>
    <rPh sb="2" eb="4">
      <t>リョコウ</t>
    </rPh>
    <rPh sb="4" eb="5">
      <t>シャ</t>
    </rPh>
    <rPh sb="5" eb="6">
      <t>スウ</t>
    </rPh>
    <phoneticPr fontId="3"/>
  </si>
  <si>
    <r>
      <t xml:space="preserve">オーナー制度会員数
</t>
    </r>
    <r>
      <rPr>
        <sz val="9"/>
        <color indexed="8"/>
        <rFont val="ＭＳ Ｐゴシック"/>
        <family val="3"/>
        <charset val="128"/>
      </rPr>
      <t>（棚田等における農作業に参加する都市部の人をオーナーとして登録する制度）</t>
    </r>
    <rPh sb="4" eb="6">
      <t>セイド</t>
    </rPh>
    <rPh sb="6" eb="9">
      <t>カイインスウ</t>
    </rPh>
    <rPh sb="11" eb="13">
      <t>タナダ</t>
    </rPh>
    <rPh sb="13" eb="14">
      <t>トウ</t>
    </rPh>
    <rPh sb="18" eb="21">
      <t>ノウサギョウ</t>
    </rPh>
    <rPh sb="22" eb="24">
      <t>サンカ</t>
    </rPh>
    <rPh sb="26" eb="29">
      <t>トシブ</t>
    </rPh>
    <rPh sb="30" eb="31">
      <t>ヒト</t>
    </rPh>
    <rPh sb="39" eb="41">
      <t>トウロク</t>
    </rPh>
    <rPh sb="43" eb="45">
      <t>セイド</t>
    </rPh>
    <phoneticPr fontId="3"/>
  </si>
  <si>
    <t>人</t>
    <rPh sb="0" eb="1">
      <t>ニン</t>
    </rPh>
    <phoneticPr fontId="3"/>
  </si>
  <si>
    <r>
      <t xml:space="preserve">建築物等の修景件数
</t>
    </r>
    <r>
      <rPr>
        <sz val="9"/>
        <rFont val="ＭＳ Ｐゴシック"/>
        <family val="3"/>
        <charset val="128"/>
      </rPr>
      <t>（民間が実施する建築物・工作物・生け垣・石積みの
修景に対する補助）</t>
    </r>
    <rPh sb="0" eb="3">
      <t>ケンチクブツ</t>
    </rPh>
    <rPh sb="3" eb="4">
      <t>トウ</t>
    </rPh>
    <rPh sb="5" eb="7">
      <t>シュウケイ</t>
    </rPh>
    <rPh sb="7" eb="9">
      <t>ケンスウ</t>
    </rPh>
    <rPh sb="11" eb="13">
      <t>ミンカン</t>
    </rPh>
    <rPh sb="14" eb="16">
      <t>ジッシ</t>
    </rPh>
    <rPh sb="18" eb="21">
      <t>ケンチクブツ</t>
    </rPh>
    <rPh sb="22" eb="25">
      <t>コウサクブツ</t>
    </rPh>
    <rPh sb="26" eb="27">
      <t>イ</t>
    </rPh>
    <rPh sb="28" eb="29">
      <t>ガキ</t>
    </rPh>
    <rPh sb="30" eb="31">
      <t>イシ</t>
    </rPh>
    <rPh sb="31" eb="32">
      <t>ヅ</t>
    </rPh>
    <rPh sb="35" eb="37">
      <t>シュウケイ</t>
    </rPh>
    <rPh sb="38" eb="39">
      <t>タイ</t>
    </rPh>
    <rPh sb="41" eb="43">
      <t>ホジョ</t>
    </rPh>
    <phoneticPr fontId="3"/>
  </si>
  <si>
    <t>(         61        )</t>
    <phoneticPr fontId="3"/>
  </si>
  <si>
    <t>(       52       )</t>
    <phoneticPr fontId="3"/>
  </si>
  <si>
    <t>５５１千円（実績額／修景件数）　　　　　　</t>
    <rPh sb="3" eb="5">
      <t>センエン</t>
    </rPh>
    <rPh sb="6" eb="9">
      <t>ジッセキガク</t>
    </rPh>
    <rPh sb="10" eb="12">
      <t>シュウケイ</t>
    </rPh>
    <rPh sb="12" eb="14">
      <t>ケンスウ</t>
    </rPh>
    <phoneticPr fontId="3"/>
  </si>
  <si>
    <t>建築物等の修景について、H23年度の執行額（３０，２９９千円を、H23年度における修景件数（５５件）で除したもの</t>
    <rPh sb="0" eb="3">
      <t>ケンチクブツ</t>
    </rPh>
    <rPh sb="3" eb="4">
      <t>トウ</t>
    </rPh>
    <rPh sb="5" eb="7">
      <t>シュウケイ</t>
    </rPh>
    <rPh sb="15" eb="17">
      <t>ネンド</t>
    </rPh>
    <rPh sb="18" eb="20">
      <t>シッコウ</t>
    </rPh>
    <rPh sb="20" eb="21">
      <t>ガク</t>
    </rPh>
    <rPh sb="28" eb="30">
      <t>センエン</t>
    </rPh>
    <rPh sb="35" eb="37">
      <t>ネンド</t>
    </rPh>
    <rPh sb="41" eb="43">
      <t>シュウケイ</t>
    </rPh>
    <rPh sb="43" eb="45">
      <t>ケンスウ</t>
    </rPh>
    <rPh sb="48" eb="49">
      <t>ケン</t>
    </rPh>
    <rPh sb="51" eb="52">
      <t>ジョ</t>
    </rPh>
    <phoneticPr fontId="3"/>
  </si>
  <si>
    <t>明日香村歴史的風土創造的活用事業交付金</t>
    <phoneticPr fontId="3"/>
  </si>
  <si>
    <t>明日香村では、古代国家形成の記憶をとどめる他に類例を見ない貴重な歴史的風土を形成しており、その歴史的風土の創造的活用により、学び、体験し、実感できる歴史文化学習の場としての整備を推進する必要がある。</t>
    <rPh sb="0" eb="4">
      <t>アスカムラ</t>
    </rPh>
    <rPh sb="7" eb="9">
      <t>コダイ</t>
    </rPh>
    <rPh sb="9" eb="11">
      <t>コッカ</t>
    </rPh>
    <rPh sb="11" eb="13">
      <t>ケイセイ</t>
    </rPh>
    <rPh sb="14" eb="16">
      <t>キオク</t>
    </rPh>
    <rPh sb="21" eb="22">
      <t>タ</t>
    </rPh>
    <rPh sb="23" eb="25">
      <t>ルイレイ</t>
    </rPh>
    <rPh sb="26" eb="27">
      <t>ミ</t>
    </rPh>
    <rPh sb="29" eb="31">
      <t>キチョウ</t>
    </rPh>
    <rPh sb="32" eb="35">
      <t>レキシテキ</t>
    </rPh>
    <rPh sb="35" eb="37">
      <t>フウド</t>
    </rPh>
    <rPh sb="38" eb="40">
      <t>ケイセイ</t>
    </rPh>
    <rPh sb="47" eb="50">
      <t>レキシテキ</t>
    </rPh>
    <rPh sb="50" eb="52">
      <t>フウド</t>
    </rPh>
    <rPh sb="53" eb="56">
      <t>ソウゾウテキ</t>
    </rPh>
    <rPh sb="56" eb="58">
      <t>カツヨウ</t>
    </rPh>
    <rPh sb="62" eb="63">
      <t>マナ</t>
    </rPh>
    <rPh sb="65" eb="67">
      <t>タイケン</t>
    </rPh>
    <rPh sb="69" eb="71">
      <t>ジッカン</t>
    </rPh>
    <rPh sb="74" eb="76">
      <t>レキシ</t>
    </rPh>
    <rPh sb="76" eb="78">
      <t>ブンカ</t>
    </rPh>
    <rPh sb="78" eb="80">
      <t>ガクシュウ</t>
    </rPh>
    <rPh sb="81" eb="82">
      <t>バ</t>
    </rPh>
    <rPh sb="86" eb="88">
      <t>セイビ</t>
    </rPh>
    <rPh sb="89" eb="91">
      <t>スイシン</t>
    </rPh>
    <rPh sb="93" eb="95">
      <t>ヒツヨウ</t>
    </rPh>
    <phoneticPr fontId="3"/>
  </si>
  <si>
    <t>国土交通大臣が定めた明日香村整備基本方針を踏まえて明日香村が作成した事業計画に基づく事業を実施するために必要な経費について、交付金を交付しているところであり、交付決定に係る手続きにおいて、コスト、費目・使途の確認を行っている。</t>
    <rPh sb="0" eb="2">
      <t>コクド</t>
    </rPh>
    <rPh sb="2" eb="4">
      <t>コウツウ</t>
    </rPh>
    <rPh sb="4" eb="6">
      <t>ダイジン</t>
    </rPh>
    <rPh sb="7" eb="8">
      <t>サダ</t>
    </rPh>
    <rPh sb="10" eb="14">
      <t>アスカムラ</t>
    </rPh>
    <rPh sb="14" eb="16">
      <t>セイビ</t>
    </rPh>
    <rPh sb="16" eb="18">
      <t>キホン</t>
    </rPh>
    <rPh sb="18" eb="20">
      <t>ホウシン</t>
    </rPh>
    <rPh sb="21" eb="22">
      <t>フ</t>
    </rPh>
    <rPh sb="25" eb="29">
      <t>アスカムラ</t>
    </rPh>
    <rPh sb="30" eb="32">
      <t>サクセイ</t>
    </rPh>
    <rPh sb="34" eb="36">
      <t>ジギョウ</t>
    </rPh>
    <rPh sb="36" eb="38">
      <t>ケイカク</t>
    </rPh>
    <rPh sb="39" eb="40">
      <t>モト</t>
    </rPh>
    <rPh sb="42" eb="44">
      <t>ジギョウ</t>
    </rPh>
    <rPh sb="45" eb="47">
      <t>ジッシ</t>
    </rPh>
    <rPh sb="52" eb="54">
      <t>ヒツヨウ</t>
    </rPh>
    <rPh sb="55" eb="57">
      <t>ケイヒ</t>
    </rPh>
    <rPh sb="62" eb="65">
      <t>コウフキン</t>
    </rPh>
    <rPh sb="66" eb="68">
      <t>コウフ</t>
    </rPh>
    <rPh sb="79" eb="81">
      <t>コウフ</t>
    </rPh>
    <rPh sb="81" eb="83">
      <t>ケッテイ</t>
    </rPh>
    <rPh sb="84" eb="85">
      <t>カカ</t>
    </rPh>
    <rPh sb="86" eb="88">
      <t>テツヅ</t>
    </rPh>
    <rPh sb="98" eb="100">
      <t>ヒモク</t>
    </rPh>
    <rPh sb="101" eb="103">
      <t>シト</t>
    </rPh>
    <rPh sb="104" eb="106">
      <t>カクニン</t>
    </rPh>
    <rPh sb="107" eb="108">
      <t>オコナ</t>
    </rPh>
    <phoneticPr fontId="3"/>
  </si>
  <si>
    <t>国土交通大臣が定めた明日香村整備基本方針を踏まえて明日香村が作成した事業計画に基づく事業を実施するために必要な経費について、交付金を交付することにより、実効性を担保しており、また、活動実績は概ね見込みに見合ったものとなっている。なお、成果目標の一部については、平成22年度に開催された平城遷都1300年祭の終了により、平成23年度実績値は前年度と比較して減少した。</t>
    <rPh sb="0" eb="2">
      <t>コクド</t>
    </rPh>
    <rPh sb="2" eb="4">
      <t>コウツウ</t>
    </rPh>
    <rPh sb="4" eb="6">
      <t>ダイジン</t>
    </rPh>
    <rPh sb="7" eb="8">
      <t>サダ</t>
    </rPh>
    <rPh sb="30" eb="32">
      <t>サクセイ</t>
    </rPh>
    <rPh sb="76" eb="79">
      <t>ジッコウセイ</t>
    </rPh>
    <rPh sb="80" eb="82">
      <t>タンポ</t>
    </rPh>
    <rPh sb="90" eb="92">
      <t>カツドウ</t>
    </rPh>
    <rPh sb="92" eb="94">
      <t>ジッセキ</t>
    </rPh>
    <rPh sb="95" eb="96">
      <t>オオム</t>
    </rPh>
    <rPh sb="97" eb="99">
      <t>ミコ</t>
    </rPh>
    <rPh sb="101" eb="103">
      <t>ミア</t>
    </rPh>
    <rPh sb="117" eb="119">
      <t>セイカ</t>
    </rPh>
    <rPh sb="119" eb="121">
      <t>モクヒョウ</t>
    </rPh>
    <rPh sb="122" eb="124">
      <t>イチブ</t>
    </rPh>
    <rPh sb="130" eb="132">
      <t>ヘイセイ</t>
    </rPh>
    <rPh sb="134" eb="136">
      <t>ネンド</t>
    </rPh>
    <rPh sb="137" eb="139">
      <t>カイサイ</t>
    </rPh>
    <rPh sb="142" eb="144">
      <t>ヘイジョウ</t>
    </rPh>
    <rPh sb="144" eb="146">
      <t>セント</t>
    </rPh>
    <rPh sb="150" eb="152">
      <t>ネンサイ</t>
    </rPh>
    <rPh sb="153" eb="155">
      <t>シュウリョウ</t>
    </rPh>
    <rPh sb="159" eb="161">
      <t>ヘイセイ</t>
    </rPh>
    <rPh sb="163" eb="165">
      <t>ネンド</t>
    </rPh>
    <rPh sb="165" eb="168">
      <t>ジッセキチ</t>
    </rPh>
    <rPh sb="169" eb="172">
      <t>ゼンネンド</t>
    </rPh>
    <rPh sb="173" eb="175">
      <t>ヒカク</t>
    </rPh>
    <rPh sb="177" eb="179">
      <t>ゲンショウ</t>
    </rPh>
    <phoneticPr fontId="3"/>
  </si>
  <si>
    <t>平成22年度からは本交付金の交付要綱を改正し、明日香村が歴史的風土の創造的活用に関する目標と目標を達成するために実施する事業を記載した事業計画を作成して国土交通大臣に提出することとしており、これに基づき、交付申請及び交付決定を行うこととした。
事業計画（案）については、社会資本整備審議会（都市計画・歴史的風土分科会歴史的風土部会）の意見を伺うこととしており、今後は、明日香村が行う事業計画の目標の実現状況等の評価結果を踏まえ、より効果的な施策実施につなげていくよう努めるものとしている。</t>
    <rPh sb="9" eb="10">
      <t>ホン</t>
    </rPh>
    <rPh sb="10" eb="13">
      <t>コウフキン</t>
    </rPh>
    <rPh sb="184" eb="188">
      <t>アスカムラ</t>
    </rPh>
    <rPh sb="189" eb="190">
      <t>オコナ</t>
    </rPh>
    <rPh sb="191" eb="193">
      <t>ジギョウ</t>
    </rPh>
    <rPh sb="193" eb="195">
      <t>ケイカク</t>
    </rPh>
    <rPh sb="196" eb="198">
      <t>モクヒョウ</t>
    </rPh>
    <rPh sb="199" eb="201">
      <t>ジツゲン</t>
    </rPh>
    <rPh sb="201" eb="203">
      <t>ジョウキョウ</t>
    </rPh>
    <rPh sb="203" eb="204">
      <t>トウ</t>
    </rPh>
    <rPh sb="205" eb="207">
      <t>ヒョウカ</t>
    </rPh>
    <rPh sb="207" eb="209">
      <t>ケッカ</t>
    </rPh>
    <rPh sb="210" eb="211">
      <t>フ</t>
    </rPh>
    <phoneticPr fontId="3"/>
  </si>
  <si>
    <t>引き続き村が主体的に取り組もうとしている目標の達成のための事業・評価の把握をより厳格に行うことにより、重点的・効果的な事業の執行を図る。</t>
    <phoneticPr fontId="3"/>
  </si>
  <si>
    <t>明日香村における歴史的風土の創造的活用の推進の観点から、事業効果の把握・評価を厳格に行うことにより、重点的・効果的な事業の執行を図る。</t>
    <rPh sb="0" eb="3">
      <t>アスカ</t>
    </rPh>
    <rPh sb="3" eb="4">
      <t>ムラ</t>
    </rPh>
    <rPh sb="8" eb="11">
      <t>レキシテキ</t>
    </rPh>
    <rPh sb="11" eb="13">
      <t>フウド</t>
    </rPh>
    <rPh sb="14" eb="17">
      <t>ソウゾウテキ</t>
    </rPh>
    <rPh sb="17" eb="19">
      <t>カツヨウ</t>
    </rPh>
    <rPh sb="20" eb="22">
      <t>スイシン</t>
    </rPh>
    <rPh sb="23" eb="25">
      <t>カンテン</t>
    </rPh>
    <rPh sb="28" eb="30">
      <t>ジギョウ</t>
    </rPh>
    <rPh sb="30" eb="32">
      <t>コウカ</t>
    </rPh>
    <rPh sb="33" eb="35">
      <t>ハアク</t>
    </rPh>
    <rPh sb="36" eb="38">
      <t>ヒョウカ</t>
    </rPh>
    <rPh sb="39" eb="41">
      <t>ゲンカク</t>
    </rPh>
    <rPh sb="42" eb="43">
      <t>オコナ</t>
    </rPh>
    <rPh sb="50" eb="53">
      <t>ジュウテンテキ</t>
    </rPh>
    <rPh sb="54" eb="57">
      <t>コウカテキ</t>
    </rPh>
    <rPh sb="58" eb="60">
      <t>ジギョウ</t>
    </rPh>
    <rPh sb="61" eb="63">
      <t>シッコウ</t>
    </rPh>
    <rPh sb="64" eb="65">
      <t>ハカ</t>
    </rPh>
    <phoneticPr fontId="3"/>
  </si>
  <si>
    <t>・奈良県高市郡明日香村は、6世紀末から7世紀末にかけて政治の中枢がおかれ日本の律令国家体制が形成された地であり、価値の高い歴史的文化的資産が良好な田園景観や自然景観と一体となって貴重な歴史的風土を形成している。この国家的財産である歴史的風土を保存するため村内全域で厳しい土地利用規制が課せられ、周辺市町村に比べて住民生活の向上が阻害されていることから、昭和55年に制定された明日香法に基づき土地利用規制と支援措置を継続してきた。
・平成22年度以降の明日香村整備基本方針及び明日香村整備計画については、明日香法に基づき平成22年3月23日に国土交通大臣から社会資本整備審議会に付議しており、平成22年5月に明日香村整備基本方針を国土交通大臣から奈良県に通知し、平成22年6月15日に奈良県が作成した明日香村整備計画（案）について社会資本整備審議会の審議を行ったところ。　　　　　　</t>
    <phoneticPr fontId="3"/>
  </si>
  <si>
    <t>０１３６</t>
    <phoneticPr fontId="3"/>
  </si>
  <si>
    <t>A.明日香村</t>
    <phoneticPr fontId="3"/>
  </si>
  <si>
    <t>明日香村歴史的風土創造的活用事業交付金（史跡地周辺の整備等）</t>
    <rPh sb="0" eb="4">
      <t>アスカムラ</t>
    </rPh>
    <rPh sb="4" eb="7">
      <t>レキシテキ</t>
    </rPh>
    <rPh sb="7" eb="9">
      <t>フウド</t>
    </rPh>
    <rPh sb="9" eb="12">
      <t>ソウゾウテキ</t>
    </rPh>
    <rPh sb="12" eb="14">
      <t>カツヨウ</t>
    </rPh>
    <rPh sb="14" eb="16">
      <t>ジギョウ</t>
    </rPh>
    <rPh sb="16" eb="19">
      <t>コウフキン</t>
    </rPh>
    <rPh sb="20" eb="22">
      <t>シセキ</t>
    </rPh>
    <rPh sb="22" eb="23">
      <t>チ</t>
    </rPh>
    <rPh sb="23" eb="25">
      <t>シュウヘン</t>
    </rPh>
    <rPh sb="26" eb="28">
      <t>セイビ</t>
    </rPh>
    <rPh sb="28" eb="29">
      <t>トウ</t>
    </rPh>
    <phoneticPr fontId="3"/>
  </si>
  <si>
    <t>明日香村</t>
    <rPh sb="0" eb="3">
      <t>アスカ</t>
    </rPh>
    <rPh sb="3" eb="4">
      <t>ムラ</t>
    </rPh>
    <phoneticPr fontId="3"/>
  </si>
  <si>
    <t>史跡地周辺の整備、里山の景観整備、地域特産品の開発等</t>
    <phoneticPr fontId="3"/>
  </si>
  <si>
    <t>0143</t>
    <phoneticPr fontId="3"/>
  </si>
  <si>
    <t>都市・地域整備局地球環境問題等総合調査等経費</t>
    <phoneticPr fontId="3"/>
  </si>
  <si>
    <t>平成19年度／平成25年度（予定）</t>
    <phoneticPr fontId="3"/>
  </si>
  <si>
    <t>公園緑地・景観課
緑地環境室</t>
    <phoneticPr fontId="3"/>
  </si>
  <si>
    <t>9　地球温暖化防止等の環境の保全を行う</t>
    <phoneticPr fontId="3"/>
  </si>
  <si>
    <t>地球温暖化対策の推進に関する法律第８条</t>
    <phoneticPr fontId="3"/>
  </si>
  <si>
    <t>京都議定書目標達成計画</t>
    <rPh sb="0" eb="2">
      <t>キョウト</t>
    </rPh>
    <rPh sb="2" eb="5">
      <t>ギテイショ</t>
    </rPh>
    <rPh sb="5" eb="7">
      <t>モクヒョウ</t>
    </rPh>
    <rPh sb="7" eb="9">
      <t>タッセイ</t>
    </rPh>
    <rPh sb="9" eb="11">
      <t>ケイカク</t>
    </rPh>
    <phoneticPr fontId="3"/>
  </si>
  <si>
    <t>　
　我が国の温室効果ガス6％削減達成のための京都議定書目標達成計画において、都市緑化等による吸収源対策として74万トン-CO2を目標としている。このため、日本国政府として国連気候変動枠組条約事務局に提出する吸収量算出データの作成及びその精度向上、2013年以降の吸収源対策の新たな枠組に対応するための各種調査等を行い、吸収量を適切に把握・算出する。
　このような都市緑化等による地球温暖化対策等都市における地球環境問題への対策を促進する。</t>
    <rPh sb="3" eb="4">
      <t>ワ</t>
    </rPh>
    <rPh sb="5" eb="6">
      <t>クニ</t>
    </rPh>
    <rPh sb="17" eb="19">
      <t>タッセイ</t>
    </rPh>
    <rPh sb="23" eb="25">
      <t>キョウト</t>
    </rPh>
    <rPh sb="25" eb="28">
      <t>ギテイショ</t>
    </rPh>
    <rPh sb="28" eb="30">
      <t>モクヒョウ</t>
    </rPh>
    <rPh sb="30" eb="32">
      <t>タッセイ</t>
    </rPh>
    <rPh sb="32" eb="34">
      <t>ケイカク</t>
    </rPh>
    <rPh sb="39" eb="41">
      <t>トシ</t>
    </rPh>
    <rPh sb="41" eb="43">
      <t>リョクカ</t>
    </rPh>
    <rPh sb="43" eb="44">
      <t>ナド</t>
    </rPh>
    <rPh sb="47" eb="50">
      <t>キュウシュウゲン</t>
    </rPh>
    <rPh sb="50" eb="52">
      <t>タイサク</t>
    </rPh>
    <rPh sb="57" eb="58">
      <t>マン</t>
    </rPh>
    <rPh sb="65" eb="67">
      <t>モクヒョウ</t>
    </rPh>
    <rPh sb="78" eb="80">
      <t>ニホン</t>
    </rPh>
    <rPh sb="80" eb="81">
      <t>コク</t>
    </rPh>
    <rPh sb="81" eb="83">
      <t>セイフ</t>
    </rPh>
    <rPh sb="86" eb="88">
      <t>コクレン</t>
    </rPh>
    <rPh sb="88" eb="90">
      <t>キコウ</t>
    </rPh>
    <rPh sb="90" eb="92">
      <t>ヘンドウ</t>
    </rPh>
    <rPh sb="92" eb="93">
      <t>ワク</t>
    </rPh>
    <rPh sb="93" eb="94">
      <t>グ</t>
    </rPh>
    <rPh sb="94" eb="96">
      <t>ジョウヤク</t>
    </rPh>
    <rPh sb="96" eb="99">
      <t>ジムキョク</t>
    </rPh>
    <rPh sb="100" eb="102">
      <t>テイシュツ</t>
    </rPh>
    <rPh sb="104" eb="106">
      <t>キュウシュウ</t>
    </rPh>
    <rPh sb="106" eb="107">
      <t>リョウ</t>
    </rPh>
    <rPh sb="107" eb="109">
      <t>サンシュツ</t>
    </rPh>
    <rPh sb="113" eb="115">
      <t>サクセイ</t>
    </rPh>
    <rPh sb="115" eb="116">
      <t>オヨ</t>
    </rPh>
    <rPh sb="119" eb="121">
      <t>セイド</t>
    </rPh>
    <rPh sb="121" eb="123">
      <t>コウジョウ</t>
    </rPh>
    <rPh sb="128" eb="129">
      <t>ネン</t>
    </rPh>
    <rPh sb="129" eb="131">
      <t>イコウ</t>
    </rPh>
    <rPh sb="132" eb="135">
      <t>キュウシュウゲン</t>
    </rPh>
    <rPh sb="135" eb="137">
      <t>タイサク</t>
    </rPh>
    <rPh sb="138" eb="139">
      <t>アラ</t>
    </rPh>
    <rPh sb="141" eb="143">
      <t>ワクグ</t>
    </rPh>
    <rPh sb="144" eb="146">
      <t>タイオウ</t>
    </rPh>
    <rPh sb="151" eb="153">
      <t>カクシュ</t>
    </rPh>
    <rPh sb="153" eb="155">
      <t>チョウサ</t>
    </rPh>
    <rPh sb="155" eb="156">
      <t>ナド</t>
    </rPh>
    <rPh sb="157" eb="158">
      <t>オコナ</t>
    </rPh>
    <rPh sb="182" eb="184">
      <t>トシ</t>
    </rPh>
    <rPh sb="184" eb="186">
      <t>リョクカ</t>
    </rPh>
    <rPh sb="186" eb="187">
      <t>ナド</t>
    </rPh>
    <rPh sb="190" eb="192">
      <t>チキュウ</t>
    </rPh>
    <rPh sb="192" eb="195">
      <t>オンダンカ</t>
    </rPh>
    <rPh sb="195" eb="197">
      <t>タイサク</t>
    </rPh>
    <rPh sb="197" eb="198">
      <t>トウ</t>
    </rPh>
    <rPh sb="198" eb="200">
      <t>トシ</t>
    </rPh>
    <rPh sb="204" eb="206">
      <t>チキュウ</t>
    </rPh>
    <rPh sb="206" eb="208">
      <t>カンキョウ</t>
    </rPh>
    <rPh sb="208" eb="210">
      <t>モンダイ</t>
    </rPh>
    <rPh sb="212" eb="214">
      <t>タイサク</t>
    </rPh>
    <rPh sb="215" eb="217">
      <t>ソクシン</t>
    </rPh>
    <phoneticPr fontId="3"/>
  </si>
  <si>
    <r>
      <t xml:space="preserve">・京都議定書に基づく第一約束期間分報告の３年目分として、都市緑化等による吸収量算出に係るデータを作成し、日本国政府として国連気候変動枠組条約事務局に提出する報告書のデータ作成。
・都市緑化等による吸収量の最も多くを占める高木の吸収量の算出方法について、最新の学術研究の成果等を反映し算定方法の精度を向上。
・土壌及びリター（土壌になる前の落葉・落枝）の吸収量の算出方法について具体的な係数を検討。
・2013年以降における新たな吸収量算出の枠組について、国際的な動向の情報収集等の実施及び吸収量の概算検討。
</t>
    </r>
    <r>
      <rPr>
        <strike/>
        <sz val="11"/>
        <color indexed="8"/>
        <rFont val="ＭＳ Ｐゴシック"/>
        <family val="3"/>
        <charset val="128"/>
      </rPr>
      <t xml:space="preserve">
</t>
    </r>
    <rPh sb="1" eb="3">
      <t>キョウト</t>
    </rPh>
    <rPh sb="3" eb="6">
      <t>ギテイショ</t>
    </rPh>
    <rPh sb="7" eb="8">
      <t>モト</t>
    </rPh>
    <rPh sb="10" eb="12">
      <t>ダイイチ</t>
    </rPh>
    <rPh sb="12" eb="14">
      <t>ヤクソク</t>
    </rPh>
    <rPh sb="14" eb="16">
      <t>キカン</t>
    </rPh>
    <rPh sb="16" eb="17">
      <t>ブン</t>
    </rPh>
    <rPh sb="17" eb="19">
      <t>ホウコク</t>
    </rPh>
    <rPh sb="21" eb="23">
      <t>ネンメ</t>
    </rPh>
    <rPh sb="23" eb="24">
      <t>ブン</t>
    </rPh>
    <rPh sb="28" eb="30">
      <t>トシ</t>
    </rPh>
    <rPh sb="30" eb="32">
      <t>リョッカ</t>
    </rPh>
    <rPh sb="32" eb="33">
      <t>トウ</t>
    </rPh>
    <rPh sb="36" eb="38">
      <t>キュウシュウ</t>
    </rPh>
    <rPh sb="38" eb="39">
      <t>リョウ</t>
    </rPh>
    <rPh sb="39" eb="41">
      <t>サンシュツ</t>
    </rPh>
    <rPh sb="42" eb="43">
      <t>カカ</t>
    </rPh>
    <rPh sb="48" eb="50">
      <t>サクセイ</t>
    </rPh>
    <rPh sb="60" eb="62">
      <t>コクレン</t>
    </rPh>
    <rPh sb="74" eb="76">
      <t>テイシュツ</t>
    </rPh>
    <rPh sb="78" eb="81">
      <t>ホウコクショ</t>
    </rPh>
    <rPh sb="85" eb="87">
      <t>サクセイ</t>
    </rPh>
    <rPh sb="90" eb="92">
      <t>トシ</t>
    </rPh>
    <rPh sb="92" eb="94">
      <t>リョクカ</t>
    </rPh>
    <rPh sb="94" eb="95">
      <t>ナド</t>
    </rPh>
    <rPh sb="126" eb="128">
      <t>サイシン</t>
    </rPh>
    <rPh sb="138" eb="140">
      <t>ハンエイ</t>
    </rPh>
    <rPh sb="188" eb="191">
      <t>グタイテキ</t>
    </rPh>
    <rPh sb="192" eb="194">
      <t>ケイスウ</t>
    </rPh>
    <rPh sb="195" eb="197">
      <t>ケントウ</t>
    </rPh>
    <rPh sb="214" eb="216">
      <t>キュウシュウ</t>
    </rPh>
    <rPh sb="216" eb="217">
      <t>リョウ</t>
    </rPh>
    <rPh sb="217" eb="219">
      <t>サンシュツ</t>
    </rPh>
    <rPh sb="220" eb="222">
      <t>ワクグ</t>
    </rPh>
    <rPh sb="227" eb="230">
      <t>コクサイテキ</t>
    </rPh>
    <rPh sb="231" eb="233">
      <t>ドウコウ</t>
    </rPh>
    <rPh sb="234" eb="236">
      <t>ジョウホウ</t>
    </rPh>
    <rPh sb="236" eb="238">
      <t>シュウシュウ</t>
    </rPh>
    <rPh sb="238" eb="239">
      <t>トウ</t>
    </rPh>
    <rPh sb="240" eb="242">
      <t>ジッシ</t>
    </rPh>
    <rPh sb="242" eb="243">
      <t>オヨ</t>
    </rPh>
    <rPh sb="244" eb="247">
      <t>キュウシュウリョウ</t>
    </rPh>
    <rPh sb="248" eb="250">
      <t>ガイサン</t>
    </rPh>
    <rPh sb="250" eb="252">
      <t>ケントウ</t>
    </rPh>
    <phoneticPr fontId="3"/>
  </si>
  <si>
    <t>目標値（21～25年度の平均値）</t>
    <rPh sb="0" eb="3">
      <t>モクヒョウチ</t>
    </rPh>
    <rPh sb="9" eb="11">
      <t>ネンド</t>
    </rPh>
    <rPh sb="12" eb="15">
      <t>ヘイキンチ</t>
    </rPh>
    <phoneticPr fontId="3"/>
  </si>
  <si>
    <t>都市緑化等によるＣＯ２吸収量
（国連気候変動枠組条約事務局に提出する日本国インベントリ報告書に掲載。）</t>
    <rPh sb="0" eb="2">
      <t>トシ</t>
    </rPh>
    <rPh sb="2" eb="4">
      <t>リョクカ</t>
    </rPh>
    <rPh sb="4" eb="5">
      <t>ナド</t>
    </rPh>
    <rPh sb="11" eb="13">
      <t>キュウシュウ</t>
    </rPh>
    <rPh sb="13" eb="14">
      <t>リョウ</t>
    </rPh>
    <rPh sb="16" eb="18">
      <t>コクレン</t>
    </rPh>
    <rPh sb="18" eb="20">
      <t>キコウ</t>
    </rPh>
    <rPh sb="20" eb="22">
      <t>ヘンドウ</t>
    </rPh>
    <rPh sb="22" eb="23">
      <t>ワク</t>
    </rPh>
    <rPh sb="23" eb="24">
      <t>グ</t>
    </rPh>
    <rPh sb="24" eb="26">
      <t>ジョウヤク</t>
    </rPh>
    <rPh sb="26" eb="29">
      <t>ジムキョク</t>
    </rPh>
    <rPh sb="30" eb="32">
      <t>テイシュツ</t>
    </rPh>
    <rPh sb="34" eb="36">
      <t>ニホン</t>
    </rPh>
    <rPh sb="36" eb="37">
      <t>コク</t>
    </rPh>
    <rPh sb="43" eb="46">
      <t>ホウコクショ</t>
    </rPh>
    <rPh sb="47" eb="49">
      <t>ケイサイ</t>
    </rPh>
    <phoneticPr fontId="3"/>
  </si>
  <si>
    <t>t-CO2</t>
    <phoneticPr fontId="3"/>
  </si>
  <si>
    <t>都市公園、道路緑地、河川緑地、港湾緑地、下水処理施設内の緑地、公的賃貸住宅地内の緑地、官公庁施設敷地内の緑地、緑化施設整備計画認定緑地についての第１約束期間内の整備面積（千ha）</t>
    <rPh sb="0" eb="2">
      <t>トシ</t>
    </rPh>
    <rPh sb="2" eb="4">
      <t>コウエン</t>
    </rPh>
    <rPh sb="5" eb="7">
      <t>ドウロ</t>
    </rPh>
    <rPh sb="7" eb="9">
      <t>リョクチ</t>
    </rPh>
    <rPh sb="10" eb="12">
      <t>カセン</t>
    </rPh>
    <rPh sb="12" eb="14">
      <t>リョクチ</t>
    </rPh>
    <rPh sb="15" eb="17">
      <t>コウワン</t>
    </rPh>
    <rPh sb="17" eb="19">
      <t>リョクチ</t>
    </rPh>
    <rPh sb="20" eb="22">
      <t>ゲスイ</t>
    </rPh>
    <rPh sb="22" eb="24">
      <t>ショリ</t>
    </rPh>
    <rPh sb="24" eb="26">
      <t>シセツ</t>
    </rPh>
    <rPh sb="26" eb="27">
      <t>ナイ</t>
    </rPh>
    <rPh sb="28" eb="30">
      <t>リョクチ</t>
    </rPh>
    <rPh sb="31" eb="33">
      <t>コウテキ</t>
    </rPh>
    <rPh sb="33" eb="35">
      <t>チンタイ</t>
    </rPh>
    <rPh sb="35" eb="38">
      <t>ジュウタクチ</t>
    </rPh>
    <rPh sb="38" eb="39">
      <t>ナイ</t>
    </rPh>
    <rPh sb="40" eb="42">
      <t>リョクチ</t>
    </rPh>
    <rPh sb="43" eb="46">
      <t>カンコウチョウ</t>
    </rPh>
    <rPh sb="46" eb="48">
      <t>シセツ</t>
    </rPh>
    <rPh sb="48" eb="50">
      <t>シキチ</t>
    </rPh>
    <rPh sb="50" eb="51">
      <t>ナイ</t>
    </rPh>
    <rPh sb="52" eb="54">
      <t>リョクチ</t>
    </rPh>
    <rPh sb="55" eb="57">
      <t>リョクカ</t>
    </rPh>
    <rPh sb="57" eb="59">
      <t>シセツ</t>
    </rPh>
    <rPh sb="59" eb="61">
      <t>セイビ</t>
    </rPh>
    <rPh sb="61" eb="63">
      <t>ケイカク</t>
    </rPh>
    <rPh sb="63" eb="65">
      <t>ニンテイ</t>
    </rPh>
    <rPh sb="65" eb="67">
      <t>リョクチ</t>
    </rPh>
    <rPh sb="72" eb="73">
      <t>ダイ</t>
    </rPh>
    <rPh sb="74" eb="76">
      <t>ヤクソク</t>
    </rPh>
    <rPh sb="76" eb="78">
      <t>キカン</t>
    </rPh>
    <rPh sb="78" eb="79">
      <t>ナイ</t>
    </rPh>
    <rPh sb="80" eb="82">
      <t>セイビ</t>
    </rPh>
    <rPh sb="82" eb="84">
      <t>メンセキ</t>
    </rPh>
    <rPh sb="85" eb="86">
      <t>セン</t>
    </rPh>
    <phoneticPr fontId="3"/>
  </si>
  <si>
    <r>
      <t>千h</t>
    </r>
    <r>
      <rPr>
        <sz val="11"/>
        <rFont val="ＭＳ Ｐゴシック"/>
        <family val="3"/>
        <charset val="128"/>
      </rPr>
      <t>a</t>
    </r>
    <rPh sb="0" eb="1">
      <t>セン</t>
    </rPh>
    <phoneticPr fontId="3"/>
  </si>
  <si>
    <t>主な調査：25百万円</t>
    <rPh sb="0" eb="1">
      <t>オモ</t>
    </rPh>
    <rPh sb="2" eb="4">
      <t>チョウサ</t>
    </rPh>
    <rPh sb="7" eb="8">
      <t>ヒャク</t>
    </rPh>
    <rPh sb="8" eb="10">
      <t>マンエン</t>
    </rPh>
    <phoneticPr fontId="3"/>
  </si>
  <si>
    <t>吸収量の実績算出、国連への報告及び新たな吸収量算出の枠組に対応するための調査・検討に必要な経費
（※上記は、本事業の主な調査である都市緑化等による温室効果ガス吸収源対策に関する指標及び実績を記載している。また、これは本事業による直接の成果・活動実績では無いが、ここでは本事業によって把握した都市緑化等による吸収源の実績を活動指標及び活動実績とし、そこから算出される吸収量を成果目標及び成果実績と設定した。なお、目標値は京都議定書目標達成計画に掲載されたものを採用している。）</t>
    <rPh sb="15" eb="16">
      <t>オヨ</t>
    </rPh>
    <rPh sb="17" eb="18">
      <t>アラ</t>
    </rPh>
    <phoneticPr fontId="3"/>
  </si>
  <si>
    <t>都市公園で先行して検討していた事項について、道路緑地等他の緑地に対して</t>
    <rPh sb="0" eb="2">
      <t>トシ</t>
    </rPh>
    <rPh sb="2" eb="4">
      <t>コウエン</t>
    </rPh>
    <rPh sb="5" eb="7">
      <t>センコウ</t>
    </rPh>
    <rPh sb="9" eb="11">
      <t>ケントウ</t>
    </rPh>
    <rPh sb="15" eb="17">
      <t>ジコウ</t>
    </rPh>
    <rPh sb="22" eb="24">
      <t>ドウロ</t>
    </rPh>
    <rPh sb="24" eb="26">
      <t>リョクチ</t>
    </rPh>
    <rPh sb="26" eb="27">
      <t>トウ</t>
    </rPh>
    <rPh sb="27" eb="28">
      <t>ホカ</t>
    </rPh>
    <rPh sb="29" eb="31">
      <t>リョクチ</t>
    </rPh>
    <rPh sb="32" eb="33">
      <t>タイ</t>
    </rPh>
    <phoneticPr fontId="3"/>
  </si>
  <si>
    <t>拡大適用する検討を行うため、前年度に比較して作業量が増大している。</t>
    <rPh sb="0" eb="2">
      <t>カクダイ</t>
    </rPh>
    <rPh sb="14" eb="17">
      <t>ゼンネンド</t>
    </rPh>
    <rPh sb="18" eb="20">
      <t>ヒカク</t>
    </rPh>
    <phoneticPr fontId="3"/>
  </si>
  <si>
    <t>我が国は、温室効果ガスの排出量・吸収量について、気候変動枠組み条約及び京都議定書に基づき報告を行う義務がある。本事業は日本国政府として提出する報告書を構成する１つの要素である、都市緑化による吸収源対策の効果を把握し、吸収量の適切な把握・算出を行うものであり、国が行うことが必要不可欠である。</t>
    <rPh sb="0" eb="1">
      <t>ワ</t>
    </rPh>
    <rPh sb="2" eb="3">
      <t>クニ</t>
    </rPh>
    <rPh sb="5" eb="7">
      <t>オンシツ</t>
    </rPh>
    <rPh sb="7" eb="9">
      <t>コウカ</t>
    </rPh>
    <rPh sb="12" eb="15">
      <t>ハイシュツリョウ</t>
    </rPh>
    <rPh sb="16" eb="19">
      <t>キュウシュウリョウ</t>
    </rPh>
    <rPh sb="24" eb="26">
      <t>キコウ</t>
    </rPh>
    <rPh sb="26" eb="28">
      <t>ヘンドウ</t>
    </rPh>
    <rPh sb="28" eb="30">
      <t>ワクグ</t>
    </rPh>
    <rPh sb="31" eb="33">
      <t>ジョウヤク</t>
    </rPh>
    <rPh sb="33" eb="34">
      <t>オヨ</t>
    </rPh>
    <rPh sb="35" eb="37">
      <t>キョウト</t>
    </rPh>
    <rPh sb="37" eb="40">
      <t>ギテイショ</t>
    </rPh>
    <rPh sb="41" eb="42">
      <t>モト</t>
    </rPh>
    <rPh sb="44" eb="46">
      <t>ホウコク</t>
    </rPh>
    <rPh sb="47" eb="48">
      <t>オコナ</t>
    </rPh>
    <rPh sb="49" eb="51">
      <t>ギム</t>
    </rPh>
    <rPh sb="75" eb="77">
      <t>コウセイ</t>
    </rPh>
    <rPh sb="82" eb="84">
      <t>ヨウソ</t>
    </rPh>
    <phoneticPr fontId="3"/>
  </si>
  <si>
    <t xml:space="preserve">発注先の選定は企画競争で行っており、積算は徴収した見積もりとの比較を行っている。
業務の実施にあたっては、必要に応じて受注者と打合せを行うなど、国が求める調査内容となっているか、方策取りまとめに向け調査内容に過不足がないか等を確認し、適切に業務を進めている。
なお、受注先において主たる業務の外部委託を行っていない。
</t>
    <rPh sb="0" eb="3">
      <t>ハッチュウサキ</t>
    </rPh>
    <rPh sb="4" eb="6">
      <t>センテイ</t>
    </rPh>
    <rPh sb="7" eb="9">
      <t>キカク</t>
    </rPh>
    <rPh sb="9" eb="11">
      <t>キョウソウ</t>
    </rPh>
    <rPh sb="12" eb="13">
      <t>オコナ</t>
    </rPh>
    <rPh sb="18" eb="20">
      <t>セキサン</t>
    </rPh>
    <rPh sb="21" eb="23">
      <t>チョウシュウ</t>
    </rPh>
    <rPh sb="25" eb="27">
      <t>ミツ</t>
    </rPh>
    <rPh sb="31" eb="33">
      <t>ヒカク</t>
    </rPh>
    <rPh sb="34" eb="35">
      <t>オコナ</t>
    </rPh>
    <rPh sb="133" eb="136">
      <t>ジュチュウサキ</t>
    </rPh>
    <rPh sb="140" eb="141">
      <t>シュ</t>
    </rPh>
    <rPh sb="143" eb="145">
      <t>ギョウム</t>
    </rPh>
    <rPh sb="146" eb="148">
      <t>ガイブ</t>
    </rPh>
    <rPh sb="148" eb="150">
      <t>イタク</t>
    </rPh>
    <rPh sb="151" eb="152">
      <t>オコナ</t>
    </rPh>
    <phoneticPr fontId="3"/>
  </si>
  <si>
    <t xml:space="preserve">本事業では、京都議定書第３条第４項活動で我が国が選択している「植生回復」「森林経営」のうち、「植生回復」による温室効果ガス吸収量を算定している。
調査では、吸収量の増加に寄与する事項を重点的に実施しており、得られた成果は、日本国政府として気候変動枠組条約事務局へ提出している。
閣議決定されている京都議定書目標達成計画の目標値（都市緑化等によるＣＯ２吸収量：74万t）を用い、これを達成済みであり、我が国の「植生回復」の地球温暖化対策への貢献を促進するため、引き続き事業を推進する。
</t>
    <rPh sb="0" eb="1">
      <t>ホン</t>
    </rPh>
    <rPh sb="1" eb="3">
      <t>ジギョウ</t>
    </rPh>
    <rPh sb="6" eb="8">
      <t>キョウト</t>
    </rPh>
    <rPh sb="8" eb="11">
      <t>ギテイショ</t>
    </rPh>
    <rPh sb="11" eb="12">
      <t>ダイ</t>
    </rPh>
    <rPh sb="13" eb="14">
      <t>ジョウ</t>
    </rPh>
    <rPh sb="14" eb="15">
      <t>ダイ</t>
    </rPh>
    <rPh sb="16" eb="17">
      <t>コウ</t>
    </rPh>
    <rPh sb="17" eb="19">
      <t>カツドウ</t>
    </rPh>
    <rPh sb="20" eb="21">
      <t>ワ</t>
    </rPh>
    <rPh sb="22" eb="23">
      <t>クニ</t>
    </rPh>
    <rPh sb="24" eb="26">
      <t>センタク</t>
    </rPh>
    <rPh sb="31" eb="33">
      <t>ショクセイ</t>
    </rPh>
    <rPh sb="33" eb="35">
      <t>カイフク</t>
    </rPh>
    <rPh sb="37" eb="39">
      <t>シンリン</t>
    </rPh>
    <rPh sb="39" eb="41">
      <t>ケイエイ</t>
    </rPh>
    <rPh sb="55" eb="57">
      <t>オンシツ</t>
    </rPh>
    <rPh sb="57" eb="59">
      <t>コウカ</t>
    </rPh>
    <rPh sb="61" eb="63">
      <t>キュウシュウ</t>
    </rPh>
    <rPh sb="63" eb="64">
      <t>リョウ</t>
    </rPh>
    <rPh sb="65" eb="67">
      <t>サンテイ</t>
    </rPh>
    <rPh sb="73" eb="75">
      <t>チョウサ</t>
    </rPh>
    <rPh sb="103" eb="104">
      <t>エ</t>
    </rPh>
    <rPh sb="107" eb="109">
      <t>セイカ</t>
    </rPh>
    <rPh sb="139" eb="141">
      <t>カクギ</t>
    </rPh>
    <rPh sb="141" eb="143">
      <t>ケッテイ</t>
    </rPh>
    <rPh sb="160" eb="163">
      <t>モクヒョウチ</t>
    </rPh>
    <rPh sb="181" eb="182">
      <t>マン</t>
    </rPh>
    <rPh sb="185" eb="186">
      <t>モチ</t>
    </rPh>
    <rPh sb="191" eb="193">
      <t>タッセイ</t>
    </rPh>
    <rPh sb="193" eb="194">
      <t>ズ</t>
    </rPh>
    <rPh sb="199" eb="200">
      <t>ワ</t>
    </rPh>
    <rPh sb="201" eb="202">
      <t>クニ</t>
    </rPh>
    <rPh sb="222" eb="224">
      <t>ソクシン</t>
    </rPh>
    <rPh sb="229" eb="230">
      <t>ヒ</t>
    </rPh>
    <rPh sb="231" eb="232">
      <t>ツヅ</t>
    </rPh>
    <rPh sb="233" eb="235">
      <t>ジギョウ</t>
    </rPh>
    <rPh sb="236" eb="238">
      <t>スイシン</t>
    </rPh>
    <phoneticPr fontId="3"/>
  </si>
  <si>
    <t>林野庁（「森林経営」を担当）</t>
    <rPh sb="0" eb="3">
      <t>リンヤチョウ</t>
    </rPh>
    <rPh sb="5" eb="7">
      <t>シンリン</t>
    </rPh>
    <rPh sb="7" eb="9">
      <t>ケイエイ</t>
    </rPh>
    <rPh sb="11" eb="13">
      <t>タントウ</t>
    </rPh>
    <phoneticPr fontId="3"/>
  </si>
  <si>
    <t>・発注先の選定にあたっては、平成23年度行政事業レビューの予算監視・効率化チームの所見を踏まえ、吸収量の増加に寄与する事項を重点的に実施するとともに、企画競争による手続きにおいて、競争性を確保するため、前年度末より業務名及び概要等の業務発注予定を公表する等の配慮をした。また、業務の実施にあたっては、必要に応じて受注者と打合せを行うなど、国が求める調査内容となっているか、方策取りまとめに向け調査内容に過不足がないか等を確認し、適切に業務を進めている。
・受注者より提出のある成果物（業務報告書）の内容が、国の求める調査事項を網羅しているか確認を行っている。
○都市緑地等による温室効果ガス吸収源対策等に関する検討調査
・京都議定書に基づく温室効果ガスの6%削減は我が国の責務であり、本事業は日本国政府として気候変動枠組条約事務局へ提出する報
告書のうち都市緑化による吸収源対策の効果を把握し、吸収量の適切な把握・算出を行うとともに、都市緑化等による地球温暖化対策への貢献を促進することを目的としており、国が行うことが必要不可欠。
・成果については、適切に吸収量を算定しているか確認した上で、日本国政府として国連気候変動枠組条約事務局に提出する報告書の作
成に活用。</t>
    <rPh sb="90" eb="93">
      <t>キョウソウセイ</t>
    </rPh>
    <rPh sb="94" eb="96">
      <t>カクホ</t>
    </rPh>
    <rPh sb="101" eb="105">
      <t>ゼンネンドマツ</t>
    </rPh>
    <rPh sb="107" eb="110">
      <t>ギョウムメイ</t>
    </rPh>
    <rPh sb="110" eb="111">
      <t>オヨ</t>
    </rPh>
    <rPh sb="112" eb="114">
      <t>ガイヨウ</t>
    </rPh>
    <rPh sb="114" eb="115">
      <t>トウ</t>
    </rPh>
    <rPh sb="116" eb="118">
      <t>ギョウム</t>
    </rPh>
    <rPh sb="118" eb="120">
      <t>ハッチュウ</t>
    </rPh>
    <rPh sb="120" eb="122">
      <t>ヨテイ</t>
    </rPh>
    <rPh sb="123" eb="125">
      <t>コウヒョウ</t>
    </rPh>
    <rPh sb="127" eb="128">
      <t>トウ</t>
    </rPh>
    <rPh sb="129" eb="131">
      <t>ハイリョ</t>
    </rPh>
    <phoneticPr fontId="3"/>
  </si>
  <si>
    <t xml:space="preserve"> ・国連気候変動枠組条約における我が国の国益に資する観点から、国連報告資料の作成に直接役立つ算定方法の精度の向上及び報告対象の拡充につながる検討に重点化を図るとともに、東日本大震災後のエネルギー需給の課題も踏まえ、平成２５年度で確実に成果をまとめるものとする。
・企画競争による発注は適切である。引き続き不断の改善検討を行う。</t>
    <phoneticPr fontId="3"/>
  </si>
  <si>
    <t>国連報告資料の作成及び国連審査に役立つ温室効果ガス吸収量の算定方法の精度の向上を実施する。また、東日本大震災後のエネルギー需給の課題も踏まえ、報告対象の拡充につながる検討として、都市公園以外の土壌係数の検討等を重点的に実施する。また、企画競争においては、引き続き、競争性・透明性等を高める取組を実施していく。</t>
    <rPh sb="9" eb="10">
      <t>オヨ</t>
    </rPh>
    <rPh sb="11" eb="13">
      <t>コクレン</t>
    </rPh>
    <rPh sb="13" eb="15">
      <t>シンサ</t>
    </rPh>
    <rPh sb="19" eb="21">
      <t>オンシツ</t>
    </rPh>
    <rPh sb="21" eb="23">
      <t>コウカ</t>
    </rPh>
    <rPh sb="25" eb="28">
      <t>キュウシュウリョウ</t>
    </rPh>
    <rPh sb="40" eb="42">
      <t>ジッシ</t>
    </rPh>
    <rPh sb="71" eb="73">
      <t>ホウコク</t>
    </rPh>
    <rPh sb="73" eb="75">
      <t>タイショウ</t>
    </rPh>
    <rPh sb="76" eb="78">
      <t>カクジュウ</t>
    </rPh>
    <rPh sb="83" eb="85">
      <t>ケントウ</t>
    </rPh>
    <rPh sb="89" eb="91">
      <t>トシ</t>
    </rPh>
    <rPh sb="91" eb="93">
      <t>コウエン</t>
    </rPh>
    <rPh sb="93" eb="95">
      <t>イガイ</t>
    </rPh>
    <rPh sb="96" eb="98">
      <t>ドジョウ</t>
    </rPh>
    <rPh sb="98" eb="100">
      <t>ケイスウ</t>
    </rPh>
    <rPh sb="101" eb="103">
      <t>ケントウ</t>
    </rPh>
    <rPh sb="103" eb="104">
      <t>トウ</t>
    </rPh>
    <rPh sb="105" eb="108">
      <t>ジュウテンテキ</t>
    </rPh>
    <rPh sb="109" eb="111">
      <t>ジッシ</t>
    </rPh>
    <phoneticPr fontId="3"/>
  </si>
  <si>
    <t>A.（財）都市緑化機構</t>
    <phoneticPr fontId="3"/>
  </si>
  <si>
    <t>都市緑化等による温室効果ガス吸収源対策等に関する次期目標等検討調査（都市緑化等に関する国連気候変動枠組条約事務局へ報告する報告書の作成・更新等）</t>
    <rPh sb="0" eb="2">
      <t>トシ</t>
    </rPh>
    <rPh sb="2" eb="4">
      <t>リョクカ</t>
    </rPh>
    <rPh sb="4" eb="5">
      <t>トウ</t>
    </rPh>
    <rPh sb="8" eb="10">
      <t>オンシツ</t>
    </rPh>
    <rPh sb="10" eb="12">
      <t>コウカ</t>
    </rPh>
    <rPh sb="14" eb="17">
      <t>キュウシュウゲン</t>
    </rPh>
    <rPh sb="17" eb="19">
      <t>タイサク</t>
    </rPh>
    <rPh sb="19" eb="20">
      <t>トウ</t>
    </rPh>
    <rPh sb="21" eb="22">
      <t>カン</t>
    </rPh>
    <rPh sb="24" eb="26">
      <t>ジキ</t>
    </rPh>
    <rPh sb="26" eb="28">
      <t>モクヒョウ</t>
    </rPh>
    <rPh sb="28" eb="29">
      <t>トウ</t>
    </rPh>
    <rPh sb="29" eb="31">
      <t>ケントウ</t>
    </rPh>
    <rPh sb="31" eb="33">
      <t>チョウサ</t>
    </rPh>
    <phoneticPr fontId="3"/>
  </si>
  <si>
    <t>A..（財）都市緑化機構</t>
    <phoneticPr fontId="3"/>
  </si>
  <si>
    <t>.（財）都市緑化機構</t>
    <phoneticPr fontId="3"/>
  </si>
  <si>
    <t>都市緑化等による温室効果ガス吸収源対策等に関する次期目標等検討調査（都市緑化等に関する国連気候変動枠組条約事務局へ報告する報告書の作成・更新等）</t>
    <phoneticPr fontId="3"/>
  </si>
  <si>
    <t>0146</t>
    <phoneticPr fontId="3"/>
  </si>
  <si>
    <t>　　　　　　　　　　　　　平成２４年行政事業レビューシート　　　　(国土交通省)</t>
    <rPh sb="13" eb="15">
      <t>ヘイセイ</t>
    </rPh>
    <rPh sb="17" eb="18">
      <t>ネン</t>
    </rPh>
    <rPh sb="18" eb="20">
      <t>ギョウセイ</t>
    </rPh>
    <rPh sb="20" eb="22">
      <t>ジギョウ</t>
    </rPh>
    <rPh sb="38" eb="39">
      <t>ショウ</t>
    </rPh>
    <phoneticPr fontId="3"/>
  </si>
  <si>
    <t>都市局景観形成推進費</t>
    <phoneticPr fontId="3"/>
  </si>
  <si>
    <t>平成19年度／平成23年度</t>
    <phoneticPr fontId="3"/>
  </si>
  <si>
    <t>公園緑地・景観課
景観・歴史文化環境整備室</t>
    <rPh sb="0" eb="8">
      <t>コウエン</t>
    </rPh>
    <rPh sb="9" eb="21">
      <t>ケイカン</t>
    </rPh>
    <phoneticPr fontId="3"/>
  </si>
  <si>
    <t>課長　舟引　敏明</t>
    <rPh sb="0" eb="2">
      <t>カチョウ</t>
    </rPh>
    <rPh sb="3" eb="5">
      <t>フナビキ</t>
    </rPh>
    <rPh sb="6" eb="8">
      <t>トシアキ</t>
    </rPh>
    <phoneticPr fontId="3"/>
  </si>
  <si>
    <t>21　景観に優れた国土・観光地づくりを推進する</t>
    <phoneticPr fontId="3"/>
  </si>
  <si>
    <t>景観法、社会資本整備重点計画</t>
    <phoneticPr fontId="3"/>
  </si>
  <si>
    <t>　平成１６年の景観法施行後、景観形成に向けた取組が行われている。社会資本整備重点計画においても、平成２４年度までに５００地域において景観計画を策定することが位置づけられている。
　本事業においては、全国における景観法の運用状況を把握するとともに、景観行政を効果的に推進する協議制度や広域的な景観の形成のための景観行政団体間の調整の仕組みなど、景観法等の効果的な活用のあり方について検討し、地方公共団体における景観行政の取組みの推進に資する。</t>
    <rPh sb="90" eb="91">
      <t>ホン</t>
    </rPh>
    <rPh sb="91" eb="93">
      <t>ジギョウ</t>
    </rPh>
    <rPh sb="123" eb="125">
      <t>ケイカン</t>
    </rPh>
    <rPh sb="125" eb="127">
      <t>ギョウセイ</t>
    </rPh>
    <rPh sb="128" eb="131">
      <t>コウカテキ</t>
    </rPh>
    <rPh sb="132" eb="134">
      <t>スイシン</t>
    </rPh>
    <rPh sb="141" eb="144">
      <t>コウイキテキ</t>
    </rPh>
    <rPh sb="145" eb="147">
      <t>ケイカン</t>
    </rPh>
    <rPh sb="154" eb="156">
      <t>ケイカン</t>
    </rPh>
    <rPh sb="156" eb="158">
      <t>ギョウセイ</t>
    </rPh>
    <rPh sb="158" eb="160">
      <t>ダンタイ</t>
    </rPh>
    <rPh sb="160" eb="161">
      <t>カン</t>
    </rPh>
    <rPh sb="162" eb="164">
      <t>チョウセイ</t>
    </rPh>
    <rPh sb="165" eb="167">
      <t>シク</t>
    </rPh>
    <rPh sb="194" eb="196">
      <t>チホウ</t>
    </rPh>
    <rPh sb="196" eb="198">
      <t>コウキョウ</t>
    </rPh>
    <rPh sb="198" eb="200">
      <t>ダンタイ</t>
    </rPh>
    <rPh sb="204" eb="206">
      <t>ケイカン</t>
    </rPh>
    <rPh sb="206" eb="208">
      <t>ギョウセイ</t>
    </rPh>
    <rPh sb="209" eb="210">
      <t>ト</t>
    </rPh>
    <rPh sb="210" eb="211">
      <t>クミ</t>
    </rPh>
    <rPh sb="213" eb="215">
      <t>スイシン</t>
    </rPh>
    <rPh sb="216" eb="217">
      <t>シ</t>
    </rPh>
    <phoneticPr fontId="3"/>
  </si>
  <si>
    <t>・魅力的な都市空間創出に向けた景観施策のあり方検討調査
　全国における景観法等に基づく制度の運用状況を把握、分析するとともに、その効果を検証し課題を抽出する。
　また、地方公共団体や学識経験者へのヒアリングや、学識経験者等による懇談会を開催し、目指すべき景観像を実現するための効果的な景観形成基準の設定方法、広域的な景観形成のあり方等について検討を行い、検討結果を踏まえ、地方公共団体等の活動に資するよう事例などを含め整理する。　　　　　　　　　　　　　　　　　　　　　　　　　　　　　　　　　　　　　　　　　　　　　　　　　　　　　　　　　　　　　　　　　　　　　　　　　　　　　　　　　　　　　　　　　</t>
    <rPh sb="1" eb="4">
      <t>ミリョクテキ</t>
    </rPh>
    <rPh sb="5" eb="7">
      <t>トシ</t>
    </rPh>
    <rPh sb="7" eb="9">
      <t>クウカン</t>
    </rPh>
    <rPh sb="9" eb="11">
      <t>ソウシュツ</t>
    </rPh>
    <rPh sb="12" eb="13">
      <t>ム</t>
    </rPh>
    <rPh sb="15" eb="17">
      <t>ケイカン</t>
    </rPh>
    <rPh sb="17" eb="18">
      <t>セ</t>
    </rPh>
    <rPh sb="18" eb="19">
      <t>サク</t>
    </rPh>
    <rPh sb="22" eb="23">
      <t>カタ</t>
    </rPh>
    <rPh sb="23" eb="25">
      <t>ケントウ</t>
    </rPh>
    <rPh sb="25" eb="27">
      <t>チョウサ</t>
    </rPh>
    <rPh sb="144" eb="146">
      <t>ケイセイ</t>
    </rPh>
    <rPh sb="160" eb="162">
      <t>ケイセイ</t>
    </rPh>
    <rPh sb="165" eb="166">
      <t>カタ</t>
    </rPh>
    <phoneticPr fontId="3"/>
  </si>
  <si>
    <t>目標値
（24年度）</t>
    <rPh sb="0" eb="3">
      <t>モクヒョウチ</t>
    </rPh>
    <rPh sb="7" eb="9">
      <t>ネンド</t>
    </rPh>
    <phoneticPr fontId="3"/>
  </si>
  <si>
    <t>景観計画に基づき取組を進める地域の数</t>
    <phoneticPr fontId="3"/>
  </si>
  <si>
    <t>景観法に基づく景観重要建造物及び景観重要樹木の指定件数</t>
    <phoneticPr fontId="3"/>
  </si>
  <si>
    <t>（1）</t>
    <phoneticPr fontId="3"/>
  </si>
  <si>
    <t>(0)</t>
    <phoneticPr fontId="3"/>
  </si>
  <si>
    <t>調査実施件数（8百万円／調査）　　　　　　</t>
    <rPh sb="0" eb="2">
      <t>チョウサ</t>
    </rPh>
    <rPh sb="2" eb="4">
      <t>ジッシ</t>
    </rPh>
    <rPh sb="4" eb="6">
      <t>ケンスウ</t>
    </rPh>
    <rPh sb="8" eb="9">
      <t>ヒャク</t>
    </rPh>
    <rPh sb="9" eb="10">
      <t>マン</t>
    </rPh>
    <rPh sb="10" eb="11">
      <t>エン</t>
    </rPh>
    <rPh sb="12" eb="14">
      <t>チョウサ</t>
    </rPh>
    <phoneticPr fontId="3"/>
  </si>
  <si>
    <t>平成23年度執行額（8百万円）を平成23年度調査件数（1件）で除したもの</t>
    <rPh sb="0" eb="2">
      <t>ヘイセイ</t>
    </rPh>
    <rPh sb="4" eb="6">
      <t>ネンド</t>
    </rPh>
    <rPh sb="6" eb="8">
      <t>シッコウ</t>
    </rPh>
    <rPh sb="8" eb="9">
      <t>ガク</t>
    </rPh>
    <rPh sb="11" eb="12">
      <t>ヒャク</t>
    </rPh>
    <rPh sb="12" eb="13">
      <t>マン</t>
    </rPh>
    <rPh sb="13" eb="14">
      <t>エン</t>
    </rPh>
    <rPh sb="16" eb="18">
      <t>ヘイセイ</t>
    </rPh>
    <rPh sb="20" eb="22">
      <t>ネンド</t>
    </rPh>
    <rPh sb="22" eb="24">
      <t>チョウサ</t>
    </rPh>
    <rPh sb="24" eb="25">
      <t>ケン</t>
    </rPh>
    <rPh sb="25" eb="26">
      <t>スウ</t>
    </rPh>
    <rPh sb="28" eb="29">
      <t>ケン</t>
    </rPh>
    <rPh sb="31" eb="32">
      <t>ジョ</t>
    </rPh>
    <phoneticPr fontId="3"/>
  </si>
  <si>
    <t>景観形成推進調査費</t>
    <rPh sb="0" eb="2">
      <t>ケイカン</t>
    </rPh>
    <rPh sb="2" eb="4">
      <t>ケイセイ</t>
    </rPh>
    <rPh sb="4" eb="6">
      <t>スイシン</t>
    </rPh>
    <rPh sb="6" eb="9">
      <t>チョウサヒ</t>
    </rPh>
    <phoneticPr fontId="3"/>
  </si>
  <si>
    <t>・社会資本整備重点計画等において、平成24年度までに500地域において景観計画が策定されることが目標とされている。
その一方で、地方分権一括法案（第2次）の成立・施行等により、景観計画策定上の課題となる、広域的な景観形成のあり方や景観形成基準の設定における説明責任の果たし方について検討することにより、地方公共団体による景観計画策定の推進に資するとともに、国の政策目標の達成に資する調査内容として重点化を図っている。</t>
    <rPh sb="60" eb="62">
      <t>イッポウ</t>
    </rPh>
    <rPh sb="88" eb="90">
      <t>ケイカン</t>
    </rPh>
    <rPh sb="90" eb="92">
      <t>ケイカク</t>
    </rPh>
    <rPh sb="92" eb="94">
      <t>サクテイ</t>
    </rPh>
    <rPh sb="94" eb="95">
      <t>ジョウ</t>
    </rPh>
    <rPh sb="96" eb="98">
      <t>カダイ</t>
    </rPh>
    <phoneticPr fontId="3"/>
  </si>
  <si>
    <t>・発注先の選定にあたっては、企画競争による手続きにおいて、企画提案書の評価にあたり匿名評価方式で書類評価を行い、より透明性・公平性を図ったうえで、受注先を選定し、請負契約を締結している。
・業務の実施にあたっては、必要に応じ受注者と打ち合わせを行うなど、国が求める調査内容になっているか、報告書のとりまとめに向け調査内容に過不足はないか等を確認している。
・業務の再委託はなかった。</t>
    <rPh sb="3" eb="4">
      <t>サキ</t>
    </rPh>
    <rPh sb="14" eb="16">
      <t>キカク</t>
    </rPh>
    <rPh sb="16" eb="18">
      <t>キョウソウ</t>
    </rPh>
    <rPh sb="21" eb="23">
      <t>テツヅ</t>
    </rPh>
    <rPh sb="29" eb="31">
      <t>キカク</t>
    </rPh>
    <rPh sb="31" eb="34">
      <t>テイアンショ</t>
    </rPh>
    <rPh sb="35" eb="37">
      <t>ヒョウカ</t>
    </rPh>
    <rPh sb="41" eb="43">
      <t>トクメイ</t>
    </rPh>
    <rPh sb="43" eb="45">
      <t>ヒョウカ</t>
    </rPh>
    <rPh sb="45" eb="47">
      <t>ホウシキ</t>
    </rPh>
    <rPh sb="48" eb="50">
      <t>ショルイ</t>
    </rPh>
    <rPh sb="50" eb="52">
      <t>ヒョウカ</t>
    </rPh>
    <rPh sb="53" eb="54">
      <t>オコナ</t>
    </rPh>
    <rPh sb="58" eb="61">
      <t>トウメイセイ</t>
    </rPh>
    <rPh sb="62" eb="65">
      <t>コウヘイセイ</t>
    </rPh>
    <rPh sb="66" eb="67">
      <t>ハカ</t>
    </rPh>
    <rPh sb="73" eb="75">
      <t>ジュチュウ</t>
    </rPh>
    <rPh sb="75" eb="76">
      <t>サキ</t>
    </rPh>
    <rPh sb="77" eb="79">
      <t>センテイ</t>
    </rPh>
    <rPh sb="81" eb="83">
      <t>ウケオイ</t>
    </rPh>
    <rPh sb="83" eb="85">
      <t>ケイヤク</t>
    </rPh>
    <rPh sb="86" eb="88">
      <t>テイケツ</t>
    </rPh>
    <rPh sb="95" eb="97">
      <t>ギョウム</t>
    </rPh>
    <rPh sb="98" eb="100">
      <t>ジッシ</t>
    </rPh>
    <rPh sb="107" eb="109">
      <t>ヒツヨウ</t>
    </rPh>
    <rPh sb="110" eb="111">
      <t>オウ</t>
    </rPh>
    <rPh sb="112" eb="115">
      <t>ジュチュウシャ</t>
    </rPh>
    <rPh sb="116" eb="117">
      <t>ウ</t>
    </rPh>
    <rPh sb="118" eb="119">
      <t>ア</t>
    </rPh>
    <rPh sb="122" eb="123">
      <t>オコナ</t>
    </rPh>
    <rPh sb="127" eb="128">
      <t>クニ</t>
    </rPh>
    <rPh sb="129" eb="130">
      <t>モト</t>
    </rPh>
    <rPh sb="132" eb="134">
      <t>チョウサ</t>
    </rPh>
    <rPh sb="134" eb="136">
      <t>ナイヨウ</t>
    </rPh>
    <rPh sb="144" eb="147">
      <t>ホウコクショ</t>
    </rPh>
    <rPh sb="154" eb="155">
      <t>ム</t>
    </rPh>
    <rPh sb="156" eb="158">
      <t>チョウサ</t>
    </rPh>
    <rPh sb="158" eb="160">
      <t>ナイヨウ</t>
    </rPh>
    <rPh sb="161" eb="164">
      <t>カフソク</t>
    </rPh>
    <rPh sb="168" eb="169">
      <t>ナド</t>
    </rPh>
    <rPh sb="170" eb="172">
      <t>カクニン</t>
    </rPh>
    <phoneticPr fontId="3"/>
  </si>
  <si>
    <t>・調査を実施し、その結果を地方公共団体と共有することは効果が高い。
・成果指標は国土交通省政策チェックアップにおける業績指標と同一の指標としており、達成度は着実に向上している。
・当初見込みどおりの調査件数を実施した。
・地方公共団体における景観行政の取組みの推進に資するよう、調査の検討成果は、地方公共団体のブロック会議等の場において、説明を行っていく他、ＨＰ等で公表し周知を図っていく。</t>
    <rPh sb="1" eb="3">
      <t>チョウサ</t>
    </rPh>
    <rPh sb="4" eb="6">
      <t>ジッシ</t>
    </rPh>
    <rPh sb="10" eb="12">
      <t>ケッカ</t>
    </rPh>
    <rPh sb="13" eb="15">
      <t>チホウ</t>
    </rPh>
    <rPh sb="15" eb="17">
      <t>コウキョウ</t>
    </rPh>
    <rPh sb="17" eb="19">
      <t>ダンタイ</t>
    </rPh>
    <rPh sb="20" eb="22">
      <t>キョウユウ</t>
    </rPh>
    <rPh sb="27" eb="29">
      <t>コウカ</t>
    </rPh>
    <rPh sb="30" eb="31">
      <t>タカ</t>
    </rPh>
    <rPh sb="35" eb="37">
      <t>セイカ</t>
    </rPh>
    <rPh sb="37" eb="39">
      <t>シヒョウ</t>
    </rPh>
    <rPh sb="40" eb="42">
      <t>コクド</t>
    </rPh>
    <rPh sb="42" eb="45">
      <t>コウツウショウ</t>
    </rPh>
    <rPh sb="45" eb="47">
      <t>セイサク</t>
    </rPh>
    <rPh sb="58" eb="60">
      <t>ギョウセキ</t>
    </rPh>
    <rPh sb="60" eb="62">
      <t>シヒョウ</t>
    </rPh>
    <rPh sb="63" eb="65">
      <t>ドウイツ</t>
    </rPh>
    <rPh sb="66" eb="68">
      <t>シヒョウ</t>
    </rPh>
    <rPh sb="74" eb="76">
      <t>タッセイ</t>
    </rPh>
    <rPh sb="76" eb="77">
      <t>ド</t>
    </rPh>
    <rPh sb="78" eb="80">
      <t>チャクジツ</t>
    </rPh>
    <rPh sb="81" eb="83">
      <t>コウジョウ</t>
    </rPh>
    <rPh sb="90" eb="92">
      <t>トウショ</t>
    </rPh>
    <rPh sb="92" eb="94">
      <t>ミコ</t>
    </rPh>
    <rPh sb="99" eb="101">
      <t>チョウサ</t>
    </rPh>
    <rPh sb="101" eb="103">
      <t>ケンスウ</t>
    </rPh>
    <rPh sb="104" eb="106">
      <t>ジッシ</t>
    </rPh>
    <rPh sb="139" eb="141">
      <t>チョウサ</t>
    </rPh>
    <rPh sb="142" eb="144">
      <t>ケントウ</t>
    </rPh>
    <rPh sb="144" eb="146">
      <t>セイカ</t>
    </rPh>
    <rPh sb="148" eb="150">
      <t>チホウ</t>
    </rPh>
    <rPh sb="150" eb="152">
      <t>コウキョウ</t>
    </rPh>
    <rPh sb="152" eb="154">
      <t>ダンタイ</t>
    </rPh>
    <rPh sb="159" eb="162">
      <t>カイギトウ</t>
    </rPh>
    <rPh sb="163" eb="164">
      <t>バ</t>
    </rPh>
    <rPh sb="169" eb="171">
      <t>セツメイ</t>
    </rPh>
    <rPh sb="172" eb="173">
      <t>オコナ</t>
    </rPh>
    <rPh sb="177" eb="178">
      <t>ホカ</t>
    </rPh>
    <rPh sb="181" eb="182">
      <t>トウ</t>
    </rPh>
    <rPh sb="183" eb="185">
      <t>コウヒョウ</t>
    </rPh>
    <rPh sb="186" eb="188">
      <t>シュウチ</t>
    </rPh>
    <rPh sb="189" eb="190">
      <t>ハカ</t>
    </rPh>
    <phoneticPr fontId="3"/>
  </si>
  <si>
    <t>平成23年度で事業を廃止する。</t>
    <rPh sb="0" eb="2">
      <t>ヘイセイ</t>
    </rPh>
    <rPh sb="4" eb="6">
      <t>ネンド</t>
    </rPh>
    <rPh sb="7" eb="9">
      <t>ジギョウ</t>
    </rPh>
    <rPh sb="10" eb="12">
      <t>ハイシ</t>
    </rPh>
    <phoneticPr fontId="3"/>
  </si>
  <si>
    <t>０１４０</t>
    <phoneticPr fontId="3"/>
  </si>
  <si>
    <t>Ａ.（株）都市環境研究所</t>
    <rPh sb="2" eb="5">
      <t>カブ</t>
    </rPh>
    <rPh sb="5" eb="7">
      <t>トシ</t>
    </rPh>
    <rPh sb="7" eb="9">
      <t>カンキョウ</t>
    </rPh>
    <rPh sb="9" eb="12">
      <t>ケンキュウジョ</t>
    </rPh>
    <phoneticPr fontId="3"/>
  </si>
  <si>
    <t>魅力的な都市空間創出に向けた景観施策のあり方の検討</t>
    <phoneticPr fontId="3"/>
  </si>
  <si>
    <t>魅力的な都市空間創出に向けた景観施策のあり方の検討</t>
    <rPh sb="0" eb="3">
      <t>ミリョクテキ</t>
    </rPh>
    <rPh sb="4" eb="6">
      <t>トシ</t>
    </rPh>
    <rPh sb="6" eb="8">
      <t>クウカン</t>
    </rPh>
    <rPh sb="8" eb="10">
      <t>ソウシュツ</t>
    </rPh>
    <rPh sb="11" eb="12">
      <t>ム</t>
    </rPh>
    <rPh sb="14" eb="16">
      <t>ケイカン</t>
    </rPh>
    <rPh sb="16" eb="18">
      <t>シサク</t>
    </rPh>
    <rPh sb="21" eb="22">
      <t>ガタ</t>
    </rPh>
    <rPh sb="23" eb="25">
      <t>ケントウ</t>
    </rPh>
    <phoneticPr fontId="3"/>
  </si>
  <si>
    <t>0147</t>
    <phoneticPr fontId="3"/>
  </si>
  <si>
    <t>　　　　　　　　　　　　　平成２４年行政事業レビューシート　　　　(国土交通省省)</t>
    <rPh sb="13" eb="15">
      <t>ヘイセイ</t>
    </rPh>
    <rPh sb="17" eb="18">
      <t>ネン</t>
    </rPh>
    <rPh sb="18" eb="20">
      <t>ギョウセイ</t>
    </rPh>
    <rPh sb="20" eb="22">
      <t>ジギョウ</t>
    </rPh>
    <rPh sb="34" eb="36">
      <t>コクド</t>
    </rPh>
    <rPh sb="36" eb="39">
      <t>コウツウショウ</t>
    </rPh>
    <rPh sb="39" eb="40">
      <t>ショウ</t>
    </rPh>
    <phoneticPr fontId="3"/>
  </si>
  <si>
    <t>景観・歴史的環境形成総合支援事業</t>
    <rPh sb="0" eb="2">
      <t>ケイカン</t>
    </rPh>
    <rPh sb="3" eb="6">
      <t>レキシテキ</t>
    </rPh>
    <rPh sb="6" eb="8">
      <t>カンキョウ</t>
    </rPh>
    <rPh sb="8" eb="10">
      <t>ケイセイ</t>
    </rPh>
    <rPh sb="10" eb="12">
      <t>ソウゴウ</t>
    </rPh>
    <rPh sb="12" eb="14">
      <t>シエン</t>
    </rPh>
    <rPh sb="14" eb="16">
      <t>ジギョウ</t>
    </rPh>
    <phoneticPr fontId="3"/>
  </si>
  <si>
    <t>平成19年度／平成23年度</t>
    <rPh sb="0" eb="2">
      <t>ヘイセイ</t>
    </rPh>
    <rPh sb="4" eb="6">
      <t>ネンド</t>
    </rPh>
    <rPh sb="7" eb="9">
      <t>ヘイセイ</t>
    </rPh>
    <rPh sb="11" eb="13">
      <t>ネンド</t>
    </rPh>
    <phoneticPr fontId="3"/>
  </si>
  <si>
    <t>課長　舟引 敏明</t>
    <rPh sb="0" eb="2">
      <t>カチョウ</t>
    </rPh>
    <rPh sb="3" eb="5">
      <t>フナビキ</t>
    </rPh>
    <rPh sb="6" eb="7">
      <t>トシ</t>
    </rPh>
    <rPh sb="7" eb="8">
      <t>ア</t>
    </rPh>
    <phoneticPr fontId="3"/>
  </si>
  <si>
    <t>21　景観に優れた国土・観光地づくりを推進する</t>
    <rPh sb="3" eb="5">
      <t>ケイカン</t>
    </rPh>
    <rPh sb="6" eb="7">
      <t>スグ</t>
    </rPh>
    <rPh sb="9" eb="11">
      <t>コクド</t>
    </rPh>
    <rPh sb="12" eb="15">
      <t>カンコウチ</t>
    </rPh>
    <rPh sb="19" eb="21">
      <t>スイシン</t>
    </rPh>
    <phoneticPr fontId="3"/>
  </si>
  <si>
    <t>景観法・地域における歴史的風致の維持及び向上に関する法律(歴史まちづくり法）
新成長戦略～「元気な日本」復活のシナリオ～</t>
    <rPh sb="0" eb="3">
      <t>ケイカンホウ</t>
    </rPh>
    <rPh sb="4" eb="6">
      <t>チイキ</t>
    </rPh>
    <rPh sb="10" eb="13">
      <t>レキシテキ</t>
    </rPh>
    <rPh sb="13" eb="15">
      <t>フウチ</t>
    </rPh>
    <rPh sb="16" eb="18">
      <t>イジ</t>
    </rPh>
    <rPh sb="18" eb="19">
      <t>オヨ</t>
    </rPh>
    <rPh sb="20" eb="22">
      <t>コウジョウ</t>
    </rPh>
    <rPh sb="23" eb="24">
      <t>カン</t>
    </rPh>
    <rPh sb="26" eb="28">
      <t>ホウリツ</t>
    </rPh>
    <rPh sb="29" eb="31">
      <t>レキシ</t>
    </rPh>
    <rPh sb="36" eb="37">
      <t>ホウ</t>
    </rPh>
    <rPh sb="39" eb="40">
      <t>シン</t>
    </rPh>
    <rPh sb="40" eb="42">
      <t>セイチョウ</t>
    </rPh>
    <rPh sb="42" eb="44">
      <t>センリャク</t>
    </rPh>
    <rPh sb="46" eb="48">
      <t>ゲンキ</t>
    </rPh>
    <rPh sb="49" eb="51">
      <t>ニッポン</t>
    </rPh>
    <rPh sb="52" eb="54">
      <t>フッカツ</t>
    </rPh>
    <phoneticPr fontId="3"/>
  </si>
  <si>
    <t>　
　景観法の活用を通じた良好な景観形成、及び歴史まちづくり法の活用を通じた国指定・選定文化財周辺における貴重な歴史的建造物の保存・活用による歴史的環境の形成により魅力あるまちづくりを推進し、もって地域振興、活性化を図る。</t>
    <rPh sb="32" eb="34">
      <t>カツヨウ</t>
    </rPh>
    <rPh sb="35" eb="36">
      <t>ツウ</t>
    </rPh>
    <rPh sb="108" eb="109">
      <t>ハカ</t>
    </rPh>
    <phoneticPr fontId="3"/>
  </si>
  <si>
    <t xml:space="preserve">
　平成22年度までは、景観法に基づく景観重要建造物等の修理等や歴史まちづくり法に基づく歴史的風致形成建造物の修理等を中心とした、ハード･ソフト両面に渡る取組に対し支援を実施。平成23年度より、平成22年度国土交通省行政事業レビュー公開プロセスにおける「一旦廃止」の結論及び当該結論を踏まえた行政刷新会議の通告を踏まえ制度を廃止するとともに、経過措置として平成23年度に限り、歴史的環境形成総合支援事業について、工事が継続中の建造物に関する事業に対してのみ予算措置。</t>
    <rPh sb="2" eb="4">
      <t>ヘイセイ</t>
    </rPh>
    <rPh sb="6" eb="8">
      <t>ネンド</t>
    </rPh>
    <rPh sb="12" eb="15">
      <t>ケイカンホウ</t>
    </rPh>
    <rPh sb="16" eb="17">
      <t>モト</t>
    </rPh>
    <rPh sb="19" eb="21">
      <t>ケイカン</t>
    </rPh>
    <rPh sb="21" eb="23">
      <t>ジュウヨウ</t>
    </rPh>
    <rPh sb="23" eb="26">
      <t>ケンゾウブツ</t>
    </rPh>
    <rPh sb="26" eb="27">
      <t>トウ</t>
    </rPh>
    <rPh sb="28" eb="30">
      <t>シュウリ</t>
    </rPh>
    <rPh sb="30" eb="31">
      <t>トウ</t>
    </rPh>
    <rPh sb="32" eb="34">
      <t>レキシ</t>
    </rPh>
    <rPh sb="39" eb="40">
      <t>ホウ</t>
    </rPh>
    <rPh sb="41" eb="42">
      <t>モト</t>
    </rPh>
    <rPh sb="44" eb="47">
      <t>レキシテキ</t>
    </rPh>
    <rPh sb="47" eb="49">
      <t>フウチ</t>
    </rPh>
    <rPh sb="49" eb="51">
      <t>ケイセイ</t>
    </rPh>
    <rPh sb="51" eb="54">
      <t>ケンゾウブツ</t>
    </rPh>
    <rPh sb="55" eb="57">
      <t>シュウリ</t>
    </rPh>
    <rPh sb="57" eb="58">
      <t>トウ</t>
    </rPh>
    <rPh sb="59" eb="61">
      <t>チュウシン</t>
    </rPh>
    <rPh sb="72" eb="74">
      <t>リョウメン</t>
    </rPh>
    <rPh sb="75" eb="76">
      <t>ワタ</t>
    </rPh>
    <rPh sb="77" eb="79">
      <t>トリクミ</t>
    </rPh>
    <rPh sb="80" eb="81">
      <t>タイ</t>
    </rPh>
    <rPh sb="82" eb="84">
      <t>シエン</t>
    </rPh>
    <rPh sb="85" eb="87">
      <t>ジッシ</t>
    </rPh>
    <rPh sb="88" eb="90">
      <t>ヘイセイ</t>
    </rPh>
    <rPh sb="92" eb="94">
      <t>ネンド</t>
    </rPh>
    <phoneticPr fontId="3"/>
  </si>
  <si>
    <t>景観計画に基づき取組を進める地域の数</t>
    <rPh sb="0" eb="2">
      <t>ケイカン</t>
    </rPh>
    <rPh sb="2" eb="4">
      <t>ケイカク</t>
    </rPh>
    <rPh sb="5" eb="6">
      <t>モト</t>
    </rPh>
    <rPh sb="8" eb="10">
      <t>トリクミ</t>
    </rPh>
    <rPh sb="11" eb="12">
      <t>スス</t>
    </rPh>
    <rPh sb="14" eb="16">
      <t>チイキ</t>
    </rPh>
    <rPh sb="17" eb="18">
      <t>カズ</t>
    </rPh>
    <phoneticPr fontId="3"/>
  </si>
  <si>
    <t>歴史的風致の維持及び向上に取り組む市区町村の数</t>
    <rPh sb="0" eb="3">
      <t>レキシテキ</t>
    </rPh>
    <rPh sb="3" eb="5">
      <t>フウチ</t>
    </rPh>
    <rPh sb="6" eb="8">
      <t>イジ</t>
    </rPh>
    <rPh sb="8" eb="9">
      <t>オヨ</t>
    </rPh>
    <rPh sb="10" eb="12">
      <t>コウジョウ</t>
    </rPh>
    <rPh sb="13" eb="14">
      <t>ト</t>
    </rPh>
    <rPh sb="15" eb="16">
      <t>ク</t>
    </rPh>
    <rPh sb="17" eb="21">
      <t>シクチョウソン</t>
    </rPh>
    <rPh sb="22" eb="23">
      <t>カズ</t>
    </rPh>
    <phoneticPr fontId="3"/>
  </si>
  <si>
    <t>景観・歴史的環境形成総合支援事業の実施市町村数</t>
    <rPh sb="0" eb="2">
      <t>ケイカン</t>
    </rPh>
    <rPh sb="3" eb="6">
      <t>レキシテキ</t>
    </rPh>
    <rPh sb="6" eb="8">
      <t>カンキョウ</t>
    </rPh>
    <rPh sb="8" eb="10">
      <t>ケイセイ</t>
    </rPh>
    <rPh sb="10" eb="12">
      <t>ソウゴウ</t>
    </rPh>
    <rPh sb="12" eb="14">
      <t>シエン</t>
    </rPh>
    <rPh sb="14" eb="16">
      <t>ジギョウ</t>
    </rPh>
    <rPh sb="17" eb="19">
      <t>ジッシ</t>
    </rPh>
    <rPh sb="19" eb="22">
      <t>シチョウソン</t>
    </rPh>
    <rPh sb="22" eb="23">
      <t>スウ</t>
    </rPh>
    <phoneticPr fontId="3"/>
  </si>
  <si>
    <t>市町村</t>
    <rPh sb="0" eb="3">
      <t>シチョウソン</t>
    </rPh>
    <phoneticPr fontId="3"/>
  </si>
  <si>
    <t>(       15       )</t>
    <phoneticPr fontId="3"/>
  </si>
  <si>
    <t>(        1       )</t>
    <phoneticPr fontId="3"/>
  </si>
  <si>
    <t>　30百万円（実績額／市町村数）　　　　　　</t>
    <rPh sb="5" eb="6">
      <t>エン</t>
    </rPh>
    <rPh sb="7" eb="10">
      <t>ジッセキガク</t>
    </rPh>
    <rPh sb="11" eb="14">
      <t>シチョウソン</t>
    </rPh>
    <rPh sb="14" eb="15">
      <t>スウ</t>
    </rPh>
    <phoneticPr fontId="3"/>
  </si>
  <si>
    <t>H23年度の執行額（450百万円)を、平成23年度における事業の実施市町村数（15市町村)で除したもの</t>
    <rPh sb="3" eb="5">
      <t>ネンド</t>
    </rPh>
    <rPh sb="6" eb="8">
      <t>シッコウ</t>
    </rPh>
    <rPh sb="8" eb="9">
      <t>ガク</t>
    </rPh>
    <rPh sb="13" eb="15">
      <t>ヒャクマン</t>
    </rPh>
    <rPh sb="15" eb="16">
      <t>エン</t>
    </rPh>
    <rPh sb="19" eb="21">
      <t>ヘイセイ</t>
    </rPh>
    <rPh sb="23" eb="25">
      <t>ネンド</t>
    </rPh>
    <rPh sb="29" eb="31">
      <t>ジギョウ</t>
    </rPh>
    <rPh sb="32" eb="34">
      <t>ジッシ</t>
    </rPh>
    <rPh sb="34" eb="37">
      <t>シチョウソン</t>
    </rPh>
    <rPh sb="37" eb="38">
      <t>スウ</t>
    </rPh>
    <rPh sb="41" eb="44">
      <t>シチョウソン</t>
    </rPh>
    <rPh sb="46" eb="47">
      <t>ジョ</t>
    </rPh>
    <phoneticPr fontId="3"/>
  </si>
  <si>
    <t>歴史的環境形成総合支援事業費補助金</t>
    <rPh sb="0" eb="3">
      <t>レキシテキ</t>
    </rPh>
    <rPh sb="3" eb="5">
      <t>カンキョウ</t>
    </rPh>
    <rPh sb="5" eb="7">
      <t>ケイセイ</t>
    </rPh>
    <rPh sb="7" eb="9">
      <t>ソウゴウ</t>
    </rPh>
    <rPh sb="9" eb="11">
      <t>シエン</t>
    </rPh>
    <rPh sb="11" eb="13">
      <t>ジギョウ</t>
    </rPh>
    <rPh sb="13" eb="14">
      <t>ヒ</t>
    </rPh>
    <rPh sb="14" eb="17">
      <t>ホジョキン</t>
    </rPh>
    <phoneticPr fontId="3"/>
  </si>
  <si>
    <t xml:space="preserve">・平成22年度国土交通省行政事業レビュー公開プロセスにおいて、「国が行う必要性、国が行うに相応しい戦略的な目標や優先順位の設定といった観点から、ゼロベースで事業自体のあり方を考え直す」とされ、地方の主体的取組を支援する方策として、歴史的風致維持向上推進等調査を創設したところ。
</t>
    <phoneticPr fontId="3"/>
  </si>
  <si>
    <t>・交付決定に係る手続きにおいて、コスト・費目・使途等の確認を行っている</t>
    <rPh sb="1" eb="3">
      <t>コウフ</t>
    </rPh>
    <rPh sb="3" eb="5">
      <t>ケッテイ</t>
    </rPh>
    <rPh sb="6" eb="7">
      <t>カカ</t>
    </rPh>
    <rPh sb="8" eb="10">
      <t>テツヅ</t>
    </rPh>
    <rPh sb="20" eb="22">
      <t>ヒモク</t>
    </rPh>
    <rPh sb="23" eb="24">
      <t>シ</t>
    </rPh>
    <rPh sb="24" eb="25">
      <t>ト</t>
    </rPh>
    <rPh sb="25" eb="26">
      <t>トウ</t>
    </rPh>
    <rPh sb="27" eb="29">
      <t>カクニン</t>
    </rPh>
    <rPh sb="30" eb="31">
      <t>オコナ</t>
    </rPh>
    <phoneticPr fontId="3"/>
  </si>
  <si>
    <t xml:space="preserve">・歴史まちづくりを一体的に支援する手段として実効性が高い
・平成22年度国土交通省行政事業レビュー公開プロセスにおいて、「国が行う必要性、国が行うに相応しい戦略的な目標や優先順位の設定といった観点から、ゼロベースで事業自体のあり方を考え直す」とされ、地方の主体的取組を支援する方策として、歴史的風致維持向上推進等調査を創設したところ。
・当初見込みどおりの事業件数を実施した
・重要文化財（文化庁で修理等を支援）等の周辺における歴史的建造物への支援を行っている
</t>
    <rPh sb="1" eb="3">
      <t>レキシ</t>
    </rPh>
    <rPh sb="9" eb="12">
      <t>イッタイテキ</t>
    </rPh>
    <rPh sb="13" eb="15">
      <t>シエン</t>
    </rPh>
    <rPh sb="17" eb="19">
      <t>シュダン</t>
    </rPh>
    <rPh sb="26" eb="27">
      <t>タカ</t>
    </rPh>
    <phoneticPr fontId="3"/>
  </si>
  <si>
    <t>重要文化財（建造物・美術工芸品）修理、防災事業等（文化庁）</t>
    <rPh sb="23" eb="24">
      <t>トウ</t>
    </rPh>
    <rPh sb="25" eb="28">
      <t>ブンカチョウ</t>
    </rPh>
    <phoneticPr fontId="3"/>
  </si>
  <si>
    <t>平成23年度より、景観・歴史的環境形成総合支援事業については制度を廃止し、経過措置として平成23年度に限り、歴史的環境形成総合支援事業について、工事が継続中の建造物に関する事業に対してのみ予算措置を行った。
また、平成23年度の行政事業レビューの結果を踏まえ、国として促進すべき歴史まちづくりについては、地方の主体的取組を支援する方策として、歴史的風致維持向上推進等調査を創設した。</t>
    <rPh sb="0" eb="2">
      <t>ヘイセイ</t>
    </rPh>
    <rPh sb="4" eb="6">
      <t>ネンド</t>
    </rPh>
    <rPh sb="9" eb="11">
      <t>ケイカン</t>
    </rPh>
    <rPh sb="12" eb="15">
      <t>レキシテキ</t>
    </rPh>
    <rPh sb="15" eb="17">
      <t>カンキョウ</t>
    </rPh>
    <rPh sb="17" eb="19">
      <t>ケイセイ</t>
    </rPh>
    <rPh sb="19" eb="21">
      <t>ソウゴウ</t>
    </rPh>
    <rPh sb="21" eb="23">
      <t>シエン</t>
    </rPh>
    <rPh sb="23" eb="25">
      <t>ジギョウ</t>
    </rPh>
    <rPh sb="30" eb="32">
      <t>セイド</t>
    </rPh>
    <rPh sb="33" eb="35">
      <t>ハイシ</t>
    </rPh>
    <rPh sb="37" eb="39">
      <t>ケイカ</t>
    </rPh>
    <rPh sb="39" eb="41">
      <t>ソチ</t>
    </rPh>
    <rPh sb="44" eb="46">
      <t>ヘイセイ</t>
    </rPh>
    <rPh sb="48" eb="50">
      <t>ネンド</t>
    </rPh>
    <rPh sb="51" eb="52">
      <t>カギ</t>
    </rPh>
    <rPh sb="54" eb="57">
      <t>レキシテキ</t>
    </rPh>
    <rPh sb="57" eb="59">
      <t>カンキョウ</t>
    </rPh>
    <rPh sb="59" eb="61">
      <t>ケイセイ</t>
    </rPh>
    <rPh sb="61" eb="63">
      <t>ソウゴウ</t>
    </rPh>
    <rPh sb="63" eb="65">
      <t>シエン</t>
    </rPh>
    <rPh sb="65" eb="67">
      <t>ジギョウ</t>
    </rPh>
    <rPh sb="72" eb="74">
      <t>コウジ</t>
    </rPh>
    <rPh sb="75" eb="78">
      <t>ケイゾクチュウ</t>
    </rPh>
    <rPh sb="79" eb="82">
      <t>ケンゾウブツ</t>
    </rPh>
    <rPh sb="83" eb="84">
      <t>カン</t>
    </rPh>
    <rPh sb="86" eb="88">
      <t>ジギョウ</t>
    </rPh>
    <rPh sb="89" eb="90">
      <t>タイ</t>
    </rPh>
    <rPh sb="94" eb="96">
      <t>ヨサン</t>
    </rPh>
    <rPh sb="96" eb="98">
      <t>ソチ</t>
    </rPh>
    <rPh sb="99" eb="100">
      <t>オコナ</t>
    </rPh>
    <rPh sb="114" eb="116">
      <t>ギョウセイ</t>
    </rPh>
    <rPh sb="116" eb="118">
      <t>ジギョウ</t>
    </rPh>
    <rPh sb="123" eb="125">
      <t>ケッカ</t>
    </rPh>
    <rPh sb="126" eb="127">
      <t>フ</t>
    </rPh>
    <rPh sb="186" eb="188">
      <t>ソウセツ</t>
    </rPh>
    <phoneticPr fontId="3"/>
  </si>
  <si>
    <t>・当該事業については、２４年度予算において既に廃止されている。
・平成２３年度レビュー結果を踏まえ、地方の主体的取組を支援する方策として、歴史的風致維持向上推進等調査（事業番号１０１５）を創設した。</t>
    <phoneticPr fontId="3"/>
  </si>
  <si>
    <t>公開プロセス
　年度：平成２２年度
　レビューシート番号：１６０
　事業名：景観・歴史的環境形成総合支援事業
　結果：一旦廃止（国が行う必要性、国が行うに相応しい戦略的な目標や優先順位の設定といった観点から、
　　　　　　　　　　　ゼロベースで事業自体のあり方を考え直す。）
　とりまとめコメント：国が行う必要について十分な説明が行われず、国と地方の役割分担を再考する必要性がある、といったことから、
　　　　　　　　　　　　 いったん「事業を廃止」とさせていただき、今後、本日のご議論を踏まえて、案件を採択する際における国としての
　　　　　　　　　　　　 優先順位の明確化、国が戦略的に取り組むに相応しい目標設定や対象の厳選、メインとなる事業への支援の限定など
　　　　　　　　　　　　 徹底した重点化、といった観点から、事業の必要性を改めて検討することとしたい。</t>
    <phoneticPr fontId="3"/>
  </si>
  <si>
    <t>０１４１</t>
    <phoneticPr fontId="3"/>
  </si>
  <si>
    <t>A.桜川市</t>
    <rPh sb="2" eb="4">
      <t>サクラガワ</t>
    </rPh>
    <rPh sb="4" eb="5">
      <t>シ</t>
    </rPh>
    <phoneticPr fontId="3"/>
  </si>
  <si>
    <t>歴史的環境形成総合支援事業費補助金</t>
    <phoneticPr fontId="3"/>
  </si>
  <si>
    <t>歴史的環境形成総合支援事業
(歴史的風致形成建造物の修理等)</t>
    <phoneticPr fontId="3"/>
  </si>
  <si>
    <t>B.宗教法人　八幡宮(水戸市）</t>
    <phoneticPr fontId="3"/>
  </si>
  <si>
    <t>歴史的環境形成総合支援事業
(歴史的風致形成建造物の修理)</t>
    <phoneticPr fontId="3"/>
  </si>
  <si>
    <t>地方公共団体（１５団体）</t>
    <rPh sb="0" eb="2">
      <t>チホウ</t>
    </rPh>
    <rPh sb="2" eb="4">
      <t>コウキョウ</t>
    </rPh>
    <rPh sb="4" eb="6">
      <t>ダンタイ</t>
    </rPh>
    <rPh sb="9" eb="11">
      <t>ダンタイ</t>
    </rPh>
    <phoneticPr fontId="3"/>
  </si>
  <si>
    <t>桜川市</t>
    <rPh sb="0" eb="2">
      <t>サクラガワ</t>
    </rPh>
    <rPh sb="2" eb="3">
      <t>シ</t>
    </rPh>
    <phoneticPr fontId="3"/>
  </si>
  <si>
    <t>歴史的風致形成建造物の修理等</t>
    <rPh sb="0" eb="3">
      <t>レキシテキ</t>
    </rPh>
    <rPh sb="3" eb="5">
      <t>フウチ</t>
    </rPh>
    <rPh sb="5" eb="7">
      <t>ケイセイ</t>
    </rPh>
    <rPh sb="7" eb="10">
      <t>ケンゾウブツ</t>
    </rPh>
    <rPh sb="11" eb="13">
      <t>シュウリ</t>
    </rPh>
    <rPh sb="13" eb="14">
      <t>トウ</t>
    </rPh>
    <phoneticPr fontId="3"/>
  </si>
  <si>
    <t>金沢市</t>
    <rPh sb="0" eb="3">
      <t>カナザワシ</t>
    </rPh>
    <phoneticPr fontId="3"/>
  </si>
  <si>
    <t>歴史的風致形成建造物の修理</t>
    <rPh sb="0" eb="3">
      <t>レキシテキ</t>
    </rPh>
    <rPh sb="3" eb="5">
      <t>フウチ</t>
    </rPh>
    <rPh sb="5" eb="7">
      <t>ケイセイ</t>
    </rPh>
    <rPh sb="7" eb="10">
      <t>ケンゾウブツ</t>
    </rPh>
    <rPh sb="11" eb="13">
      <t>シュウリ</t>
    </rPh>
    <phoneticPr fontId="3"/>
  </si>
  <si>
    <t>亀山市</t>
    <rPh sb="0" eb="3">
      <t>カメヤマシ</t>
    </rPh>
    <phoneticPr fontId="3"/>
  </si>
  <si>
    <t>弘前市</t>
    <rPh sb="0" eb="3">
      <t>ヒロサキシ</t>
    </rPh>
    <phoneticPr fontId="3"/>
  </si>
  <si>
    <t>彦根市</t>
    <rPh sb="0" eb="3">
      <t>ヒコネシ</t>
    </rPh>
    <phoneticPr fontId="3"/>
  </si>
  <si>
    <t>萩市</t>
    <rPh sb="0" eb="2">
      <t>ハギシ</t>
    </rPh>
    <phoneticPr fontId="3"/>
  </si>
  <si>
    <t>岡山市</t>
    <rPh sb="0" eb="3">
      <t>オカヤマシ</t>
    </rPh>
    <phoneticPr fontId="3"/>
  </si>
  <si>
    <t>景観重要建造物の修理等</t>
    <rPh sb="0" eb="2">
      <t>ケイカン</t>
    </rPh>
    <rPh sb="2" eb="4">
      <t>ジュウヨウ</t>
    </rPh>
    <rPh sb="4" eb="7">
      <t>ケンゾウブツ</t>
    </rPh>
    <rPh sb="8" eb="10">
      <t>シュウリ</t>
    </rPh>
    <rPh sb="10" eb="11">
      <t>トウ</t>
    </rPh>
    <phoneticPr fontId="3"/>
  </si>
  <si>
    <t>松江市</t>
    <rPh sb="0" eb="3">
      <t>マツエシ</t>
    </rPh>
    <phoneticPr fontId="3"/>
  </si>
  <si>
    <t>水戸市</t>
    <rPh sb="0" eb="3">
      <t>ミトシ</t>
    </rPh>
    <phoneticPr fontId="3"/>
  </si>
  <si>
    <t>津山市</t>
    <rPh sb="0" eb="2">
      <t>ツヤマ</t>
    </rPh>
    <rPh sb="2" eb="3">
      <t>シ</t>
    </rPh>
    <phoneticPr fontId="3"/>
  </si>
  <si>
    <t>民間団体等（５団体）</t>
    <rPh sb="0" eb="2">
      <t>ミンカン</t>
    </rPh>
    <rPh sb="2" eb="4">
      <t>ダンタイ</t>
    </rPh>
    <rPh sb="4" eb="5">
      <t>トウ</t>
    </rPh>
    <rPh sb="7" eb="9">
      <t>ダンタイ</t>
    </rPh>
    <phoneticPr fontId="3"/>
  </si>
  <si>
    <t>宗教法人　八幡宮(水戸市）</t>
    <rPh sb="9" eb="12">
      <t>ミトシ</t>
    </rPh>
    <phoneticPr fontId="3"/>
  </si>
  <si>
    <t>宗教法人　観音院（萩市）</t>
    <rPh sb="9" eb="11">
      <t>ハギシ</t>
    </rPh>
    <phoneticPr fontId="3"/>
  </si>
  <si>
    <t>真宗大谷派本願寺別院大通寺（長浜市）</t>
    <rPh sb="14" eb="17">
      <t>ナガハマシ</t>
    </rPh>
    <phoneticPr fontId="3"/>
  </si>
  <si>
    <t>個人（桜川市）</t>
    <rPh sb="0" eb="2">
      <t>コジン</t>
    </rPh>
    <rPh sb="3" eb="6">
      <t>サクラガワシ</t>
    </rPh>
    <phoneticPr fontId="3"/>
  </si>
  <si>
    <t>神戸町組［孔雀山］管理委員会（長浜市）</t>
    <phoneticPr fontId="3"/>
  </si>
  <si>
    <t>0160</t>
    <phoneticPr fontId="3"/>
  </si>
  <si>
    <t>国営公園等事業
（震災復興祈念公園のあり方検討調査）
（東日本大震災関連）</t>
    <rPh sb="0" eb="2">
      <t>コクエイ</t>
    </rPh>
    <rPh sb="2" eb="5">
      <t>コウエンナド</t>
    </rPh>
    <rPh sb="5" eb="7">
      <t>ジギョウ</t>
    </rPh>
    <rPh sb="9" eb="11">
      <t>シンサイ</t>
    </rPh>
    <rPh sb="11" eb="13">
      <t>フッコウ</t>
    </rPh>
    <rPh sb="13" eb="15">
      <t>キネン</t>
    </rPh>
    <rPh sb="15" eb="17">
      <t>コウエン</t>
    </rPh>
    <rPh sb="20" eb="21">
      <t>カタ</t>
    </rPh>
    <rPh sb="21" eb="23">
      <t>ケントウ</t>
    </rPh>
    <rPh sb="23" eb="25">
      <t>チョウサ</t>
    </rPh>
    <rPh sb="28" eb="29">
      <t>ヒガシ</t>
    </rPh>
    <rPh sb="29" eb="31">
      <t>ニホン</t>
    </rPh>
    <rPh sb="31" eb="34">
      <t>ダイシンサイ</t>
    </rPh>
    <rPh sb="34" eb="36">
      <t>カンレン</t>
    </rPh>
    <phoneticPr fontId="3"/>
  </si>
  <si>
    <t>公園緑地・景観課</t>
    <rPh sb="0" eb="2">
      <t>コウエン</t>
    </rPh>
    <rPh sb="2" eb="4">
      <t>リョクチ</t>
    </rPh>
    <rPh sb="5" eb="8">
      <t>ケイカンカ</t>
    </rPh>
    <phoneticPr fontId="3"/>
  </si>
  <si>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3"/>
  </si>
  <si>
    <t>東日本大震災からの復興の基本方針</t>
    <rPh sb="0" eb="1">
      <t>ヒガシ</t>
    </rPh>
    <rPh sb="1" eb="3">
      <t>ニホン</t>
    </rPh>
    <rPh sb="3" eb="6">
      <t>ダイシンサイ</t>
    </rPh>
    <rPh sb="9" eb="11">
      <t>フッコウ</t>
    </rPh>
    <rPh sb="12" eb="14">
      <t>キホン</t>
    </rPh>
    <rPh sb="14" eb="16">
      <t>ホウシン</t>
    </rPh>
    <phoneticPr fontId="3"/>
  </si>
  <si>
    <r>
      <t xml:space="preserve">事業の目的
</t>
    </r>
    <r>
      <rPr>
        <sz val="11"/>
        <color indexed="8"/>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
  </si>
  <si>
    <t>　「復興への提言 ～悲惨のなかの希望～（東日本大震災復興構想会議）」や「東日本大震災からの復興の基本方針（東日本大震災復興対策本部）」において、東日本大震災に係る鎮魂や復興の象徴となる施設等の整備について言及されていること、岩手県・宮城県等の被災自治体における復興計画において、復興象徴施設としての都市公園の整備が位置づけられていることを踏まえ、震災復興祈念公園のあり方を検討することを目的としている。</t>
    <rPh sb="169" eb="170">
      <t>フ</t>
    </rPh>
    <rPh sb="173" eb="175">
      <t>シンサイ</t>
    </rPh>
    <rPh sb="175" eb="177">
      <t>フッコウ</t>
    </rPh>
    <rPh sb="177" eb="179">
      <t>キネン</t>
    </rPh>
    <rPh sb="179" eb="181">
      <t>コウエン</t>
    </rPh>
    <rPh sb="184" eb="185">
      <t>カタ</t>
    </rPh>
    <rPh sb="186" eb="188">
      <t>ケントウ</t>
    </rPh>
    <phoneticPr fontId="3"/>
  </si>
  <si>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
  </si>
  <si>
    <t>　震災復興祈念公園のあり方（整備の意義・担うべき役割、必要な基本的な諸元、国と地方の役割分担等）について調査・検討を実施するため、被災地の自然条件、社会条件、被災状況、被災自治体における震災復興祈念公園の構想、過去の災害等における復興祈念施設の事例等について調査を行った。</t>
    <rPh sb="1" eb="3">
      <t>シンサイ</t>
    </rPh>
    <rPh sb="3" eb="5">
      <t>フッコウ</t>
    </rPh>
    <rPh sb="5" eb="7">
      <t>キネン</t>
    </rPh>
    <rPh sb="12" eb="13">
      <t>カタ</t>
    </rPh>
    <rPh sb="65" eb="68">
      <t>ヒサイチ</t>
    </rPh>
    <rPh sb="69" eb="71">
      <t>シゼン</t>
    </rPh>
    <rPh sb="71" eb="73">
      <t>ジョウケン</t>
    </rPh>
    <rPh sb="74" eb="76">
      <t>シャカイ</t>
    </rPh>
    <rPh sb="76" eb="78">
      <t>ジョウケン</t>
    </rPh>
    <rPh sb="79" eb="81">
      <t>ヒサイ</t>
    </rPh>
    <phoneticPr fontId="3"/>
  </si>
  <si>
    <r>
      <t xml:space="preserve">予算額・
執行額
</t>
    </r>
    <r>
      <rPr>
        <sz val="9"/>
        <color indexed="8"/>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3"/>
  </si>
  <si>
    <t>「震災復興祈念公園等のあり方の整理」を行うものであり、定量的な成果目標を示すことは困難</t>
    <rPh sb="1" eb="3">
      <t>シンサイ</t>
    </rPh>
    <rPh sb="3" eb="5">
      <t>フッコウ</t>
    </rPh>
    <rPh sb="5" eb="7">
      <t>キネン</t>
    </rPh>
    <rPh sb="7" eb="9">
      <t>コウエン</t>
    </rPh>
    <rPh sb="9" eb="10">
      <t>トウ</t>
    </rPh>
    <rPh sb="13" eb="14">
      <t>カタ</t>
    </rPh>
    <rPh sb="15" eb="17">
      <t>セイリ</t>
    </rPh>
    <rPh sb="19" eb="20">
      <t>オコナ</t>
    </rPh>
    <rPh sb="27" eb="30">
      <t>テイリョウテキ</t>
    </rPh>
    <rPh sb="31" eb="33">
      <t>セイカ</t>
    </rPh>
    <rPh sb="33" eb="35">
      <t>モクヒョウ</t>
    </rPh>
    <rPh sb="36" eb="37">
      <t>シメ</t>
    </rPh>
    <rPh sb="41" eb="43">
      <t>コンナン</t>
    </rPh>
    <phoneticPr fontId="3"/>
  </si>
  <si>
    <t>震災復興祈念公園等のあり方の検討に関する調査を実施するものであり、定量的な活動指標を示すことは困難</t>
    <rPh sb="0" eb="2">
      <t>シンサイ</t>
    </rPh>
    <rPh sb="2" eb="4">
      <t>フッコウ</t>
    </rPh>
    <rPh sb="4" eb="6">
      <t>キネン</t>
    </rPh>
    <rPh sb="6" eb="8">
      <t>コウエン</t>
    </rPh>
    <rPh sb="8" eb="9">
      <t>トウ</t>
    </rPh>
    <rPh sb="12" eb="13">
      <t>カタ</t>
    </rPh>
    <rPh sb="14" eb="16">
      <t>ケントウ</t>
    </rPh>
    <rPh sb="17" eb="18">
      <t>カン</t>
    </rPh>
    <rPh sb="20" eb="22">
      <t>チョウサ</t>
    </rPh>
    <rPh sb="23" eb="25">
      <t>ジッシ</t>
    </rPh>
    <rPh sb="33" eb="36">
      <t>テイリョウテキ</t>
    </rPh>
    <rPh sb="37" eb="39">
      <t>カツドウ</t>
    </rPh>
    <rPh sb="39" eb="41">
      <t>シヒョウ</t>
    </rPh>
    <rPh sb="42" eb="43">
      <t>シメ</t>
    </rPh>
    <rPh sb="47" eb="49">
      <t>コンナン</t>
    </rPh>
    <phoneticPr fontId="3"/>
  </si>
  <si>
    <t>(        －        )</t>
    <phoneticPr fontId="3"/>
  </si>
  <si>
    <t>　　　　　　－　　　　　（円／　　　　　　　　）　　　　　　</t>
    <rPh sb="13" eb="14">
      <t>エン</t>
    </rPh>
    <phoneticPr fontId="3"/>
  </si>
  <si>
    <t>・「東日本大震災からの復興の基本方針（東日本大震災復興対策本部）」に関連するとともに、複数の被災自治体の復興計画に位置付けられた事業に関連する調査であるため、優先度が高く、国が実施すべき事業である。</t>
    <rPh sb="34" eb="36">
      <t>カンレン</t>
    </rPh>
    <rPh sb="43" eb="45">
      <t>フクスウ</t>
    </rPh>
    <rPh sb="46" eb="48">
      <t>ヒサイ</t>
    </rPh>
    <rPh sb="48" eb="51">
      <t>ジチタイ</t>
    </rPh>
    <rPh sb="52" eb="54">
      <t>フッコウ</t>
    </rPh>
    <rPh sb="54" eb="56">
      <t>ケイカク</t>
    </rPh>
    <rPh sb="57" eb="60">
      <t>イチヅ</t>
    </rPh>
    <rPh sb="64" eb="66">
      <t>ジギョウ</t>
    </rPh>
    <rPh sb="67" eb="69">
      <t>カンレン</t>
    </rPh>
    <rPh sb="71" eb="73">
      <t>チョウサ</t>
    </rPh>
    <rPh sb="79" eb="82">
      <t>ユウセンド</t>
    </rPh>
    <rPh sb="83" eb="84">
      <t>タカ</t>
    </rPh>
    <rPh sb="86" eb="87">
      <t>クニ</t>
    </rPh>
    <rPh sb="88" eb="90">
      <t>ジッシ</t>
    </rPh>
    <rPh sb="93" eb="95">
      <t>ジギョウ</t>
    </rPh>
    <phoneticPr fontId="3"/>
  </si>
  <si>
    <t>・本調査は、震災復興祈念公園の整備の意義・担うべき役割、基本的諸元、国と地方の役割分担等について検討することを目的としており、支出先の選定にあたっては、公園設計等に係る知見だけでなく、多角的な観点からの高度な検討が求められることから、検討方法について広く提案を得て、それを外部の学識経験者からなる企画競争有識者委員会により評価し、優れた提案を選定する企画競争方式を導入しており、競争性は確保しているとともに、事業の目的に即した調査内容となっていることを確認している。</t>
    <rPh sb="1" eb="4">
      <t>ホンチョウサ</t>
    </rPh>
    <rPh sb="6" eb="8">
      <t>シンサイ</t>
    </rPh>
    <rPh sb="8" eb="10">
      <t>フッコウ</t>
    </rPh>
    <rPh sb="10" eb="12">
      <t>キネン</t>
    </rPh>
    <rPh sb="12" eb="14">
      <t>コウエン</t>
    </rPh>
    <rPh sb="15" eb="17">
      <t>セイビ</t>
    </rPh>
    <rPh sb="18" eb="20">
      <t>イギ</t>
    </rPh>
    <rPh sb="21" eb="22">
      <t>ニナ</t>
    </rPh>
    <rPh sb="25" eb="27">
      <t>ヤクワリ</t>
    </rPh>
    <rPh sb="28" eb="31">
      <t>キホンテキ</t>
    </rPh>
    <rPh sb="31" eb="33">
      <t>ショゲン</t>
    </rPh>
    <rPh sb="34" eb="35">
      <t>クニ</t>
    </rPh>
    <rPh sb="36" eb="38">
      <t>チホウ</t>
    </rPh>
    <rPh sb="39" eb="41">
      <t>ヤクワリ</t>
    </rPh>
    <rPh sb="41" eb="43">
      <t>ブンタン</t>
    </rPh>
    <rPh sb="43" eb="44">
      <t>トウ</t>
    </rPh>
    <rPh sb="48" eb="50">
      <t>ケントウ</t>
    </rPh>
    <rPh sb="55" eb="57">
      <t>モクテキ</t>
    </rPh>
    <rPh sb="63" eb="66">
      <t>シシュツサキ</t>
    </rPh>
    <rPh sb="67" eb="69">
      <t>センテイ</t>
    </rPh>
    <rPh sb="76" eb="78">
      <t>コウエン</t>
    </rPh>
    <rPh sb="78" eb="80">
      <t>セッケイ</t>
    </rPh>
    <rPh sb="80" eb="81">
      <t>トウ</t>
    </rPh>
    <rPh sb="82" eb="83">
      <t>カカ</t>
    </rPh>
    <rPh sb="84" eb="86">
      <t>チケン</t>
    </rPh>
    <rPh sb="92" eb="95">
      <t>タカクテキ</t>
    </rPh>
    <rPh sb="96" eb="98">
      <t>カンテン</t>
    </rPh>
    <rPh sb="101" eb="103">
      <t>コウド</t>
    </rPh>
    <rPh sb="104" eb="106">
      <t>ケントウ</t>
    </rPh>
    <rPh sb="107" eb="108">
      <t>モト</t>
    </rPh>
    <rPh sb="117" eb="119">
      <t>ケントウ</t>
    </rPh>
    <rPh sb="119" eb="121">
      <t>ホウホウ</t>
    </rPh>
    <rPh sb="125" eb="126">
      <t>ヒロ</t>
    </rPh>
    <rPh sb="127" eb="129">
      <t>テイアン</t>
    </rPh>
    <rPh sb="130" eb="131">
      <t>エ</t>
    </rPh>
    <rPh sb="136" eb="138">
      <t>ガイブ</t>
    </rPh>
    <rPh sb="139" eb="141">
      <t>ガクシキ</t>
    </rPh>
    <rPh sb="141" eb="144">
      <t>ケイケンシャ</t>
    </rPh>
    <rPh sb="148" eb="150">
      <t>キカク</t>
    </rPh>
    <rPh sb="150" eb="152">
      <t>キョウソウ</t>
    </rPh>
    <rPh sb="152" eb="155">
      <t>ユウシキシャ</t>
    </rPh>
    <rPh sb="155" eb="158">
      <t>イインカイ</t>
    </rPh>
    <rPh sb="161" eb="163">
      <t>ヒョウカ</t>
    </rPh>
    <rPh sb="165" eb="166">
      <t>スグ</t>
    </rPh>
    <rPh sb="168" eb="170">
      <t>テイアン</t>
    </rPh>
    <rPh sb="171" eb="173">
      <t>センテイ</t>
    </rPh>
    <rPh sb="175" eb="177">
      <t>キカク</t>
    </rPh>
    <rPh sb="177" eb="179">
      <t>キョウソウ</t>
    </rPh>
    <rPh sb="179" eb="181">
      <t>ホウシキ</t>
    </rPh>
    <rPh sb="182" eb="184">
      <t>ドウニュウ</t>
    </rPh>
    <rPh sb="189" eb="192">
      <t>キョウソウセイ</t>
    </rPh>
    <rPh sb="193" eb="195">
      <t>カクホ</t>
    </rPh>
    <rPh sb="204" eb="206">
      <t>ジギョウ</t>
    </rPh>
    <rPh sb="207" eb="209">
      <t>モクテキ</t>
    </rPh>
    <rPh sb="210" eb="211">
      <t>ソク</t>
    </rPh>
    <rPh sb="213" eb="215">
      <t>チョウサ</t>
    </rPh>
    <rPh sb="215" eb="217">
      <t>ナイヨウ</t>
    </rPh>
    <rPh sb="226" eb="228">
      <t>カクニン</t>
    </rPh>
    <phoneticPr fontId="3"/>
  </si>
  <si>
    <t>・本調査は、「東日本大震災からの復興の基本方針（東日本大震災復興対策本部）」に関連するとともに、複数の被災自治体の復興計画に位置付けられた事業に関連するものであり、国が調査を行うことにより効果的に検討を進めることが可能である。
・本調査の報告書は、ホームページに公表しており、被災地の復興事業の実施にあたって活用できるようにしている。</t>
    <rPh sb="1" eb="4">
      <t>ホンチョウサ</t>
    </rPh>
    <rPh sb="82" eb="83">
      <t>クニ</t>
    </rPh>
    <rPh sb="84" eb="86">
      <t>チョウサ</t>
    </rPh>
    <rPh sb="87" eb="88">
      <t>オコナ</t>
    </rPh>
    <rPh sb="94" eb="97">
      <t>コウカテキ</t>
    </rPh>
    <rPh sb="98" eb="100">
      <t>ケントウ</t>
    </rPh>
    <rPh sb="101" eb="102">
      <t>スス</t>
    </rPh>
    <rPh sb="107" eb="109">
      <t>カノウ</t>
    </rPh>
    <rPh sb="115" eb="116">
      <t>ホン</t>
    </rPh>
    <rPh sb="116" eb="118">
      <t>チョウサ</t>
    </rPh>
    <rPh sb="119" eb="122">
      <t>ホウコクショ</t>
    </rPh>
    <rPh sb="131" eb="133">
      <t>コウヒョウ</t>
    </rPh>
    <rPh sb="138" eb="141">
      <t>ヒサイチ</t>
    </rPh>
    <rPh sb="142" eb="144">
      <t>フッコウ</t>
    </rPh>
    <rPh sb="144" eb="146">
      <t>ジギョウ</t>
    </rPh>
    <rPh sb="147" eb="149">
      <t>ジッシ</t>
    </rPh>
    <rPh sb="154" eb="156">
      <t>カツヨウ</t>
    </rPh>
    <phoneticPr fontId="3"/>
  </si>
  <si>
    <t>・本調査は、「東日本大震災からの復興の基本方針（東日本大震災復興対策本部）」に関連するとともに、複数の被災自治体の復興計画に位置付けられた事業に関連する調査であるため、優先度が高く、国が実施すべき事業である。
・発注先の選定にあたっては、企画競争による手続において、企画提案書の評価にあたり匿名評価方式で書類評価を行うとともに、提案の特定にあたり外部の学識経験者からなる企画競争有識者委員会による審査を行う等、より透明性・公平性の確保を図っている。</t>
    <rPh sb="88" eb="89">
      <t>タカ</t>
    </rPh>
    <rPh sb="91" eb="92">
      <t>クニ</t>
    </rPh>
    <rPh sb="93" eb="95">
      <t>ジッシ</t>
    </rPh>
    <phoneticPr fontId="3"/>
  </si>
  <si>
    <t>・平成２４年度予算には計上されていない。
・企画競争による発注については適切である。
・調査結果を踏まえ、地方公共団体が整備を検討している復興祈念公園と関連して国家的な祈念事業として国が行うべき取組を明確にすべきである。</t>
    <rPh sb="63" eb="65">
      <t>ケントウ</t>
    </rPh>
    <rPh sb="71" eb="73">
      <t>キネン</t>
    </rPh>
    <rPh sb="84" eb="86">
      <t>キネン</t>
    </rPh>
    <phoneticPr fontId="3"/>
  </si>
  <si>
    <t>復興-0019</t>
    <rPh sb="0" eb="2">
      <t>フッコウ</t>
    </rPh>
    <phoneticPr fontId="3"/>
  </si>
  <si>
    <r>
      <t xml:space="preserve">資金の流れ
</t>
    </r>
    <r>
      <rPr>
        <sz val="11"/>
        <color indexed="8"/>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3"/>
  </si>
  <si>
    <r>
      <t xml:space="preserve">費目・使途
</t>
    </r>
    <r>
      <rPr>
        <sz val="11"/>
        <color indexed="8"/>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</si>
  <si>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A.日本緑化センター・オオバ共同提案体　代表者（財）日本緑化センター</t>
    <rPh sb="2" eb="4">
      <t>ニホン</t>
    </rPh>
    <rPh sb="4" eb="6">
      <t>リョッカ</t>
    </rPh>
    <rPh sb="14" eb="16">
      <t>キョウドウ</t>
    </rPh>
    <rPh sb="16" eb="18">
      <t>テイアン</t>
    </rPh>
    <rPh sb="18" eb="19">
      <t>タイ</t>
    </rPh>
    <rPh sb="20" eb="23">
      <t>ダイヒョウシャ</t>
    </rPh>
    <rPh sb="24" eb="25">
      <t>ザイ</t>
    </rPh>
    <rPh sb="26" eb="28">
      <t>ニホン</t>
    </rPh>
    <rPh sb="28" eb="30">
      <t>リョッカ</t>
    </rPh>
    <phoneticPr fontId="3"/>
  </si>
  <si>
    <t>東日本大震災に係る鎮魂及び復興の象徴となる都市公園のあり方検討業務</t>
    <rPh sb="0" eb="1">
      <t>ヒガシ</t>
    </rPh>
    <rPh sb="1" eb="3">
      <t>ニホン</t>
    </rPh>
    <rPh sb="3" eb="6">
      <t>ダイシンサイ</t>
    </rPh>
    <rPh sb="7" eb="8">
      <t>カカ</t>
    </rPh>
    <rPh sb="9" eb="11">
      <t>チンコン</t>
    </rPh>
    <rPh sb="11" eb="12">
      <t>オヨ</t>
    </rPh>
    <rPh sb="13" eb="15">
      <t>フッコウ</t>
    </rPh>
    <rPh sb="16" eb="18">
      <t>ショウチョウ</t>
    </rPh>
    <rPh sb="21" eb="25">
      <t>トシコウエン</t>
    </rPh>
    <rPh sb="28" eb="29">
      <t>カタ</t>
    </rPh>
    <rPh sb="29" eb="31">
      <t>ケントウ</t>
    </rPh>
    <rPh sb="31" eb="33">
      <t>ギョウム</t>
    </rPh>
    <phoneticPr fontId="3"/>
  </si>
  <si>
    <t>A.（財）日本緑化センター　50百万円</t>
    <rPh sb="3" eb="4">
      <t>ザイ</t>
    </rPh>
    <rPh sb="5" eb="7">
      <t>ニホン</t>
    </rPh>
    <rPh sb="7" eb="9">
      <t>リョッカ</t>
    </rPh>
    <rPh sb="16" eb="17">
      <t>ヒャク</t>
    </rPh>
    <rPh sb="17" eb="19">
      <t>マンエン</t>
    </rPh>
    <phoneticPr fontId="3"/>
  </si>
  <si>
    <t>日本緑化センター・オオバ共同提案体　代表者（財）日本緑化センター</t>
    <rPh sb="0" eb="2">
      <t>ニホン</t>
    </rPh>
    <rPh sb="2" eb="4">
      <t>リョッカ</t>
    </rPh>
    <rPh sb="12" eb="14">
      <t>キョウドウ</t>
    </rPh>
    <rPh sb="14" eb="16">
      <t>テイアン</t>
    </rPh>
    <rPh sb="16" eb="17">
      <t>タイ</t>
    </rPh>
    <rPh sb="18" eb="21">
      <t>ダイヒョウシャ</t>
    </rPh>
    <rPh sb="22" eb="23">
      <t>ザイ</t>
    </rPh>
    <rPh sb="24" eb="26">
      <t>ニホン</t>
    </rPh>
    <rPh sb="26" eb="28">
      <t>リョッカ</t>
    </rPh>
    <phoneticPr fontId="3"/>
  </si>
  <si>
    <t>東日本大震災に係る鎮魂及び復興の象徴となる都市公園のあり方検討業務</t>
    <phoneticPr fontId="3"/>
  </si>
  <si>
    <r>
      <t xml:space="preserve">役員総数
</t>
    </r>
    <r>
      <rPr>
        <sz val="10"/>
        <color indexed="8"/>
        <rFont val="ＭＳ Ｐゴシック"/>
        <family val="3"/>
        <charset val="128"/>
      </rPr>
      <t>（官庁OB/役員数）</t>
    </r>
    <rPh sb="0" eb="2">
      <t>ヤクイン</t>
    </rPh>
    <rPh sb="2" eb="4">
      <t>ソウスウ</t>
    </rPh>
    <rPh sb="6" eb="8">
      <t>カンチョウ</t>
    </rPh>
    <rPh sb="11" eb="14">
      <t>ヤクインスウ</t>
    </rPh>
    <phoneticPr fontId="3"/>
  </si>
  <si>
    <t>0159</t>
    <phoneticPr fontId="3"/>
  </si>
  <si>
    <t>まちづくり関連事業
（復興まちづくり人材バンクの構築)
（東日本大震災関連）</t>
    <phoneticPr fontId="3"/>
  </si>
  <si>
    <t>平成23年度（単年度）</t>
    <rPh sb="0" eb="2">
      <t>ヘイセイ</t>
    </rPh>
    <rPh sb="4" eb="6">
      <t>ネンド</t>
    </rPh>
    <rPh sb="7" eb="10">
      <t>タンネンド</t>
    </rPh>
    <phoneticPr fontId="3"/>
  </si>
  <si>
    <t>都市局まちづくり推進課</t>
    <rPh sb="0" eb="3">
      <t>トシキョク</t>
    </rPh>
    <rPh sb="8" eb="10">
      <t>スイシン</t>
    </rPh>
    <rPh sb="10" eb="11">
      <t>カ</t>
    </rPh>
    <phoneticPr fontId="3"/>
  </si>
  <si>
    <t>課長：清瀬　和彦</t>
    <phoneticPr fontId="3"/>
  </si>
  <si>
    <t>まちづくりに関する専門的な知識や技術を有する者を被災地に派遣することによって、地権者や地域住民等による合意形成や計画策定等の民間レベルでのまちづくりを円滑に進める。</t>
    <rPh sb="6" eb="7">
      <t>カン</t>
    </rPh>
    <rPh sb="9" eb="12">
      <t>センモンテキ</t>
    </rPh>
    <rPh sb="13" eb="15">
      <t>チシキ</t>
    </rPh>
    <rPh sb="16" eb="18">
      <t>ギジュツ</t>
    </rPh>
    <rPh sb="19" eb="20">
      <t>ユウ</t>
    </rPh>
    <rPh sb="22" eb="23">
      <t>モノ</t>
    </rPh>
    <rPh sb="24" eb="27">
      <t>ヒサイチ</t>
    </rPh>
    <rPh sb="28" eb="30">
      <t>ハケン</t>
    </rPh>
    <rPh sb="39" eb="42">
      <t>チケンシャ</t>
    </rPh>
    <rPh sb="43" eb="45">
      <t>チイキ</t>
    </rPh>
    <rPh sb="45" eb="47">
      <t>ジュウミン</t>
    </rPh>
    <rPh sb="47" eb="48">
      <t>トウ</t>
    </rPh>
    <rPh sb="51" eb="53">
      <t>ゴウイ</t>
    </rPh>
    <rPh sb="53" eb="55">
      <t>ケイセイ</t>
    </rPh>
    <rPh sb="56" eb="58">
      <t>ケイカク</t>
    </rPh>
    <rPh sb="58" eb="60">
      <t>サクテイ</t>
    </rPh>
    <rPh sb="60" eb="61">
      <t>トウ</t>
    </rPh>
    <rPh sb="62" eb="64">
      <t>ミンカン</t>
    </rPh>
    <rPh sb="75" eb="77">
      <t>エンカツ</t>
    </rPh>
    <rPh sb="78" eb="79">
      <t>スス</t>
    </rPh>
    <phoneticPr fontId="3"/>
  </si>
  <si>
    <t>全国に存在するまちづくり専門家について、ワンストップとなる人材バンクを構築することにより、市町村や地域住民等へのまちづくり専門家派遣を支援し、円滑な復興まちづくりを推進する。復興まちづくりにおいて人材バンクの求められる要件について検討を行い、システムの試作及び運用をすることで、人材バンクシステムの運営手順及び課題の検討を行う。</t>
    <rPh sb="0" eb="2">
      <t>ゼンコク</t>
    </rPh>
    <rPh sb="3" eb="5">
      <t>ソンザイ</t>
    </rPh>
    <rPh sb="12" eb="15">
      <t>センモンカ</t>
    </rPh>
    <rPh sb="29" eb="31">
      <t>ジンザイ</t>
    </rPh>
    <rPh sb="35" eb="37">
      <t>コウチク</t>
    </rPh>
    <rPh sb="45" eb="48">
      <t>シチョウソン</t>
    </rPh>
    <rPh sb="49" eb="51">
      <t>チイキ</t>
    </rPh>
    <rPh sb="51" eb="53">
      <t>ジュウミン</t>
    </rPh>
    <rPh sb="53" eb="54">
      <t>トウ</t>
    </rPh>
    <rPh sb="61" eb="64">
      <t>センモンカ</t>
    </rPh>
    <rPh sb="64" eb="66">
      <t>ハケン</t>
    </rPh>
    <rPh sb="67" eb="69">
      <t>シエン</t>
    </rPh>
    <rPh sb="71" eb="73">
      <t>エンカツ</t>
    </rPh>
    <rPh sb="74" eb="76">
      <t>フッコウ</t>
    </rPh>
    <rPh sb="82" eb="84">
      <t>スイシン</t>
    </rPh>
    <rPh sb="87" eb="89">
      <t>フッコウ</t>
    </rPh>
    <rPh sb="98" eb="100">
      <t>ジンザイ</t>
    </rPh>
    <rPh sb="104" eb="105">
      <t>モト</t>
    </rPh>
    <rPh sb="109" eb="111">
      <t>ヨウケン</t>
    </rPh>
    <rPh sb="115" eb="117">
      <t>ケントウ</t>
    </rPh>
    <rPh sb="118" eb="119">
      <t>オコナ</t>
    </rPh>
    <rPh sb="126" eb="128">
      <t>シサク</t>
    </rPh>
    <rPh sb="128" eb="129">
      <t>オヨ</t>
    </rPh>
    <rPh sb="130" eb="132">
      <t>ウンヨウ</t>
    </rPh>
    <rPh sb="139" eb="141">
      <t>ジンザイ</t>
    </rPh>
    <rPh sb="149" eb="151">
      <t>ウンエイ</t>
    </rPh>
    <rPh sb="151" eb="153">
      <t>テジュン</t>
    </rPh>
    <rPh sb="153" eb="154">
      <t>オヨ</t>
    </rPh>
    <rPh sb="155" eb="157">
      <t>カダイ</t>
    </rPh>
    <rPh sb="158" eb="160">
      <t>ケントウ</t>
    </rPh>
    <rPh sb="161" eb="162">
      <t>オコナ</t>
    </rPh>
    <phoneticPr fontId="3"/>
  </si>
  <si>
    <t>人材バンクの試作運用開始</t>
    <phoneticPr fontId="3"/>
  </si>
  <si>
    <t>人材バンクの仕様及び
運営実施手順の確立</t>
    <phoneticPr fontId="3"/>
  </si>
  <si>
    <t>平成23年度で終了</t>
    <rPh sb="0" eb="2">
      <t>ヘイセイ</t>
    </rPh>
    <rPh sb="4" eb="6">
      <t>ネンド</t>
    </rPh>
    <rPh sb="7" eb="9">
      <t>シュウリョウ</t>
    </rPh>
    <phoneticPr fontId="3"/>
  </si>
  <si>
    <t>東日本大震災からの復興の基本方針において、「まちづくりプランナー等の専門家を効果的に活用」するとともに、「まちづくり等に関する各種専門職の被災地への派遣や人材の確保・データベース化を進める」とされている。</t>
    <phoneticPr fontId="3"/>
  </si>
  <si>
    <t>企画競争等実施委員会による審査に基づき、支出先を決定</t>
    <rPh sb="0" eb="2">
      <t>キカク</t>
    </rPh>
    <rPh sb="2" eb="4">
      <t>キョウソウ</t>
    </rPh>
    <rPh sb="4" eb="5">
      <t>トウ</t>
    </rPh>
    <rPh sb="5" eb="7">
      <t>ジッシ</t>
    </rPh>
    <rPh sb="7" eb="10">
      <t>イインカイ</t>
    </rPh>
    <rPh sb="13" eb="15">
      <t>シンサ</t>
    </rPh>
    <rPh sb="16" eb="17">
      <t>モト</t>
    </rPh>
    <rPh sb="20" eb="23">
      <t>シシュツサキ</t>
    </rPh>
    <rPh sb="24" eb="26">
      <t>ケッテイ</t>
    </rPh>
    <phoneticPr fontId="3"/>
  </si>
  <si>
    <t>当初の計画通り試験運用を完了し、平成２３年度内に運営開始まで実施することができた。</t>
    <rPh sb="0" eb="2">
      <t>トウショ</t>
    </rPh>
    <rPh sb="3" eb="5">
      <t>ケイカク</t>
    </rPh>
    <rPh sb="5" eb="6">
      <t>ドオ</t>
    </rPh>
    <rPh sb="7" eb="9">
      <t>シケン</t>
    </rPh>
    <rPh sb="9" eb="11">
      <t>ウンヨウ</t>
    </rPh>
    <rPh sb="12" eb="14">
      <t>カンリョウ</t>
    </rPh>
    <rPh sb="16" eb="18">
      <t>ヘイセイ</t>
    </rPh>
    <rPh sb="20" eb="23">
      <t>ネンドナイ</t>
    </rPh>
    <rPh sb="24" eb="26">
      <t>ウンエイ</t>
    </rPh>
    <rPh sb="26" eb="28">
      <t>カイシ</t>
    </rPh>
    <rPh sb="30" eb="32">
      <t>ジッシ</t>
    </rPh>
    <phoneticPr fontId="3"/>
  </si>
  <si>
    <t>目標のとおり、平成23年度で人材バンクの試作運用を開始しており、今後は活用を促進する。</t>
    <rPh sb="0" eb="2">
      <t>モクヒョウ</t>
    </rPh>
    <rPh sb="7" eb="9">
      <t>ヘイセイ</t>
    </rPh>
    <rPh sb="11" eb="13">
      <t>ネンド</t>
    </rPh>
    <rPh sb="32" eb="34">
      <t>コンゴ</t>
    </rPh>
    <rPh sb="35" eb="37">
      <t>カツヨウ</t>
    </rPh>
    <rPh sb="38" eb="40">
      <t>ソクシン</t>
    </rPh>
    <phoneticPr fontId="3"/>
  </si>
  <si>
    <t>・平成２４年度予算には計上されていない。
・企画競争による発注については適切である。
・構築された人材バンクが活用されるよう、適切に運用されるようにすべきである。</t>
    <phoneticPr fontId="3"/>
  </si>
  <si>
    <t>復興-0020</t>
    <rPh sb="0" eb="2">
      <t>フッコウ</t>
    </rPh>
    <phoneticPr fontId="3"/>
  </si>
  <si>
    <t>A.（財）都市計画協会</t>
    <rPh sb="3" eb="4">
      <t>ザイ</t>
    </rPh>
    <rPh sb="5" eb="7">
      <t>トシ</t>
    </rPh>
    <rPh sb="7" eb="9">
      <t>ケイカク</t>
    </rPh>
    <rPh sb="9" eb="11">
      <t>キョウカイ</t>
    </rPh>
    <phoneticPr fontId="3"/>
  </si>
  <si>
    <t>都市開発事業調査費</t>
    <rPh sb="0" eb="4">
      <t>トシカイハツ</t>
    </rPh>
    <rPh sb="4" eb="6">
      <t>ジギョウ</t>
    </rPh>
    <rPh sb="6" eb="9">
      <t>チョウサヒ</t>
    </rPh>
    <phoneticPr fontId="3"/>
  </si>
  <si>
    <t>人材バンクの試作運用</t>
    <phoneticPr fontId="3"/>
  </si>
  <si>
    <t>（財）都市計画協会</t>
    <rPh sb="0" eb="3">
      <t>ザイ</t>
    </rPh>
    <rPh sb="3" eb="5">
      <t>トシ</t>
    </rPh>
    <rPh sb="5" eb="7">
      <t>ケイカク</t>
    </rPh>
    <rPh sb="7" eb="9">
      <t>キョウカイ</t>
    </rPh>
    <phoneticPr fontId="3"/>
  </si>
  <si>
    <t>課長　望月　明彦
課長　清瀬　和彦
課長　高橋　 忍
課長　坂本   努</t>
    <rPh sb="0" eb="2">
      <t>カチョウ</t>
    </rPh>
    <rPh sb="3" eb="4">
      <t>ノゾミ</t>
    </rPh>
    <rPh sb="4" eb="5">
      <t>ガツ</t>
    </rPh>
    <rPh sb="6" eb="8">
      <t>アキヒコ</t>
    </rPh>
    <rPh sb="9" eb="11">
      <t>カチョウ</t>
    </rPh>
    <rPh sb="12" eb="14">
      <t>キヨセ</t>
    </rPh>
    <rPh sb="15" eb="17">
      <t>カズヒコ</t>
    </rPh>
    <rPh sb="18" eb="20">
      <t>カチョウ</t>
    </rPh>
    <rPh sb="21" eb="23">
      <t>タカハシ</t>
    </rPh>
    <rPh sb="25" eb="26">
      <t>シノブ</t>
    </rPh>
    <rPh sb="27" eb="29">
      <t>カチョウ</t>
    </rPh>
    <rPh sb="30" eb="31">
      <t>サカ</t>
    </rPh>
    <rPh sb="31" eb="32">
      <t>ホン</t>
    </rPh>
    <rPh sb="35" eb="36">
      <t>ツトム</t>
    </rPh>
    <phoneticPr fontId="3"/>
  </si>
  <si>
    <r>
      <rPr>
        <sz val="11"/>
        <rFont val="ＭＳ Ｐゴシック"/>
        <family val="3"/>
        <charset val="128"/>
      </rPr>
      <t>21年度</t>
    </r>
    <rPh sb="2" eb="4">
      <t>ネンド</t>
    </rPh>
    <phoneticPr fontId="3"/>
  </si>
  <si>
    <r>
      <rPr>
        <sz val="11"/>
        <rFont val="ＭＳ Ｐゴシック"/>
        <family val="3"/>
        <charset val="128"/>
      </rPr>
      <t>23年度</t>
    </r>
    <rPh sb="2" eb="4">
      <t>ネンド</t>
    </rPh>
    <phoneticPr fontId="3"/>
  </si>
  <si>
    <r>
      <t>目標値</t>
    </r>
    <r>
      <rPr>
        <sz val="9"/>
        <rFont val="ＭＳ Ｐゴシック"/>
        <family val="3"/>
        <charset val="128"/>
      </rPr>
      <t xml:space="preserve">
(19～23年度)</t>
    </r>
    <rPh sb="0" eb="3">
      <t>モクヒョウチ</t>
    </rPh>
    <rPh sb="10" eb="12">
      <t>ネンド</t>
    </rPh>
    <phoneticPr fontId="3"/>
  </si>
  <si>
    <r>
      <rPr>
        <sz val="11"/>
        <rFont val="ＭＳ Ｐゴシック"/>
        <family val="3"/>
        <charset val="128"/>
      </rPr>
      <t>25年度要求</t>
    </r>
    <rPh sb="2" eb="4">
      <t>ネンド</t>
    </rPh>
    <rPh sb="4" eb="6">
      <t>ヨウキュウ</t>
    </rPh>
    <phoneticPr fontId="3"/>
  </si>
  <si>
    <t>過去の事業仕分け等の結果</t>
    <phoneticPr fontId="3"/>
  </si>
  <si>
    <t>（廃止３名 自治体/民間６名 予算計上見送り０名 予算要求縮減：ａ２０％ ０名 ｂ１０％程度を縮減 １名 ｃその他 １名 予算要求通り０名）</t>
    <phoneticPr fontId="3"/>
  </si>
  <si>
    <t>とりまとめコメント</t>
    <phoneticPr fontId="3"/>
  </si>
  <si>
    <t>来年度の予算計上は見送り</t>
    <phoneticPr fontId="3"/>
  </si>
  <si>
    <t>１４６</t>
    <phoneticPr fontId="3"/>
  </si>
  <si>
    <t>１３１</t>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</si>
  <si>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3"/>
  </si>
  <si>
    <t>Ａ：（株）日建設計</t>
    <phoneticPr fontId="3"/>
  </si>
  <si>
    <t>市街地再開発事業等（市街地再開発組合に対する補助）</t>
    <phoneticPr fontId="3"/>
  </si>
  <si>
    <t>Ｉ：虎ノ門・六本木地区市街地再開発組合</t>
    <phoneticPr fontId="3"/>
  </si>
  <si>
    <t>東北の都市の特性と課題及びまちづくり事例整理業務</t>
    <phoneticPr fontId="3"/>
  </si>
  <si>
    <t>Ｊ：上尾中山道東側地区市街地再開発事業組合</t>
    <phoneticPr fontId="3"/>
  </si>
  <si>
    <t>0139</t>
    <phoneticPr fontId="3"/>
  </si>
  <si>
    <t>担当部局庁</t>
    <phoneticPr fontId="3"/>
  </si>
  <si>
    <t>都市局</t>
    <phoneticPr fontId="3"/>
  </si>
  <si>
    <t>昭和41年度～</t>
    <phoneticPr fontId="3"/>
  </si>
  <si>
    <t xml:space="preserve">市街地整備課　　　　　　　　　　　　　　　　　まちづくり推進課
</t>
    <phoneticPr fontId="3"/>
  </si>
  <si>
    <t>社会資本整備事業特別会計（業務勘定）</t>
    <phoneticPr fontId="3"/>
  </si>
  <si>
    <t>都市開発資金の貸付けに関する法律
（昭和41年法律第20号）</t>
    <phoneticPr fontId="3"/>
  </si>
  <si>
    <t>関係する計画、通知等</t>
    <phoneticPr fontId="3"/>
  </si>
  <si>
    <t>－</t>
    <phoneticPr fontId="3"/>
  </si>
  <si>
    <r>
      <t>21</t>
    </r>
    <r>
      <rPr>
        <sz val="11"/>
        <rFont val="ＭＳ Ｐゴシック"/>
        <family val="3"/>
        <charset val="128"/>
      </rPr>
      <t>年度</t>
    </r>
    <rPh sb="2" eb="4">
      <t>ネンド</t>
    </rPh>
    <phoneticPr fontId="3"/>
  </si>
  <si>
    <r>
      <t>h</t>
    </r>
    <r>
      <rPr>
        <sz val="11"/>
        <rFont val="ＭＳ Ｐゴシック"/>
        <family val="3"/>
        <charset val="128"/>
      </rPr>
      <t>a</t>
    </r>
    <phoneticPr fontId="3"/>
  </si>
  <si>
    <t>％</t>
    <phoneticPr fontId="3"/>
  </si>
  <si>
    <t>―</t>
    <phoneticPr fontId="3"/>
  </si>
  <si>
    <t>○</t>
    <phoneticPr fontId="3"/>
  </si>
  <si>
    <t>不用率が大きい場合は、その理由を把握しているか。</t>
    <phoneticPr fontId="3"/>
  </si>
  <si>
    <t>貸付対象事業について事業のニーズや緊急度、優先度を踏まえ、貸付対象の精査を厳格に行うことにより適正な貸付先を選定している。また、各事業の遂行に資する貸付であるため、その支出は合理的なものであり、費目・使途についても真に必要なものに限定されている。</t>
    <phoneticPr fontId="3"/>
  </si>
  <si>
    <t>－</t>
    <phoneticPr fontId="3"/>
  </si>
  <si>
    <t>単位あたりコストの削減に努めているか。その水準は妥当か。</t>
    <phoneticPr fontId="3"/>
  </si>
  <si>
    <t>活動実績は見込みに見合ったものであるか。</t>
    <phoneticPr fontId="3"/>
  </si>
  <si>
    <t xml:space="preserve">　今後、本事業の執行にあたり、事業のニーズや緊急度、優先度を踏まえ、貸付対象の精査を厳格に行い、
効率的な執行を図る。このため、新規事業の貸付要望があった場合や、事業計画書において確認を要すると
判断される場合は、必要により現地調査を行うことも検討する。   </t>
    <phoneticPr fontId="3"/>
  </si>
  <si>
    <t>一部改善</t>
    <phoneticPr fontId="3"/>
  </si>
  <si>
    <t>・社会資本整備特別会計を原則として一般会計に統合する特別会計法の改正案が提出されており、成立した場合には貸付事業については一般会計に計上する。
・都市開発資金の貸付に関しては、緊急度、優先度を踏まえた精査を厳格に行い、防災、国際競争力強化等に必要な貸付業務を行うものとする。</t>
    <phoneticPr fontId="3"/>
  </si>
  <si>
    <t xml:space="preserve">・事業仕分け第3段　B－11　社会資本整備事業特別会計　制度のあり方について（空港整備勘定以外）
　（評　価　結　果）　 社会資本整備事業特別会計は、廃止する。道路整備勘定、治水勘定、港湾勘定、業務勘定は廃止し、
　　　　　　　　　　　　 一般会計化する。
　（とりまとめコメント）事業毎の負担金など必要な情報開示は引き続き行う。公共事業予算については、費用便益分析の適正化、
　　　　　　　　　　　 　 特にその中の事業費、需要予測を適正に実施して、効率化を一層力強く推進していく。このためガバナンスを
                              強化していただきたい。
　　　　　　　　　　　　  これについては、事業仕分けで今後ともその推移を検証していく。
・平成２４年１月２４日閣議決定　特別会計改革の基本方針　（別紙）工程表
　⑯社会資本整備事業特別会計については、平成２４年度末において廃止し、治水勘定、道路整備勘定、港湾勘定及び業務勘定は、一般会計に統合するものとする。　（以下、略）
</t>
  </si>
  <si>
    <t>都市開発資金　　貸付金</t>
    <phoneticPr fontId="3"/>
  </si>
  <si>
    <t>用地先行取得に要する費用</t>
    <phoneticPr fontId="3"/>
  </si>
  <si>
    <t>市街地再開発事業における保留床取得に要する費用の貸付</t>
    <phoneticPr fontId="3"/>
  </si>
  <si>
    <t>都市開発資金　　貸付金</t>
    <phoneticPr fontId="3"/>
  </si>
  <si>
    <t>工事費</t>
    <phoneticPr fontId="3"/>
  </si>
  <si>
    <t>道路築造、建物等補償、宅地造成等</t>
    <phoneticPr fontId="3"/>
  </si>
  <si>
    <t>H.　大和流通株式会社</t>
    <phoneticPr fontId="3"/>
  </si>
  <si>
    <t>I.　大成建設(株)</t>
    <phoneticPr fontId="3"/>
  </si>
  <si>
    <t>支出先上位１０者リスト</t>
    <phoneticPr fontId="3"/>
  </si>
  <si>
    <t>A.地方公共団体（6団体）3,388百万円</t>
    <phoneticPr fontId="3"/>
  </si>
  <si>
    <t>支　出　先</t>
    <phoneticPr fontId="3"/>
  </si>
  <si>
    <t>業　務　概　要</t>
    <phoneticPr fontId="3"/>
  </si>
  <si>
    <t>支　出　額
（百万円）</t>
    <phoneticPr fontId="3"/>
  </si>
  <si>
    <t>－</t>
    <phoneticPr fontId="3"/>
  </si>
  <si>
    <t>浜松市</t>
    <phoneticPr fontId="3"/>
  </si>
  <si>
    <t>/</t>
    <phoneticPr fontId="3"/>
  </si>
  <si>
    <t>B.地方公共団体（3団体）970百万円</t>
    <phoneticPr fontId="3"/>
  </si>
  <si>
    <t>支　出　先</t>
    <phoneticPr fontId="3"/>
  </si>
  <si>
    <t>業　務　概　要</t>
    <phoneticPr fontId="3"/>
  </si>
  <si>
    <t>支　出　額
（百万円）</t>
    <phoneticPr fontId="3"/>
  </si>
  <si>
    <t>C.地方公共団体（8団体）752百万円</t>
    <phoneticPr fontId="3"/>
  </si>
  <si>
    <t>支出先上位１０者リスト</t>
    <phoneticPr fontId="3"/>
  </si>
  <si>
    <t>稚内駅前地区市街地再開発組合</t>
    <phoneticPr fontId="3"/>
  </si>
  <si>
    <t>大野城市乙金第二土地区画整理組合</t>
    <phoneticPr fontId="3"/>
  </si>
  <si>
    <t>－</t>
    <phoneticPr fontId="3"/>
  </si>
  <si>
    <t>宗像市くりえいと北土地区画整理組合</t>
    <phoneticPr fontId="3"/>
  </si>
  <si>
    <t>瀬戸塩草土地区画整理組合</t>
    <phoneticPr fontId="3"/>
  </si>
  <si>
    <t>名古屋市明願土地区画整理組合</t>
    <phoneticPr fontId="3"/>
  </si>
  <si>
    <t>仙台市荒井東土地区画整理組合</t>
    <phoneticPr fontId="3"/>
  </si>
  <si>
    <t>日野市川辺堀之内土地区画整理組合</t>
    <phoneticPr fontId="3"/>
  </si>
  <si>
    <t>蒲郡羽栗池東土地区画整理組合</t>
    <phoneticPr fontId="3"/>
  </si>
  <si>
    <t>磐田市鎌田第一土地区画整理組合</t>
    <phoneticPr fontId="3"/>
  </si>
  <si>
    <t>支　出　先</t>
    <phoneticPr fontId="3"/>
  </si>
  <si>
    <t>業　務　概　要</t>
    <phoneticPr fontId="3"/>
  </si>
  <si>
    <t>支　出　額
（百万円）</t>
    <phoneticPr fontId="3"/>
  </si>
  <si>
    <t>大和流通株式会社</t>
    <phoneticPr fontId="3"/>
  </si>
  <si>
    <t>都市局　　　市街地整備課
都市局　　　街路交通施設課
　　　　　　公園・緑地景観課</t>
    <rPh sb="0" eb="2">
      <t>トシ</t>
    </rPh>
    <rPh sb="2" eb="3">
      <t>キョク</t>
    </rPh>
    <rPh sb="6" eb="9">
      <t>シガイチ</t>
    </rPh>
    <rPh sb="9" eb="12">
      <t>セイビカ</t>
    </rPh>
    <rPh sb="19" eb="21">
      <t>ガイロ</t>
    </rPh>
    <rPh sb="21" eb="23">
      <t>コウツウ</t>
    </rPh>
    <rPh sb="23" eb="26">
      <t>シセツカ</t>
    </rPh>
    <rPh sb="33" eb="35">
      <t>コウエン</t>
    </rPh>
    <rPh sb="36" eb="38">
      <t>リョクチ</t>
    </rPh>
    <rPh sb="38" eb="40">
      <t>ケイカン</t>
    </rPh>
    <rPh sb="40" eb="41">
      <t>カ</t>
    </rPh>
    <phoneticPr fontId="3"/>
  </si>
  <si>
    <t xml:space="preserve"> 課長　望月　明彦
 課長  高橋 　忍
 課長　舟引　敏明</t>
    <rPh sb="1" eb="3">
      <t>カチョウ</t>
    </rPh>
    <rPh sb="4" eb="6">
      <t>モチヅキ</t>
    </rPh>
    <rPh sb="7" eb="9">
      <t>アキヒコ</t>
    </rPh>
    <rPh sb="11" eb="13">
      <t>カチョウ</t>
    </rPh>
    <phoneticPr fontId="3"/>
  </si>
  <si>
    <t>電動バス運行に関する実証実験等による調査業務</t>
    <phoneticPr fontId="3"/>
  </si>
  <si>
    <t>横浜市</t>
    <phoneticPr fontId="3"/>
  </si>
  <si>
    <t>先導的環境形成促進事業
(先導的都市環境形成計画の策定、社会実験・実証実験等を実施）</t>
    <phoneticPr fontId="3"/>
  </si>
  <si>
    <t>相模原市</t>
    <phoneticPr fontId="3"/>
  </si>
  <si>
    <t>大阪市</t>
    <phoneticPr fontId="3"/>
  </si>
  <si>
    <t>広島市</t>
    <phoneticPr fontId="3"/>
  </si>
  <si>
    <t>東京都中央区</t>
    <phoneticPr fontId="3"/>
  </si>
  <si>
    <t>島根県松江市</t>
    <phoneticPr fontId="3"/>
  </si>
  <si>
    <t>先導的環境形成促進事業
(社会実験・実証実験等を実施)</t>
    <phoneticPr fontId="3"/>
  </si>
  <si>
    <t>兵庫県姫路市</t>
    <phoneticPr fontId="3"/>
  </si>
  <si>
    <t>さいたま市</t>
    <phoneticPr fontId="3"/>
  </si>
  <si>
    <t>先導的環境形成促進事業
(コーディネート支援、社会実験・実証実験等を実施)</t>
    <phoneticPr fontId="3"/>
  </si>
  <si>
    <t>北九州市</t>
    <phoneticPr fontId="3"/>
  </si>
  <si>
    <t>兵庫県明石市</t>
    <phoneticPr fontId="3"/>
  </si>
  <si>
    <t>先導的環境形成促進事業(都市環境対策の実施に向けて関係者の合意形成を図るためのコーディネート支援の実施)</t>
    <phoneticPr fontId="3"/>
  </si>
  <si>
    <t>Ｆ.三井不動産レジデンシャル(株)</t>
    <phoneticPr fontId="3"/>
  </si>
  <si>
    <t>三井不動産レジデンシャル(株)</t>
    <phoneticPr fontId="3"/>
  </si>
  <si>
    <t>先導的環境形成促進事業(先導的な都市環境対策の実施に先立ち必要な社会実験・実証実験等を実施)</t>
    <phoneticPr fontId="3"/>
  </si>
  <si>
    <t>Ｇ．「福間駅東11街区」民間受託事業者向用地分譲事業共同連合体</t>
    <phoneticPr fontId="3"/>
  </si>
  <si>
    <t>「福間駅東11街区」民間受託事業者向用地分譲事業共同連合体</t>
    <phoneticPr fontId="3"/>
  </si>
  <si>
    <t>0145</t>
    <phoneticPr fontId="3"/>
  </si>
  <si>
    <t>都市局市街地防災推進費</t>
    <phoneticPr fontId="3"/>
  </si>
  <si>
    <t>一般会計</t>
    <phoneticPr fontId="3"/>
  </si>
  <si>
    <t>11　住宅・市街地の防災性を向上する</t>
    <phoneticPr fontId="3"/>
  </si>
  <si>
    <t>ha</t>
    <phoneticPr fontId="3"/>
  </si>
  <si>
    <t>％</t>
    <phoneticPr fontId="3"/>
  </si>
  <si>
    <t>―</t>
    <phoneticPr fontId="3"/>
  </si>
  <si>
    <t>(                   )</t>
    <phoneticPr fontId="3"/>
  </si>
  <si>
    <t>(                )</t>
    <phoneticPr fontId="3"/>
  </si>
  <si>
    <t>○</t>
    <phoneticPr fontId="3"/>
  </si>
  <si>
    <t>・安全で安心して暮らせるまちづくりを国が総合的に推進する観点から、国民の生命・財産を保全するために優先度の高いテーマを対象に実施。</t>
    <phoneticPr fontId="3"/>
  </si>
  <si>
    <t>不用率が大きい場合は、その理由を把握しているか。</t>
    <phoneticPr fontId="3"/>
  </si>
  <si>
    <t>単位あたりコストの削減に努めているか。その水準は妥当か。</t>
    <phoneticPr fontId="3"/>
  </si>
  <si>
    <t>活動実績は見込みに見合ったものであるか。</t>
    <phoneticPr fontId="3"/>
  </si>
  <si>
    <t>廃止</t>
    <phoneticPr fontId="3"/>
  </si>
  <si>
    <t>・一旦廃止し、東日本大震災の被災状況の教訓を踏まえた安全・安心なまちづくり方策の検討を早急に行うべきである。具体的には、過年度の成果も踏まえ、津波防災、液状化対策、造成宅地の滑動崩落等の課題に対応する。
・企画競争による発注は適切である。引き続き不断の改善検討を行う。</t>
    <phoneticPr fontId="3"/>
  </si>
  <si>
    <t>　東日本大震災の教訓を踏まえ、地方公共団体における事前復興まちづくり計画の策定やまちづくりを通じた津波被害軽減策の実施に資することを目的に、減災まちづくりに関する推進方策検討調査を実施する。
  また、今後発生が予想される大地震に対する宅地の安全性や、降雨等によって発生する土砂災害も含めた総合的な宅地の安全性評価に関する検討調査を行う。    また、今後発生が予想される大地震に対する宅地の安全性や、降雨等によって発生する土砂災害も含めた総合的な宅地の安全性を確保することを目的に、総合的な宅地の安全性評価に関する検討調査を実施する。</t>
  </si>
  <si>
    <t>A. 株式会社 建設技術研究所</t>
    <phoneticPr fontId="3"/>
  </si>
  <si>
    <t>E.</t>
    <phoneticPr fontId="3"/>
  </si>
  <si>
    <t>安全・安心まちづくり推進方策検討調査</t>
    <phoneticPr fontId="3"/>
  </si>
  <si>
    <t>B.</t>
    <phoneticPr fontId="3"/>
  </si>
  <si>
    <t>F.</t>
    <phoneticPr fontId="3"/>
  </si>
  <si>
    <t>C.</t>
    <phoneticPr fontId="3"/>
  </si>
  <si>
    <t>G.</t>
    <phoneticPr fontId="3"/>
  </si>
  <si>
    <t>D.</t>
    <phoneticPr fontId="3"/>
  </si>
  <si>
    <t>H.</t>
    <phoneticPr fontId="3"/>
  </si>
  <si>
    <t>支出先上位１０者リスト</t>
    <phoneticPr fontId="3"/>
  </si>
  <si>
    <t>A.</t>
    <phoneticPr fontId="3"/>
  </si>
  <si>
    <t>宅地耐震化に関する総合的な検討業務</t>
    <phoneticPr fontId="3"/>
  </si>
  <si>
    <t>安全・安心まちづくりのための自助・共助の取組に係る促進方策調査業務</t>
    <phoneticPr fontId="3"/>
  </si>
  <si>
    <t>パシフィックコンサルタンツ 株式会社</t>
    <phoneticPr fontId="3"/>
  </si>
  <si>
    <t>宅地耐震工法の適切な選定方法に関する検討業務</t>
    <phoneticPr fontId="3"/>
  </si>
  <si>
    <t>/</t>
    <phoneticPr fontId="3"/>
  </si>
  <si>
    <t>0157</t>
    <phoneticPr fontId="3"/>
  </si>
  <si>
    <t>まちづくり関連事業（被災状況や地元の意向に応じた市街地復興パターンに対応する復興手法の検討調査）
（東日本大震災関連）</t>
    <phoneticPr fontId="3"/>
  </si>
  <si>
    <t>市街地整備課</t>
    <phoneticPr fontId="3"/>
  </si>
  <si>
    <t xml:space="preserve">①被災現況等の調査・分析
　：復旧対策に力を割かれる地方公共団体を支援するため、地域の復興に必要となる被災状況等の調査を迅速
　　に実施
②被災状況、都市特性等に応じた市街地復興パターンの検討
　：地方公共団体から国に対して求められることが想定される技術的助言等に迅速に対応できるよう、被災状
　　況や都市の特性、地元の意向等に応じた市街地復興パターンの検討と類型化
③復興手法等の検討
  ：市街地復興パターンに対応した復興手法等を検討
</t>
    <phoneticPr fontId="3"/>
  </si>
  <si>
    <t>・調査について、支出先の選定にあたっては、企画競争による手続きにおいて、企画提案書の匿名評価方式による評価実施および学識経験者からなる有識者委員会の意見聴取により、透明性・公平性の確保を図った
・特に国民の関心の高いものについては、成果概要をとりまとめたうえで国土交通省ＨＰ上で公表するなど、広く情報提供に努めた</t>
    <phoneticPr fontId="3"/>
  </si>
  <si>
    <t>・平成２４年度予算に計上されていない。
・企画競争による発注については適切である。
・調査結果を活用して策定された地方公共団体の復興計画について、住民との合意形成、柔軟な見直しを通じて、早期の事業化等が進むよう、引き続き人的支援等を積極的に展開するものとする。
・国直轄の調査については震災直後の特別な措置であり、今後は、原則として地方公共団体の自主的取組を支援するものとする。</t>
    <phoneticPr fontId="3"/>
  </si>
  <si>
    <t>まちづくり関連事業
（市街地の液状化による宅地防災対策)
（東日本大震災関連）</t>
    <phoneticPr fontId="3"/>
  </si>
  <si>
    <t>25 都市再生・地域再生を推進する</t>
    <rPh sb="3" eb="5">
      <t>トシ</t>
    </rPh>
    <rPh sb="5" eb="7">
      <t>サイセイ</t>
    </rPh>
    <rPh sb="8" eb="10">
      <t>チイキ</t>
    </rPh>
    <rPh sb="10" eb="12">
      <t>サイセイ</t>
    </rPh>
    <rPh sb="13" eb="15">
      <t>スイシン</t>
    </rPh>
    <phoneticPr fontId="3"/>
  </si>
  <si>
    <t>-</t>
    <phoneticPr fontId="3"/>
  </si>
  <si>
    <t>32（復興庁計上）</t>
    <phoneticPr fontId="3"/>
  </si>
  <si>
    <t>液状化対策検討地区数</t>
    <phoneticPr fontId="3"/>
  </si>
  <si>
    <t>（ 5 ）</t>
    <phoneticPr fontId="3"/>
  </si>
  <si>
    <t>一部改善</t>
    <phoneticPr fontId="3"/>
  </si>
  <si>
    <t>・企画競争による発注については適切である。
・国が調査を実施する必要性を厳格に精査した上で、被災自治体と連携を密にし、検討成果が具体的な事業に活用される観点から必要な調査費を計上するとともに、対策に適切に反映されるようにすべきである。</t>
    <phoneticPr fontId="3"/>
  </si>
  <si>
    <t>液状化対策推進事業は今回の復興に際し新たに創設され、これまでに事業化の例がないことから、予算監視・効率化チームの所見を踏まえ、円滑かつ迅速な被災地の復興に向けて国において対策工法の適用対象の考え方や技術基準の提示等を通じた支援を行うこととしており、検討状況については随時被災自治体に対する情報提供、総括的なマニュアルとして取りまとめ公表することとしている。また、主要な二つの対策工法について、適用が困難又は高コストとなる場合等について、その他の工法の適用可能性も含め検討を進め、被災地の早急な復興を支援することとしている。</t>
    <phoneticPr fontId="3"/>
  </si>
  <si>
    <t>A.(株)千代田コンサルタント・ (株)日測共同提案体</t>
    <phoneticPr fontId="3"/>
  </si>
  <si>
    <t>既成市街地における公共施設と隣接宅地等との一体的な液状化対策等検討調査</t>
    <phoneticPr fontId="3"/>
  </si>
  <si>
    <t>B.　（株）地層科学研究所</t>
    <phoneticPr fontId="3"/>
  </si>
  <si>
    <t>道路・宅地の一体的な液状化対策効果の電算解析業務</t>
    <phoneticPr fontId="3"/>
  </si>
  <si>
    <t>支出先上位１０者リスト</t>
    <phoneticPr fontId="3"/>
  </si>
  <si>
    <t>支　出　先</t>
    <phoneticPr fontId="3"/>
  </si>
  <si>
    <t>業　務　概　要</t>
    <phoneticPr fontId="3"/>
  </si>
  <si>
    <t>支　出　額
（百万円）</t>
    <phoneticPr fontId="3"/>
  </si>
  <si>
    <t>(株)千代田コンサルタント・ (株)日測共同提案体</t>
    <phoneticPr fontId="3"/>
  </si>
  <si>
    <t>既成市街地における公共施設と隣接宅地等との一体的な液状化対策等検討調査</t>
    <phoneticPr fontId="3"/>
  </si>
  <si>
    <t>支　出　先</t>
    <phoneticPr fontId="3"/>
  </si>
  <si>
    <t>業　務　概　要</t>
    <phoneticPr fontId="3"/>
  </si>
  <si>
    <t>支　出　額
（百万円）</t>
    <phoneticPr fontId="3"/>
  </si>
  <si>
    <t>（株）地層科学研究所</t>
    <phoneticPr fontId="3"/>
  </si>
  <si>
    <t>道路・宅地の一体的な液状化対策効果の電算解析業務</t>
    <phoneticPr fontId="3"/>
  </si>
  <si>
    <t>佐藤工業（株）</t>
    <phoneticPr fontId="3"/>
  </si>
  <si>
    <t>柱状ドレーンによる液状化対策効果の計測業務</t>
    <phoneticPr fontId="3"/>
  </si>
  <si>
    <t>－</t>
    <phoneticPr fontId="3"/>
  </si>
  <si>
    <t>－</t>
    <phoneticPr fontId="3"/>
  </si>
  <si>
    <t>0148</t>
    <phoneticPr fontId="3"/>
  </si>
  <si>
    <t>都市政策・地域振興の横断的な課題やまちづくりにおける課題等について、対応策を検討すること等により、都市・地域づくりに資する地域活性化を推進する。</t>
    <phoneticPr fontId="3"/>
  </si>
  <si>
    <t>都市再生誘発量</t>
    <phoneticPr fontId="3"/>
  </si>
  <si>
    <t>9,200
（23年度）</t>
    <phoneticPr fontId="3"/>
  </si>
  <si>
    <t>民間都市開発の誘発係数</t>
    <phoneticPr fontId="3"/>
  </si>
  <si>
    <t>16
（19～23年度）</t>
    <phoneticPr fontId="3"/>
  </si>
  <si>
    <t>全国の地方圏から大都市圏への転出者数に対する大都市圏から地方圏への転出者数の比率</t>
    <phoneticPr fontId="3"/>
  </si>
  <si>
    <t>国が調査を実施する必要性を厳格に精査した上で、地域ポテンシャルを引き出す効果の高い調査に重点化を図って実施している。</t>
    <phoneticPr fontId="3"/>
  </si>
  <si>
    <t>発注先の選定にあたっては、競争性を確保するため企画競争による手続きを実施すると同時に、単位あたりコストの削減に努めている。企画提案書の評価にあたっては、匿名評価方式で書類評価を行うとともに、企画競争委員会における外部の有識者委員会による審査を導入するなど、より透明性・公平性の確保を図っている。</t>
    <phoneticPr fontId="3"/>
  </si>
  <si>
    <t>業務の実施にあたっては、適切な指示を行う等、国が求める調査内容となっているか、方策取りまとめに向けて内容に過不足がないか等の進捗を適宜確認するとともに、調査終了後、完了時の検査を通じて成果物の内容について国が求め指示した調査事項を網羅し、整理されているか等の確認を行っている。業務の実施にあたっては、適切な指示を行う等、国が求める調査内容となっているか、方策取りまとめに向けて内容に過不足がないか等の進捗を適宜確認するとともに、調査終了後、完了時の検査を通じて成果物の内容について国が求め指示した調査事項を網羅し、整理されているか等の確認を行っている。成果物は、都市・地域づくりに資する地域活性化を推進する施策に寄与している。成果物は、都市・地域づくりに資する地域活性化を推進する施策に寄与している。</t>
  </si>
  <si>
    <t xml:space="preserve">
平成２４年度当初予算については新規調査要求により増となっており、将来の世代に豊かで活力ある持続可能な都市を引き継ぐために必要となる施策（特に環境、国際競争力、災害時の危機管理等に関する施策）について、地方の主体的な取組に加え、国が方向性を自ら示すとともに実現するための制度を構築するための調査・検討等を実施していく。</t>
    <phoneticPr fontId="3"/>
  </si>
  <si>
    <t>抜本的改善</t>
    <phoneticPr fontId="3"/>
  </si>
  <si>
    <t>・地域活性化による都市・地域づくりについて、国が調査を実施する必要性を厳格に精査した上で、低炭素まちづくり・コンパクトシティ化の過程で、官民連携の推進など新たな担い手による自発的、戦略的な取組を促すなど、地域ポテンシャルを引き出し、生活環境を維持する効果の高い調査に重点化を図る。
・過年度の成果を踏まえた調査については、平成２５年度までに確実に成果をまとめるべきである。
・企画競争による発注は適切である。引き続き不断の改善検討を行う。</t>
    <phoneticPr fontId="3"/>
  </si>
  <si>
    <t>※平成２１年度事業仕分け評価結果　
　　　【「廃止」】　（都市･地域づくり推進費　　民間主体によるまちの形成・管理等まちづくり活動の促進方策に関する検討調査）</t>
    <phoneticPr fontId="3"/>
  </si>
  <si>
    <t>A.　（株）日本総合研究所</t>
    <phoneticPr fontId="3"/>
  </si>
  <si>
    <t>E.</t>
    <phoneticPr fontId="3"/>
  </si>
  <si>
    <t>都市公園等における官民連携推進に係る検討調査業務</t>
    <phoneticPr fontId="3"/>
  </si>
  <si>
    <t>B.　(財)都市みらい推進機構</t>
    <phoneticPr fontId="3"/>
  </si>
  <si>
    <t>F.</t>
    <phoneticPr fontId="3"/>
  </si>
  <si>
    <t>G.</t>
    <phoneticPr fontId="3"/>
  </si>
  <si>
    <t>H.</t>
    <phoneticPr fontId="3"/>
  </si>
  <si>
    <t>A.</t>
    <phoneticPr fontId="3"/>
  </si>
  <si>
    <t>（株）日本総合研究所</t>
    <phoneticPr fontId="3"/>
  </si>
  <si>
    <t>（株）日建設計総合研究所</t>
    <phoneticPr fontId="3"/>
  </si>
  <si>
    <t>中心市街地活性化に関する制度の円滑な運用のための検討調査</t>
    <phoneticPr fontId="3"/>
  </si>
  <si>
    <t>B.</t>
    <phoneticPr fontId="3"/>
  </si>
  <si>
    <t>(財)都市みらい推進機構</t>
    <phoneticPr fontId="3"/>
  </si>
  <si>
    <t>都市・地域整備に係る基本問題調査経費</t>
    <phoneticPr fontId="3"/>
  </si>
  <si>
    <t>－</t>
    <phoneticPr fontId="3"/>
  </si>
  <si>
    <t>-</t>
    <phoneticPr fontId="3"/>
  </si>
  <si>
    <t>日本再生戦略に関する「特別重点要求」(グリーン分野)　1,280</t>
    <phoneticPr fontId="3"/>
  </si>
  <si>
    <t>日本再生戦略に関する「重点要求」　5,584</t>
    <phoneticPr fontId="3"/>
  </si>
  <si>
    <t>都市開発資金貸付事業</t>
    <phoneticPr fontId="3"/>
  </si>
  <si>
    <t>-</t>
    <phoneticPr fontId="3"/>
  </si>
  <si>
    <t>平成25年度要求については、特別会計廃止に伴い、事項要求を行うこととしている。</t>
    <rPh sb="14" eb="16">
      <t>トクベツ</t>
    </rPh>
    <rPh sb="16" eb="18">
      <t>カイケイ</t>
    </rPh>
    <phoneticPr fontId="3"/>
  </si>
  <si>
    <t>-</t>
    <phoneticPr fontId="3"/>
  </si>
  <si>
    <t>-</t>
    <phoneticPr fontId="3"/>
  </si>
  <si>
    <t>-</t>
    <phoneticPr fontId="3"/>
  </si>
  <si>
    <t>-</t>
    <phoneticPr fontId="3"/>
  </si>
  <si>
    <t>0161</t>
    <phoneticPr fontId="3"/>
  </si>
</sst>
</file>

<file path=xl/styles.xml><?xml version="1.0" encoding="utf-8"?>
<styleSheet xmlns="http://schemas.openxmlformats.org/spreadsheetml/2006/main">
  <numFmts count="23">
    <numFmt numFmtId="41" formatCode="_ * #,##0_ ;_ * \-#,##0_ ;_ * &quot;-&quot;_ ;_ @_ "/>
    <numFmt numFmtId="176" formatCode="#,##0_ "/>
    <numFmt numFmtId="177" formatCode="#,##0;&quot;△ &quot;#,##0"/>
    <numFmt numFmtId="178" formatCode="0.0%"/>
    <numFmt numFmtId="179" formatCode="0.0_ "/>
    <numFmt numFmtId="180" formatCode="#,##0.0_ "/>
    <numFmt numFmtId="181" formatCode="\(\ #,##0\ \)\ "/>
    <numFmt numFmtId="182" formatCode="#,##0.000;[Red]\-#,##0.000"/>
    <numFmt numFmtId="183" formatCode="0_ "/>
    <numFmt numFmtId="184" formatCode="0_);\(0\)"/>
    <numFmt numFmtId="185" formatCode="0;_룿"/>
    <numFmt numFmtId="186" formatCode="#,##0.000;&quot;△ &quot;#,##0.000"/>
    <numFmt numFmtId="187" formatCode="\(\ 0\ \)"/>
    <numFmt numFmtId="189" formatCode="0.00_ "/>
    <numFmt numFmtId="190" formatCode="0;__x0000_"/>
    <numFmt numFmtId="191" formatCode="\(\ General\ \)"/>
    <numFmt numFmtId="192" formatCode="0;_㣿"/>
    <numFmt numFmtId="193" formatCode="0.0;_谀"/>
    <numFmt numFmtId="194" formatCode="0_);[Red]\(0\)"/>
    <numFmt numFmtId="195" formatCode="#,##0.000_ "/>
    <numFmt numFmtId="196" formatCode="#,##0;&quot;▲ &quot;#,##0"/>
    <numFmt numFmtId="197" formatCode="#,###&quot;円&quot;"/>
    <numFmt numFmtId="198" formatCode="#,##0.0;[Red]\-#,##0.0"/>
  </numFmts>
  <fonts count="65">
    <font>
      <sz val="11"/>
      <name val="ＭＳ Ｐゴシック"/>
      <family val="3"/>
      <charset val="128"/>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b/>
      <sz val="10"/>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10.5"/>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0"/>
      <name val="ＭＳ ゴシック"/>
      <family val="3"/>
      <charset val="128"/>
    </font>
    <font>
      <b/>
      <sz val="8"/>
      <name val="ＭＳ ゴシック"/>
      <family val="3"/>
      <charset val="128"/>
    </font>
    <font>
      <sz val="8"/>
      <name val="ＭＳ ゴシック"/>
      <family val="3"/>
      <charset val="128"/>
    </font>
    <font>
      <b/>
      <sz val="10"/>
      <name val="ＭＳ Ｐゴシック"/>
      <family val="3"/>
      <charset val="128"/>
    </font>
    <font>
      <sz val="14"/>
      <name val="ＭＳ Ｐゴシック"/>
      <family val="3"/>
      <charset val="128"/>
    </font>
    <font>
      <sz val="8"/>
      <name val="ＭＳ Ｐゴシック"/>
      <family val="3"/>
      <charset val="128"/>
    </font>
    <font>
      <sz val="18"/>
      <name val="ＪＳ明朝"/>
      <family val="1"/>
      <charset val="128"/>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theme="1"/>
      <name val="ＭＳ Ｐゴシック"/>
      <family val="3"/>
      <charset val="128"/>
    </font>
    <font>
      <sz val="10.5"/>
      <color theme="1"/>
      <name val="ＭＳ ゴシック"/>
      <family val="3"/>
      <charset val="128"/>
    </font>
    <font>
      <b/>
      <sz val="10.5"/>
      <color theme="1"/>
      <name val="ＭＳ ゴシック"/>
      <family val="3"/>
      <charset val="128"/>
    </font>
    <font>
      <sz val="10.5"/>
      <color rgb="FFFF0000"/>
      <name val="ＭＳ ゴシック"/>
      <family val="3"/>
      <charset val="128"/>
    </font>
    <font>
      <sz val="10"/>
      <color rgb="FFFF0000"/>
      <name val="ＭＳ Ｐゴシック"/>
      <family val="3"/>
      <charset val="128"/>
    </font>
    <font>
      <sz val="10"/>
      <color theme="1"/>
      <name val="ＭＳ Ｐゴシック"/>
      <family val="3"/>
      <charset val="128"/>
    </font>
    <font>
      <b/>
      <sz val="11"/>
      <color theme="1"/>
      <name val="ＭＳ Ｐゴシック"/>
      <family val="3"/>
      <charset val="128"/>
    </font>
    <font>
      <sz val="16"/>
      <color theme="1"/>
      <name val="ＭＳ Ｐゴシック"/>
      <family val="3"/>
      <charset val="128"/>
    </font>
    <font>
      <sz val="9"/>
      <color theme="1"/>
      <name val="ＭＳ Ｐゴシック"/>
      <family val="3"/>
      <charset val="128"/>
    </font>
    <font>
      <sz val="10"/>
      <color theme="1"/>
      <name val="ＭＳ Ｐゴシック"/>
      <family val="3"/>
      <charset val="128"/>
      <scheme val="minor"/>
    </font>
    <font>
      <b/>
      <sz val="11"/>
      <color theme="1"/>
      <name val="ＭＳ ゴシック"/>
      <family val="3"/>
      <charset val="128"/>
    </font>
    <font>
      <sz val="11"/>
      <color theme="1"/>
      <name val="ＭＳ ゴシック"/>
      <family val="3"/>
      <charset val="128"/>
    </font>
    <font>
      <b/>
      <sz val="11"/>
      <color rgb="FFFF0000"/>
      <name val="ＭＳ Ｐゴシック"/>
      <family val="3"/>
      <charset val="128"/>
    </font>
    <font>
      <u/>
      <sz val="11"/>
      <color indexed="12"/>
      <name val="ＭＳ Ｐゴシック"/>
      <family val="3"/>
      <charset val="128"/>
    </font>
    <font>
      <strike/>
      <sz val="11"/>
      <name val="ＭＳ Ｐゴシック"/>
      <family val="3"/>
      <charset val="128"/>
    </font>
    <font>
      <sz val="11"/>
      <color indexed="8"/>
      <name val="ＭＳ ゴシック"/>
      <family val="3"/>
      <charset val="128"/>
    </font>
    <font>
      <sz val="10"/>
      <color theme="1"/>
      <name val="ＭＳ ゴシック"/>
      <family val="3"/>
      <charset val="128"/>
    </font>
    <font>
      <sz val="7"/>
      <name val="ＭＳ Ｐゴシック"/>
      <family val="3"/>
      <charset val="128"/>
    </font>
    <font>
      <b/>
      <sz val="7"/>
      <name val="ＭＳ Ｐゴシック"/>
      <family val="3"/>
      <charset val="128"/>
    </font>
    <font>
      <sz val="11"/>
      <color indexed="8"/>
      <name val="ＭＳ Ｐゴシック"/>
      <family val="3"/>
      <charset val="128"/>
    </font>
    <font>
      <strike/>
      <sz val="11"/>
      <color indexed="10"/>
      <name val="ＭＳ Ｐゴシック"/>
      <family val="3"/>
      <charset val="128"/>
    </font>
    <font>
      <sz val="13"/>
      <color theme="1"/>
      <name val="ＭＳ Ｐゴシック"/>
      <family val="3"/>
      <charset val="128"/>
      <scheme val="minor"/>
    </font>
    <font>
      <sz val="9"/>
      <color indexed="8"/>
      <name val="ＭＳ Ｐゴシック"/>
      <family val="3"/>
      <charset val="128"/>
    </font>
    <font>
      <strike/>
      <sz val="11"/>
      <color indexed="8"/>
      <name val="ＭＳ Ｐゴシック"/>
      <family val="3"/>
      <charset val="128"/>
    </font>
    <font>
      <sz val="8"/>
      <color theme="1"/>
      <name val="ＭＳ Ｐゴシック"/>
      <family val="3"/>
      <charset val="128"/>
    </font>
    <font>
      <sz val="10.5"/>
      <color theme="1"/>
      <name val="ＭＳ Ｐゴシック"/>
      <family val="3"/>
      <charset val="128"/>
    </font>
    <font>
      <b/>
      <sz val="14"/>
      <color theme="1"/>
      <name val="ＭＳ Ｐゴシック"/>
      <family val="3"/>
      <charset val="128"/>
    </font>
    <font>
      <b/>
      <sz val="16"/>
      <color theme="1"/>
      <name val="ＭＳ Ｐゴシック"/>
      <family val="3"/>
      <charset val="128"/>
    </font>
    <font>
      <b/>
      <sz val="16"/>
      <color theme="1"/>
      <name val="ＭＳ ゴシック"/>
      <family val="3"/>
      <charset val="128"/>
    </font>
    <font>
      <b/>
      <sz val="9"/>
      <color theme="1"/>
      <name val="ＭＳ ゴシック"/>
      <family val="3"/>
      <charset val="128"/>
    </font>
    <font>
      <b/>
      <sz val="10"/>
      <color theme="1"/>
      <name val="ＭＳ ゴシック"/>
      <family val="3"/>
      <charset val="128"/>
    </font>
    <font>
      <sz val="10"/>
      <color indexed="8"/>
      <name val="ＭＳ Ｐゴシック"/>
      <family val="3"/>
      <charset val="128"/>
    </font>
    <font>
      <sz val="12"/>
      <color theme="1"/>
      <name val="ＭＳ Ｐゴシック"/>
      <family val="3"/>
      <charset val="128"/>
    </font>
    <font>
      <sz val="9"/>
      <color indexed="8"/>
      <name val="ＭＳ ゴシック"/>
      <family val="3"/>
      <charset val="128"/>
    </font>
    <font>
      <b/>
      <sz val="10"/>
      <color theme="1"/>
      <name val="ＭＳ Ｐゴシック"/>
      <family val="3"/>
      <charset val="128"/>
    </font>
    <font>
      <b/>
      <sz val="12"/>
      <color theme="1"/>
      <name val="ＭＳ Ｐゴシック"/>
      <family val="3"/>
      <charset val="128"/>
    </font>
    <font>
      <strike/>
      <sz val="6"/>
      <name val="ＭＳ Ｐゴシック"/>
      <family val="3"/>
      <charset val="128"/>
    </font>
  </fonts>
  <fills count="6">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s>
  <borders count="187">
    <border>
      <left/>
      <right/>
      <top/>
      <bottom/>
      <diagonal/>
    </border>
    <border>
      <left/>
      <right/>
      <top/>
      <bottom style="medium">
        <color indexed="64"/>
      </bottom>
      <diagonal/>
    </border>
    <border>
      <left/>
      <right style="medium">
        <color indexed="64"/>
      </right>
      <top/>
      <bottom/>
      <diagonal/>
    </border>
    <border>
      <left/>
      <right/>
      <top style="medium">
        <color indexed="64"/>
      </top>
      <bottom/>
      <diagonal/>
    </border>
    <border>
      <left style="double">
        <color indexed="64"/>
      </left>
      <right/>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hair">
        <color indexed="64"/>
      </bottom>
      <diagonal/>
    </border>
    <border>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right style="double">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hair">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hair">
        <color indexed="64"/>
      </top>
      <bottom style="thin">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thin">
        <color indexed="64"/>
      </left>
      <right style="medium">
        <color indexed="64"/>
      </right>
      <top style="thin">
        <color indexed="64"/>
      </top>
      <bottom style="hair">
        <color indexed="64"/>
      </bottom>
      <diagonal/>
    </border>
    <border>
      <left/>
      <right style="double">
        <color indexed="64"/>
      </right>
      <top style="thin">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medium">
        <color indexed="64"/>
      </top>
      <bottom/>
      <diagonal/>
    </border>
    <border>
      <left/>
      <right style="thin">
        <color indexed="64"/>
      </right>
      <top style="medium">
        <color indexed="64"/>
      </top>
      <bottom/>
      <diagonal/>
    </border>
    <border>
      <left style="dashed">
        <color indexed="64"/>
      </left>
      <right/>
      <top style="thin">
        <color indexed="64"/>
      </top>
      <bottom style="medium">
        <color indexed="64"/>
      </bottom>
      <diagonal/>
    </border>
    <border>
      <left/>
      <right style="double">
        <color indexed="64"/>
      </right>
      <top style="medium">
        <color indexed="64"/>
      </top>
      <bottom style="thin">
        <color indexed="64"/>
      </bottom>
      <diagonal/>
    </border>
    <border diagonalUp="1">
      <left style="thin">
        <color indexed="64"/>
      </left>
      <right style="medium">
        <color indexed="64"/>
      </right>
      <top style="hair">
        <color indexed="64"/>
      </top>
      <bottom style="hair">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left style="thin">
        <color indexed="64"/>
      </left>
      <right style="thin">
        <color indexed="64"/>
      </right>
      <top style="hair">
        <color indexed="64"/>
      </top>
      <bottom/>
      <diagonal/>
    </border>
    <border diagonalUp="1">
      <left/>
      <right style="medium">
        <color indexed="64"/>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style="thin">
        <color indexed="64"/>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hair">
        <color indexed="64"/>
      </bottom>
      <diagonal/>
    </border>
    <border>
      <left/>
      <right style="thin">
        <color indexed="64"/>
      </right>
      <top/>
      <bottom style="medium">
        <color indexed="64"/>
      </bottom>
      <diagonal/>
    </border>
  </borders>
  <cellStyleXfs count="8">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7" fillId="0" borderId="0" applyFont="0" applyFill="0" applyBorder="0" applyAlignment="0" applyProtection="0">
      <alignment vertical="center"/>
    </xf>
    <xf numFmtId="0" fontId="27" fillId="0" borderId="0">
      <alignment vertical="center"/>
    </xf>
    <xf numFmtId="0" fontId="2" fillId="0" borderId="0">
      <alignment vertical="center"/>
    </xf>
    <xf numFmtId="0" fontId="2" fillId="0" borderId="0">
      <alignment vertical="center"/>
    </xf>
    <xf numFmtId="0" fontId="2" fillId="0" borderId="0">
      <alignment vertical="center"/>
    </xf>
  </cellStyleXfs>
  <cellXfs count="3788">
    <xf numFmtId="0" fontId="0" fillId="0" borderId="0" xfId="0">
      <alignment vertical="center"/>
    </xf>
    <xf numFmtId="0" fontId="0" fillId="0" borderId="0" xfId="0" applyFill="1">
      <alignment vertical="center"/>
    </xf>
    <xf numFmtId="0" fontId="12" fillId="0" borderId="1" xfId="0" applyFont="1" applyFill="1" applyBorder="1" applyAlignment="1">
      <alignment horizontal="center" vertical="center" textRotation="255"/>
    </xf>
    <xf numFmtId="0" fontId="1" fillId="0" borderId="1" xfId="0" applyFont="1" applyFill="1" applyBorder="1" applyAlignment="1">
      <alignment vertical="top" wrapText="1"/>
    </xf>
    <xf numFmtId="0" fontId="0" fillId="0" borderId="0" xfId="0" applyBorder="1">
      <alignment vertical="center"/>
    </xf>
    <xf numFmtId="0" fontId="0" fillId="0" borderId="2" xfId="0" applyBorder="1">
      <alignment vertical="center"/>
    </xf>
    <xf numFmtId="0" fontId="12" fillId="0" borderId="0" xfId="0" applyFont="1" applyFill="1" applyBorder="1" applyAlignment="1">
      <alignment horizontal="center" vertical="center" textRotation="255"/>
    </xf>
    <xf numFmtId="0" fontId="0" fillId="0" borderId="0" xfId="0" applyBorder="1" applyAlignment="1">
      <alignment vertical="top"/>
    </xf>
    <xf numFmtId="0" fontId="10" fillId="0" borderId="1" xfId="5" applyFont="1" applyFill="1" applyBorder="1" applyAlignment="1" applyProtection="1">
      <alignment vertical="top"/>
    </xf>
    <xf numFmtId="0" fontId="7" fillId="0" borderId="3" xfId="7" applyFont="1" applyFill="1" applyBorder="1" applyAlignment="1" applyProtection="1">
      <alignment horizontal="center" vertical="center" wrapText="1"/>
    </xf>
    <xf numFmtId="0" fontId="10" fillId="0" borderId="3" xfId="5" applyFont="1" applyFill="1" applyBorder="1" applyAlignment="1" applyProtection="1">
      <alignment vertical="top"/>
    </xf>
    <xf numFmtId="0" fontId="7" fillId="0" borderId="1" xfId="7" applyFont="1" applyFill="1" applyBorder="1" applyAlignment="1" applyProtection="1">
      <alignment horizontal="center" vertical="center" wrapText="1"/>
    </xf>
    <xf numFmtId="0" fontId="10" fillId="0" borderId="4" xfId="5" applyFont="1" applyFill="1" applyBorder="1" applyAlignment="1" applyProtection="1">
      <alignment vertical="top"/>
    </xf>
    <xf numFmtId="0" fontId="10" fillId="0" borderId="0" xfId="5" applyFont="1" applyFill="1" applyBorder="1" applyAlignment="1" applyProtection="1">
      <alignment vertical="top"/>
    </xf>
    <xf numFmtId="0" fontId="10" fillId="0" borderId="2" xfId="5" applyFont="1" applyFill="1" applyBorder="1" applyAlignment="1" applyProtection="1">
      <alignment vertical="top"/>
    </xf>
    <xf numFmtId="0" fontId="1" fillId="0" borderId="0" xfId="0" applyFont="1" applyFill="1" applyBorder="1" applyAlignment="1">
      <alignment vertical="top" wrapText="1"/>
    </xf>
    <xf numFmtId="0" fontId="10" fillId="0" borderId="6" xfId="5" applyFont="1" applyFill="1" applyBorder="1" applyAlignment="1" applyProtection="1">
      <alignment vertical="top"/>
    </xf>
    <xf numFmtId="0" fontId="12" fillId="2" borderId="7" xfId="0" applyFont="1" applyFill="1" applyBorder="1" applyAlignment="1">
      <alignment vertical="center" textRotation="255"/>
    </xf>
    <xf numFmtId="0" fontId="12" fillId="2" borderId="8" xfId="0" applyFont="1" applyFill="1" applyBorder="1" applyAlignment="1">
      <alignment vertical="center" textRotation="255"/>
    </xf>
    <xf numFmtId="0" fontId="12" fillId="2" borderId="9" xfId="0" applyFont="1" applyFill="1" applyBorder="1" applyAlignment="1">
      <alignment vertical="center" textRotation="255"/>
    </xf>
    <xf numFmtId="0" fontId="12" fillId="2" borderId="10" xfId="0" applyFont="1" applyFill="1" applyBorder="1" applyAlignment="1">
      <alignment vertical="center" textRotation="255"/>
    </xf>
    <xf numFmtId="0" fontId="16" fillId="0" borderId="0" xfId="0" applyFont="1">
      <alignment vertical="center"/>
    </xf>
    <xf numFmtId="0" fontId="0" fillId="3" borderId="11" xfId="0" applyFont="1" applyFill="1" applyBorder="1" applyAlignment="1">
      <alignment horizontal="left" vertical="center"/>
    </xf>
    <xf numFmtId="0" fontId="0" fillId="3" borderId="12" xfId="0" applyFont="1" applyFill="1" applyBorder="1" applyAlignment="1">
      <alignment horizontal="left" vertical="center"/>
    </xf>
    <xf numFmtId="0" fontId="0" fillId="3" borderId="13" xfId="0" applyFont="1" applyFill="1" applyBorder="1" applyAlignment="1">
      <alignment horizontal="left" vertical="center"/>
    </xf>
    <xf numFmtId="0" fontId="17" fillId="0" borderId="0" xfId="0" applyFont="1">
      <alignment vertical="center"/>
    </xf>
    <xf numFmtId="176" fontId="0" fillId="0" borderId="0" xfId="0" applyNumberFormat="1">
      <alignment vertical="center"/>
    </xf>
    <xf numFmtId="38" fontId="0" fillId="0" borderId="0" xfId="2" applyFont="1" applyAlignment="1">
      <alignment horizontal="center" vertical="center"/>
    </xf>
    <xf numFmtId="0" fontId="11" fillId="0" borderId="0" xfId="0" applyFont="1">
      <alignment vertical="center"/>
    </xf>
    <xf numFmtId="0" fontId="11" fillId="0" borderId="0" xfId="0" applyFont="1" applyAlignment="1">
      <alignment vertical="center"/>
    </xf>
    <xf numFmtId="0" fontId="18" fillId="0" borderId="2" xfId="0" applyFont="1" applyFill="1" applyBorder="1" applyAlignment="1">
      <alignment horizontal="left" vertical="center"/>
    </xf>
    <xf numFmtId="0" fontId="18" fillId="4" borderId="14" xfId="0" applyFont="1" applyFill="1" applyBorder="1" applyAlignment="1">
      <alignment horizontal="left" vertical="top"/>
    </xf>
    <xf numFmtId="0" fontId="18" fillId="4" borderId="15" xfId="0" applyFont="1" applyFill="1" applyBorder="1" applyAlignment="1">
      <alignment horizontal="left" vertical="top"/>
    </xf>
    <xf numFmtId="0" fontId="18" fillId="4" borderId="16" xfId="0" applyFont="1" applyFill="1" applyBorder="1" applyAlignment="1">
      <alignment horizontal="left" vertical="top"/>
    </xf>
    <xf numFmtId="0" fontId="18" fillId="0" borderId="0" xfId="0" applyFont="1" applyFill="1" applyAlignment="1">
      <alignment horizontal="left" vertical="center"/>
    </xf>
    <xf numFmtId="0" fontId="18" fillId="4" borderId="9" xfId="0" applyFont="1" applyFill="1" applyBorder="1" applyAlignment="1">
      <alignment horizontal="left" vertical="top"/>
    </xf>
    <xf numFmtId="0" fontId="18" fillId="4" borderId="0" xfId="0" applyFont="1" applyFill="1" applyBorder="1" applyAlignment="1">
      <alignment horizontal="left" vertical="top"/>
    </xf>
    <xf numFmtId="0" fontId="18" fillId="4" borderId="2" xfId="0" applyFont="1" applyFill="1" applyBorder="1" applyAlignment="1">
      <alignment horizontal="left" vertical="top"/>
    </xf>
    <xf numFmtId="0" fontId="9" fillId="4" borderId="0" xfId="0" applyFont="1" applyFill="1" applyBorder="1" applyAlignment="1">
      <alignment horizontal="left" vertical="top"/>
    </xf>
    <xf numFmtId="0" fontId="18" fillId="4" borderId="0" xfId="0" applyFont="1" applyFill="1" applyAlignment="1">
      <alignment horizontal="left" vertical="center"/>
    </xf>
    <xf numFmtId="0" fontId="13" fillId="4" borderId="0" xfId="0" applyFont="1" applyFill="1" applyBorder="1" applyAlignment="1">
      <alignment horizontal="left" vertical="top"/>
    </xf>
    <xf numFmtId="0" fontId="18" fillId="0" borderId="2" xfId="0" applyFont="1" applyFill="1" applyBorder="1" applyAlignment="1">
      <alignment vertical="center"/>
    </xf>
    <xf numFmtId="0" fontId="18" fillId="4" borderId="9" xfId="0" applyFont="1" applyFill="1" applyBorder="1" applyAlignment="1">
      <alignment vertical="top"/>
    </xf>
    <xf numFmtId="0" fontId="18" fillId="4" borderId="0" xfId="0" applyFont="1" applyFill="1" applyBorder="1" applyAlignment="1">
      <alignment vertical="top"/>
    </xf>
    <xf numFmtId="0" fontId="18" fillId="4" borderId="0" xfId="0" applyFont="1" applyFill="1" applyBorder="1" applyAlignment="1">
      <alignment horizontal="right" vertical="top"/>
    </xf>
    <xf numFmtId="0" fontId="18" fillId="4" borderId="2" xfId="0" applyFont="1" applyFill="1" applyBorder="1" applyAlignment="1">
      <alignment vertical="top" wrapText="1"/>
    </xf>
    <xf numFmtId="0" fontId="18" fillId="0" borderId="0" xfId="0" applyFont="1" applyFill="1" applyAlignment="1">
      <alignment vertical="center"/>
    </xf>
    <xf numFmtId="0" fontId="18" fillId="4" borderId="0" xfId="0" applyFont="1" applyFill="1" applyBorder="1" applyAlignment="1">
      <alignment vertical="top" wrapText="1"/>
    </xf>
    <xf numFmtId="0" fontId="10" fillId="0" borderId="0" xfId="0" applyFont="1">
      <alignment vertical="center"/>
    </xf>
    <xf numFmtId="0" fontId="12" fillId="0"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2" fillId="0" borderId="17" xfId="0" applyFont="1" applyFill="1" applyBorder="1" applyAlignment="1">
      <alignment vertical="center"/>
    </xf>
    <xf numFmtId="0" fontId="2" fillId="0" borderId="11" xfId="0" applyFont="1" applyBorder="1" applyAlignment="1">
      <alignment vertical="center"/>
    </xf>
    <xf numFmtId="0" fontId="2" fillId="0" borderId="18" xfId="0" applyFont="1" applyBorder="1" applyAlignment="1">
      <alignment vertical="center"/>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10" fillId="4" borderId="21" xfId="0" applyFont="1" applyFill="1" applyBorder="1" applyAlignment="1">
      <alignment vertical="center" wrapText="1"/>
    </xf>
    <xf numFmtId="0" fontId="10" fillId="4" borderId="22" xfId="0" applyFont="1" applyFill="1" applyBorder="1" applyAlignment="1">
      <alignment vertical="center" wrapText="1"/>
    </xf>
    <xf numFmtId="0" fontId="10" fillId="4" borderId="23" xfId="0" applyFont="1" applyFill="1" applyBorder="1" applyAlignment="1">
      <alignment vertical="center" wrapText="1"/>
    </xf>
    <xf numFmtId="0" fontId="10" fillId="4" borderId="24" xfId="0" applyFont="1" applyFill="1" applyBorder="1" applyAlignment="1">
      <alignment vertical="center" wrapText="1"/>
    </xf>
    <xf numFmtId="176" fontId="10" fillId="4" borderId="22" xfId="0" applyNumberFormat="1" applyFont="1" applyFill="1" applyBorder="1" applyAlignment="1">
      <alignment vertical="center"/>
    </xf>
    <xf numFmtId="176" fontId="10" fillId="4" borderId="23" xfId="0" applyNumberFormat="1" applyFont="1" applyFill="1" applyBorder="1" applyAlignment="1">
      <alignment vertical="center"/>
    </xf>
    <xf numFmtId="176" fontId="10" fillId="4" borderId="25" xfId="0" applyNumberFormat="1" applyFont="1" applyFill="1" applyBorder="1" applyAlignment="1">
      <alignment vertical="center"/>
    </xf>
    <xf numFmtId="0" fontId="2" fillId="4" borderId="26" xfId="0" applyFont="1" applyFill="1" applyBorder="1" applyAlignment="1">
      <alignment vertical="center"/>
    </xf>
    <xf numFmtId="0" fontId="2" fillId="4" borderId="27" xfId="0" applyFont="1" applyFill="1" applyBorder="1" applyAlignment="1">
      <alignment vertical="center"/>
    </xf>
    <xf numFmtId="0" fontId="2" fillId="4" borderId="28" xfId="0" applyFont="1" applyFill="1" applyBorder="1" applyAlignment="1">
      <alignment vertical="center"/>
    </xf>
    <xf numFmtId="0" fontId="10" fillId="4" borderId="29" xfId="0" applyFont="1" applyFill="1" applyBorder="1" applyAlignment="1">
      <alignment vertical="center" wrapText="1"/>
    </xf>
    <xf numFmtId="0" fontId="10" fillId="4" borderId="20" xfId="0" applyFont="1" applyFill="1" applyBorder="1" applyAlignment="1">
      <alignment vertical="center"/>
    </xf>
    <xf numFmtId="0" fontId="10" fillId="4" borderId="21" xfId="0" applyFont="1" applyFill="1" applyBorder="1" applyAlignment="1">
      <alignment vertical="center"/>
    </xf>
    <xf numFmtId="176" fontId="10" fillId="4" borderId="29" xfId="0" applyNumberFormat="1" applyFont="1" applyFill="1" applyBorder="1" applyAlignment="1">
      <alignment vertical="center"/>
    </xf>
    <xf numFmtId="176" fontId="10" fillId="4" borderId="20" xfId="0" applyNumberFormat="1" applyFont="1" applyFill="1" applyBorder="1" applyAlignment="1">
      <alignment vertical="center"/>
    </xf>
    <xf numFmtId="176" fontId="10" fillId="4" borderId="30" xfId="0" applyNumberFormat="1" applyFont="1" applyFill="1" applyBorder="1" applyAlignment="1">
      <alignment vertical="center"/>
    </xf>
    <xf numFmtId="0" fontId="29" fillId="0" borderId="0" xfId="0" applyFont="1" applyAlignment="1">
      <alignment horizontal="left" vertical="top"/>
    </xf>
    <xf numFmtId="0" fontId="29" fillId="0" borderId="0" xfId="0" applyFont="1" applyAlignment="1">
      <alignment horizontal="right" vertical="top"/>
    </xf>
    <xf numFmtId="0" fontId="30" fillId="0" borderId="0" xfId="0" applyFont="1" applyAlignment="1">
      <alignment horizontal="left" vertical="top"/>
    </xf>
    <xf numFmtId="0" fontId="29" fillId="0" borderId="0" xfId="0" applyFont="1" applyAlignment="1">
      <alignment horizontal="left" vertical="top" wrapText="1"/>
    </xf>
    <xf numFmtId="0" fontId="31" fillId="0" borderId="0" xfId="0" applyFont="1" applyAlignment="1">
      <alignment horizontal="left" vertical="top"/>
    </xf>
    <xf numFmtId="0" fontId="29" fillId="0" borderId="0" xfId="0" applyFont="1" applyAlignment="1">
      <alignment vertical="top" wrapText="1"/>
    </xf>
    <xf numFmtId="0" fontId="0" fillId="4" borderId="0" xfId="0" applyFill="1">
      <alignment vertical="center"/>
    </xf>
    <xf numFmtId="0" fontId="4" fillId="4" borderId="0" xfId="0" applyFont="1" applyFill="1">
      <alignment vertical="center"/>
    </xf>
    <xf numFmtId="182" fontId="1" fillId="4" borderId="0" xfId="2" applyNumberFormat="1" applyFont="1" applyFill="1">
      <alignment vertical="center"/>
    </xf>
    <xf numFmtId="38" fontId="1" fillId="4" borderId="0" xfId="2" applyFont="1" applyFill="1" applyAlignment="1">
      <alignment horizontal="center" vertical="center"/>
    </xf>
    <xf numFmtId="178" fontId="1" fillId="4" borderId="0" xfId="1" applyNumberFormat="1" applyFont="1" applyFill="1" applyAlignment="1">
      <alignment horizontal="center" vertical="center"/>
    </xf>
    <xf numFmtId="0" fontId="10" fillId="4" borderId="0" xfId="0" applyFont="1" applyFill="1" applyAlignment="1">
      <alignment vertical="center"/>
    </xf>
    <xf numFmtId="0" fontId="22" fillId="4" borderId="0" xfId="0" applyFont="1" applyFill="1" applyAlignment="1">
      <alignment vertical="center"/>
    </xf>
    <xf numFmtId="182" fontId="10" fillId="4" borderId="0" xfId="2" applyNumberFormat="1" applyFont="1" applyFill="1" applyAlignment="1">
      <alignment vertical="center"/>
    </xf>
    <xf numFmtId="38" fontId="10" fillId="4" borderId="0" xfId="2" applyFont="1" applyFill="1" applyAlignment="1">
      <alignment horizontal="center" vertical="center"/>
    </xf>
    <xf numFmtId="178" fontId="10" fillId="4" borderId="0" xfId="1" applyNumberFormat="1" applyFont="1" applyFill="1" applyAlignment="1">
      <alignment horizontal="center" vertical="center"/>
    </xf>
    <xf numFmtId="0" fontId="10" fillId="4" borderId="0" xfId="0" applyFont="1" applyFill="1">
      <alignment vertical="center"/>
    </xf>
    <xf numFmtId="0" fontId="10" fillId="2" borderId="31" xfId="0" applyFont="1" applyFill="1" applyBorder="1" applyAlignment="1">
      <alignment horizontal="center" vertical="center"/>
    </xf>
    <xf numFmtId="182" fontId="10" fillId="2" borderId="32" xfId="2" applyNumberFormat="1" applyFont="1" applyFill="1" applyBorder="1" applyAlignment="1">
      <alignment horizontal="center" vertical="center" wrapText="1"/>
    </xf>
    <xf numFmtId="38" fontId="10" fillId="2" borderId="31" xfId="2" applyFont="1" applyFill="1" applyBorder="1" applyAlignment="1">
      <alignment horizontal="center" vertical="center"/>
    </xf>
    <xf numFmtId="178" fontId="10" fillId="2" borderId="31" xfId="1" applyNumberFormat="1" applyFont="1" applyFill="1" applyBorder="1" applyAlignment="1">
      <alignment horizontal="center" vertical="center"/>
    </xf>
    <xf numFmtId="0" fontId="10" fillId="0" borderId="31" xfId="0" applyFont="1" applyBorder="1" applyAlignment="1">
      <alignment vertical="center" wrapText="1" shrinkToFit="1"/>
    </xf>
    <xf numFmtId="0" fontId="10" fillId="0" borderId="31" xfId="0" applyFont="1" applyBorder="1" applyAlignment="1">
      <alignment vertical="center" wrapText="1"/>
    </xf>
    <xf numFmtId="38" fontId="10" fillId="0" borderId="31" xfId="2" applyNumberFormat="1" applyFont="1" applyBorder="1" applyAlignment="1">
      <alignment vertical="center" wrapText="1"/>
    </xf>
    <xf numFmtId="38" fontId="10" fillId="0" borderId="31" xfId="2" applyFont="1" applyBorder="1" applyAlignment="1">
      <alignment horizontal="center" vertical="center" wrapText="1"/>
    </xf>
    <xf numFmtId="178" fontId="10" fillId="0" borderId="31" xfId="1" applyNumberFormat="1" applyFont="1" applyBorder="1" applyAlignment="1">
      <alignment horizontal="center" vertical="center" wrapText="1"/>
    </xf>
    <xf numFmtId="182" fontId="10" fillId="4" borderId="0" xfId="2" applyNumberFormat="1" applyFont="1" applyFill="1">
      <alignment vertical="center"/>
    </xf>
    <xf numFmtId="0" fontId="22" fillId="4" borderId="0" xfId="0" applyFont="1" applyFill="1">
      <alignment vertical="center"/>
    </xf>
    <xf numFmtId="38" fontId="10" fillId="0" borderId="32" xfId="2" applyNumberFormat="1" applyFont="1" applyBorder="1" applyAlignment="1">
      <alignment vertical="center" wrapText="1"/>
    </xf>
    <xf numFmtId="38" fontId="10" fillId="0" borderId="32" xfId="2" applyFont="1" applyBorder="1" applyAlignment="1">
      <alignment horizontal="center" vertical="center" wrapText="1"/>
    </xf>
    <xf numFmtId="178" fontId="10" fillId="0" borderId="31" xfId="1" applyNumberFormat="1" applyFont="1" applyBorder="1" applyAlignment="1">
      <alignment horizontal="center" vertical="center"/>
    </xf>
    <xf numFmtId="0" fontId="32" fillId="0" borderId="0" xfId="0" applyFont="1">
      <alignment vertical="center"/>
    </xf>
    <xf numFmtId="0" fontId="10" fillId="4" borderId="0" xfId="0" applyFont="1" applyFill="1" applyAlignment="1">
      <alignment horizontal="center" vertical="center"/>
    </xf>
    <xf numFmtId="0" fontId="10" fillId="0" borderId="0" xfId="0" applyFont="1" applyAlignment="1">
      <alignment horizontal="center" vertical="center"/>
    </xf>
    <xf numFmtId="0" fontId="10" fillId="0" borderId="32" xfId="0" applyFont="1" applyFill="1" applyBorder="1" applyAlignment="1">
      <alignment vertical="center" shrinkToFit="1"/>
    </xf>
    <xf numFmtId="0" fontId="10" fillId="0" borderId="31" xfId="0" applyFont="1" applyFill="1" applyBorder="1" applyAlignment="1">
      <alignment vertical="center"/>
    </xf>
    <xf numFmtId="38" fontId="10" fillId="0" borderId="31" xfId="2" applyNumberFormat="1" applyFont="1" applyFill="1" applyBorder="1" applyAlignment="1">
      <alignment vertical="center" wrapText="1"/>
    </xf>
    <xf numFmtId="178" fontId="10" fillId="0" borderId="31" xfId="1" applyNumberFormat="1" applyFont="1" applyFill="1" applyBorder="1" applyAlignment="1">
      <alignment horizontal="center" vertical="center"/>
    </xf>
    <xf numFmtId="38" fontId="15" fillId="0" borderId="32" xfId="2" applyFont="1" applyBorder="1" applyAlignment="1">
      <alignment horizontal="center" vertical="center" wrapText="1"/>
    </xf>
    <xf numFmtId="0" fontId="10" fillId="0" borderId="31" xfId="0" applyFont="1" applyBorder="1" applyAlignment="1">
      <alignment vertical="center"/>
    </xf>
    <xf numFmtId="0" fontId="10" fillId="0" borderId="32" xfId="0" applyFont="1" applyBorder="1" applyAlignment="1">
      <alignment horizontal="left" vertical="center" wrapText="1"/>
    </xf>
    <xf numFmtId="38" fontId="10" fillId="0" borderId="32" xfId="2" applyFont="1" applyBorder="1" applyAlignment="1">
      <alignment horizontal="center" vertical="center"/>
    </xf>
    <xf numFmtId="0" fontId="33" fillId="0" borderId="0" xfId="0" applyFont="1">
      <alignment vertical="center"/>
    </xf>
    <xf numFmtId="0" fontId="10" fillId="0" borderId="31" xfId="0" applyFont="1" applyFill="1" applyBorder="1" applyAlignment="1">
      <alignment vertical="center" wrapText="1"/>
    </xf>
    <xf numFmtId="38" fontId="10" fillId="2" borderId="32" xfId="2" applyNumberFormat="1" applyFont="1" applyFill="1" applyBorder="1" applyAlignment="1">
      <alignment horizontal="center" vertical="center" wrapText="1"/>
    </xf>
    <xf numFmtId="38" fontId="10" fillId="4" borderId="0" xfId="2" applyNumberFormat="1" applyFont="1" applyFill="1">
      <alignment vertical="center"/>
    </xf>
    <xf numFmtId="38" fontId="10" fillId="0" borderId="31" xfId="2" applyFont="1" applyBorder="1" applyAlignment="1">
      <alignment horizontal="center" vertical="center"/>
    </xf>
    <xf numFmtId="38" fontId="10" fillId="0" borderId="31" xfId="2" applyFont="1" applyFill="1" applyBorder="1" applyAlignment="1">
      <alignment horizontal="center" vertical="center"/>
    </xf>
    <xf numFmtId="0" fontId="33" fillId="0" borderId="31" xfId="0" applyFont="1" applyFill="1" applyBorder="1" applyAlignment="1">
      <alignment vertical="center"/>
    </xf>
    <xf numFmtId="38" fontId="33" fillId="0" borderId="31" xfId="2" applyNumberFormat="1" applyFont="1" applyFill="1" applyBorder="1" applyAlignment="1">
      <alignment vertical="center" wrapText="1"/>
    </xf>
    <xf numFmtId="38" fontId="33" fillId="0" borderId="31" xfId="2" applyFont="1" applyFill="1" applyBorder="1" applyAlignment="1">
      <alignment horizontal="center" vertical="center"/>
    </xf>
    <xf numFmtId="178" fontId="33" fillId="0" borderId="31" xfId="1" quotePrefix="1" applyNumberFormat="1" applyFont="1" applyFill="1" applyBorder="1" applyAlignment="1">
      <alignment horizontal="center" vertical="center" wrapText="1"/>
    </xf>
    <xf numFmtId="38" fontId="33" fillId="0" borderId="31" xfId="2" applyFont="1" applyFill="1" applyBorder="1" applyAlignment="1">
      <alignment horizontal="center" vertical="center" wrapText="1"/>
    </xf>
    <xf numFmtId="178" fontId="33" fillId="0" borderId="31" xfId="1" quotePrefix="1" applyNumberFormat="1" applyFont="1" applyFill="1" applyBorder="1" applyAlignment="1">
      <alignment horizontal="center" vertical="center"/>
    </xf>
    <xf numFmtId="178" fontId="33" fillId="0" borderId="31" xfId="1" applyNumberFormat="1" applyFont="1" applyFill="1" applyBorder="1" applyAlignment="1">
      <alignment horizontal="center" vertical="center"/>
    </xf>
    <xf numFmtId="38" fontId="33" fillId="0" borderId="32" xfId="2" applyNumberFormat="1" applyFont="1" applyFill="1" applyBorder="1" applyAlignment="1">
      <alignment vertical="center" wrapText="1"/>
    </xf>
    <xf numFmtId="182" fontId="10" fillId="0" borderId="0" xfId="2" applyNumberFormat="1" applyFont="1">
      <alignment vertical="center"/>
    </xf>
    <xf numFmtId="38" fontId="10" fillId="0" borderId="0" xfId="2" applyFont="1" applyAlignment="1">
      <alignment horizontal="center" vertical="center"/>
    </xf>
    <xf numFmtId="178" fontId="10" fillId="0" borderId="0" xfId="1" applyNumberFormat="1" applyFont="1" applyAlignment="1">
      <alignment horizontal="center" vertical="center"/>
    </xf>
    <xf numFmtId="182" fontId="0" fillId="0" borderId="0" xfId="2" applyNumberFormat="1" applyFont="1">
      <alignment vertical="center"/>
    </xf>
    <xf numFmtId="178" fontId="0" fillId="0" borderId="0" xfId="1" applyNumberFormat="1" applyFont="1" applyAlignment="1">
      <alignment horizontal="center" vertical="center"/>
    </xf>
    <xf numFmtId="186" fontId="11" fillId="0" borderId="0" xfId="0" applyNumberFormat="1" applyFont="1">
      <alignment vertical="center"/>
    </xf>
    <xf numFmtId="9" fontId="11" fillId="0" borderId="0" xfId="1" applyFont="1">
      <alignment vertical="center"/>
    </xf>
    <xf numFmtId="0" fontId="11" fillId="0" borderId="0" xfId="0" applyFont="1" applyFill="1">
      <alignment vertical="center"/>
    </xf>
    <xf numFmtId="0" fontId="7" fillId="0" borderId="0" xfId="0" applyFont="1" applyFill="1" applyBorder="1" applyAlignment="1">
      <alignment horizontal="center" vertical="center" textRotation="255"/>
    </xf>
    <xf numFmtId="0" fontId="11" fillId="0" borderId="0" xfId="0" applyFont="1" applyFill="1" applyBorder="1" applyAlignment="1">
      <alignment vertical="top" wrapText="1"/>
    </xf>
    <xf numFmtId="0" fontId="0" fillId="0" borderId="0" xfId="0" applyFont="1">
      <alignment vertical="center"/>
    </xf>
    <xf numFmtId="0" fontId="0" fillId="0" borderId="0" xfId="0" applyAlignment="1">
      <alignment horizontal="center" vertical="center"/>
    </xf>
    <xf numFmtId="0" fontId="0" fillId="0" borderId="31" xfId="0" applyFont="1" applyFill="1" applyBorder="1" applyAlignment="1">
      <alignment vertical="center" wrapText="1"/>
    </xf>
    <xf numFmtId="0" fontId="28" fillId="0" borderId="15" xfId="0" applyFont="1" applyBorder="1">
      <alignment vertical="center"/>
    </xf>
    <xf numFmtId="0" fontId="28" fillId="0" borderId="38" xfId="0" applyFont="1" applyBorder="1">
      <alignment vertical="center"/>
    </xf>
    <xf numFmtId="0" fontId="28" fillId="0" borderId="0" xfId="0" applyFont="1">
      <alignment vertical="center"/>
    </xf>
    <xf numFmtId="0" fontId="34" fillId="0" borderId="0" xfId="7" applyFont="1" applyFill="1" applyBorder="1" applyAlignment="1" applyProtection="1">
      <alignment horizontal="center" vertical="center" wrapText="1"/>
    </xf>
    <xf numFmtId="0" fontId="35" fillId="0" borderId="0" xfId="0" applyFont="1" applyBorder="1">
      <alignment vertical="center"/>
    </xf>
    <xf numFmtId="0" fontId="28" fillId="0" borderId="0" xfId="0" applyFont="1" applyBorder="1">
      <alignment vertical="center"/>
    </xf>
    <xf numFmtId="0" fontId="28" fillId="0" borderId="39" xfId="0" applyFont="1" applyBorder="1">
      <alignment vertical="center"/>
    </xf>
    <xf numFmtId="0" fontId="28" fillId="0" borderId="0" xfId="0" applyFont="1" applyBorder="1" applyAlignment="1">
      <alignment vertical="center" wrapText="1"/>
    </xf>
    <xf numFmtId="0" fontId="28" fillId="0" borderId="0" xfId="0" applyFont="1" applyFill="1" applyBorder="1" applyAlignment="1">
      <alignment vertical="center"/>
    </xf>
    <xf numFmtId="0" fontId="33" fillId="0" borderId="0" xfId="0" applyFont="1" applyBorder="1" applyAlignment="1">
      <alignment horizontal="left" vertical="center" wrapText="1" indent="1"/>
    </xf>
    <xf numFmtId="0" fontId="33" fillId="0" borderId="0" xfId="0" applyFont="1" applyFill="1" applyBorder="1" applyAlignment="1">
      <alignment horizontal="left" vertical="center" wrapText="1" indent="1"/>
    </xf>
    <xf numFmtId="0" fontId="28" fillId="0" borderId="0" xfId="0" applyFont="1" applyFill="1" applyBorder="1">
      <alignment vertical="center"/>
    </xf>
    <xf numFmtId="0" fontId="28" fillId="0" borderId="0" xfId="0" applyFont="1" applyFill="1" applyBorder="1" applyAlignment="1">
      <alignment horizontal="center" vertical="center"/>
    </xf>
    <xf numFmtId="0" fontId="28" fillId="0" borderId="40" xfId="0" applyFont="1" applyFill="1" applyBorder="1">
      <alignment vertical="center"/>
    </xf>
    <xf numFmtId="0" fontId="28" fillId="0" borderId="34" xfId="0" applyFont="1" applyBorder="1">
      <alignment vertical="center"/>
    </xf>
    <xf numFmtId="0" fontId="33" fillId="0" borderId="34" xfId="0" applyFont="1" applyBorder="1" applyAlignment="1">
      <alignment horizontal="left" vertical="center" wrapText="1" indent="1"/>
    </xf>
    <xf numFmtId="0" fontId="33" fillId="0" borderId="41" xfId="0" applyFont="1" applyBorder="1" applyAlignment="1">
      <alignment horizontal="left" vertical="center" wrapText="1" indent="1"/>
    </xf>
    <xf numFmtId="0" fontId="28" fillId="0" borderId="34" xfId="0" applyFont="1" applyFill="1" applyBorder="1" applyAlignment="1">
      <alignment vertical="center"/>
    </xf>
    <xf numFmtId="0" fontId="28" fillId="0" borderId="40" xfId="0" applyFont="1" applyBorder="1">
      <alignment vertical="center"/>
    </xf>
    <xf numFmtId="0" fontId="28" fillId="0" borderId="0" xfId="0" applyFont="1" applyFill="1" applyBorder="1" applyAlignment="1">
      <alignment horizontal="center" vertical="center" wrapText="1"/>
    </xf>
    <xf numFmtId="0" fontId="28" fillId="0" borderId="39" xfId="0" applyFont="1" applyFill="1" applyBorder="1" applyAlignment="1">
      <alignment vertical="center"/>
    </xf>
    <xf numFmtId="0" fontId="28" fillId="0" borderId="42" xfId="0" applyFont="1" applyBorder="1">
      <alignment vertical="center"/>
    </xf>
    <xf numFmtId="0" fontId="36" fillId="0" borderId="0" xfId="0" applyFont="1" applyBorder="1" applyAlignment="1">
      <alignment horizontal="left" vertical="center" wrapText="1" indent="1"/>
    </xf>
    <xf numFmtId="0" fontId="28" fillId="0" borderId="39" xfId="0" applyFont="1" applyFill="1" applyBorder="1">
      <alignment vertical="center"/>
    </xf>
    <xf numFmtId="0" fontId="28" fillId="0" borderId="0" xfId="0" applyFont="1" applyFill="1">
      <alignment vertical="center"/>
    </xf>
    <xf numFmtId="0" fontId="28" fillId="0" borderId="15" xfId="0" applyFont="1" applyFill="1" applyBorder="1">
      <alignment vertical="center"/>
    </xf>
    <xf numFmtId="0" fontId="28" fillId="0" borderId="15" xfId="0" applyFont="1" applyFill="1" applyBorder="1" applyAlignment="1">
      <alignment vertical="center"/>
    </xf>
    <xf numFmtId="0" fontId="28" fillId="0" borderId="42" xfId="0" applyFont="1" applyFill="1" applyBorder="1">
      <alignment vertical="center"/>
    </xf>
    <xf numFmtId="0" fontId="36" fillId="0" borderId="0" xfId="0" applyFont="1" applyFill="1" applyBorder="1" applyAlignment="1">
      <alignment horizontal="left" vertical="center" wrapText="1" indent="1"/>
    </xf>
    <xf numFmtId="0" fontId="33" fillId="0" borderId="0" xfId="0" applyFont="1" applyFill="1" applyBorder="1" applyAlignment="1">
      <alignment vertical="center" wrapText="1"/>
    </xf>
    <xf numFmtId="0" fontId="33" fillId="0" borderId="0" xfId="0" applyFont="1" applyBorder="1" applyAlignment="1">
      <alignment vertical="center" wrapText="1"/>
    </xf>
    <xf numFmtId="0" fontId="10" fillId="0" borderId="32" xfId="0" applyFont="1" applyBorder="1" applyAlignment="1">
      <alignment vertical="center" wrapText="1" shrinkToFit="1"/>
    </xf>
    <xf numFmtId="38" fontId="10" fillId="0" borderId="32" xfId="2" applyFont="1" applyFill="1" applyBorder="1" applyAlignment="1">
      <alignment horizontal="center" vertical="center" wrapText="1"/>
    </xf>
    <xf numFmtId="0" fontId="10" fillId="4" borderId="0" xfId="0" applyFont="1" applyFill="1" applyBorder="1" applyAlignment="1">
      <alignment vertical="center"/>
    </xf>
    <xf numFmtId="0" fontId="10" fillId="4" borderId="0" xfId="0" applyFont="1" applyFill="1" applyBorder="1" applyAlignment="1">
      <alignment vertical="center" shrinkToFit="1"/>
    </xf>
    <xf numFmtId="0" fontId="10" fillId="4" borderId="0" xfId="0" applyFont="1" applyFill="1" applyBorder="1" applyAlignment="1">
      <alignment vertical="center" wrapText="1"/>
    </xf>
    <xf numFmtId="182" fontId="10" fillId="4" borderId="0" xfId="2" applyNumberFormat="1" applyFont="1" applyFill="1" applyBorder="1" applyAlignment="1">
      <alignment vertical="center" wrapText="1"/>
    </xf>
    <xf numFmtId="38" fontId="10" fillId="4" borderId="0" xfId="2" applyFont="1" applyFill="1" applyBorder="1" applyAlignment="1">
      <alignment horizontal="center" vertical="center"/>
    </xf>
    <xf numFmtId="178" fontId="10" fillId="4" borderId="0" xfId="1" applyNumberFormat="1" applyFont="1" applyFill="1" applyBorder="1" applyAlignment="1">
      <alignment horizontal="center" vertical="center"/>
    </xf>
    <xf numFmtId="38" fontId="10" fillId="0" borderId="31" xfId="2" applyFont="1" applyFill="1" applyBorder="1" applyAlignment="1">
      <alignment horizontal="center" vertical="center" wrapText="1"/>
    </xf>
    <xf numFmtId="0" fontId="37" fillId="0" borderId="31" xfId="0" applyFont="1" applyFill="1" applyBorder="1" applyAlignment="1">
      <alignment vertical="center" wrapText="1"/>
    </xf>
    <xf numFmtId="38" fontId="37" fillId="0" borderId="31" xfId="2" applyFont="1" applyFill="1" applyBorder="1" applyAlignment="1">
      <alignment vertical="center" wrapText="1"/>
    </xf>
    <xf numFmtId="0" fontId="10" fillId="0" borderId="31" xfId="0" applyFont="1" applyFill="1" applyBorder="1" applyAlignment="1">
      <alignment vertical="center" shrinkToFit="1"/>
    </xf>
    <xf numFmtId="182" fontId="10" fillId="2" borderId="31" xfId="2" applyNumberFormat="1" applyFont="1" applyFill="1" applyBorder="1" applyAlignment="1">
      <alignment horizontal="center" vertical="center" wrapText="1"/>
    </xf>
    <xf numFmtId="0" fontId="37" fillId="0" borderId="31" xfId="0" applyFont="1" applyFill="1" applyBorder="1" applyAlignment="1">
      <alignment horizontal="left" vertical="center" wrapText="1"/>
    </xf>
    <xf numFmtId="0" fontId="7" fillId="0" borderId="44" xfId="7" applyFont="1" applyFill="1" applyBorder="1" applyAlignment="1" applyProtection="1">
      <alignment horizontal="center" vertical="center" wrapText="1"/>
    </xf>
    <xf numFmtId="0" fontId="7" fillId="0" borderId="45" xfId="7" applyFont="1" applyFill="1" applyBorder="1" applyAlignment="1" applyProtection="1">
      <alignment horizontal="center" vertical="center" wrapText="1"/>
    </xf>
    <xf numFmtId="0" fontId="10" fillId="0" borderId="45" xfId="5" applyFont="1" applyFill="1" applyBorder="1" applyAlignment="1" applyProtection="1">
      <alignment vertical="top"/>
    </xf>
    <xf numFmtId="0" fontId="10" fillId="0" borderId="46" xfId="5" applyFont="1" applyFill="1" applyBorder="1" applyAlignment="1" applyProtection="1">
      <alignment vertical="top"/>
    </xf>
    <xf numFmtId="0" fontId="0" fillId="4" borderId="47" xfId="0" applyFont="1" applyFill="1" applyBorder="1" applyAlignment="1">
      <alignment vertical="center"/>
    </xf>
    <xf numFmtId="0" fontId="0" fillId="4" borderId="23" xfId="0" applyFont="1" applyFill="1" applyBorder="1" applyAlignment="1">
      <alignment vertical="center"/>
    </xf>
    <xf numFmtId="0" fontId="0" fillId="4" borderId="24" xfId="0" applyFont="1" applyFill="1" applyBorder="1" applyAlignment="1">
      <alignment vertical="center"/>
    </xf>
    <xf numFmtId="0" fontId="0" fillId="0" borderId="11" xfId="0" applyFont="1" applyFill="1" applyBorder="1" applyAlignment="1">
      <alignment horizontal="left" vertical="center"/>
    </xf>
    <xf numFmtId="0" fontId="10" fillId="0" borderId="5" xfId="5" applyFont="1" applyFill="1" applyBorder="1" applyAlignment="1" applyProtection="1">
      <alignment vertical="top"/>
    </xf>
    <xf numFmtId="0" fontId="0" fillId="0" borderId="3" xfId="0" applyBorder="1" applyAlignment="1">
      <alignment vertical="top"/>
    </xf>
    <xf numFmtId="0" fontId="0" fillId="0" borderId="6" xfId="0" applyBorder="1" applyAlignment="1">
      <alignment vertical="top"/>
    </xf>
    <xf numFmtId="0" fontId="0" fillId="0" borderId="4" xfId="0" applyBorder="1" applyAlignment="1">
      <alignment vertical="top"/>
    </xf>
    <xf numFmtId="0" fontId="0" fillId="0" borderId="0" xfId="0" applyAlignment="1">
      <alignment vertical="top"/>
    </xf>
    <xf numFmtId="0" fontId="0" fillId="0" borderId="2" xfId="0" applyBorder="1" applyAlignment="1">
      <alignment vertical="top"/>
    </xf>
    <xf numFmtId="0" fontId="0" fillId="0" borderId="36" xfId="0" applyBorder="1" applyAlignment="1">
      <alignment vertical="top"/>
    </xf>
    <xf numFmtId="0" fontId="0" fillId="0" borderId="1" xfId="0" applyBorder="1" applyAlignment="1">
      <alignment vertical="top"/>
    </xf>
    <xf numFmtId="0" fontId="0" fillId="0" borderId="37" xfId="0" applyBorder="1" applyAlignment="1">
      <alignment vertical="top"/>
    </xf>
    <xf numFmtId="0" fontId="0" fillId="0" borderId="0" xfId="0" applyFont="1" applyFill="1" applyBorder="1" applyAlignment="1">
      <alignment vertical="top" wrapText="1"/>
    </xf>
    <xf numFmtId="0" fontId="28" fillId="0" borderId="0" xfId="0" applyFont="1" applyFill="1" applyBorder="1" applyAlignment="1">
      <alignment vertical="top" wrapText="1"/>
    </xf>
    <xf numFmtId="0" fontId="0" fillId="0" borderId="0" xfId="0" applyFont="1" applyFill="1" applyBorder="1" applyAlignment="1">
      <alignment horizontal="center" vertical="center"/>
    </xf>
    <xf numFmtId="0" fontId="0" fillId="0" borderId="11" xfId="0" applyFont="1" applyFill="1" applyBorder="1" applyAlignment="1">
      <alignment horizontal="left" vertical="center"/>
    </xf>
    <xf numFmtId="0" fontId="10" fillId="0" borderId="5" xfId="5" applyFont="1" applyFill="1" applyBorder="1" applyAlignment="1" applyProtection="1">
      <alignment vertical="top"/>
    </xf>
    <xf numFmtId="0" fontId="0" fillId="0" borderId="0" xfId="0" applyFont="1" applyFill="1" applyBorder="1" applyAlignment="1">
      <alignment vertical="top" wrapText="1"/>
    </xf>
    <xf numFmtId="0" fontId="0" fillId="0" borderId="0" xfId="0" applyFont="1" applyFill="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2" xfId="0" applyFont="1" applyBorder="1">
      <alignment vertical="center"/>
    </xf>
    <xf numFmtId="0" fontId="0" fillId="0" borderId="1" xfId="0" applyFont="1" applyBorder="1" applyAlignment="1">
      <alignment vertical="top"/>
    </xf>
    <xf numFmtId="0" fontId="0" fillId="0" borderId="0" xfId="0" applyFont="1" applyBorder="1">
      <alignment vertical="center"/>
    </xf>
    <xf numFmtId="0" fontId="0" fillId="0" borderId="0" xfId="0" applyFont="1" applyBorder="1" applyAlignment="1">
      <alignment vertical="top"/>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0" fontId="0" fillId="0" borderId="1" xfId="0" applyFont="1" applyFill="1" applyBorder="1" applyAlignment="1">
      <alignment vertical="top" wrapText="1"/>
    </xf>
    <xf numFmtId="0" fontId="0" fillId="0" borderId="0" xfId="0" applyFont="1" applyAlignment="1">
      <alignment horizontal="center" vertical="center"/>
    </xf>
    <xf numFmtId="0" fontId="0" fillId="0" borderId="0" xfId="0" applyFont="1" applyFill="1" applyBorder="1" applyAlignment="1">
      <alignment vertical="center" wrapText="1"/>
    </xf>
    <xf numFmtId="0" fontId="0" fillId="0" borderId="0" xfId="0" applyFont="1" applyFill="1" applyBorder="1" applyAlignment="1">
      <alignment vertical="center"/>
    </xf>
    <xf numFmtId="0" fontId="0" fillId="4" borderId="0" xfId="0" applyFont="1" applyFill="1">
      <alignment vertical="center"/>
    </xf>
    <xf numFmtId="0" fontId="0" fillId="4" borderId="0" xfId="0" applyFont="1" applyFill="1" applyBorder="1">
      <alignment vertical="center"/>
    </xf>
    <xf numFmtId="0" fontId="0" fillId="4" borderId="0" xfId="0" applyFont="1" applyFill="1" applyBorder="1" applyAlignment="1">
      <alignment vertical="center"/>
    </xf>
    <xf numFmtId="0" fontId="0" fillId="4" borderId="0" xfId="0" applyFont="1" applyFill="1" applyBorder="1" applyAlignment="1">
      <alignment vertical="center" wrapText="1"/>
    </xf>
    <xf numFmtId="0" fontId="10" fillId="0" borderId="35" xfId="5" applyFont="1" applyFill="1" applyBorder="1" applyAlignment="1" applyProtection="1">
      <alignment vertical="top" wrapText="1"/>
    </xf>
    <xf numFmtId="0" fontId="10" fillId="0" borderId="34" xfId="5" applyFont="1" applyFill="1" applyBorder="1" applyAlignment="1" applyProtection="1">
      <alignment vertical="top" wrapText="1"/>
    </xf>
    <xf numFmtId="0" fontId="10" fillId="0" borderId="33" xfId="5" applyFont="1" applyFill="1" applyBorder="1" applyAlignment="1" applyProtection="1">
      <alignment vertical="top" wrapText="1"/>
    </xf>
    <xf numFmtId="0" fontId="10" fillId="0" borderId="2" xfId="5" applyFont="1" applyFill="1" applyBorder="1" applyAlignment="1" applyProtection="1">
      <alignment vertical="top" wrapText="1"/>
    </xf>
    <xf numFmtId="0" fontId="10" fillId="0" borderId="0" xfId="5" applyFont="1" applyFill="1" applyBorder="1" applyAlignment="1" applyProtection="1">
      <alignment vertical="top" wrapText="1"/>
    </xf>
    <xf numFmtId="0" fontId="10" fillId="0" borderId="4" xfId="5" applyFont="1" applyFill="1" applyBorder="1" applyAlignment="1" applyProtection="1">
      <alignment vertical="top" wrapText="1"/>
    </xf>
    <xf numFmtId="38" fontId="0" fillId="0" borderId="0" xfId="2" applyFont="1">
      <alignment vertical="center"/>
    </xf>
    <xf numFmtId="0" fontId="0" fillId="0" borderId="0" xfId="0" applyFill="1" applyBorder="1" applyAlignment="1">
      <alignment vertical="center" wrapText="1"/>
    </xf>
    <xf numFmtId="197" fontId="12" fillId="0" borderId="0" xfId="0" applyNumberFormat="1" applyFont="1" applyFill="1" applyBorder="1" applyAlignment="1">
      <alignment vertical="center" shrinkToFit="1"/>
    </xf>
    <xf numFmtId="0" fontId="49" fillId="0" borderId="0" xfId="4" applyFont="1">
      <alignment vertical="center"/>
    </xf>
    <xf numFmtId="38" fontId="27" fillId="0" borderId="0" xfId="3" applyNumberFormat="1" applyFont="1">
      <alignment vertical="center"/>
    </xf>
    <xf numFmtId="0" fontId="27" fillId="0" borderId="0" xfId="4">
      <alignment vertical="center"/>
    </xf>
    <xf numFmtId="0" fontId="27" fillId="0" borderId="166" xfId="4" applyBorder="1" applyAlignment="1">
      <alignment horizontal="center" vertical="center"/>
    </xf>
    <xf numFmtId="0" fontId="27" fillId="0" borderId="167" xfId="4" applyBorder="1">
      <alignment vertical="center"/>
    </xf>
    <xf numFmtId="38" fontId="27" fillId="0" borderId="0" xfId="3" applyNumberFormat="1" applyFont="1" applyBorder="1">
      <alignment vertical="center"/>
    </xf>
    <xf numFmtId="38" fontId="27" fillId="0" borderId="40" xfId="3" applyNumberFormat="1" applyFont="1" applyBorder="1">
      <alignment vertical="center"/>
    </xf>
    <xf numFmtId="0" fontId="27" fillId="0" borderId="39" xfId="4" applyBorder="1">
      <alignment vertical="center"/>
    </xf>
    <xf numFmtId="0" fontId="27" fillId="0" borderId="42" xfId="4" applyBorder="1">
      <alignment vertical="center"/>
    </xf>
    <xf numFmtId="0" fontId="27" fillId="0" borderId="15" xfId="4" applyBorder="1">
      <alignment vertical="center"/>
    </xf>
    <xf numFmtId="0" fontId="27" fillId="0" borderId="16" xfId="4" applyBorder="1">
      <alignment vertical="center"/>
    </xf>
    <xf numFmtId="0" fontId="27" fillId="0" borderId="40" xfId="4" applyBorder="1">
      <alignment vertical="center"/>
    </xf>
    <xf numFmtId="0" fontId="27" fillId="0" borderId="0" xfId="4" applyBorder="1">
      <alignment vertical="center"/>
    </xf>
    <xf numFmtId="0" fontId="27" fillId="0" borderId="2" xfId="4" applyBorder="1">
      <alignment vertical="center"/>
    </xf>
    <xf numFmtId="38" fontId="27" fillId="0" borderId="39" xfId="3" applyNumberFormat="1" applyFont="1" applyBorder="1">
      <alignment vertical="center"/>
    </xf>
    <xf numFmtId="0" fontId="27" fillId="0" borderId="168" xfId="4" applyBorder="1">
      <alignment vertical="center"/>
    </xf>
    <xf numFmtId="38" fontId="27" fillId="0" borderId="169" xfId="3" applyNumberFormat="1" applyFont="1" applyBorder="1">
      <alignment vertical="center"/>
    </xf>
    <xf numFmtId="38" fontId="27" fillId="0" borderId="170" xfId="3" applyNumberFormat="1" applyFont="1" applyBorder="1">
      <alignment vertical="center"/>
    </xf>
    <xf numFmtId="0" fontId="27" fillId="0" borderId="171" xfId="4" applyBorder="1">
      <alignment vertical="center"/>
    </xf>
    <xf numFmtId="0" fontId="27" fillId="0" borderId="172" xfId="4" applyBorder="1">
      <alignment vertical="center"/>
    </xf>
    <xf numFmtId="38" fontId="27" fillId="0" borderId="173" xfId="3" applyNumberFormat="1" applyFont="1" applyBorder="1">
      <alignment vertical="center"/>
    </xf>
    <xf numFmtId="38" fontId="27" fillId="0" borderId="174" xfId="3" applyNumberFormat="1" applyFont="1" applyBorder="1">
      <alignment vertical="center"/>
    </xf>
    <xf numFmtId="38" fontId="27" fillId="0" borderId="175" xfId="3" applyNumberFormat="1" applyFont="1" applyBorder="1">
      <alignment vertical="center"/>
    </xf>
    <xf numFmtId="0" fontId="27" fillId="0" borderId="176" xfId="4" applyFont="1" applyBorder="1">
      <alignment vertical="center"/>
    </xf>
    <xf numFmtId="38" fontId="27" fillId="0" borderId="177" xfId="3" applyNumberFormat="1" applyFont="1" applyBorder="1">
      <alignment vertical="center"/>
    </xf>
    <xf numFmtId="38" fontId="27" fillId="0" borderId="178" xfId="3" applyNumberFormat="1" applyFont="1" applyBorder="1">
      <alignment vertical="center"/>
    </xf>
    <xf numFmtId="38" fontId="27" fillId="0" borderId="179" xfId="3" applyNumberFormat="1" applyFont="1" applyBorder="1">
      <alignment vertical="center"/>
    </xf>
    <xf numFmtId="0" fontId="27" fillId="0" borderId="178" xfId="4" applyFont="1" applyBorder="1">
      <alignment vertical="center"/>
    </xf>
    <xf numFmtId="0" fontId="27" fillId="0" borderId="177" xfId="4" applyFont="1" applyBorder="1">
      <alignment vertical="center"/>
    </xf>
    <xf numFmtId="0" fontId="27" fillId="0" borderId="180" xfId="4" applyFont="1" applyBorder="1">
      <alignment vertical="center"/>
    </xf>
    <xf numFmtId="0" fontId="27" fillId="0" borderId="0" xfId="4" applyFont="1">
      <alignment vertical="center"/>
    </xf>
    <xf numFmtId="0" fontId="27" fillId="0" borderId="181" xfId="4" applyBorder="1" applyAlignment="1">
      <alignment horizontal="center" vertical="center"/>
    </xf>
    <xf numFmtId="38" fontId="27" fillId="0" borderId="182" xfId="3" applyNumberFormat="1" applyFont="1" applyBorder="1">
      <alignment vertical="center"/>
    </xf>
    <xf numFmtId="38" fontId="27" fillId="0" borderId="183" xfId="3" applyNumberFormat="1" applyFont="1" applyBorder="1">
      <alignment vertical="center"/>
    </xf>
    <xf numFmtId="0" fontId="27" fillId="0" borderId="182" xfId="4" applyBorder="1">
      <alignment vertical="center"/>
    </xf>
    <xf numFmtId="0" fontId="27" fillId="0" borderId="184" xfId="4" applyBorder="1">
      <alignment vertical="center"/>
    </xf>
    <xf numFmtId="0" fontId="35" fillId="0" borderId="0" xfId="0" applyFont="1">
      <alignment vertical="center"/>
    </xf>
    <xf numFmtId="0" fontId="34" fillId="0" borderId="0" xfId="0" applyFont="1" applyFill="1" applyBorder="1" applyAlignment="1">
      <alignment horizontal="center" vertical="center" textRotation="255"/>
    </xf>
    <xf numFmtId="0" fontId="34" fillId="0" borderId="1" xfId="0" applyFont="1" applyFill="1" applyBorder="1" applyAlignment="1">
      <alignment horizontal="center" vertical="center" textRotation="255"/>
    </xf>
    <xf numFmtId="0" fontId="28" fillId="0" borderId="1" xfId="0" applyFont="1" applyFill="1" applyBorder="1" applyAlignment="1">
      <alignment vertical="top" wrapText="1"/>
    </xf>
    <xf numFmtId="0" fontId="34" fillId="2" borderId="7" xfId="0" applyFont="1" applyFill="1" applyBorder="1" applyAlignment="1">
      <alignment vertical="center" textRotation="255"/>
    </xf>
    <xf numFmtId="0" fontId="34" fillId="2" borderId="8" xfId="0" applyFont="1" applyFill="1" applyBorder="1" applyAlignment="1">
      <alignment vertical="center" textRotation="255"/>
    </xf>
    <xf numFmtId="0" fontId="34" fillId="2" borderId="9" xfId="0" applyFont="1" applyFill="1" applyBorder="1" applyAlignment="1">
      <alignment vertical="center" textRotation="255"/>
    </xf>
    <xf numFmtId="0" fontId="34" fillId="2" borderId="10" xfId="0" applyFont="1" applyFill="1" applyBorder="1" applyAlignment="1">
      <alignment vertical="center" textRotation="255"/>
    </xf>
    <xf numFmtId="0" fontId="28" fillId="0" borderId="2" xfId="0" applyFont="1" applyBorder="1">
      <alignment vertical="center"/>
    </xf>
    <xf numFmtId="0" fontId="28" fillId="3" borderId="13" xfId="0" applyFont="1" applyFill="1" applyBorder="1" applyAlignment="1">
      <alignment horizontal="left" vertical="center"/>
    </xf>
    <xf numFmtId="0" fontId="28" fillId="3" borderId="11" xfId="0" applyFont="1" applyFill="1" applyBorder="1" applyAlignment="1">
      <alignment horizontal="left" vertical="center"/>
    </xf>
    <xf numFmtId="0" fontId="28" fillId="3" borderId="12" xfId="0" applyFont="1" applyFill="1" applyBorder="1" applyAlignment="1">
      <alignment horizontal="left" vertical="center"/>
    </xf>
    <xf numFmtId="0" fontId="28" fillId="0" borderId="0" xfId="0" applyFont="1" applyBorder="1" applyAlignment="1">
      <alignment vertical="top"/>
    </xf>
    <xf numFmtId="0" fontId="28" fillId="0" borderId="1" xfId="0" applyFont="1" applyBorder="1" applyAlignment="1">
      <alignment vertical="top"/>
    </xf>
    <xf numFmtId="0" fontId="33" fillId="0" borderId="5" xfId="5" applyFont="1" applyFill="1" applyBorder="1" applyAlignment="1" applyProtection="1">
      <alignment vertical="top"/>
    </xf>
    <xf numFmtId="0" fontId="33" fillId="0" borderId="3" xfId="5" applyFont="1" applyFill="1" applyBorder="1" applyAlignment="1" applyProtection="1">
      <alignment vertical="top"/>
    </xf>
    <xf numFmtId="0" fontId="33" fillId="0" borderId="6" xfId="5" applyFont="1" applyFill="1" applyBorder="1" applyAlignment="1" applyProtection="1">
      <alignment vertical="top"/>
    </xf>
    <xf numFmtId="0" fontId="33" fillId="0" borderId="4" xfId="5" applyFont="1" applyFill="1" applyBorder="1" applyAlignment="1" applyProtection="1">
      <alignment vertical="top"/>
    </xf>
    <xf numFmtId="0" fontId="33" fillId="0" borderId="0" xfId="5" applyFont="1" applyFill="1" applyBorder="1" applyAlignment="1" applyProtection="1">
      <alignment vertical="top"/>
    </xf>
    <xf numFmtId="0" fontId="33" fillId="0" borderId="2" xfId="5" applyFont="1" applyFill="1" applyBorder="1" applyAlignment="1" applyProtection="1">
      <alignment vertical="top"/>
    </xf>
    <xf numFmtId="0" fontId="38" fillId="0" borderId="3" xfId="7" applyFont="1" applyFill="1" applyBorder="1" applyAlignment="1" applyProtection="1">
      <alignment horizontal="center" vertical="center" wrapText="1"/>
    </xf>
    <xf numFmtId="0" fontId="38" fillId="0" borderId="1" xfId="7" applyFont="1" applyFill="1" applyBorder="1" applyAlignment="1" applyProtection="1">
      <alignment horizontal="center" vertical="center" wrapText="1"/>
    </xf>
    <xf numFmtId="0" fontId="33" fillId="0" borderId="1" xfId="5" applyFont="1" applyFill="1" applyBorder="1" applyAlignment="1" applyProtection="1">
      <alignment vertical="top"/>
    </xf>
    <xf numFmtId="38" fontId="28" fillId="0" borderId="0" xfId="2" applyFont="1">
      <alignment vertical="center"/>
    </xf>
    <xf numFmtId="0" fontId="63" fillId="0" borderId="0" xfId="0" applyFont="1">
      <alignment vertical="center"/>
    </xf>
    <xf numFmtId="38" fontId="28" fillId="0" borderId="0" xfId="2" applyFont="1" applyAlignment="1">
      <alignment horizontal="center" vertical="center"/>
    </xf>
    <xf numFmtId="0" fontId="0" fillId="0" borderId="0" xfId="0" applyFont="1" applyBorder="1" applyAlignment="1">
      <alignment horizontal="center" vertical="center"/>
    </xf>
    <xf numFmtId="176" fontId="0" fillId="0" borderId="0" xfId="0" applyNumberFormat="1" applyFont="1" applyBorder="1" applyAlignment="1">
      <alignment horizontal="right" vertical="center"/>
    </xf>
    <xf numFmtId="176" fontId="0" fillId="0" borderId="0" xfId="0" applyNumberFormat="1" applyFont="1">
      <alignment vertical="center"/>
    </xf>
    <xf numFmtId="183" fontId="0" fillId="0" borderId="0" xfId="0" applyNumberFormat="1" applyFont="1">
      <alignment vertical="center"/>
    </xf>
    <xf numFmtId="0" fontId="10" fillId="0" borderId="5" xfId="5" applyFont="1" applyFill="1" applyBorder="1" applyAlignment="1" applyProtection="1">
      <alignment vertical="top"/>
    </xf>
    <xf numFmtId="0" fontId="28" fillId="0" borderId="0" xfId="0" applyFont="1" applyFill="1" applyBorder="1" applyAlignment="1">
      <alignment vertical="center" wrapText="1"/>
    </xf>
    <xf numFmtId="0" fontId="36" fillId="0" borderId="0" xfId="0" applyFont="1" applyFill="1" applyBorder="1" applyAlignment="1">
      <alignment vertical="center" wrapText="1"/>
    </xf>
    <xf numFmtId="0" fontId="36" fillId="0" borderId="0" xfId="0" applyFont="1" applyBorder="1" applyAlignment="1">
      <alignment vertical="center" wrapText="1"/>
    </xf>
    <xf numFmtId="0" fontId="28" fillId="0" borderId="0" xfId="0" applyFont="1" applyBorder="1" applyAlignment="1">
      <alignment vertical="center"/>
    </xf>
    <xf numFmtId="0" fontId="7" fillId="0" borderId="0" xfId="7" applyFont="1" applyFill="1" applyBorder="1" applyAlignment="1" applyProtection="1">
      <alignment horizontal="center" vertical="center" wrapText="1"/>
    </xf>
    <xf numFmtId="0" fontId="10" fillId="0" borderId="36" xfId="5" applyFont="1" applyFill="1" applyBorder="1" applyAlignment="1" applyProtection="1">
      <alignment vertical="top"/>
    </xf>
    <xf numFmtId="0" fontId="10" fillId="0" borderId="37" xfId="5" applyFont="1" applyFill="1" applyBorder="1" applyAlignment="1" applyProtection="1">
      <alignment vertical="top"/>
    </xf>
    <xf numFmtId="0" fontId="12" fillId="0" borderId="15" xfId="0" applyFont="1" applyFill="1" applyBorder="1" applyAlignment="1">
      <alignment horizontal="center" vertical="center" textRotation="255"/>
    </xf>
    <xf numFmtId="0" fontId="0" fillId="0" borderId="15" xfId="0" applyBorder="1" applyAlignment="1">
      <alignment vertical="top"/>
    </xf>
    <xf numFmtId="0" fontId="34" fillId="0" borderId="3" xfId="7" applyFont="1" applyFill="1" applyBorder="1" applyAlignment="1" applyProtection="1">
      <alignment horizontal="center" vertical="center" wrapText="1"/>
    </xf>
    <xf numFmtId="0" fontId="35" fillId="0" borderId="3" xfId="0" applyFont="1" applyBorder="1">
      <alignment vertical="center"/>
    </xf>
    <xf numFmtId="0" fontId="28" fillId="0" borderId="3" xfId="0" applyFont="1" applyBorder="1">
      <alignment vertical="center"/>
    </xf>
    <xf numFmtId="0" fontId="28" fillId="0" borderId="6" xfId="0" applyFont="1" applyBorder="1">
      <alignment vertical="center"/>
    </xf>
    <xf numFmtId="0" fontId="28" fillId="0" borderId="2" xfId="0" applyFont="1" applyFill="1" applyBorder="1">
      <alignment vertical="center"/>
    </xf>
    <xf numFmtId="0" fontId="28" fillId="0" borderId="2" xfId="0" applyFont="1" applyFill="1" applyBorder="1" applyAlignment="1">
      <alignment horizontal="center" vertical="center"/>
    </xf>
    <xf numFmtId="0" fontId="28" fillId="0" borderId="1" xfId="0" applyFont="1" applyFill="1" applyBorder="1" applyAlignment="1">
      <alignment vertical="center"/>
    </xf>
    <xf numFmtId="0" fontId="28" fillId="0" borderId="37" xfId="0" applyFont="1" applyFill="1" applyBorder="1" applyAlignment="1">
      <alignment vertical="center"/>
    </xf>
    <xf numFmtId="0" fontId="0" fillId="2" borderId="31" xfId="0" applyFill="1" applyBorder="1" applyAlignment="1">
      <alignment vertical="center"/>
    </xf>
    <xf numFmtId="0" fontId="0" fillId="0" borderId="31" xfId="0" applyBorder="1" applyAlignment="1">
      <alignment vertical="center"/>
    </xf>
    <xf numFmtId="38" fontId="0" fillId="0" borderId="31" xfId="2" applyFont="1" applyBorder="1" applyAlignment="1">
      <alignment vertical="center" wrapText="1"/>
    </xf>
    <xf numFmtId="38" fontId="0" fillId="0" borderId="31" xfId="2" applyFont="1" applyBorder="1" applyAlignment="1">
      <alignment vertical="center"/>
    </xf>
    <xf numFmtId="0" fontId="0" fillId="0" borderId="31" xfId="0" applyBorder="1" applyAlignment="1">
      <alignment horizontal="center" vertical="center"/>
    </xf>
    <xf numFmtId="0" fontId="0" fillId="0" borderId="31" xfId="0" applyBorder="1" applyAlignment="1">
      <alignment horizontal="center" vertical="center" wrapText="1"/>
    </xf>
    <xf numFmtId="178" fontId="0" fillId="0" borderId="31" xfId="0" applyNumberFormat="1" applyBorder="1" applyAlignment="1">
      <alignment horizontal="center" vertical="center"/>
    </xf>
    <xf numFmtId="0" fontId="0" fillId="0" borderId="32" xfId="0" applyBorder="1" applyAlignment="1">
      <alignment vertical="center" wrapText="1"/>
    </xf>
    <xf numFmtId="0" fontId="0" fillId="0" borderId="11" xfId="0" applyBorder="1" applyAlignment="1">
      <alignment vertical="center" wrapText="1"/>
    </xf>
    <xf numFmtId="0" fontId="0" fillId="0" borderId="48" xfId="0" applyBorder="1" applyAlignment="1">
      <alignment vertical="center" wrapText="1"/>
    </xf>
    <xf numFmtId="0" fontId="0" fillId="2" borderId="31" xfId="0" applyFill="1" applyBorder="1" applyAlignment="1">
      <alignment horizontal="center" vertical="center"/>
    </xf>
    <xf numFmtId="0" fontId="0" fillId="2" borderId="31" xfId="0" applyFill="1" applyBorder="1" applyAlignment="1">
      <alignment horizontal="center" vertical="center" wrapText="1"/>
    </xf>
    <xf numFmtId="0" fontId="0" fillId="0" borderId="32" xfId="0" applyBorder="1" applyAlignment="1">
      <alignment vertical="center" shrinkToFit="1"/>
    </xf>
    <xf numFmtId="0" fontId="0" fillId="0" borderId="11" xfId="0" applyBorder="1" applyAlignment="1">
      <alignment vertical="center" shrinkToFit="1"/>
    </xf>
    <xf numFmtId="0" fontId="0" fillId="0" borderId="48" xfId="0" applyBorder="1" applyAlignment="1">
      <alignment vertical="center" shrinkToFit="1"/>
    </xf>
    <xf numFmtId="0" fontId="0" fillId="0" borderId="31" xfId="0" applyBorder="1" applyAlignment="1">
      <alignment vertical="center" wrapText="1"/>
    </xf>
    <xf numFmtId="178" fontId="0" fillId="0" borderId="31" xfId="0" applyNumberFormat="1" applyBorder="1" applyAlignment="1">
      <alignment vertical="center"/>
    </xf>
    <xf numFmtId="0" fontId="0" fillId="2" borderId="42" xfId="0" applyFill="1" applyBorder="1" applyAlignment="1">
      <alignment vertical="center"/>
    </xf>
    <xf numFmtId="0" fontId="0" fillId="2" borderId="38" xfId="0" applyFill="1" applyBorder="1" applyAlignment="1">
      <alignment vertical="center"/>
    </xf>
    <xf numFmtId="0" fontId="0" fillId="0" borderId="42" xfId="0" applyBorder="1" applyAlignment="1">
      <alignment vertical="center" wrapText="1"/>
    </xf>
    <xf numFmtId="0" fontId="0" fillId="0" borderId="15" xfId="0" applyBorder="1" applyAlignment="1">
      <alignment vertical="center" wrapText="1"/>
    </xf>
    <xf numFmtId="0" fontId="0" fillId="0" borderId="38" xfId="0" applyBorder="1" applyAlignment="1">
      <alignment vertical="center" wrapText="1"/>
    </xf>
    <xf numFmtId="0" fontId="0" fillId="2" borderId="42" xfId="0" applyFill="1" applyBorder="1" applyAlignment="1">
      <alignment vertical="center" wrapText="1"/>
    </xf>
    <xf numFmtId="0" fontId="0" fillId="2" borderId="38" xfId="0" applyFill="1" applyBorder="1" applyAlignment="1">
      <alignment vertical="center" wrapText="1"/>
    </xf>
    <xf numFmtId="0" fontId="0" fillId="2" borderId="41" xfId="0" applyFill="1" applyBorder="1" applyAlignment="1">
      <alignment vertical="center"/>
    </xf>
    <xf numFmtId="0" fontId="0" fillId="2" borderId="43" xfId="0" applyFill="1" applyBorder="1" applyAlignment="1">
      <alignment vertical="center"/>
    </xf>
    <xf numFmtId="0" fontId="0" fillId="0" borderId="41" xfId="0" applyBorder="1" applyAlignment="1">
      <alignment vertical="center" wrapText="1"/>
    </xf>
    <xf numFmtId="0" fontId="0" fillId="0" borderId="34" xfId="0" applyBorder="1" applyAlignment="1">
      <alignment vertical="center" wrapText="1"/>
    </xf>
    <xf numFmtId="0" fontId="0" fillId="0" borderId="43" xfId="0" applyBorder="1" applyAlignment="1">
      <alignment vertical="center" wrapText="1"/>
    </xf>
    <xf numFmtId="0" fontId="0" fillId="0" borderId="32" xfId="0" applyBorder="1" applyAlignment="1">
      <alignment vertical="center"/>
    </xf>
    <xf numFmtId="0" fontId="0" fillId="0" borderId="11" xfId="0" applyBorder="1" applyAlignment="1">
      <alignment vertical="center"/>
    </xf>
    <xf numFmtId="0" fontId="0" fillId="0" borderId="48" xfId="0" applyBorder="1" applyAlignment="1">
      <alignment vertical="center"/>
    </xf>
    <xf numFmtId="0" fontId="0" fillId="0" borderId="42" xfId="0" applyBorder="1" applyAlignment="1">
      <alignment vertical="center"/>
    </xf>
    <xf numFmtId="0" fontId="0" fillId="0" borderId="15" xfId="0" applyBorder="1" applyAlignment="1">
      <alignment vertical="center"/>
    </xf>
    <xf numFmtId="0" fontId="0" fillId="0" borderId="38" xfId="0" applyBorder="1" applyAlignment="1">
      <alignment vertical="center"/>
    </xf>
    <xf numFmtId="0" fontId="0" fillId="0" borderId="41" xfId="0" applyBorder="1" applyAlignment="1">
      <alignment vertical="center"/>
    </xf>
    <xf numFmtId="0" fontId="0" fillId="0" borderId="34" xfId="0" applyBorder="1" applyAlignment="1">
      <alignment vertical="center"/>
    </xf>
    <xf numFmtId="0" fontId="0" fillId="0" borderId="43" xfId="0" applyBorder="1" applyAlignment="1">
      <alignment vertical="center"/>
    </xf>
    <xf numFmtId="0" fontId="0" fillId="2" borderId="40" xfId="0" applyFill="1" applyBorder="1" applyAlignment="1">
      <alignment vertical="center"/>
    </xf>
    <xf numFmtId="0" fontId="0" fillId="2" borderId="39" xfId="0" applyFill="1" applyBorder="1" applyAlignment="1">
      <alignment vertical="center"/>
    </xf>
    <xf numFmtId="0" fontId="0" fillId="0" borderId="40" xfId="0" applyBorder="1" applyAlignment="1">
      <alignment vertical="center"/>
    </xf>
    <xf numFmtId="0" fontId="0" fillId="0" borderId="0" xfId="0" applyBorder="1" applyAlignment="1">
      <alignment vertical="center"/>
    </xf>
    <xf numFmtId="0" fontId="0" fillId="0" borderId="39" xfId="0" applyBorder="1" applyAlignment="1">
      <alignment vertical="center"/>
    </xf>
    <xf numFmtId="0" fontId="0" fillId="0" borderId="40" xfId="0" applyBorder="1" applyAlignment="1">
      <alignment vertical="center" wrapText="1"/>
    </xf>
    <xf numFmtId="0" fontId="0" fillId="0" borderId="0" xfId="0" applyBorder="1" applyAlignment="1">
      <alignment vertical="center" wrapText="1"/>
    </xf>
    <xf numFmtId="0" fontId="0" fillId="0" borderId="39" xfId="0" applyBorder="1" applyAlignment="1">
      <alignment vertical="center" wrapText="1"/>
    </xf>
    <xf numFmtId="0" fontId="0" fillId="2" borderId="32" xfId="0" applyFill="1" applyBorder="1" applyAlignment="1">
      <alignment vertical="center"/>
    </xf>
    <xf numFmtId="0" fontId="0" fillId="2" borderId="48" xfId="0" applyFill="1" applyBorder="1" applyAlignment="1">
      <alignment vertical="center"/>
    </xf>
    <xf numFmtId="0" fontId="0" fillId="2" borderId="41" xfId="0" applyFill="1" applyBorder="1" applyAlignment="1">
      <alignment vertical="center" wrapText="1"/>
    </xf>
    <xf numFmtId="0" fontId="0" fillId="2" borderId="43" xfId="0" applyFill="1" applyBorder="1" applyAlignment="1">
      <alignment vertical="center" wrapText="1"/>
    </xf>
    <xf numFmtId="178" fontId="0" fillId="0" borderId="32" xfId="0" applyNumberFormat="1" applyBorder="1" applyAlignment="1">
      <alignment vertical="center"/>
    </xf>
    <xf numFmtId="178" fontId="0" fillId="0" borderId="11" xfId="0" applyNumberFormat="1" applyBorder="1" applyAlignment="1">
      <alignment vertical="center"/>
    </xf>
    <xf numFmtId="178" fontId="0" fillId="0" borderId="48" xfId="0" applyNumberFormat="1" applyBorder="1" applyAlignment="1">
      <alignment vertical="center"/>
    </xf>
    <xf numFmtId="178" fontId="0" fillId="0" borderId="32" xfId="0" applyNumberFormat="1" applyBorder="1" applyAlignment="1">
      <alignment horizontal="center" vertical="center"/>
    </xf>
    <xf numFmtId="178" fontId="0" fillId="0" borderId="11" xfId="0" applyNumberFormat="1" applyBorder="1" applyAlignment="1">
      <alignment horizontal="center" vertical="center"/>
    </xf>
    <xf numFmtId="178" fontId="0" fillId="0" borderId="48" xfId="0" applyNumberForma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0" fillId="0" borderId="51" xfId="0" applyFont="1" applyBorder="1" applyAlignment="1">
      <alignment horizontal="center" vertical="center" wrapText="1"/>
    </xf>
    <xf numFmtId="0" fontId="0" fillId="0" borderId="52" xfId="0" applyBorder="1" applyAlignment="1">
      <alignment horizontal="center" vertical="center"/>
    </xf>
    <xf numFmtId="0" fontId="0" fillId="0" borderId="53" xfId="0" applyBorder="1" applyAlignment="1">
      <alignment horizontal="center" vertical="center"/>
    </xf>
    <xf numFmtId="176" fontId="0" fillId="0" borderId="54" xfId="0" applyNumberFormat="1" applyBorder="1" applyAlignment="1">
      <alignment horizontal="right" vertical="center"/>
    </xf>
    <xf numFmtId="176" fontId="0" fillId="0" borderId="50" xfId="0" applyNumberFormat="1" applyBorder="1" applyAlignment="1">
      <alignment horizontal="right" vertical="center"/>
    </xf>
    <xf numFmtId="176" fontId="0" fillId="0" borderId="55" xfId="0" applyNumberFormat="1" applyBorder="1" applyAlignment="1">
      <alignment horizontal="right" vertical="center"/>
    </xf>
    <xf numFmtId="176" fontId="0" fillId="0" borderId="56" xfId="0" applyNumberFormat="1" applyBorder="1" applyAlignment="1">
      <alignment horizontal="right"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10" fillId="0" borderId="60" xfId="0" applyFont="1" applyBorder="1" applyAlignment="1">
      <alignment horizontal="left" vertical="center" wrapText="1"/>
    </xf>
    <xf numFmtId="0" fontId="0" fillId="0" borderId="58" xfId="0" applyBorder="1" applyAlignment="1">
      <alignment horizontal="left" vertical="center"/>
    </xf>
    <xf numFmtId="0" fontId="0" fillId="0" borderId="59" xfId="0" applyBorder="1" applyAlignment="1">
      <alignment horizontal="left" vertical="center"/>
    </xf>
    <xf numFmtId="176" fontId="0" fillId="0" borderId="60" xfId="0" applyNumberFormat="1" applyBorder="1" applyAlignment="1">
      <alignment horizontal="right" vertical="center"/>
    </xf>
    <xf numFmtId="176" fontId="0" fillId="0" borderId="58" xfId="0" applyNumberFormat="1" applyBorder="1" applyAlignment="1">
      <alignment horizontal="right" vertical="center"/>
    </xf>
    <xf numFmtId="176" fontId="0" fillId="0" borderId="61" xfId="0" applyNumberFormat="1" applyBorder="1" applyAlignment="1">
      <alignment horizontal="right" vertical="center"/>
    </xf>
    <xf numFmtId="0" fontId="12" fillId="2" borderId="7"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7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2" fillId="0" borderId="26" xfId="0" applyFont="1" applyFill="1" applyBorder="1" applyAlignment="1">
      <alignment horizontal="center" vertical="center"/>
    </xf>
    <xf numFmtId="0" fontId="2" fillId="0" borderId="27" xfId="0" applyFont="1" applyBorder="1" applyAlignment="1">
      <alignment horizontal="center" vertical="center"/>
    </xf>
    <xf numFmtId="0" fontId="2" fillId="0" borderId="111" xfId="0" applyFont="1" applyBorder="1" applyAlignment="1">
      <alignment horizontal="center" vertical="center"/>
    </xf>
    <xf numFmtId="0" fontId="2" fillId="0" borderId="28" xfId="0" applyFont="1" applyBorder="1" applyAlignment="1">
      <alignment horizontal="center" vertical="center"/>
    </xf>
    <xf numFmtId="0" fontId="1" fillId="0" borderId="67" xfId="0" applyFont="1" applyFill="1" applyBorder="1" applyAlignment="1">
      <alignment horizontal="center" vertical="center"/>
    </xf>
    <xf numFmtId="0" fontId="1" fillId="0" borderId="15" xfId="0" applyFont="1" applyBorder="1" applyAlignment="1">
      <alignment horizontal="center" vertical="center"/>
    </xf>
    <xf numFmtId="0" fontId="1" fillId="0" borderId="32" xfId="0" applyFont="1" applyFill="1" applyBorder="1" applyAlignment="1">
      <alignment horizontal="center" vertical="center"/>
    </xf>
    <xf numFmtId="0" fontId="1" fillId="0" borderId="11" xfId="0" applyFont="1" applyBorder="1" applyAlignment="1">
      <alignment horizontal="center" vertical="center"/>
    </xf>
    <xf numFmtId="0" fontId="1" fillId="0" borderId="48" xfId="0" applyFont="1" applyBorder="1" applyAlignment="1">
      <alignment horizontal="center" vertical="center"/>
    </xf>
    <xf numFmtId="0" fontId="10" fillId="0" borderId="32" xfId="0" applyFont="1" applyBorder="1" applyAlignment="1">
      <alignment horizontal="center" vertical="center" wrapText="1"/>
    </xf>
    <xf numFmtId="0" fontId="10" fillId="0" borderId="11" xfId="0" applyFont="1" applyBorder="1" applyAlignment="1">
      <alignment horizontal="center" vertical="center"/>
    </xf>
    <xf numFmtId="0" fontId="10" fillId="0" borderId="48" xfId="0" applyFont="1" applyBorder="1" applyAlignment="1">
      <alignment horizontal="center" vertical="center"/>
    </xf>
    <xf numFmtId="0" fontId="10" fillId="0" borderId="18" xfId="0" applyFont="1"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10" fillId="0" borderId="65" xfId="0" applyFont="1" applyBorder="1" applyAlignment="1">
      <alignment horizontal="left" vertical="center" wrapText="1"/>
    </xf>
    <xf numFmtId="0" fontId="0" fillId="0" borderId="63" xfId="0" applyBorder="1" applyAlignment="1">
      <alignment horizontal="left" vertical="center"/>
    </xf>
    <xf numFmtId="0" fontId="0" fillId="0" borderId="64" xfId="0" applyBorder="1" applyAlignment="1">
      <alignment horizontal="left" vertical="center"/>
    </xf>
    <xf numFmtId="176" fontId="0" fillId="0" borderId="65" xfId="0" applyNumberFormat="1" applyBorder="1" applyAlignment="1">
      <alignment horizontal="right" vertical="center"/>
    </xf>
    <xf numFmtId="176" fontId="0" fillId="0" borderId="63" xfId="0" applyNumberFormat="1" applyBorder="1" applyAlignment="1">
      <alignment horizontal="right" vertical="center"/>
    </xf>
    <xf numFmtId="176" fontId="0" fillId="0" borderId="66" xfId="0" applyNumberFormat="1" applyBorder="1" applyAlignment="1">
      <alignment horizontal="right" vertical="center"/>
    </xf>
    <xf numFmtId="176" fontId="0" fillId="0" borderId="64" xfId="0" applyNumberFormat="1" applyBorder="1" applyAlignment="1">
      <alignment horizontal="righ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10" fillId="0" borderId="29" xfId="0" applyFont="1" applyBorder="1" applyAlignment="1">
      <alignment horizontal="left" vertical="center" wrapText="1"/>
    </xf>
    <xf numFmtId="0" fontId="0" fillId="0" borderId="20" xfId="0" applyBorder="1" applyAlignment="1">
      <alignment horizontal="left" vertical="center"/>
    </xf>
    <xf numFmtId="0" fontId="0" fillId="0" borderId="21" xfId="0" applyBorder="1" applyAlignment="1">
      <alignment horizontal="left" vertical="center"/>
    </xf>
    <xf numFmtId="176" fontId="0" fillId="0" borderId="29" xfId="0" applyNumberFormat="1" applyBorder="1" applyAlignment="1">
      <alignment horizontal="right" vertical="center"/>
    </xf>
    <xf numFmtId="176" fontId="0" fillId="0" borderId="20" xfId="0" applyNumberFormat="1" applyBorder="1" applyAlignment="1">
      <alignment horizontal="right" vertical="center"/>
    </xf>
    <xf numFmtId="176" fontId="0" fillId="0" borderId="21" xfId="0" applyNumberFormat="1" applyBorder="1" applyAlignment="1">
      <alignment horizontal="right" vertical="center"/>
    </xf>
    <xf numFmtId="0" fontId="45" fillId="0" borderId="19" xfId="0" applyFont="1" applyBorder="1" applyAlignment="1">
      <alignment vertical="center" wrapText="1"/>
    </xf>
    <xf numFmtId="0" fontId="45" fillId="0" borderId="20" xfId="0" applyFont="1" applyBorder="1" applyAlignment="1">
      <alignment vertical="center" wrapText="1"/>
    </xf>
    <xf numFmtId="0" fontId="45" fillId="0" borderId="21" xfId="0" applyFont="1" applyBorder="1" applyAlignment="1">
      <alignment vertical="center" wrapText="1"/>
    </xf>
    <xf numFmtId="176" fontId="0" fillId="0" borderId="30" xfId="0" applyNumberFormat="1" applyBorder="1" applyAlignment="1">
      <alignment horizontal="right" vertical="center"/>
    </xf>
    <xf numFmtId="0" fontId="2" fillId="0" borderId="17" xfId="0" applyFont="1" applyFill="1" applyBorder="1" applyAlignment="1">
      <alignment horizontal="center" vertical="center"/>
    </xf>
    <xf numFmtId="0" fontId="2" fillId="0" borderId="11" xfId="0" applyFont="1" applyBorder="1" applyAlignment="1">
      <alignment horizontal="center" vertical="center"/>
    </xf>
    <xf numFmtId="0" fontId="2" fillId="0" borderId="48" xfId="0" applyFont="1" applyBorder="1" applyAlignment="1">
      <alignment horizontal="center" vertical="center"/>
    </xf>
    <xf numFmtId="0" fontId="2" fillId="0" borderId="18" xfId="0" applyFont="1"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10" fillId="0" borderId="68" xfId="0" applyFont="1" applyBorder="1" applyAlignment="1">
      <alignment horizontal="center" vertical="center" wrapText="1"/>
    </xf>
    <xf numFmtId="0" fontId="0" fillId="0" borderId="69" xfId="0" applyBorder="1" applyAlignment="1">
      <alignment horizontal="center" vertical="center"/>
    </xf>
    <xf numFmtId="0" fontId="0" fillId="0" borderId="70" xfId="0" applyBorder="1" applyAlignment="1">
      <alignment horizontal="center" vertical="center"/>
    </xf>
    <xf numFmtId="176" fontId="0" fillId="0" borderId="32" xfId="0" applyNumberFormat="1" applyBorder="1" applyAlignment="1">
      <alignment horizontal="right" vertical="center"/>
    </xf>
    <xf numFmtId="176" fontId="0" fillId="0" borderId="11" xfId="0" applyNumberFormat="1" applyBorder="1" applyAlignment="1">
      <alignment horizontal="right" vertical="center"/>
    </xf>
    <xf numFmtId="176" fontId="0" fillId="0" borderId="48" xfId="0" applyNumberFormat="1" applyBorder="1" applyAlignment="1">
      <alignment horizontal="right" vertical="center"/>
    </xf>
    <xf numFmtId="176" fontId="0" fillId="0" borderId="18" xfId="0" applyNumberFormat="1" applyBorder="1" applyAlignment="1">
      <alignment horizontal="right" vertical="center"/>
    </xf>
    <xf numFmtId="0" fontId="45" fillId="0" borderId="62" xfId="0" applyFont="1" applyBorder="1" applyAlignment="1">
      <alignment vertical="center" wrapText="1"/>
    </xf>
    <xf numFmtId="0" fontId="45" fillId="0" borderId="63" xfId="0" applyFont="1" applyBorder="1" applyAlignment="1">
      <alignment vertical="center" wrapText="1"/>
    </xf>
    <xf numFmtId="0" fontId="45" fillId="0" borderId="64" xfId="0" applyFont="1" applyBorder="1" applyAlignment="1">
      <alignment vertical="center" wrapText="1"/>
    </xf>
    <xf numFmtId="0" fontId="45" fillId="0" borderId="20" xfId="0" applyFont="1" applyBorder="1" applyAlignment="1">
      <alignment vertical="center"/>
    </xf>
    <xf numFmtId="0" fontId="45" fillId="0" borderId="21" xfId="0" applyFont="1" applyBorder="1" applyAlignment="1">
      <alignment vertical="center"/>
    </xf>
    <xf numFmtId="0" fontId="12" fillId="4" borderId="73" xfId="0" applyFont="1" applyFill="1" applyBorder="1" applyAlignment="1">
      <alignment vertical="center" wrapText="1"/>
    </xf>
    <xf numFmtId="0" fontId="0" fillId="4" borderId="50" xfId="0" applyFill="1" applyBorder="1" applyAlignment="1">
      <alignment vertical="center"/>
    </xf>
    <xf numFmtId="0" fontId="0" fillId="4" borderId="56" xfId="0" applyFill="1" applyBorder="1" applyAlignment="1">
      <alignment vertical="center"/>
    </xf>
    <xf numFmtId="0" fontId="12" fillId="5" borderId="74" xfId="0" applyFont="1" applyFill="1" applyBorder="1" applyAlignment="1">
      <alignment horizontal="center" vertical="center"/>
    </xf>
    <xf numFmtId="0" fontId="0" fillId="5" borderId="27" xfId="0" applyFont="1" applyFill="1" applyBorder="1" applyAlignment="1">
      <alignment horizontal="center" vertical="center"/>
    </xf>
    <xf numFmtId="0" fontId="0" fillId="5" borderId="28" xfId="0" applyFont="1" applyFill="1" applyBorder="1" applyAlignment="1">
      <alignment horizontal="center" vertical="center"/>
    </xf>
    <xf numFmtId="0" fontId="0" fillId="0" borderId="75" xfId="0" quotePrefix="1" applyBorder="1" applyAlignment="1">
      <alignment horizontal="center" vertical="center"/>
    </xf>
    <xf numFmtId="0" fontId="0" fillId="0" borderId="11" xfId="0" applyFont="1" applyBorder="1" applyAlignment="1">
      <alignment horizontal="center" vertical="center"/>
    </xf>
    <xf numFmtId="0" fontId="0" fillId="0" borderId="48" xfId="0" applyFont="1" applyBorder="1" applyAlignment="1">
      <alignment horizontal="center" vertical="center"/>
    </xf>
    <xf numFmtId="0" fontId="0" fillId="0" borderId="18" xfId="0" applyFont="1" applyBorder="1" applyAlignment="1">
      <alignment horizontal="center" vertical="center"/>
    </xf>
    <xf numFmtId="0" fontId="7" fillId="2" borderId="7" xfId="7" applyFont="1" applyFill="1" applyBorder="1" applyAlignment="1" applyProtection="1">
      <alignment horizontal="center" vertical="center" wrapText="1"/>
    </xf>
    <xf numFmtId="0" fontId="7" fillId="2" borderId="3" xfId="7" applyFont="1" applyFill="1" applyBorder="1" applyAlignment="1" applyProtection="1">
      <alignment horizontal="center" vertical="center" wrapText="1"/>
    </xf>
    <xf numFmtId="0" fontId="7" fillId="2" borderId="8" xfId="7" applyFont="1" applyFill="1" applyBorder="1" applyAlignment="1" applyProtection="1">
      <alignment horizontal="center" vertical="center" wrapText="1"/>
    </xf>
    <xf numFmtId="0" fontId="7" fillId="2" borderId="9" xfId="7" applyFont="1" applyFill="1" applyBorder="1" applyAlignment="1" applyProtection="1">
      <alignment horizontal="center" vertical="center" wrapText="1"/>
    </xf>
    <xf numFmtId="0" fontId="7" fillId="2" borderId="0" xfId="7" applyFont="1" applyFill="1" applyBorder="1" applyAlignment="1" applyProtection="1">
      <alignment horizontal="center" vertical="center" wrapText="1"/>
    </xf>
    <xf numFmtId="0" fontId="7" fillId="2" borderId="10" xfId="7" applyFont="1" applyFill="1" applyBorder="1" applyAlignment="1" applyProtection="1">
      <alignment horizontal="center" vertical="center" wrapText="1"/>
    </xf>
    <xf numFmtId="0" fontId="7" fillId="2" borderId="71" xfId="7" applyFont="1" applyFill="1" applyBorder="1" applyAlignment="1" applyProtection="1">
      <alignment horizontal="center" vertical="center" wrapText="1"/>
    </xf>
    <xf numFmtId="0" fontId="7" fillId="2" borderId="1" xfId="7" applyFont="1" applyFill="1" applyBorder="1" applyAlignment="1" applyProtection="1">
      <alignment horizontal="center" vertical="center" wrapText="1"/>
    </xf>
    <xf numFmtId="0" fontId="7" fillId="2" borderId="72" xfId="7" applyFont="1" applyFill="1" applyBorder="1" applyAlignment="1" applyProtection="1">
      <alignment horizontal="center" vertical="center" wrapText="1"/>
    </xf>
    <xf numFmtId="0" fontId="12" fillId="0" borderId="13" xfId="0" applyFont="1" applyFill="1" applyBorder="1" applyAlignment="1">
      <alignment vertical="center" textRotation="255" wrapText="1"/>
    </xf>
    <xf numFmtId="0" fontId="0" fillId="0" borderId="76" xfId="0" applyBorder="1" applyAlignment="1">
      <alignment vertical="center" wrapText="1"/>
    </xf>
    <xf numFmtId="0" fontId="12" fillId="0" borderId="77" xfId="0" applyFont="1" applyFill="1" applyBorder="1" applyAlignment="1">
      <alignment vertical="center" wrapText="1"/>
    </xf>
    <xf numFmtId="0" fontId="0" fillId="0" borderId="18" xfId="0" applyBorder="1" applyAlignment="1">
      <alignment vertical="center" wrapText="1"/>
    </xf>
    <xf numFmtId="0" fontId="12" fillId="2" borderId="13"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0" borderId="73" xfId="0" applyFont="1" applyFill="1" applyBorder="1" applyAlignment="1">
      <alignment vertical="center" textRotation="255"/>
    </xf>
    <xf numFmtId="0" fontId="0" fillId="0" borderId="50" xfId="0" applyFill="1" applyBorder="1" applyAlignment="1">
      <alignment vertical="center" textRotation="255"/>
    </xf>
    <xf numFmtId="0" fontId="0" fillId="0" borderId="78" xfId="0" applyFill="1" applyBorder="1" applyAlignment="1">
      <alignment vertical="center" textRotation="255"/>
    </xf>
    <xf numFmtId="0" fontId="0" fillId="0" borderId="133" xfId="0" applyFill="1" applyBorder="1" applyAlignment="1">
      <alignment horizontal="left" vertical="center" wrapText="1"/>
    </xf>
    <xf numFmtId="0" fontId="0" fillId="0" borderId="50" xfId="0" applyFill="1" applyBorder="1" applyAlignment="1">
      <alignment horizontal="left" vertical="center"/>
    </xf>
    <xf numFmtId="0" fontId="0" fillId="0" borderId="56" xfId="0" applyFill="1" applyBorder="1" applyAlignment="1">
      <alignment horizontal="left" vertical="center"/>
    </xf>
    <xf numFmtId="0" fontId="12" fillId="3" borderId="74" xfId="0" applyFont="1" applyFill="1" applyBorder="1" applyAlignment="1">
      <alignment horizontal="center" vertical="center"/>
    </xf>
    <xf numFmtId="0" fontId="12" fillId="3" borderId="27" xfId="0" applyFont="1" applyFill="1" applyBorder="1" applyAlignment="1">
      <alignment horizontal="center" vertical="center"/>
    </xf>
    <xf numFmtId="0" fontId="12" fillId="3" borderId="28" xfId="0" applyFont="1" applyFill="1" applyBorder="1" applyAlignment="1">
      <alignment horizontal="center" vertical="center"/>
    </xf>
    <xf numFmtId="0" fontId="12" fillId="2" borderId="73" xfId="0" applyFont="1" applyFill="1" applyBorder="1" applyAlignment="1">
      <alignment horizontal="center" vertical="center" textRotation="255"/>
    </xf>
    <xf numFmtId="0" fontId="12" fillId="2" borderId="79" xfId="0" applyFont="1" applyFill="1" applyBorder="1" applyAlignment="1">
      <alignment horizontal="center" vertical="center" textRotation="255"/>
    </xf>
    <xf numFmtId="0" fontId="28" fillId="0" borderId="49" xfId="0" applyFont="1" applyFill="1" applyBorder="1" applyAlignment="1">
      <alignment vertical="center" wrapText="1"/>
    </xf>
    <xf numFmtId="0" fontId="28" fillId="0" borderId="50" xfId="0" applyFont="1" applyFill="1" applyBorder="1" applyAlignment="1">
      <alignment vertical="center"/>
    </xf>
    <xf numFmtId="0" fontId="28" fillId="0" borderId="56" xfId="0" applyFont="1" applyFill="1" applyBorder="1" applyAlignment="1">
      <alignment vertical="center"/>
    </xf>
    <xf numFmtId="0" fontId="12" fillId="2" borderId="33"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0" fillId="0" borderId="80" xfId="0" applyFont="1" applyFill="1" applyBorder="1" applyAlignment="1">
      <alignment vertical="top" wrapText="1"/>
    </xf>
    <xf numFmtId="0" fontId="12" fillId="0" borderId="81" xfId="0" applyFont="1" applyFill="1" applyBorder="1" applyAlignment="1">
      <alignment vertical="top" wrapText="1"/>
    </xf>
    <xf numFmtId="0" fontId="12" fillId="0" borderId="82" xfId="0" applyFont="1" applyFill="1" applyBorder="1" applyAlignment="1">
      <alignment vertical="top" wrapText="1"/>
    </xf>
    <xf numFmtId="0" fontId="0" fillId="0" borderId="33" xfId="0" applyFont="1" applyFill="1" applyBorder="1" applyAlignment="1">
      <alignment vertical="top" wrapText="1"/>
    </xf>
    <xf numFmtId="0" fontId="12" fillId="0" borderId="34" xfId="0" applyFont="1" applyFill="1" applyBorder="1" applyAlignment="1">
      <alignment vertical="top" wrapText="1"/>
    </xf>
    <xf numFmtId="0" fontId="12" fillId="0" borderId="35" xfId="0" applyFont="1" applyFill="1" applyBorder="1" applyAlignment="1">
      <alignment vertical="top" wrapText="1"/>
    </xf>
    <xf numFmtId="0" fontId="12" fillId="2" borderId="83" xfId="0" applyFont="1" applyFill="1" applyBorder="1" applyAlignment="1">
      <alignment horizontal="center" vertical="center" wrapText="1"/>
    </xf>
    <xf numFmtId="0" fontId="0" fillId="0" borderId="84" xfId="0" applyFill="1"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14" fillId="0" borderId="87" xfId="0" applyFont="1" applyFill="1" applyBorder="1" applyAlignment="1">
      <alignment vertical="center" wrapText="1"/>
    </xf>
    <xf numFmtId="0" fontId="14" fillId="0" borderId="88" xfId="0" applyFont="1" applyBorder="1" applyAlignment="1">
      <alignment vertical="center" wrapText="1"/>
    </xf>
    <xf numFmtId="0" fontId="14" fillId="0" borderId="89" xfId="0" applyFont="1" applyBorder="1" applyAlignment="1">
      <alignment vertical="center" wrapText="1"/>
    </xf>
    <xf numFmtId="0" fontId="0" fillId="0" borderId="47" xfId="0" applyFont="1" applyFill="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4" borderId="87" xfId="0" applyFont="1" applyFill="1" applyBorder="1" applyAlignment="1">
      <alignment vertical="center" shrinkToFit="1"/>
    </xf>
    <xf numFmtId="0" fontId="0" fillId="4" borderId="88" xfId="0" applyFont="1" applyFill="1" applyBorder="1" applyAlignment="1">
      <alignment vertical="center" shrinkToFit="1"/>
    </xf>
    <xf numFmtId="0" fontId="0" fillId="0" borderId="88" xfId="0" applyBorder="1" applyAlignment="1">
      <alignment vertical="center" wrapText="1"/>
    </xf>
    <xf numFmtId="0" fontId="0" fillId="0" borderId="89" xfId="0" applyBorder="1" applyAlignment="1">
      <alignment vertical="center" wrapText="1"/>
    </xf>
    <xf numFmtId="0" fontId="0" fillId="0" borderId="57" xfId="0" applyFill="1" applyBorder="1" applyAlignment="1">
      <alignment horizontal="center" vertical="center"/>
    </xf>
    <xf numFmtId="0" fontId="0" fillId="0" borderId="60" xfId="0" applyFont="1" applyFill="1" applyBorder="1" applyAlignment="1">
      <alignment vertical="center"/>
    </xf>
    <xf numFmtId="0" fontId="0" fillId="0" borderId="58" xfId="0" applyBorder="1" applyAlignment="1">
      <alignment vertical="center"/>
    </xf>
    <xf numFmtId="0" fontId="0" fillId="0" borderId="59" xfId="0" applyBorder="1" applyAlignment="1">
      <alignment vertical="center"/>
    </xf>
    <xf numFmtId="0" fontId="12" fillId="2" borderId="14" xfId="0" applyFont="1" applyFill="1" applyBorder="1" applyAlignment="1">
      <alignment horizontal="center" vertical="center" textRotation="255" wrapText="1"/>
    </xf>
    <xf numFmtId="0" fontId="12" fillId="2" borderId="90" xfId="0" applyFont="1" applyFill="1" applyBorder="1" applyAlignment="1">
      <alignment horizontal="center" vertical="center" textRotation="255" wrapText="1"/>
    </xf>
    <xf numFmtId="0" fontId="12" fillId="2" borderId="9" xfId="0" applyFont="1" applyFill="1" applyBorder="1" applyAlignment="1">
      <alignment horizontal="center" vertical="center" textRotation="255" wrapText="1"/>
    </xf>
    <xf numFmtId="0" fontId="12" fillId="2" borderId="10" xfId="0" applyFont="1" applyFill="1" applyBorder="1" applyAlignment="1">
      <alignment horizontal="center" vertical="center" textRotation="255" wrapText="1"/>
    </xf>
    <xf numFmtId="0" fontId="12" fillId="2" borderId="83" xfId="0" applyFont="1" applyFill="1" applyBorder="1" applyAlignment="1">
      <alignment horizontal="center" vertical="center" textRotation="255" wrapText="1"/>
    </xf>
    <xf numFmtId="0" fontId="12" fillId="2" borderId="91" xfId="0" applyFont="1" applyFill="1" applyBorder="1" applyAlignment="1">
      <alignment horizontal="center" vertical="center" textRotation="255" wrapText="1"/>
    </xf>
    <xf numFmtId="0" fontId="0" fillId="0" borderId="19" xfId="0" applyFill="1" applyBorder="1" applyAlignment="1">
      <alignment horizontal="center" vertical="center"/>
    </xf>
    <xf numFmtId="0" fontId="0" fillId="0" borderId="29" xfId="0" applyFont="1" applyFill="1"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28" fillId="0" borderId="42" xfId="0" applyFont="1" applyFill="1" applyBorder="1" applyAlignment="1">
      <alignment vertical="center" wrapText="1"/>
    </xf>
    <xf numFmtId="0" fontId="28" fillId="0" borderId="15" xfId="0" applyFont="1" applyFill="1" applyBorder="1" applyAlignment="1">
      <alignment vertical="center" wrapText="1"/>
    </xf>
    <xf numFmtId="0" fontId="28" fillId="0" borderId="16" xfId="0" applyFont="1" applyFill="1" applyBorder="1" applyAlignment="1">
      <alignment vertical="center" wrapText="1"/>
    </xf>
    <xf numFmtId="0" fontId="28" fillId="0" borderId="40" xfId="0" applyFont="1" applyFill="1" applyBorder="1" applyAlignment="1">
      <alignment vertical="center" wrapText="1"/>
    </xf>
    <xf numFmtId="0" fontId="28" fillId="0" borderId="0" xfId="0" applyFont="1" applyFill="1" applyBorder="1" applyAlignment="1">
      <alignment vertical="center" wrapText="1"/>
    </xf>
    <xf numFmtId="0" fontId="28" fillId="0" borderId="2" xfId="0" applyFont="1" applyFill="1" applyBorder="1" applyAlignment="1">
      <alignment vertical="center" wrapText="1"/>
    </xf>
    <xf numFmtId="0" fontId="28" fillId="0" borderId="41" xfId="0" applyFont="1" applyFill="1" applyBorder="1" applyAlignment="1">
      <alignment vertical="center" wrapText="1"/>
    </xf>
    <xf numFmtId="0" fontId="28" fillId="0" borderId="34" xfId="0" applyFont="1" applyFill="1" applyBorder="1" applyAlignment="1">
      <alignment vertical="center" wrapText="1"/>
    </xf>
    <xf numFmtId="0" fontId="28" fillId="0" borderId="35" xfId="0" applyFont="1" applyFill="1" applyBorder="1" applyAlignment="1">
      <alignment vertical="center" wrapText="1"/>
    </xf>
    <xf numFmtId="0" fontId="0" fillId="0" borderId="62" xfId="0" applyFill="1" applyBorder="1" applyAlignment="1">
      <alignment horizontal="center" vertical="center"/>
    </xf>
    <xf numFmtId="0" fontId="0" fillId="0" borderId="65" xfId="0" applyFont="1" applyFill="1"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42" xfId="0" applyFill="1" applyBorder="1" applyAlignment="1">
      <alignment vertical="center" wrapText="1"/>
    </xf>
    <xf numFmtId="0" fontId="0" fillId="0" borderId="15" xfId="0" applyFont="1" applyFill="1" applyBorder="1" applyAlignment="1">
      <alignment vertical="center" wrapText="1"/>
    </xf>
    <xf numFmtId="0" fontId="0" fillId="0" borderId="16" xfId="0" applyFont="1" applyFill="1" applyBorder="1" applyAlignment="1">
      <alignment vertical="center" wrapText="1"/>
    </xf>
    <xf numFmtId="0" fontId="0" fillId="0" borderId="40" xfId="0" applyFont="1" applyFill="1" applyBorder="1" applyAlignment="1">
      <alignment vertical="center" wrapText="1"/>
    </xf>
    <xf numFmtId="0" fontId="0" fillId="0" borderId="0" xfId="0" applyFont="1" applyFill="1" applyBorder="1" applyAlignment="1">
      <alignment vertical="center" wrapText="1"/>
    </xf>
    <xf numFmtId="0" fontId="0" fillId="0" borderId="2" xfId="0" applyFont="1" applyFill="1" applyBorder="1" applyAlignment="1">
      <alignment vertical="center" wrapText="1"/>
    </xf>
    <xf numFmtId="0" fontId="0" fillId="0" borderId="41" xfId="0" applyFont="1" applyFill="1" applyBorder="1" applyAlignment="1">
      <alignment vertical="center" wrapText="1"/>
    </xf>
    <xf numFmtId="0" fontId="0" fillId="0" borderId="34" xfId="0" applyFont="1" applyFill="1" applyBorder="1" applyAlignment="1">
      <alignment vertical="center" wrapText="1"/>
    </xf>
    <xf numFmtId="0" fontId="0" fillId="0" borderId="35" xfId="0" applyFont="1" applyFill="1" applyBorder="1" applyAlignment="1">
      <alignment vertical="center" wrapText="1"/>
    </xf>
    <xf numFmtId="0" fontId="0" fillId="0" borderId="19" xfId="0" applyFill="1" applyBorder="1" applyAlignment="1">
      <alignment horizontal="center" vertical="center" wrapText="1"/>
    </xf>
    <xf numFmtId="0" fontId="0" fillId="0" borderId="62" xfId="0" applyFill="1" applyBorder="1" applyAlignment="1">
      <alignment horizontal="center" vertical="center" wrapText="1"/>
    </xf>
    <xf numFmtId="0" fontId="0" fillId="0" borderId="65" xfId="0" applyFont="1" applyFill="1" applyBorder="1" applyAlignment="1">
      <alignment vertical="center" wrapText="1"/>
    </xf>
    <xf numFmtId="0" fontId="0" fillId="0" borderId="63" xfId="0" applyFont="1" applyBorder="1" applyAlignment="1">
      <alignment vertical="center" wrapText="1"/>
    </xf>
    <xf numFmtId="0" fontId="0" fillId="0" borderId="64" xfId="0" applyFont="1" applyBorder="1" applyAlignment="1">
      <alignment vertical="center" wrapText="1"/>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7"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31" xfId="0" applyFont="1" applyFill="1" applyBorder="1" applyAlignment="1">
      <alignment horizontal="center" vertical="top"/>
    </xf>
    <xf numFmtId="0" fontId="0" fillId="0" borderId="41" xfId="0" applyFont="1" applyFill="1" applyBorder="1" applyAlignment="1">
      <alignment horizontal="center" vertical="top"/>
    </xf>
    <xf numFmtId="0" fontId="0" fillId="0" borderId="34" xfId="0" applyFont="1" applyFill="1" applyBorder="1" applyAlignment="1">
      <alignment horizontal="center" vertical="top"/>
    </xf>
    <xf numFmtId="0" fontId="0" fillId="0" borderId="35" xfId="0" applyFont="1" applyFill="1" applyBorder="1" applyAlignment="1">
      <alignment horizontal="center" vertical="top"/>
    </xf>
    <xf numFmtId="0" fontId="12" fillId="2" borderId="9" xfId="0" applyFont="1" applyFill="1" applyBorder="1" applyAlignment="1">
      <alignment horizontal="center" vertical="center" textRotation="255"/>
    </xf>
    <xf numFmtId="0" fontId="12" fillId="2" borderId="10" xfId="0" applyFont="1" applyFill="1" applyBorder="1" applyAlignment="1">
      <alignment horizontal="center" vertical="center" textRotation="255"/>
    </xf>
    <xf numFmtId="0" fontId="12" fillId="2" borderId="71" xfId="0" applyFont="1" applyFill="1" applyBorder="1" applyAlignment="1">
      <alignment horizontal="center" vertical="center" textRotation="255"/>
    </xf>
    <xf numFmtId="0" fontId="12" fillId="2" borderId="72" xfId="0" applyFont="1" applyFill="1" applyBorder="1" applyAlignment="1">
      <alignment horizontal="center" vertical="center" textRotation="255"/>
    </xf>
    <xf numFmtId="0" fontId="1" fillId="0" borderId="67" xfId="0" applyFont="1" applyFill="1" applyBorder="1" applyAlignment="1">
      <alignment horizontal="left" wrapText="1"/>
    </xf>
    <xf numFmtId="0" fontId="1" fillId="0" borderId="15" xfId="0" applyFont="1" applyFill="1" applyBorder="1" applyAlignment="1">
      <alignment horizontal="left" wrapText="1"/>
    </xf>
    <xf numFmtId="0" fontId="1" fillId="0" borderId="16" xfId="0" applyFont="1" applyFill="1" applyBorder="1" applyAlignment="1">
      <alignment horizontal="left" wrapText="1"/>
    </xf>
    <xf numFmtId="0" fontId="12" fillId="2" borderId="17" xfId="0" applyFont="1" applyFill="1" applyBorder="1" applyAlignment="1">
      <alignment horizontal="center" wrapText="1"/>
    </xf>
    <xf numFmtId="0" fontId="12" fillId="2" borderId="11" xfId="0" applyFont="1" applyFill="1" applyBorder="1" applyAlignment="1">
      <alignment horizontal="center" wrapText="1"/>
    </xf>
    <xf numFmtId="0" fontId="12" fillId="2" borderId="18" xfId="0" applyFont="1" applyFill="1" applyBorder="1" applyAlignment="1">
      <alignment horizontal="center" wrapText="1"/>
    </xf>
    <xf numFmtId="0" fontId="1" fillId="0" borderId="49" xfId="0" applyFont="1" applyFill="1" applyBorder="1" applyAlignment="1">
      <alignment horizontal="center" wrapText="1"/>
    </xf>
    <xf numFmtId="0" fontId="1" fillId="0" borderId="50" xfId="0" applyFont="1" applyFill="1" applyBorder="1" applyAlignment="1">
      <alignment horizontal="center" wrapText="1"/>
    </xf>
    <xf numFmtId="0" fontId="1" fillId="0" borderId="56" xfId="0" applyFont="1" applyFill="1" applyBorder="1" applyAlignment="1">
      <alignment horizontal="center" wrapText="1"/>
    </xf>
    <xf numFmtId="0" fontId="0" fillId="0" borderId="92" xfId="0" applyFont="1" applyFill="1" applyBorder="1" applyAlignment="1">
      <alignment horizontal="center" vertical="top"/>
    </xf>
    <xf numFmtId="0" fontId="0" fillId="0" borderId="40" xfId="0" applyFont="1" applyFill="1" applyBorder="1" applyAlignment="1">
      <alignment horizontal="center" vertical="top"/>
    </xf>
    <xf numFmtId="0" fontId="0" fillId="0" borderId="0" xfId="0" applyFont="1" applyFill="1" applyBorder="1" applyAlignment="1">
      <alignment horizontal="center" vertical="top"/>
    </xf>
    <xf numFmtId="0" fontId="0" fillId="0" borderId="2" xfId="0" applyFont="1" applyFill="1" applyBorder="1" applyAlignment="1">
      <alignment horizontal="center" vertical="top"/>
    </xf>
    <xf numFmtId="0" fontId="0" fillId="0" borderId="93" xfId="0" applyFont="1" applyFill="1" applyBorder="1" applyAlignment="1">
      <alignment horizontal="center" vertical="top"/>
    </xf>
    <xf numFmtId="0" fontId="0" fillId="0" borderId="58" xfId="0" applyFont="1" applyFill="1" applyBorder="1" applyAlignment="1">
      <alignment horizontal="center" vertical="top"/>
    </xf>
    <xf numFmtId="0" fontId="0" fillId="0" borderId="59" xfId="0" applyFont="1" applyFill="1" applyBorder="1" applyAlignment="1">
      <alignment horizontal="center" vertical="top"/>
    </xf>
    <xf numFmtId="0" fontId="0" fillId="0" borderId="94" xfId="0" applyFont="1" applyFill="1" applyBorder="1" applyAlignment="1">
      <alignment horizontal="center" vertical="top"/>
    </xf>
    <xf numFmtId="0" fontId="46" fillId="2" borderId="14" xfId="0" applyFont="1" applyFill="1" applyBorder="1" applyAlignment="1">
      <alignment horizontal="center" vertical="center" textRotation="255" wrapText="1"/>
    </xf>
    <xf numFmtId="0" fontId="46" fillId="2" borderId="16" xfId="0" applyFont="1" applyFill="1" applyBorder="1" applyAlignment="1">
      <alignment horizontal="center" vertical="center" textRotation="255" wrapText="1"/>
    </xf>
    <xf numFmtId="0" fontId="46" fillId="2" borderId="9" xfId="0" applyFont="1" applyFill="1" applyBorder="1" applyAlignment="1">
      <alignment horizontal="center" vertical="center" textRotation="255" wrapText="1"/>
    </xf>
    <xf numFmtId="0" fontId="46" fillId="2" borderId="2" xfId="0" applyFont="1" applyFill="1" applyBorder="1" applyAlignment="1">
      <alignment horizontal="center" vertical="center" textRotation="255" wrapText="1"/>
    </xf>
    <xf numFmtId="0" fontId="46" fillId="2" borderId="83" xfId="0" applyFont="1" applyFill="1" applyBorder="1" applyAlignment="1">
      <alignment horizontal="center" vertical="center" textRotation="255" wrapText="1"/>
    </xf>
    <xf numFmtId="0" fontId="46" fillId="2" borderId="35" xfId="0" applyFont="1" applyFill="1" applyBorder="1" applyAlignment="1">
      <alignment horizontal="center" vertical="center" textRotation="255" wrapText="1"/>
    </xf>
    <xf numFmtId="0" fontId="0" fillId="3" borderId="14" xfId="0" applyFont="1" applyFill="1" applyBorder="1" applyAlignment="1">
      <alignment horizontal="center" vertical="center"/>
    </xf>
    <xf numFmtId="0" fontId="0" fillId="3" borderId="15" xfId="0" applyFont="1" applyFill="1" applyBorder="1" applyAlignment="1">
      <alignment horizontal="center" vertical="center"/>
    </xf>
    <xf numFmtId="0" fontId="0" fillId="3" borderId="38" xfId="0" applyFont="1" applyFill="1" applyBorder="1" applyAlignment="1">
      <alignment horizontal="center" vertical="center"/>
    </xf>
    <xf numFmtId="0" fontId="10" fillId="3" borderId="31"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6" xfId="0" applyFont="1" applyFill="1" applyBorder="1" applyAlignment="1">
      <alignment horizontal="center" vertical="center"/>
    </xf>
    <xf numFmtId="0" fontId="0" fillId="0" borderId="96" xfId="0" applyFont="1" applyFill="1" applyBorder="1" applyAlignment="1">
      <alignment horizontal="center" vertical="top"/>
    </xf>
    <xf numFmtId="0" fontId="0" fillId="0" borderId="20" xfId="0" applyFont="1" applyFill="1" applyBorder="1" applyAlignment="1">
      <alignment horizontal="center" vertical="top"/>
    </xf>
    <xf numFmtId="0" fontId="0" fillId="0" borderId="21" xfId="0" applyFont="1" applyFill="1" applyBorder="1" applyAlignment="1">
      <alignment horizontal="center" vertical="top"/>
    </xf>
    <xf numFmtId="0" fontId="0" fillId="0" borderId="97" xfId="0" applyFont="1" applyFill="1" applyBorder="1" applyAlignment="1">
      <alignment horizontal="center" vertical="top"/>
    </xf>
    <xf numFmtId="0" fontId="0" fillId="0" borderId="42" xfId="0" applyFont="1" applyFill="1" applyBorder="1" applyAlignment="1">
      <alignment horizontal="center" vertical="top"/>
    </xf>
    <xf numFmtId="0" fontId="0" fillId="0" borderId="15" xfId="0" applyFont="1" applyFill="1" applyBorder="1" applyAlignment="1">
      <alignment horizontal="center" vertical="top"/>
    </xf>
    <xf numFmtId="0" fontId="0" fillId="0" borderId="16" xfId="0" applyFont="1" applyFill="1" applyBorder="1" applyAlignment="1">
      <alignment horizontal="center" vertical="top"/>
    </xf>
    <xf numFmtId="0" fontId="0" fillId="0" borderId="95" xfId="0" applyFont="1" applyFill="1" applyBorder="1" applyAlignment="1">
      <alignment horizontal="center" vertical="top"/>
    </xf>
    <xf numFmtId="0" fontId="0" fillId="0" borderId="63" xfId="0" applyFont="1" applyFill="1" applyBorder="1" applyAlignment="1">
      <alignment horizontal="center" vertical="top"/>
    </xf>
    <xf numFmtId="0" fontId="0" fillId="0" borderId="64" xfId="0" applyFont="1" applyFill="1" applyBorder="1" applyAlignment="1">
      <alignment horizontal="center" vertical="top"/>
    </xf>
    <xf numFmtId="0" fontId="0" fillId="0" borderId="41" xfId="0" quotePrefix="1" applyFill="1" applyBorder="1" applyAlignment="1">
      <alignment horizontal="center" vertical="center"/>
    </xf>
    <xf numFmtId="0" fontId="1" fillId="0" borderId="34" xfId="0" applyFont="1" applyFill="1" applyBorder="1" applyAlignment="1">
      <alignment horizontal="center" vertical="center"/>
    </xf>
    <xf numFmtId="0" fontId="1" fillId="0" borderId="43" xfId="0" applyFont="1" applyFill="1" applyBorder="1" applyAlignment="1">
      <alignment horizontal="center" vertical="center"/>
    </xf>
    <xf numFmtId="0" fontId="0" fillId="0" borderId="34" xfId="0" quotePrefix="1" applyFill="1" applyBorder="1" applyAlignment="1">
      <alignment horizontal="center" vertical="center"/>
    </xf>
    <xf numFmtId="0" fontId="1" fillId="0" borderId="35" xfId="0" applyFont="1" applyFill="1" applyBorder="1" applyAlignment="1">
      <alignment horizontal="center" vertical="center"/>
    </xf>
    <xf numFmtId="0" fontId="12" fillId="2" borderId="91" xfId="0" applyFont="1" applyFill="1" applyBorder="1" applyAlignment="1">
      <alignment horizontal="center" vertical="center" wrapText="1"/>
    </xf>
    <xf numFmtId="0" fontId="0" fillId="0" borderId="67" xfId="0" applyFill="1" applyBorder="1" applyAlignment="1">
      <alignment vertical="center" wrapText="1"/>
    </xf>
    <xf numFmtId="0" fontId="45" fillId="2" borderId="41" xfId="0" applyFont="1" applyFill="1" applyBorder="1" applyAlignment="1">
      <alignment horizontal="center" vertical="center" shrinkToFit="1"/>
    </xf>
    <xf numFmtId="0" fontId="45" fillId="2" borderId="34" xfId="0" applyFont="1" applyFill="1" applyBorder="1" applyAlignment="1">
      <alignment horizontal="center" vertical="center" shrinkToFit="1"/>
    </xf>
    <xf numFmtId="0" fontId="45" fillId="2" borderId="43" xfId="0" applyFont="1" applyFill="1" applyBorder="1" applyAlignment="1">
      <alignment horizontal="center" vertical="center" shrinkToFit="1"/>
    </xf>
    <xf numFmtId="0" fontId="0" fillId="0" borderId="32" xfId="0" applyFill="1" applyBorder="1" applyAlignment="1">
      <alignment vertical="center" wrapText="1"/>
    </xf>
    <xf numFmtId="0" fontId="0" fillId="0" borderId="11" xfId="0" applyFill="1" applyBorder="1" applyAlignment="1">
      <alignment vertical="center" wrapText="1"/>
    </xf>
    <xf numFmtId="0" fontId="0" fillId="0" borderId="18" xfId="0" applyFill="1" applyBorder="1" applyAlignment="1">
      <alignment vertical="center" wrapText="1"/>
    </xf>
    <xf numFmtId="0" fontId="1" fillId="2" borderId="31" xfId="0" applyFont="1" applyFill="1" applyBorder="1" applyAlignment="1">
      <alignment horizontal="center" vertical="center"/>
    </xf>
    <xf numFmtId="0" fontId="15" fillId="2" borderId="32"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0" fontId="15" fillId="2" borderId="18" xfId="0" applyFont="1" applyFill="1" applyBorder="1" applyAlignment="1">
      <alignment horizontal="center" vertical="center" shrinkToFit="1"/>
    </xf>
    <xf numFmtId="0" fontId="0" fillId="0" borderId="67" xfId="0" applyBorder="1" applyAlignment="1">
      <alignment vertical="center"/>
    </xf>
    <xf numFmtId="0" fontId="0" fillId="0" borderId="33" xfId="0" applyBorder="1" applyAlignment="1">
      <alignment vertical="center"/>
    </xf>
    <xf numFmtId="0" fontId="45" fillId="2" borderId="40" xfId="0" applyFont="1" applyFill="1" applyBorder="1" applyAlignment="1">
      <alignment horizontal="center" vertical="center" wrapText="1" shrinkToFit="1"/>
    </xf>
    <xf numFmtId="0" fontId="45" fillId="2" borderId="0" xfId="0" applyFont="1" applyFill="1" applyBorder="1" applyAlignment="1">
      <alignment horizontal="center" vertical="center" shrinkToFit="1"/>
    </xf>
    <xf numFmtId="0" fontId="45" fillId="2" borderId="39" xfId="0" applyFont="1" applyFill="1" applyBorder="1" applyAlignment="1">
      <alignment horizontal="center" vertical="center" shrinkToFit="1"/>
    </xf>
    <xf numFmtId="0" fontId="0" fillId="0" borderId="42" xfId="0" applyFill="1" applyBorder="1" applyAlignment="1">
      <alignment horizontal="center" vertical="center" shrinkToFit="1"/>
    </xf>
    <xf numFmtId="0" fontId="0" fillId="0" borderId="15" xfId="0" applyFill="1" applyBorder="1" applyAlignment="1">
      <alignment horizontal="center" vertical="center" shrinkToFit="1"/>
    </xf>
    <xf numFmtId="0" fontId="0" fillId="0" borderId="38" xfId="0" applyFill="1" applyBorder="1" applyAlignment="1">
      <alignment horizontal="center" vertical="center" shrinkToFit="1"/>
    </xf>
    <xf numFmtId="0" fontId="0" fillId="0" borderId="41" xfId="0" applyFill="1" applyBorder="1" applyAlignment="1">
      <alignment horizontal="center" vertical="center" shrinkToFit="1"/>
    </xf>
    <xf numFmtId="0" fontId="0" fillId="0" borderId="34" xfId="0" applyFill="1" applyBorder="1" applyAlignment="1">
      <alignment horizontal="center" vertical="center" shrinkToFit="1"/>
    </xf>
    <xf numFmtId="0" fontId="0" fillId="0" borderId="43" xfId="0" applyFill="1" applyBorder="1" applyAlignment="1">
      <alignment horizontal="center" vertical="center" shrinkToFit="1"/>
    </xf>
    <xf numFmtId="38" fontId="1" fillId="0" borderId="42" xfId="2" applyFont="1" applyFill="1" applyBorder="1" applyAlignment="1">
      <alignment horizontal="center" vertical="center" wrapText="1"/>
    </xf>
    <xf numFmtId="38" fontId="1" fillId="0" borderId="15" xfId="2" applyFont="1" applyFill="1" applyBorder="1" applyAlignment="1">
      <alignment horizontal="center" vertical="center" wrapText="1"/>
    </xf>
    <xf numFmtId="38" fontId="1" fillId="0" borderId="38" xfId="2" applyFont="1" applyFill="1" applyBorder="1" applyAlignment="1">
      <alignment horizontal="center" vertical="center" wrapText="1"/>
    </xf>
    <xf numFmtId="0" fontId="0" fillId="0" borderId="42"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6" xfId="0" applyFont="1" applyFill="1" applyBorder="1" applyAlignment="1">
      <alignment horizontal="center" vertical="center"/>
    </xf>
    <xf numFmtId="38" fontId="1" fillId="0" borderId="41" xfId="2" applyFont="1" applyFill="1" applyBorder="1" applyAlignment="1">
      <alignment horizontal="center" vertical="center"/>
    </xf>
    <xf numFmtId="38" fontId="1" fillId="0" borderId="34" xfId="2" applyFont="1" applyFill="1" applyBorder="1" applyAlignment="1">
      <alignment horizontal="center" vertical="center"/>
    </xf>
    <xf numFmtId="38" fontId="1" fillId="0" borderId="43" xfId="2" applyFont="1" applyFill="1" applyBorder="1" applyAlignment="1">
      <alignment horizontal="center" vertical="center"/>
    </xf>
    <xf numFmtId="0" fontId="12" fillId="2" borderId="1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90" xfId="0" applyFont="1" applyFill="1" applyBorder="1" applyAlignment="1">
      <alignment horizontal="center" vertical="center" wrapText="1"/>
    </xf>
    <xf numFmtId="0" fontId="0" fillId="2" borderId="17"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48" xfId="0" applyFont="1" applyFill="1" applyBorder="1" applyAlignment="1">
      <alignment horizontal="center" vertical="center"/>
    </xf>
    <xf numFmtId="0" fontId="1" fillId="0" borderId="68" xfId="0" applyFont="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center" vertical="center"/>
    </xf>
    <xf numFmtId="0" fontId="1" fillId="2" borderId="32" xfId="0" applyFont="1" applyFill="1" applyBorder="1" applyAlignment="1">
      <alignment horizontal="center" vertical="center"/>
    </xf>
    <xf numFmtId="38" fontId="1" fillId="0" borderId="41" xfId="2" quotePrefix="1" applyFont="1" applyFill="1" applyBorder="1" applyAlignment="1">
      <alignment horizontal="center" vertical="center"/>
    </xf>
    <xf numFmtId="38" fontId="1" fillId="0" borderId="34" xfId="2" quotePrefix="1" applyFont="1" applyFill="1" applyBorder="1" applyAlignment="1">
      <alignment horizontal="center" vertical="center"/>
    </xf>
    <xf numFmtId="38" fontId="1" fillId="0" borderId="43" xfId="2" quotePrefix="1" applyFont="1" applyFill="1" applyBorder="1" applyAlignment="1">
      <alignment horizontal="center" vertical="center"/>
    </xf>
    <xf numFmtId="0" fontId="18" fillId="0" borderId="32" xfId="0" applyFont="1" applyBorder="1" applyAlignment="1">
      <alignment vertical="center" wrapText="1"/>
    </xf>
    <xf numFmtId="0" fontId="18" fillId="0" borderId="11" xfId="0" applyFont="1" applyBorder="1" applyAlignment="1">
      <alignment vertical="center"/>
    </xf>
    <xf numFmtId="0" fontId="18" fillId="0" borderId="18" xfId="0" applyFont="1" applyBorder="1" applyAlignment="1">
      <alignment vertical="center"/>
    </xf>
    <xf numFmtId="0" fontId="0" fillId="2" borderId="32" xfId="0" applyFill="1" applyBorder="1" applyAlignment="1">
      <alignment horizontal="center" vertical="center" shrinkToFit="1"/>
    </xf>
    <xf numFmtId="0" fontId="1" fillId="2" borderId="11" xfId="0" applyFont="1" applyFill="1" applyBorder="1" applyAlignment="1">
      <alignment horizontal="center" vertical="center" shrinkToFit="1"/>
    </xf>
    <xf numFmtId="0" fontId="1" fillId="2" borderId="48" xfId="0" applyFont="1" applyFill="1" applyBorder="1" applyAlignment="1">
      <alignment horizontal="center" vertical="center" shrinkToFit="1"/>
    </xf>
    <xf numFmtId="0" fontId="18" fillId="0" borderId="31" xfId="0" applyFont="1" applyBorder="1" applyAlignment="1">
      <alignment horizontal="center" vertical="center" shrinkToFit="1"/>
    </xf>
    <xf numFmtId="0" fontId="44" fillId="0" borderId="32" xfId="0" applyFont="1" applyBorder="1" applyAlignment="1">
      <alignment horizontal="center" vertical="center"/>
    </xf>
    <xf numFmtId="0" fontId="44" fillId="0" borderId="11" xfId="0" applyFont="1" applyBorder="1" applyAlignment="1">
      <alignment horizontal="center" vertical="center"/>
    </xf>
    <xf numFmtId="0" fontId="44" fillId="0" borderId="48" xfId="0" applyFont="1" applyBorder="1" applyAlignment="1">
      <alignment horizontal="center" vertical="center"/>
    </xf>
    <xf numFmtId="0" fontId="44" fillId="0" borderId="32" xfId="0" applyFont="1" applyFill="1" applyBorder="1" applyAlignment="1">
      <alignment horizontal="center" vertical="center"/>
    </xf>
    <xf numFmtId="0" fontId="44" fillId="0" borderId="11" xfId="0" applyFont="1" applyFill="1" applyBorder="1" applyAlignment="1">
      <alignment horizontal="center" vertical="center"/>
    </xf>
    <xf numFmtId="0" fontId="44" fillId="0" borderId="48" xfId="0" applyFont="1" applyFill="1" applyBorder="1" applyAlignment="1">
      <alignment horizontal="center" vertical="center"/>
    </xf>
    <xf numFmtId="0" fontId="44" fillId="0" borderId="31" xfId="0" applyFont="1" applyBorder="1" applyAlignment="1">
      <alignment horizontal="center" vertical="center"/>
    </xf>
    <xf numFmtId="0" fontId="18" fillId="0" borderId="98" xfId="0" applyFont="1" applyBorder="1" applyAlignment="1">
      <alignment horizontal="center" vertical="center" wrapText="1"/>
    </xf>
    <xf numFmtId="0" fontId="18" fillId="0" borderId="98" xfId="0" applyFont="1" applyBorder="1" applyAlignment="1">
      <alignment horizontal="center" vertical="center"/>
    </xf>
    <xf numFmtId="0" fontId="18" fillId="0" borderId="99" xfId="0" applyFont="1" applyBorder="1" applyAlignment="1">
      <alignment horizontal="center" vertical="center"/>
    </xf>
    <xf numFmtId="0" fontId="18" fillId="0" borderId="67" xfId="0" applyFont="1" applyBorder="1" applyAlignment="1">
      <alignment vertical="center" wrapText="1"/>
    </xf>
    <xf numFmtId="0" fontId="18" fillId="0" borderId="15" xfId="0" applyFont="1" applyBorder="1" applyAlignment="1">
      <alignment vertical="center" wrapText="1"/>
    </xf>
    <xf numFmtId="0" fontId="18" fillId="0" borderId="38" xfId="0" applyFont="1" applyBorder="1" applyAlignment="1">
      <alignment vertical="center" wrapText="1"/>
    </xf>
    <xf numFmtId="0" fontId="18" fillId="0" borderId="33" xfId="0" applyFont="1" applyBorder="1" applyAlignment="1">
      <alignment vertical="center" wrapText="1"/>
    </xf>
    <xf numFmtId="0" fontId="18" fillId="0" borderId="34" xfId="0" applyFont="1" applyBorder="1" applyAlignment="1">
      <alignment vertical="center" wrapText="1"/>
    </xf>
    <xf numFmtId="0" fontId="18" fillId="0" borderId="43" xfId="0" applyFont="1" applyBorder="1" applyAlignment="1">
      <alignment vertical="center" wrapText="1"/>
    </xf>
    <xf numFmtId="0" fontId="1" fillId="2" borderId="42" xfId="0" applyFont="1" applyFill="1" applyBorder="1" applyAlignment="1">
      <alignment horizontal="center" vertical="center" shrinkToFit="1"/>
    </xf>
    <xf numFmtId="0" fontId="1" fillId="2" borderId="15" xfId="0" applyFont="1" applyFill="1" applyBorder="1" applyAlignment="1">
      <alignment horizontal="center" vertical="center" shrinkToFit="1"/>
    </xf>
    <xf numFmtId="0" fontId="1" fillId="2" borderId="38" xfId="0" applyFont="1" applyFill="1" applyBorder="1" applyAlignment="1">
      <alignment horizontal="center" vertical="center" shrinkToFit="1"/>
    </xf>
    <xf numFmtId="0" fontId="18" fillId="0" borderId="31" xfId="0" applyFont="1" applyBorder="1" applyAlignment="1">
      <alignment horizontal="center" vertical="center" wrapText="1"/>
    </xf>
    <xf numFmtId="0" fontId="18" fillId="0" borderId="31" xfId="0" applyFont="1" applyBorder="1" applyAlignment="1">
      <alignment horizontal="center" vertical="center"/>
    </xf>
    <xf numFmtId="0" fontId="18" fillId="0" borderId="100" xfId="0" applyFont="1" applyBorder="1" applyAlignment="1">
      <alignment horizontal="center" vertical="center"/>
    </xf>
    <xf numFmtId="0" fontId="44" fillId="0" borderId="31" xfId="0" applyFont="1" applyFill="1" applyBorder="1" applyAlignment="1">
      <alignment horizontal="center" vertical="center"/>
    </xf>
    <xf numFmtId="0" fontId="18" fillId="0" borderId="11" xfId="0" applyFont="1" applyBorder="1" applyAlignment="1">
      <alignment vertical="center" wrapText="1"/>
    </xf>
    <xf numFmtId="0" fontId="18" fillId="0" borderId="48" xfId="0" applyFont="1" applyBorder="1" applyAlignment="1">
      <alignment vertical="center" wrapText="1"/>
    </xf>
    <xf numFmtId="0" fontId="18" fillId="0" borderId="32" xfId="0" applyFont="1" applyBorder="1" applyAlignment="1">
      <alignment horizontal="center" vertical="center"/>
    </xf>
    <xf numFmtId="0" fontId="18" fillId="0" borderId="11" xfId="0" applyFont="1" applyBorder="1" applyAlignment="1">
      <alignment horizontal="center" vertical="center"/>
    </xf>
    <xf numFmtId="0" fontId="18" fillId="0" borderId="48" xfId="0" applyFont="1" applyBorder="1" applyAlignment="1">
      <alignment horizontal="center" vertical="center"/>
    </xf>
    <xf numFmtId="179" fontId="44" fillId="0" borderId="31" xfId="0" applyNumberFormat="1" applyFont="1" applyFill="1" applyBorder="1" applyAlignment="1">
      <alignment horizontal="center" vertical="center"/>
    </xf>
    <xf numFmtId="0" fontId="0" fillId="2" borderId="31" xfId="0" applyFont="1" applyFill="1" applyBorder="1" applyAlignment="1">
      <alignment horizontal="center" vertical="center"/>
    </xf>
    <xf numFmtId="0" fontId="0" fillId="2" borderId="31" xfId="0" applyFont="1" applyFill="1" applyBorder="1" applyAlignment="1">
      <alignment horizontal="center" vertical="center" wrapText="1"/>
    </xf>
    <xf numFmtId="0" fontId="0" fillId="2" borderId="100" xfId="0" applyFont="1" applyFill="1" applyBorder="1" applyAlignment="1">
      <alignment horizontal="center" vertical="center"/>
    </xf>
    <xf numFmtId="0" fontId="12" fillId="2" borderId="101" xfId="0" applyFont="1" applyFill="1" applyBorder="1" applyAlignment="1">
      <alignment horizontal="center" vertical="center" wrapText="1"/>
    </xf>
    <xf numFmtId="0" fontId="12" fillId="2" borderId="31" xfId="0" applyFont="1" applyFill="1" applyBorder="1" applyAlignment="1">
      <alignment horizontal="center" vertical="center"/>
    </xf>
    <xf numFmtId="0" fontId="12" fillId="2" borderId="102" xfId="0" applyFont="1" applyFill="1" applyBorder="1" applyAlignment="1">
      <alignment horizontal="center" vertical="center"/>
    </xf>
    <xf numFmtId="0" fontId="44" fillId="0" borderId="32"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48" xfId="0" applyFont="1" applyBorder="1" applyAlignment="1">
      <alignment horizontal="center" vertical="center" wrapText="1"/>
    </xf>
    <xf numFmtId="0" fontId="44" fillId="0" borderId="32" xfId="0" applyFont="1" applyFill="1" applyBorder="1" applyAlignment="1">
      <alignment horizontal="center" vertical="center" wrapText="1"/>
    </xf>
    <xf numFmtId="0" fontId="44" fillId="0" borderId="11" xfId="0" applyFont="1" applyFill="1" applyBorder="1" applyAlignment="1">
      <alignment horizontal="center" vertical="center" wrapText="1"/>
    </xf>
    <xf numFmtId="0" fontId="44" fillId="0" borderId="48" xfId="0" applyFont="1" applyFill="1" applyBorder="1" applyAlignment="1">
      <alignment horizontal="center" vertical="center" wrapText="1"/>
    </xf>
    <xf numFmtId="0" fontId="11" fillId="2" borderId="103" xfId="7" applyFont="1" applyFill="1" applyBorder="1" applyAlignment="1" applyProtection="1">
      <alignment horizontal="center" vertical="center" wrapText="1"/>
    </xf>
    <xf numFmtId="0" fontId="11" fillId="2" borderId="31" xfId="7" applyFont="1" applyFill="1" applyBorder="1" applyAlignment="1" applyProtection="1">
      <alignment horizontal="center" vertical="center" wrapText="1"/>
    </xf>
    <xf numFmtId="178" fontId="1" fillId="0" borderId="31" xfId="0" applyNumberFormat="1" applyFont="1" applyFill="1" applyBorder="1" applyAlignment="1">
      <alignment horizontal="center" vertical="center"/>
    </xf>
    <xf numFmtId="0" fontId="1" fillId="0" borderId="98" xfId="0" applyFont="1" applyFill="1" applyBorder="1" applyAlignment="1">
      <alignment horizontal="center" vertical="center"/>
    </xf>
    <xf numFmtId="0" fontId="1" fillId="0" borderId="99" xfId="0" applyFont="1" applyFill="1" applyBorder="1" applyAlignment="1">
      <alignment horizontal="center" vertical="center"/>
    </xf>
    <xf numFmtId="177" fontId="1" fillId="0" borderId="31" xfId="0" applyNumberFormat="1" applyFont="1" applyFill="1" applyBorder="1" applyAlignment="1">
      <alignment vertical="center"/>
    </xf>
    <xf numFmtId="177" fontId="1" fillId="0" borderId="98" xfId="0" applyNumberFormat="1" applyFont="1" applyFill="1" applyBorder="1" applyAlignment="1">
      <alignment vertical="center"/>
    </xf>
    <xf numFmtId="177" fontId="1" fillId="0" borderId="99" xfId="0" applyNumberFormat="1" applyFont="1" applyFill="1" applyBorder="1" applyAlignment="1">
      <alignment vertical="center"/>
    </xf>
    <xf numFmtId="0" fontId="11" fillId="2" borderId="41" xfId="7" applyFont="1" applyFill="1" applyBorder="1" applyAlignment="1" applyProtection="1">
      <alignment horizontal="center" vertical="center" wrapText="1"/>
    </xf>
    <xf numFmtId="0" fontId="11" fillId="2" borderId="34" xfId="7" applyFont="1" applyFill="1" applyBorder="1" applyAlignment="1" applyProtection="1">
      <alignment horizontal="center" vertical="center" wrapText="1"/>
    </xf>
    <xf numFmtId="0" fontId="11" fillId="2" borderId="43" xfId="7" applyFont="1" applyFill="1" applyBorder="1" applyAlignment="1" applyProtection="1">
      <alignment horizontal="center" vertical="center" wrapText="1"/>
    </xf>
    <xf numFmtId="177" fontId="1" fillId="0" borderId="94" xfId="0" applyNumberFormat="1" applyFont="1" applyFill="1" applyBorder="1" applyAlignment="1">
      <alignment vertical="center"/>
    </xf>
    <xf numFmtId="177" fontId="1" fillId="0" borderId="104" xfId="0" applyNumberFormat="1" applyFont="1" applyFill="1" applyBorder="1" applyAlignment="1">
      <alignment vertical="center"/>
    </xf>
    <xf numFmtId="0" fontId="7" fillId="2" borderId="32" xfId="7" applyFont="1" applyFill="1" applyBorder="1" applyAlignment="1" applyProtection="1">
      <alignment horizontal="center" vertical="center"/>
    </xf>
    <xf numFmtId="0" fontId="7" fillId="2" borderId="11" xfId="7" applyFont="1" applyFill="1" applyBorder="1" applyAlignment="1" applyProtection="1">
      <alignment horizontal="center" vertical="center"/>
    </xf>
    <xf numFmtId="0" fontId="7" fillId="2" borderId="48" xfId="7" applyFont="1" applyFill="1" applyBorder="1" applyAlignment="1" applyProtection="1">
      <alignment horizontal="center" vertical="center"/>
    </xf>
    <xf numFmtId="0" fontId="18" fillId="0" borderId="32" xfId="6" applyFont="1" applyFill="1" applyBorder="1" applyAlignment="1" applyProtection="1">
      <alignment vertical="center" wrapText="1"/>
    </xf>
    <xf numFmtId="0" fontId="18" fillId="0" borderId="11" xfId="6" applyFont="1" applyFill="1" applyBorder="1" applyAlignment="1" applyProtection="1">
      <alignment vertical="center" wrapText="1"/>
    </xf>
    <xf numFmtId="0" fontId="10" fillId="0" borderId="11" xfId="0" applyFont="1" applyBorder="1" applyAlignment="1">
      <alignment vertical="center"/>
    </xf>
    <xf numFmtId="0" fontId="10" fillId="0" borderId="18" xfId="0" applyFont="1" applyBorder="1" applyAlignment="1">
      <alignment vertical="center"/>
    </xf>
    <xf numFmtId="177" fontId="1" fillId="0" borderId="92" xfId="0" applyNumberFormat="1" applyFont="1" applyFill="1" applyBorder="1" applyAlignment="1">
      <alignment vertical="center"/>
    </xf>
    <xf numFmtId="177" fontId="1" fillId="0" borderId="105" xfId="0" applyNumberFormat="1" applyFont="1" applyFill="1" applyBorder="1" applyAlignment="1">
      <alignment vertical="center"/>
    </xf>
    <xf numFmtId="177" fontId="1" fillId="0" borderId="106" xfId="0" applyNumberFormat="1" applyFont="1" applyFill="1" applyBorder="1" applyAlignment="1">
      <alignment vertical="center"/>
    </xf>
    <xf numFmtId="0" fontId="11" fillId="2" borderId="65" xfId="7" applyFont="1" applyFill="1" applyBorder="1" applyAlignment="1" applyProtection="1">
      <alignment horizontal="center" vertical="center" wrapText="1"/>
    </xf>
    <xf numFmtId="0" fontId="11" fillId="2" borderId="63" xfId="7" applyFont="1" applyFill="1" applyBorder="1" applyAlignment="1" applyProtection="1">
      <alignment horizontal="center" vertical="center" wrapText="1"/>
    </xf>
    <xf numFmtId="0" fontId="11" fillId="2" borderId="64" xfId="7" applyFont="1" applyFill="1" applyBorder="1" applyAlignment="1" applyProtection="1">
      <alignment horizontal="center" vertical="center" wrapText="1"/>
    </xf>
    <xf numFmtId="0" fontId="0" fillId="2" borderId="32"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67" xfId="7" applyFont="1" applyFill="1" applyBorder="1" applyAlignment="1" applyProtection="1">
      <alignment horizontal="center" vertical="center" wrapText="1"/>
    </xf>
    <xf numFmtId="0" fontId="1" fillId="2" borderId="38"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11" fillId="2" borderId="42" xfId="7" applyFont="1" applyFill="1" applyBorder="1" applyAlignment="1" applyProtection="1">
      <alignment horizontal="center" vertical="center" wrapText="1"/>
    </xf>
    <xf numFmtId="0" fontId="11" fillId="2" borderId="15" xfId="7" applyFont="1" applyFill="1" applyBorder="1" applyAlignment="1" applyProtection="1">
      <alignment horizontal="center" vertical="center" wrapText="1"/>
    </xf>
    <xf numFmtId="0" fontId="11" fillId="2" borderId="38" xfId="7" applyFont="1" applyFill="1" applyBorder="1" applyAlignment="1" applyProtection="1">
      <alignment horizontal="center" vertical="center" wrapText="1"/>
    </xf>
    <xf numFmtId="177" fontId="1" fillId="0" borderId="97" xfId="0" applyNumberFormat="1" applyFont="1" applyFill="1" applyBorder="1" applyAlignment="1">
      <alignment vertical="center"/>
    </xf>
    <xf numFmtId="177" fontId="0" fillId="0" borderId="29" xfId="0" applyNumberFormat="1" applyFill="1" applyBorder="1" applyAlignment="1">
      <alignment vertical="center"/>
    </xf>
    <xf numFmtId="177" fontId="1" fillId="0" borderId="20" xfId="0" applyNumberFormat="1" applyFont="1" applyFill="1" applyBorder="1" applyAlignment="1">
      <alignment vertical="center"/>
    </xf>
    <xf numFmtId="177" fontId="1" fillId="0" borderId="30" xfId="0" applyNumberFormat="1" applyFont="1" applyFill="1" applyBorder="1" applyAlignment="1">
      <alignment vertical="center"/>
    </xf>
    <xf numFmtId="0" fontId="4" fillId="0" borderId="0" xfId="0" applyFont="1" applyBorder="1" applyAlignment="1">
      <alignment horizontal="center" vertical="center"/>
    </xf>
    <xf numFmtId="0" fontId="5" fillId="0" borderId="1" xfId="0" applyFont="1" applyBorder="1" applyAlignment="1">
      <alignment horizontal="center" vertical="center"/>
    </xf>
    <xf numFmtId="0" fontId="5" fillId="0" borderId="1" xfId="0" quotePrefix="1" applyFont="1" applyBorder="1" applyAlignment="1">
      <alignment horizontal="center" vertical="center"/>
    </xf>
    <xf numFmtId="0" fontId="6" fillId="2" borderId="44" xfId="7" applyFont="1" applyFill="1" applyBorder="1" applyAlignment="1" applyProtection="1">
      <alignment horizontal="center" vertical="center"/>
    </xf>
    <xf numFmtId="0" fontId="1" fillId="0" borderId="45" xfId="0" applyFont="1" applyBorder="1">
      <alignment vertical="center"/>
    </xf>
    <xf numFmtId="0" fontId="1" fillId="0" borderId="46" xfId="0" applyFont="1" applyBorder="1">
      <alignment vertical="center"/>
    </xf>
    <xf numFmtId="0" fontId="7" fillId="2" borderId="74" xfId="7" applyFont="1" applyFill="1" applyBorder="1" applyAlignment="1" applyProtection="1">
      <alignment horizontal="center" vertical="center"/>
    </xf>
    <xf numFmtId="0" fontId="7" fillId="2" borderId="27" xfId="7" applyFont="1" applyFill="1" applyBorder="1" applyAlignment="1" applyProtection="1">
      <alignment horizontal="center" vertical="center"/>
    </xf>
    <xf numFmtId="0" fontId="18" fillId="0" borderId="26" xfId="5" applyFont="1" applyFill="1" applyBorder="1" applyAlignment="1" applyProtection="1">
      <alignment horizontal="center" vertical="center" wrapText="1" shrinkToFit="1"/>
    </xf>
    <xf numFmtId="0" fontId="10" fillId="0" borderId="27" xfId="0" applyFont="1" applyFill="1" applyBorder="1" applyAlignment="1">
      <alignment horizontal="center" vertical="center"/>
    </xf>
    <xf numFmtId="0" fontId="9" fillId="2" borderId="110" xfId="5" applyFont="1" applyFill="1" applyBorder="1" applyAlignment="1" applyProtection="1">
      <alignment horizontal="center" vertical="center" wrapText="1" shrinkToFit="1"/>
    </xf>
    <xf numFmtId="0" fontId="1" fillId="0" borderId="27" xfId="0" applyFont="1" applyBorder="1" applyAlignment="1">
      <alignment horizontal="center" vertical="center"/>
    </xf>
    <xf numFmtId="0" fontId="1" fillId="0" borderId="111" xfId="0" applyFont="1" applyBorder="1" applyAlignment="1">
      <alignment horizontal="center" vertical="center"/>
    </xf>
    <xf numFmtId="0" fontId="18" fillId="0" borderId="27" xfId="0" applyFont="1" applyBorder="1" applyAlignment="1">
      <alignment horizontal="center" vertical="center"/>
    </xf>
    <xf numFmtId="0" fontId="18" fillId="0" borderId="111" xfId="0" applyFont="1" applyBorder="1" applyAlignment="1">
      <alignment horizontal="center" vertical="center"/>
    </xf>
    <xf numFmtId="0" fontId="7" fillId="2" borderId="110" xfId="5" applyFont="1" applyFill="1" applyBorder="1" applyAlignment="1" applyProtection="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7" fillId="2" borderId="13" xfId="7" applyFont="1" applyFill="1" applyBorder="1" applyAlignment="1" applyProtection="1">
      <alignment horizontal="center" vertical="center" wrapText="1"/>
    </xf>
    <xf numFmtId="0" fontId="7" fillId="2" borderId="11" xfId="7" applyFont="1" applyFill="1" applyBorder="1" applyAlignment="1" applyProtection="1">
      <alignment horizontal="center" vertical="center" wrapText="1"/>
    </xf>
    <xf numFmtId="0" fontId="18" fillId="0" borderId="17" xfId="5" applyFont="1" applyFill="1" applyBorder="1" applyAlignment="1" applyProtection="1">
      <alignment vertical="center" wrapText="1"/>
    </xf>
    <xf numFmtId="0" fontId="18" fillId="0" borderId="11" xfId="5" applyFont="1" applyFill="1" applyBorder="1" applyAlignment="1" applyProtection="1">
      <alignment vertical="center" wrapText="1"/>
    </xf>
    <xf numFmtId="0" fontId="18" fillId="0" borderId="18" xfId="5" applyFont="1" applyFill="1" applyBorder="1" applyAlignment="1" applyProtection="1">
      <alignment vertical="center" wrapText="1"/>
    </xf>
    <xf numFmtId="0" fontId="7" fillId="2" borderId="108" xfId="7" applyFont="1" applyFill="1" applyBorder="1" applyAlignment="1" applyProtection="1">
      <alignment horizontal="center" vertical="center" wrapText="1"/>
    </xf>
    <xf numFmtId="0" fontId="0" fillId="0" borderId="17" xfId="5" applyFont="1" applyFill="1" applyBorder="1" applyAlignment="1" applyProtection="1">
      <alignment vertical="center" wrapText="1"/>
    </xf>
    <xf numFmtId="0" fontId="1" fillId="0" borderId="11" xfId="5" applyFont="1" applyFill="1" applyBorder="1" applyAlignment="1" applyProtection="1">
      <alignment vertical="center" wrapText="1"/>
    </xf>
    <xf numFmtId="0" fontId="1" fillId="0" borderId="18" xfId="5" applyFont="1" applyFill="1" applyBorder="1" applyAlignment="1" applyProtection="1">
      <alignment vertical="center" wrapText="1"/>
    </xf>
    <xf numFmtId="0" fontId="7" fillId="2" borderId="14" xfId="7" applyFont="1" applyFill="1" applyBorder="1" applyAlignment="1" applyProtection="1">
      <alignment horizontal="center" vertical="center" wrapText="1"/>
    </xf>
    <xf numFmtId="0" fontId="7" fillId="2" borderId="15" xfId="7" applyFont="1" applyFill="1" applyBorder="1" applyAlignment="1" applyProtection="1">
      <alignment horizontal="center" vertical="center" wrapText="1"/>
    </xf>
    <xf numFmtId="0" fontId="7" fillId="2" borderId="90" xfId="7" applyFont="1" applyFill="1" applyBorder="1" applyAlignment="1" applyProtection="1">
      <alignment horizontal="center" vertical="center" wrapText="1"/>
    </xf>
    <xf numFmtId="0" fontId="7" fillId="2" borderId="83" xfId="7" applyFont="1" applyFill="1" applyBorder="1" applyAlignment="1" applyProtection="1">
      <alignment horizontal="center" vertical="center" wrapText="1"/>
    </xf>
    <xf numFmtId="0" fontId="7" fillId="2" borderId="34" xfId="7" applyFont="1" applyFill="1" applyBorder="1" applyAlignment="1" applyProtection="1">
      <alignment horizontal="center" vertical="center" wrapText="1"/>
    </xf>
    <xf numFmtId="0" fontId="7" fillId="2" borderId="91" xfId="7" applyFont="1" applyFill="1" applyBorder="1" applyAlignment="1" applyProtection="1">
      <alignment horizontal="center" vertical="center" wrapText="1"/>
    </xf>
    <xf numFmtId="0" fontId="7" fillId="0" borderId="109" xfId="7" applyFont="1" applyFill="1" applyBorder="1" applyAlignment="1" applyProtection="1">
      <alignment horizontal="center" vertical="center" wrapText="1"/>
    </xf>
    <xf numFmtId="0" fontId="7" fillId="0" borderId="98" xfId="7" applyFont="1" applyFill="1" applyBorder="1" applyAlignment="1" applyProtection="1">
      <alignment horizontal="center" vertical="center" wrapText="1"/>
    </xf>
    <xf numFmtId="0" fontId="0" fillId="2" borderId="48" xfId="0" applyFont="1" applyFill="1" applyBorder="1" applyAlignment="1">
      <alignment horizontal="center" vertical="center"/>
    </xf>
    <xf numFmtId="0" fontId="12" fillId="2" borderId="14" xfId="7" applyFont="1" applyFill="1" applyBorder="1" applyAlignment="1" applyProtection="1">
      <alignment horizontal="center" vertical="center" wrapText="1" shrinkToFit="1"/>
    </xf>
    <xf numFmtId="0" fontId="12" fillId="2" borderId="15" xfId="7" applyFont="1" applyFill="1" applyBorder="1" applyAlignment="1" applyProtection="1">
      <alignment horizontal="center" vertical="center" wrapText="1" shrinkToFit="1"/>
    </xf>
    <xf numFmtId="0" fontId="12" fillId="2" borderId="83" xfId="7" applyFont="1" applyFill="1" applyBorder="1" applyAlignment="1" applyProtection="1">
      <alignment horizontal="center" vertical="center" wrapText="1" shrinkToFit="1"/>
    </xf>
    <xf numFmtId="0" fontId="12" fillId="2" borderId="34" xfId="7" applyFont="1" applyFill="1" applyBorder="1" applyAlignment="1" applyProtection="1">
      <alignment horizontal="center" vertical="center" wrapText="1" shrinkToFit="1"/>
    </xf>
    <xf numFmtId="0" fontId="10" fillId="0" borderId="67" xfId="7" applyFont="1" applyFill="1" applyBorder="1" applyAlignment="1" applyProtection="1">
      <alignment vertical="center" wrapText="1" shrinkToFit="1"/>
    </xf>
    <xf numFmtId="0" fontId="10" fillId="0" borderId="15" xfId="7" applyFont="1" applyFill="1" applyBorder="1" applyAlignment="1" applyProtection="1">
      <alignment vertical="center" wrapText="1" shrinkToFit="1"/>
    </xf>
    <xf numFmtId="0" fontId="10" fillId="0" borderId="15" xfId="0" applyFont="1" applyBorder="1" applyAlignment="1">
      <alignment vertical="center" wrapText="1"/>
    </xf>
    <xf numFmtId="0" fontId="10" fillId="0" borderId="38" xfId="0" applyFont="1" applyBorder="1" applyAlignment="1">
      <alignment vertical="center" wrapText="1"/>
    </xf>
    <xf numFmtId="0" fontId="10" fillId="0" borderId="33" xfId="7" applyFont="1" applyFill="1" applyBorder="1" applyAlignment="1" applyProtection="1">
      <alignment vertical="center" wrapText="1" shrinkToFit="1"/>
    </xf>
    <xf numFmtId="0" fontId="10" fillId="0" borderId="34" xfId="7" applyFont="1" applyFill="1" applyBorder="1" applyAlignment="1" applyProtection="1">
      <alignment vertical="center" wrapText="1" shrinkToFit="1"/>
    </xf>
    <xf numFmtId="0" fontId="10" fillId="0" borderId="34" xfId="0" applyFont="1" applyBorder="1" applyAlignment="1">
      <alignment vertical="center" wrapText="1"/>
    </xf>
    <xf numFmtId="0" fontId="10" fillId="0" borderId="43" xfId="0" applyFont="1" applyBorder="1" applyAlignment="1">
      <alignment vertical="center" wrapText="1"/>
    </xf>
    <xf numFmtId="0" fontId="7" fillId="2" borderId="32" xfId="5" applyNumberFormat="1" applyFont="1" applyFill="1" applyBorder="1" applyAlignment="1" applyProtection="1">
      <alignment horizontal="center" vertical="center" wrapText="1"/>
    </xf>
    <xf numFmtId="0" fontId="0" fillId="0" borderId="48" xfId="0" applyBorder="1" applyAlignment="1">
      <alignment horizontal="center" vertical="center"/>
    </xf>
    <xf numFmtId="0" fontId="0" fillId="0" borderId="32" xfId="0" applyBorder="1" applyAlignment="1">
      <alignment horizontal="center" vertical="center"/>
    </xf>
    <xf numFmtId="0" fontId="18" fillId="0" borderId="42" xfId="5" applyFont="1" applyFill="1" applyBorder="1" applyAlignment="1">
      <alignment vertical="center" shrinkToFit="1"/>
    </xf>
    <xf numFmtId="0" fontId="18" fillId="0" borderId="15" xfId="0" applyFont="1" applyBorder="1" applyAlignment="1">
      <alignment vertical="center" shrinkToFit="1"/>
    </xf>
    <xf numFmtId="0" fontId="18" fillId="0" borderId="16" xfId="0" applyFont="1" applyBorder="1" applyAlignment="1">
      <alignment vertical="center" shrinkToFit="1"/>
    </xf>
    <xf numFmtId="0" fontId="18" fillId="0" borderId="41" xfId="0" applyFont="1" applyBorder="1" applyAlignment="1">
      <alignment vertical="center" shrinkToFit="1"/>
    </xf>
    <xf numFmtId="0" fontId="18" fillId="0" borderId="34" xfId="0" applyFont="1" applyBorder="1" applyAlignment="1">
      <alignment vertical="center" shrinkToFit="1"/>
    </xf>
    <xf numFmtId="0" fontId="18" fillId="0" borderId="35" xfId="0" applyFont="1" applyBorder="1" applyAlignment="1">
      <alignment vertical="center" shrinkToFit="1"/>
    </xf>
    <xf numFmtId="0" fontId="8" fillId="2" borderId="13" xfId="7" applyFont="1" applyFill="1" applyBorder="1" applyAlignment="1" applyProtection="1">
      <alignment horizontal="center" vertical="center" wrapText="1" shrinkToFit="1"/>
    </xf>
    <xf numFmtId="0" fontId="8" fillId="2" borderId="11" xfId="7" applyFont="1" applyFill="1" applyBorder="1" applyAlignment="1" applyProtection="1">
      <alignment horizontal="center" vertical="center" shrinkToFit="1"/>
    </xf>
    <xf numFmtId="0" fontId="8" fillId="2" borderId="108" xfId="7" applyFont="1" applyFill="1" applyBorder="1" applyAlignment="1" applyProtection="1">
      <alignment horizontal="center" vertical="center" shrinkToFit="1"/>
    </xf>
    <xf numFmtId="0" fontId="18" fillId="0" borderId="17" xfId="7" applyFont="1" applyFill="1" applyBorder="1" applyAlignment="1" applyProtection="1">
      <alignment horizontal="center" vertical="center"/>
    </xf>
    <xf numFmtId="0" fontId="18" fillId="0" borderId="11" xfId="7" applyFont="1" applyFill="1" applyBorder="1" applyAlignment="1" applyProtection="1">
      <alignment horizontal="center" vertical="center"/>
    </xf>
    <xf numFmtId="0" fontId="7" fillId="2" borderId="32" xfId="5" applyFont="1" applyFill="1" applyBorder="1" applyAlignment="1" applyProtection="1">
      <alignment horizontal="center" vertical="center" shrinkToFit="1"/>
    </xf>
    <xf numFmtId="0" fontId="0" fillId="0" borderId="11" xfId="0" applyBorder="1" applyAlignment="1">
      <alignment horizontal="center" vertical="center" shrinkToFit="1"/>
    </xf>
    <xf numFmtId="0" fontId="0" fillId="0" borderId="48" xfId="0" applyBorder="1" applyAlignment="1">
      <alignment horizontal="center" vertical="center" shrinkToFit="1"/>
    </xf>
    <xf numFmtId="0" fontId="18" fillId="0" borderId="11" xfId="0" applyFont="1" applyBorder="1" applyAlignment="1">
      <alignment horizontal="center" vertical="center" shrinkToFit="1"/>
    </xf>
    <xf numFmtId="0" fontId="18" fillId="0" borderId="48" xfId="0" applyFont="1" applyBorder="1" applyAlignment="1">
      <alignment horizontal="center" vertical="center" shrinkToFit="1"/>
    </xf>
    <xf numFmtId="0" fontId="18" fillId="0" borderId="32" xfId="6" applyFont="1" applyFill="1" applyBorder="1" applyAlignment="1" applyProtection="1">
      <alignment horizontal="center" vertical="center" shrinkToFit="1"/>
    </xf>
    <xf numFmtId="0" fontId="18" fillId="0" borderId="11" xfId="6" applyFont="1" applyFill="1" applyBorder="1" applyAlignment="1" applyProtection="1">
      <alignment horizontal="center" vertical="center" shrinkToFit="1"/>
    </xf>
    <xf numFmtId="0" fontId="18" fillId="0" borderId="18" xfId="6" applyFont="1" applyFill="1" applyBorder="1" applyAlignment="1" applyProtection="1">
      <alignment horizontal="center" vertical="center" shrinkToFit="1"/>
    </xf>
    <xf numFmtId="0" fontId="12" fillId="2" borderId="13" xfId="7" applyFont="1" applyFill="1" applyBorder="1" applyAlignment="1" applyProtection="1">
      <alignment horizontal="center" vertical="center"/>
    </xf>
    <xf numFmtId="0" fontId="12" fillId="2" borderId="11" xfId="7" applyFont="1" applyFill="1" applyBorder="1" applyAlignment="1" applyProtection="1">
      <alignment horizontal="center" vertical="center"/>
    </xf>
    <xf numFmtId="0" fontId="18" fillId="0" borderId="17" xfId="5" applyFont="1" applyFill="1" applyBorder="1" applyAlignment="1" applyProtection="1">
      <alignment horizontal="center" vertical="center" wrapText="1" shrinkToFit="1"/>
    </xf>
    <xf numFmtId="0" fontId="27" fillId="0" borderId="0" xfId="4" applyBorder="1" applyAlignment="1">
      <alignment vertical="center" shrinkToFit="1"/>
    </xf>
    <xf numFmtId="0" fontId="27" fillId="0" borderId="2" xfId="4" applyBorder="1" applyAlignment="1">
      <alignment vertical="center" shrinkToFit="1"/>
    </xf>
    <xf numFmtId="38" fontId="0" fillId="0" borderId="110" xfId="3" applyNumberFormat="1" applyFont="1" applyBorder="1" applyAlignment="1">
      <alignment horizontal="center" vertical="center"/>
    </xf>
    <xf numFmtId="38" fontId="27" fillId="0" borderId="27" xfId="3" applyNumberFormat="1" applyFont="1" applyBorder="1" applyAlignment="1">
      <alignment horizontal="center" vertical="center"/>
    </xf>
    <xf numFmtId="38" fontId="0" fillId="0" borderId="111" xfId="3" applyNumberFormat="1" applyFont="1" applyBorder="1" applyAlignment="1">
      <alignment horizontal="center" vertical="center"/>
    </xf>
    <xf numFmtId="0" fontId="27" fillId="0" borderId="110" xfId="4" applyBorder="1" applyAlignment="1">
      <alignment horizontal="center" vertical="center"/>
    </xf>
    <xf numFmtId="0" fontId="27" fillId="0" borderId="27" xfId="4" applyBorder="1" applyAlignment="1">
      <alignment horizontal="center" vertical="center"/>
    </xf>
    <xf numFmtId="0" fontId="27" fillId="0" borderId="28" xfId="4" applyBorder="1" applyAlignment="1">
      <alignment horizontal="center" vertical="center"/>
    </xf>
    <xf numFmtId="0" fontId="27" fillId="0" borderId="0" xfId="4" applyFont="1" applyFill="1" applyBorder="1" applyAlignment="1">
      <alignment vertical="center" wrapText="1"/>
    </xf>
    <xf numFmtId="0" fontId="27" fillId="0" borderId="2" xfId="4" applyFont="1" applyFill="1" applyBorder="1" applyAlignment="1">
      <alignment vertical="center" wrapText="1"/>
    </xf>
    <xf numFmtId="0" fontId="0" fillId="0" borderId="0" xfId="0">
      <alignment vertical="center"/>
    </xf>
    <xf numFmtId="0" fontId="0" fillId="0" borderId="2" xfId="0" applyBorder="1">
      <alignment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58" xfId="0" applyFont="1" applyBorder="1" applyAlignment="1">
      <alignment horizontal="left" vertical="center"/>
    </xf>
    <xf numFmtId="0" fontId="10" fillId="0" borderId="59" xfId="0" applyFont="1" applyBorder="1" applyAlignment="1">
      <alignment horizontal="left" vertical="center"/>
    </xf>
    <xf numFmtId="176" fontId="10" fillId="0" borderId="60" xfId="0" applyNumberFormat="1" applyFont="1" applyBorder="1" applyAlignment="1">
      <alignment horizontal="right" vertical="center"/>
    </xf>
    <xf numFmtId="176" fontId="10" fillId="0" borderId="58" xfId="0" applyNumberFormat="1" applyFont="1" applyBorder="1" applyAlignment="1">
      <alignment horizontal="right" vertical="center"/>
    </xf>
    <xf numFmtId="176" fontId="10" fillId="0" borderId="61" xfId="0" applyNumberFormat="1" applyFont="1" applyBorder="1" applyAlignment="1">
      <alignment horizontal="right"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0" fillId="0" borderId="52" xfId="0" applyFont="1" applyBorder="1" applyAlignment="1">
      <alignment horizontal="center" vertical="center"/>
    </xf>
    <xf numFmtId="0" fontId="0" fillId="0" borderId="53" xfId="0" applyFont="1" applyBorder="1" applyAlignment="1">
      <alignment horizontal="center" vertical="center"/>
    </xf>
    <xf numFmtId="176" fontId="0" fillId="0" borderId="54" xfId="0" applyNumberFormat="1" applyFont="1" applyBorder="1" applyAlignment="1">
      <alignment horizontal="right" vertical="center"/>
    </xf>
    <xf numFmtId="176" fontId="0" fillId="0" borderId="50" xfId="0" applyNumberFormat="1" applyFont="1" applyBorder="1" applyAlignment="1">
      <alignment horizontal="right" vertical="center"/>
    </xf>
    <xf numFmtId="176" fontId="0" fillId="0" borderId="55" xfId="0" applyNumberFormat="1" applyFont="1" applyBorder="1" applyAlignment="1">
      <alignment horizontal="right" vertical="center"/>
    </xf>
    <xf numFmtId="176" fontId="0" fillId="0" borderId="56" xfId="0" applyNumberFormat="1" applyFont="1" applyBorder="1" applyAlignment="1">
      <alignment horizontal="right" vertical="center"/>
    </xf>
    <xf numFmtId="0" fontId="10" fillId="0" borderId="62" xfId="0" applyFont="1" applyBorder="1" applyAlignment="1">
      <alignment vertical="center" wrapText="1"/>
    </xf>
    <xf numFmtId="0" fontId="10" fillId="0" borderId="63" xfId="0" applyFont="1" applyBorder="1" applyAlignment="1">
      <alignment vertical="center" wrapText="1"/>
    </xf>
    <xf numFmtId="0" fontId="10" fillId="0" borderId="64" xfId="0" applyFont="1" applyBorder="1" applyAlignment="1">
      <alignment vertical="center" wrapText="1"/>
    </xf>
    <xf numFmtId="0" fontId="10" fillId="0" borderId="63" xfId="0" applyFont="1" applyBorder="1" applyAlignment="1">
      <alignment horizontal="left" vertical="center"/>
    </xf>
    <xf numFmtId="0" fontId="10" fillId="0" borderId="64" xfId="0" applyFont="1" applyBorder="1" applyAlignment="1">
      <alignment horizontal="left" vertical="center"/>
    </xf>
    <xf numFmtId="176" fontId="10" fillId="0" borderId="65" xfId="0" applyNumberFormat="1" applyFont="1" applyBorder="1" applyAlignment="1">
      <alignment horizontal="right" vertical="center"/>
    </xf>
    <xf numFmtId="176" fontId="10" fillId="0" borderId="63" xfId="0" applyNumberFormat="1" applyFont="1" applyBorder="1" applyAlignment="1">
      <alignment horizontal="right" vertical="center"/>
    </xf>
    <xf numFmtId="176" fontId="10" fillId="0" borderId="66" xfId="0" applyNumberFormat="1" applyFont="1" applyBorder="1" applyAlignment="1">
      <alignment horizontal="right" vertical="center"/>
    </xf>
    <xf numFmtId="0" fontId="10" fillId="0" borderId="62" xfId="0" applyFont="1" applyBorder="1" applyAlignment="1">
      <alignment horizontal="center" vertical="center"/>
    </xf>
    <xf numFmtId="0" fontId="10" fillId="0" borderId="63" xfId="0" applyFont="1" applyBorder="1" applyAlignment="1">
      <alignment horizontal="center" vertical="center"/>
    </xf>
    <xf numFmtId="0" fontId="10" fillId="0" borderId="64" xfId="0" applyFont="1" applyBorder="1" applyAlignment="1">
      <alignment horizontal="center" vertical="center"/>
    </xf>
    <xf numFmtId="0" fontId="10" fillId="0" borderId="67"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20" xfId="0" applyFont="1" applyBorder="1" applyAlignment="1">
      <alignment horizontal="left" vertical="center"/>
    </xf>
    <xf numFmtId="0" fontId="10" fillId="0" borderId="21" xfId="0" applyFont="1" applyBorder="1" applyAlignment="1">
      <alignment horizontal="left" vertical="center"/>
    </xf>
    <xf numFmtId="176" fontId="10" fillId="0" borderId="29" xfId="0" applyNumberFormat="1" applyFont="1" applyBorder="1" applyAlignment="1">
      <alignment horizontal="right" vertical="center"/>
    </xf>
    <xf numFmtId="176" fontId="10" fillId="0" borderId="20" xfId="0" applyNumberFormat="1" applyFont="1" applyBorder="1" applyAlignment="1">
      <alignment horizontal="right" vertical="center"/>
    </xf>
    <xf numFmtId="176" fontId="10" fillId="0" borderId="30" xfId="0" applyNumberFormat="1" applyFont="1" applyBorder="1" applyAlignment="1">
      <alignment horizontal="right" vertical="center"/>
    </xf>
    <xf numFmtId="0" fontId="0" fillId="4" borderId="49" xfId="0" applyFont="1" applyFill="1" applyBorder="1" applyAlignment="1">
      <alignment horizontal="center" vertical="center"/>
    </xf>
    <xf numFmtId="0" fontId="0" fillId="4" borderId="50" xfId="0" applyFont="1" applyFill="1" applyBorder="1" applyAlignment="1">
      <alignment horizontal="center" vertical="center"/>
    </xf>
    <xf numFmtId="0" fontId="10" fillId="4" borderId="51" xfId="0" applyFont="1" applyFill="1" applyBorder="1" applyAlignment="1">
      <alignment horizontal="center" vertical="center" wrapText="1"/>
    </xf>
    <xf numFmtId="0" fontId="0" fillId="4" borderId="52" xfId="0" applyFont="1" applyFill="1" applyBorder="1" applyAlignment="1">
      <alignment horizontal="center" vertical="center"/>
    </xf>
    <xf numFmtId="0" fontId="0" fillId="4" borderId="53" xfId="0" applyFont="1" applyFill="1" applyBorder="1" applyAlignment="1">
      <alignment horizontal="center" vertical="center"/>
    </xf>
    <xf numFmtId="176" fontId="0" fillId="4" borderId="54" xfId="0" applyNumberFormat="1" applyFont="1" applyFill="1" applyBorder="1" applyAlignment="1">
      <alignment horizontal="right" vertical="center"/>
    </xf>
    <xf numFmtId="176" fontId="0" fillId="4" borderId="50" xfId="0" applyNumberFormat="1" applyFont="1" applyFill="1" applyBorder="1" applyAlignment="1">
      <alignment horizontal="right" vertical="center"/>
    </xf>
    <xf numFmtId="176" fontId="0" fillId="4" borderId="56" xfId="0" applyNumberFormat="1" applyFont="1" applyFill="1" applyBorder="1" applyAlignment="1">
      <alignment horizontal="right" vertical="center"/>
    </xf>
    <xf numFmtId="0" fontId="0" fillId="0" borderId="67" xfId="0" applyFont="1" applyFill="1" applyBorder="1" applyAlignment="1">
      <alignment horizontal="center" vertical="center"/>
    </xf>
    <xf numFmtId="0" fontId="0" fillId="0" borderId="15" xfId="0" applyFont="1" applyBorder="1" applyAlignment="1">
      <alignment horizontal="center" vertical="center"/>
    </xf>
    <xf numFmtId="0" fontId="0" fillId="0" borderId="32" xfId="0" applyFont="1" applyFill="1" applyBorder="1" applyAlignment="1">
      <alignment horizontal="center" vertical="center"/>
    </xf>
    <xf numFmtId="0" fontId="0" fillId="4" borderId="6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32" xfId="0" applyFont="1" applyFill="1" applyBorder="1" applyAlignment="1">
      <alignment horizontal="center" vertical="center"/>
    </xf>
    <xf numFmtId="0" fontId="0" fillId="4" borderId="11" xfId="0" applyFont="1" applyFill="1" applyBorder="1" applyAlignment="1">
      <alignment horizontal="center" vertical="center"/>
    </xf>
    <xf numFmtId="0" fontId="0" fillId="4" borderId="48" xfId="0" applyFont="1" applyFill="1" applyBorder="1" applyAlignment="1">
      <alignment horizontal="center" vertical="center"/>
    </xf>
    <xf numFmtId="0" fontId="10" fillId="4" borderId="32" xfId="0" applyFont="1" applyFill="1" applyBorder="1" applyAlignment="1">
      <alignment horizontal="center" vertical="center" wrapText="1"/>
    </xf>
    <xf numFmtId="0" fontId="10" fillId="4" borderId="11" xfId="0" applyFont="1" applyFill="1" applyBorder="1" applyAlignment="1">
      <alignment horizontal="center" vertical="center"/>
    </xf>
    <xf numFmtId="0" fontId="10" fillId="4" borderId="18" xfId="0" applyFont="1" applyFill="1" applyBorder="1" applyAlignment="1">
      <alignment horizontal="center" vertical="center"/>
    </xf>
    <xf numFmtId="176" fontId="10" fillId="4" borderId="65" xfId="0" applyNumberFormat="1" applyFont="1" applyFill="1" applyBorder="1" applyAlignment="1">
      <alignment horizontal="right" vertical="center"/>
    </xf>
    <xf numFmtId="176" fontId="10" fillId="4" borderId="63" xfId="0" applyNumberFormat="1" applyFont="1" applyFill="1" applyBorder="1" applyAlignment="1">
      <alignment horizontal="right" vertical="center"/>
    </xf>
    <xf numFmtId="176" fontId="10" fillId="4" borderId="66" xfId="0" applyNumberFormat="1" applyFont="1" applyFill="1" applyBorder="1" applyAlignment="1">
      <alignment horizontal="right" vertical="center"/>
    </xf>
    <xf numFmtId="0" fontId="10" fillId="4" borderId="62"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64" xfId="0" applyFont="1" applyFill="1" applyBorder="1" applyAlignment="1">
      <alignment horizontal="center" vertical="center"/>
    </xf>
    <xf numFmtId="0" fontId="10" fillId="4" borderId="65" xfId="0" applyFont="1" applyFill="1" applyBorder="1" applyAlignment="1">
      <alignment horizontal="left" vertical="center" wrapText="1"/>
    </xf>
    <xf numFmtId="0" fontId="10" fillId="4" borderId="63" xfId="0" applyFont="1" applyFill="1" applyBorder="1" applyAlignment="1">
      <alignment horizontal="left" vertical="center"/>
    </xf>
    <xf numFmtId="0" fontId="10" fillId="4" borderId="64" xfId="0" applyFont="1" applyFill="1" applyBorder="1" applyAlignment="1">
      <alignment horizontal="left" vertical="center"/>
    </xf>
    <xf numFmtId="0" fontId="10" fillId="4" borderId="57" xfId="0" applyFont="1" applyFill="1" applyBorder="1" applyAlignment="1">
      <alignment horizontal="center" vertical="center"/>
    </xf>
    <xf numFmtId="0" fontId="10" fillId="4" borderId="58" xfId="0" applyFont="1" applyFill="1" applyBorder="1" applyAlignment="1">
      <alignment horizontal="center" vertical="center"/>
    </xf>
    <xf numFmtId="0" fontId="10" fillId="4" borderId="59" xfId="0" applyFont="1" applyFill="1" applyBorder="1" applyAlignment="1">
      <alignment horizontal="center" vertical="center"/>
    </xf>
    <xf numFmtId="0" fontId="10" fillId="4" borderId="60" xfId="0" applyFont="1" applyFill="1" applyBorder="1" applyAlignment="1">
      <alignment horizontal="left" vertical="center" wrapText="1"/>
    </xf>
    <xf numFmtId="0" fontId="10" fillId="4" borderId="58" xfId="0" applyFont="1" applyFill="1" applyBorder="1" applyAlignment="1">
      <alignment horizontal="left" vertical="center"/>
    </xf>
    <xf numFmtId="0" fontId="10" fillId="4" borderId="59" xfId="0" applyFont="1" applyFill="1" applyBorder="1" applyAlignment="1">
      <alignment horizontal="left" vertical="center"/>
    </xf>
    <xf numFmtId="176" fontId="10" fillId="4" borderId="60" xfId="0" applyNumberFormat="1" applyFont="1" applyFill="1" applyBorder="1" applyAlignment="1">
      <alignment horizontal="right" vertical="center"/>
    </xf>
    <xf numFmtId="176" fontId="10" fillId="4" borderId="58" xfId="0" applyNumberFormat="1" applyFont="1" applyFill="1" applyBorder="1" applyAlignment="1">
      <alignment horizontal="right" vertical="center"/>
    </xf>
    <xf numFmtId="176" fontId="10" fillId="4" borderId="61" xfId="0" applyNumberFormat="1" applyFont="1" applyFill="1" applyBorder="1" applyAlignment="1">
      <alignment horizontal="right" vertical="center"/>
    </xf>
    <xf numFmtId="0" fontId="2" fillId="0" borderId="11" xfId="0" applyFont="1" applyFill="1" applyBorder="1" applyAlignment="1">
      <alignment horizontal="center" vertical="center"/>
    </xf>
    <xf numFmtId="0" fontId="2" fillId="0" borderId="18" xfId="0" applyFont="1" applyFill="1" applyBorder="1" applyAlignment="1">
      <alignment horizontal="center" vertical="center"/>
    </xf>
    <xf numFmtId="0" fontId="0" fillId="0" borderId="15" xfId="0" applyFont="1" applyFill="1" applyBorder="1" applyAlignment="1">
      <alignment horizontal="center" vertical="center"/>
    </xf>
    <xf numFmtId="0" fontId="10" fillId="0" borderId="32" xfId="0" applyFont="1" applyFill="1" applyBorder="1" applyAlignment="1">
      <alignment horizontal="center" vertical="center" wrapText="1"/>
    </xf>
    <xf numFmtId="0" fontId="10" fillId="0" borderId="11" xfId="0" applyFont="1" applyFill="1" applyBorder="1" applyAlignment="1">
      <alignment horizontal="center" vertical="center"/>
    </xf>
    <xf numFmtId="0" fontId="10" fillId="0" borderId="18" xfId="0" applyFont="1" applyFill="1" applyBorder="1" applyAlignment="1">
      <alignment horizontal="center" vertical="center"/>
    </xf>
    <xf numFmtId="0" fontId="10" fillId="0" borderId="19"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20" xfId="0" applyFont="1" applyFill="1" applyBorder="1" applyAlignment="1">
      <alignment horizontal="left" vertical="center"/>
    </xf>
    <xf numFmtId="0" fontId="10" fillId="0" borderId="21" xfId="0" applyFont="1" applyFill="1" applyBorder="1" applyAlignment="1">
      <alignment horizontal="left" vertical="center"/>
    </xf>
    <xf numFmtId="176" fontId="10" fillId="0" borderId="29" xfId="0" applyNumberFormat="1" applyFont="1" applyFill="1" applyBorder="1" applyAlignment="1">
      <alignment horizontal="right" vertical="center"/>
    </xf>
    <xf numFmtId="176" fontId="10" fillId="0" borderId="20" xfId="0" applyNumberFormat="1" applyFont="1" applyFill="1" applyBorder="1" applyAlignment="1">
      <alignment horizontal="right" vertical="center"/>
    </xf>
    <xf numFmtId="176" fontId="10" fillId="0" borderId="30" xfId="0" applyNumberFormat="1" applyFont="1" applyFill="1" applyBorder="1" applyAlignment="1">
      <alignment horizontal="right" vertical="center"/>
    </xf>
    <xf numFmtId="0" fontId="0" fillId="0" borderId="17" xfId="0" applyFont="1" applyBorder="1" applyAlignment="1">
      <alignment horizontal="center" vertical="center"/>
    </xf>
    <xf numFmtId="0" fontId="0" fillId="0" borderId="69" xfId="0" applyFont="1" applyBorder="1" applyAlignment="1">
      <alignment horizontal="center" vertical="center"/>
    </xf>
    <xf numFmtId="0" fontId="0" fillId="0" borderId="70" xfId="0" applyFont="1" applyBorder="1" applyAlignment="1">
      <alignment horizontal="center" vertical="center"/>
    </xf>
    <xf numFmtId="176" fontId="0" fillId="0" borderId="32" xfId="0" applyNumberFormat="1" applyFont="1" applyBorder="1" applyAlignment="1">
      <alignment horizontal="right" vertical="center"/>
    </xf>
    <xf numFmtId="176" fontId="0" fillId="0" borderId="11" xfId="0" applyNumberFormat="1" applyFont="1" applyBorder="1" applyAlignment="1">
      <alignment horizontal="right" vertical="center"/>
    </xf>
    <xf numFmtId="176" fontId="0" fillId="0" borderId="48" xfId="0" applyNumberFormat="1" applyFont="1" applyBorder="1" applyAlignment="1">
      <alignment horizontal="right" vertical="center"/>
    </xf>
    <xf numFmtId="176" fontId="0" fillId="0" borderId="18" xfId="0" applyNumberFormat="1" applyFont="1" applyBorder="1" applyAlignment="1">
      <alignment horizontal="right" vertical="center"/>
    </xf>
    <xf numFmtId="176" fontId="10" fillId="0" borderId="64" xfId="0" applyNumberFormat="1" applyFont="1" applyBorder="1" applyAlignment="1">
      <alignment horizontal="right" vertical="center"/>
    </xf>
    <xf numFmtId="0" fontId="10" fillId="0" borderId="47"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5" fillId="0" borderId="29" xfId="0" applyFont="1" applyFill="1" applyBorder="1" applyAlignment="1">
      <alignment horizontal="left" vertical="center" wrapText="1"/>
    </xf>
    <xf numFmtId="0" fontId="15" fillId="0" borderId="20" xfId="0" applyFont="1" applyFill="1" applyBorder="1" applyAlignment="1">
      <alignment horizontal="left" vertical="center"/>
    </xf>
    <xf numFmtId="0" fontId="15" fillId="0" borderId="21" xfId="0" applyFont="1" applyFill="1" applyBorder="1" applyAlignment="1">
      <alignment horizontal="left" vertical="center"/>
    </xf>
    <xf numFmtId="0" fontId="0" fillId="0" borderId="17" xfId="0" applyFont="1" applyFill="1" applyBorder="1" applyAlignment="1">
      <alignment horizontal="center" vertical="center"/>
    </xf>
    <xf numFmtId="0" fontId="10" fillId="0" borderId="65" xfId="0" applyFont="1" applyBorder="1" applyAlignment="1">
      <alignment vertical="center" wrapText="1"/>
    </xf>
    <xf numFmtId="38" fontId="10" fillId="0" borderId="65" xfId="2" applyFont="1" applyBorder="1" applyAlignment="1">
      <alignment horizontal="right" vertical="center"/>
    </xf>
    <xf numFmtId="38" fontId="10" fillId="0" borderId="63" xfId="2" applyFont="1" applyBorder="1" applyAlignment="1">
      <alignment horizontal="right" vertical="center"/>
    </xf>
    <xf numFmtId="38" fontId="10" fillId="0" borderId="117" xfId="2" applyFont="1" applyBorder="1" applyAlignment="1">
      <alignment horizontal="right" vertical="center"/>
    </xf>
    <xf numFmtId="0" fontId="10" fillId="0" borderId="62" xfId="0" applyFont="1" applyBorder="1" applyAlignment="1">
      <alignment horizontal="left" vertical="center" wrapText="1"/>
    </xf>
    <xf numFmtId="0" fontId="10" fillId="0" borderId="63" xfId="0" applyFont="1" applyBorder="1" applyAlignment="1">
      <alignment horizontal="left" vertical="center" wrapText="1"/>
    </xf>
    <xf numFmtId="0" fontId="10" fillId="0" borderId="64" xfId="0" applyFont="1" applyBorder="1" applyAlignment="1">
      <alignment horizontal="left" vertical="center" wrapText="1"/>
    </xf>
    <xf numFmtId="0" fontId="2" fillId="0" borderId="17" xfId="0" applyFont="1" applyFill="1" applyBorder="1" applyAlignment="1">
      <alignment horizontal="center"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38" fontId="10" fillId="0" borderId="29" xfId="2" applyFont="1" applyBorder="1" applyAlignment="1">
      <alignment horizontal="right" vertical="center"/>
    </xf>
    <xf numFmtId="38" fontId="10" fillId="0" borderId="20" xfId="2" applyFont="1" applyBorder="1" applyAlignment="1">
      <alignment horizontal="right" vertical="center"/>
    </xf>
    <xf numFmtId="38" fontId="10" fillId="0" borderId="118" xfId="2" applyFont="1" applyBorder="1" applyAlignment="1">
      <alignment horizontal="right" vertical="center"/>
    </xf>
    <xf numFmtId="0" fontId="10" fillId="0" borderId="58" xfId="0" applyFont="1" applyBorder="1" applyAlignment="1">
      <alignment horizontal="left" vertical="center" wrapText="1"/>
    </xf>
    <xf numFmtId="0" fontId="10" fillId="0" borderId="59" xfId="0" applyFont="1" applyBorder="1" applyAlignment="1">
      <alignment horizontal="left" vertical="center" wrapText="1"/>
    </xf>
    <xf numFmtId="0" fontId="2" fillId="0" borderId="27" xfId="0" applyFont="1" applyFill="1" applyBorder="1" applyAlignment="1">
      <alignment horizontal="center" vertical="center"/>
    </xf>
    <xf numFmtId="0" fontId="2" fillId="0" borderId="28" xfId="0" applyFont="1" applyFill="1" applyBorder="1" applyAlignment="1">
      <alignment horizontal="center" vertical="center"/>
    </xf>
    <xf numFmtId="0" fontId="10" fillId="0" borderId="11"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Fill="1" applyBorder="1" applyAlignment="1">
      <alignment vertical="center" wrapText="1"/>
    </xf>
    <xf numFmtId="0" fontId="10" fillId="0" borderId="20" xfId="0" applyFont="1" applyFill="1" applyBorder="1" applyAlignment="1">
      <alignment vertical="center" wrapText="1"/>
    </xf>
    <xf numFmtId="0" fontId="10" fillId="0" borderId="21" xfId="0" applyFont="1" applyFill="1" applyBorder="1" applyAlignment="1">
      <alignment vertical="center" wrapText="1"/>
    </xf>
    <xf numFmtId="176" fontId="10" fillId="0" borderId="21" xfId="0" applyNumberFormat="1" applyFont="1" applyBorder="1" applyAlignment="1">
      <alignment horizontal="right" vertical="center"/>
    </xf>
    <xf numFmtId="0" fontId="10" fillId="0" borderId="67" xfId="0" applyFont="1" applyBorder="1" applyAlignment="1">
      <alignment vertical="center" wrapText="1"/>
    </xf>
    <xf numFmtId="0" fontId="10" fillId="0" borderId="47" xfId="0" applyFont="1" applyBorder="1" applyAlignment="1">
      <alignment vertical="center" wrapText="1"/>
    </xf>
    <xf numFmtId="0" fontId="10" fillId="0" borderId="23" xfId="0" applyFont="1" applyBorder="1" applyAlignment="1">
      <alignment vertical="center" wrapText="1"/>
    </xf>
    <xf numFmtId="0" fontId="10" fillId="0" borderId="24" xfId="0" applyFont="1" applyBorder="1" applyAlignment="1">
      <alignment vertical="center" wrapText="1"/>
    </xf>
    <xf numFmtId="0" fontId="10" fillId="0" borderId="42" xfId="0" applyFont="1" applyBorder="1" applyAlignment="1">
      <alignment vertical="center" wrapText="1"/>
    </xf>
    <xf numFmtId="0" fontId="10" fillId="0" borderId="22" xfId="0" applyFont="1" applyBorder="1" applyAlignment="1">
      <alignment vertical="center" wrapText="1"/>
    </xf>
    <xf numFmtId="176" fontId="10" fillId="0" borderId="42" xfId="0" applyNumberFormat="1" applyFont="1" applyBorder="1" applyAlignment="1">
      <alignment vertical="center"/>
    </xf>
    <xf numFmtId="176" fontId="10" fillId="0" borderId="15" xfId="0" applyNumberFormat="1" applyFont="1" applyBorder="1" applyAlignment="1">
      <alignment vertical="center"/>
    </xf>
    <xf numFmtId="176" fontId="10" fillId="0" borderId="16" xfId="0" applyNumberFormat="1" applyFont="1" applyBorder="1" applyAlignment="1">
      <alignment vertical="center"/>
    </xf>
    <xf numFmtId="176" fontId="10" fillId="0" borderId="22" xfId="0" applyNumberFormat="1" applyFont="1" applyBorder="1" applyAlignment="1">
      <alignment vertical="center"/>
    </xf>
    <xf numFmtId="176" fontId="10" fillId="0" borderId="23" xfId="0" applyNumberFormat="1" applyFont="1" applyBorder="1" applyAlignment="1">
      <alignment vertical="center"/>
    </xf>
    <xf numFmtId="176" fontId="10" fillId="0" borderId="25" xfId="0" applyNumberFormat="1" applyFont="1" applyBorder="1" applyAlignment="1">
      <alignment vertical="center"/>
    </xf>
    <xf numFmtId="0" fontId="10" fillId="0" borderId="69" xfId="0" applyFont="1" applyBorder="1" applyAlignment="1">
      <alignment horizontal="center" vertical="center" wrapText="1"/>
    </xf>
    <xf numFmtId="0" fontId="10" fillId="0" borderId="70" xfId="0" applyFont="1" applyBorder="1" applyAlignment="1">
      <alignment horizontal="center" vertical="center" wrapText="1"/>
    </xf>
    <xf numFmtId="0" fontId="2" fillId="0" borderId="17" xfId="0" applyFont="1" applyFill="1" applyBorder="1" applyAlignment="1">
      <alignment horizontal="center" vertical="center" shrinkToFit="1"/>
    </xf>
    <xf numFmtId="0" fontId="2" fillId="0" borderId="11" xfId="0" applyFont="1" applyBorder="1" applyAlignment="1">
      <alignment horizontal="center" vertical="center" shrinkToFit="1"/>
    </xf>
    <xf numFmtId="0" fontId="2" fillId="0" borderId="108" xfId="0" applyFont="1" applyBorder="1" applyAlignment="1">
      <alignment horizontal="center" vertical="center" shrinkToFit="1"/>
    </xf>
    <xf numFmtId="0" fontId="10" fillId="0" borderId="67" xfId="0" applyFont="1" applyFill="1" applyBorder="1" applyAlignment="1">
      <alignment vertical="center" wrapText="1"/>
    </xf>
    <xf numFmtId="0" fontId="10" fillId="0" borderId="15" xfId="0" applyFont="1" applyFill="1" applyBorder="1" applyAlignment="1">
      <alignment vertical="center" wrapText="1"/>
    </xf>
    <xf numFmtId="0" fontId="10" fillId="0" borderId="38" xfId="0" applyFont="1" applyFill="1" applyBorder="1" applyAlignment="1">
      <alignment vertical="center" wrapText="1"/>
    </xf>
    <xf numFmtId="0" fontId="10" fillId="0" borderId="47" xfId="0" applyFont="1" applyFill="1" applyBorder="1" applyAlignment="1">
      <alignment vertical="center" wrapText="1"/>
    </xf>
    <xf numFmtId="0" fontId="10" fillId="0" borderId="23" xfId="0" applyFont="1" applyFill="1" applyBorder="1" applyAlignment="1">
      <alignment vertical="center" wrapText="1"/>
    </xf>
    <xf numFmtId="0" fontId="10" fillId="0" borderId="24" xfId="0" applyFont="1" applyFill="1" applyBorder="1" applyAlignment="1">
      <alignment vertical="center" wrapText="1"/>
    </xf>
    <xf numFmtId="38" fontId="10" fillId="0" borderId="42" xfId="2" applyFont="1" applyBorder="1" applyAlignment="1">
      <alignment vertical="center"/>
    </xf>
    <xf numFmtId="38" fontId="10" fillId="0" borderId="15" xfId="2" applyFont="1" applyBorder="1" applyAlignment="1">
      <alignment vertical="center"/>
    </xf>
    <xf numFmtId="38" fontId="10" fillId="0" borderId="90" xfId="2" applyFont="1" applyBorder="1" applyAlignment="1">
      <alignment vertical="center"/>
    </xf>
    <xf numFmtId="38" fontId="10" fillId="0" borderId="22" xfId="2" applyFont="1" applyBorder="1" applyAlignment="1">
      <alignment vertical="center"/>
    </xf>
    <xf numFmtId="38" fontId="10" fillId="0" borderId="23" xfId="2" applyFont="1" applyBorder="1" applyAlignment="1">
      <alignment vertical="center"/>
    </xf>
    <xf numFmtId="38" fontId="10" fillId="0" borderId="116" xfId="2" applyFont="1" applyBorder="1" applyAlignment="1">
      <alignment vertical="center"/>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2" fillId="0" borderId="50" xfId="0" applyFont="1" applyFill="1" applyBorder="1" applyAlignment="1">
      <alignment vertical="center" textRotation="255"/>
    </xf>
    <xf numFmtId="0" fontId="12" fillId="0" borderId="78" xfId="0" applyFont="1" applyFill="1" applyBorder="1" applyAlignment="1">
      <alignment vertical="center" textRotation="255"/>
    </xf>
    <xf numFmtId="0" fontId="12" fillId="0" borderId="133" xfId="0" applyFont="1" applyFill="1" applyBorder="1" applyAlignment="1">
      <alignment vertical="center" wrapText="1"/>
    </xf>
    <xf numFmtId="0" fontId="12" fillId="0" borderId="50" xfId="0" applyFont="1" applyFill="1" applyBorder="1" applyAlignment="1">
      <alignment vertical="center" wrapText="1"/>
    </xf>
    <xf numFmtId="0" fontId="12" fillId="0" borderId="56" xfId="0" applyFont="1" applyFill="1" applyBorder="1" applyAlignment="1">
      <alignment vertical="center" wrapText="1"/>
    </xf>
    <xf numFmtId="0" fontId="18" fillId="4" borderId="0" xfId="0" applyFont="1" applyFill="1" applyBorder="1" applyAlignment="1">
      <alignment horizontal="left" vertical="top" wrapText="1"/>
    </xf>
    <xf numFmtId="0" fontId="12" fillId="4" borderId="71"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37" xfId="0" applyFont="1" applyFill="1" applyBorder="1" applyAlignment="1">
      <alignment horizontal="center" vertical="center"/>
    </xf>
    <xf numFmtId="0" fontId="0" fillId="0" borderId="75" xfId="0" quotePrefix="1" applyFont="1" applyBorder="1" applyAlignment="1">
      <alignment horizontal="left" vertical="center"/>
    </xf>
    <xf numFmtId="0" fontId="0" fillId="0" borderId="11" xfId="0" applyFont="1" applyBorder="1" applyAlignment="1">
      <alignment horizontal="left" vertical="center"/>
    </xf>
    <xf numFmtId="0" fontId="0" fillId="0" borderId="48" xfId="0" applyFont="1" applyBorder="1" applyAlignment="1">
      <alignment horizontal="left" vertical="center"/>
    </xf>
    <xf numFmtId="0" fontId="0" fillId="0" borderId="18" xfId="0" applyFont="1" applyBorder="1" applyAlignment="1">
      <alignment horizontal="left" vertical="center"/>
    </xf>
    <xf numFmtId="0" fontId="0" fillId="0" borderId="49" xfId="0" applyFont="1" applyFill="1" applyBorder="1" applyAlignment="1">
      <alignment vertical="top" wrapText="1"/>
    </xf>
    <xf numFmtId="0" fontId="0" fillId="0" borderId="50" xfId="0" applyFont="1" applyFill="1" applyBorder="1" applyAlignment="1">
      <alignment vertical="top"/>
    </xf>
    <xf numFmtId="0" fontId="0" fillId="0" borderId="56" xfId="0" applyFont="1" applyFill="1" applyBorder="1" applyAlignment="1">
      <alignment vertical="top"/>
    </xf>
    <xf numFmtId="0" fontId="12" fillId="0" borderId="11" xfId="0" applyFont="1" applyBorder="1" applyAlignment="1">
      <alignment vertical="center" wrapText="1"/>
    </xf>
    <xf numFmtId="0" fontId="12" fillId="0" borderId="76" xfId="0" applyFont="1" applyBorder="1" applyAlignment="1">
      <alignment vertical="center" wrapText="1"/>
    </xf>
    <xf numFmtId="0" fontId="12" fillId="0" borderId="18" xfId="0" applyFont="1" applyBorder="1" applyAlignment="1">
      <alignment vertical="center" wrapText="1"/>
    </xf>
    <xf numFmtId="0" fontId="0" fillId="4" borderId="19"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21" xfId="0" applyFont="1" applyFill="1" applyBorder="1" applyAlignment="1">
      <alignment horizontal="center" vertical="center"/>
    </xf>
    <xf numFmtId="0" fontId="0" fillId="4" borderId="29" xfId="0" applyFont="1" applyFill="1" applyBorder="1" applyAlignment="1">
      <alignment vertical="center"/>
    </xf>
    <xf numFmtId="0" fontId="0" fillId="4" borderId="20" xfId="0" applyFont="1" applyFill="1" applyBorder="1" applyAlignment="1">
      <alignment vertical="center"/>
    </xf>
    <xf numFmtId="0" fontId="0" fillId="4" borderId="21" xfId="0" applyFont="1" applyFill="1" applyBorder="1" applyAlignment="1">
      <alignment vertical="center"/>
    </xf>
    <xf numFmtId="0" fontId="0" fillId="4" borderId="42" xfId="0" applyFont="1" applyFill="1" applyBorder="1" applyAlignment="1">
      <alignment vertical="top" wrapText="1"/>
    </xf>
    <xf numFmtId="0" fontId="0" fillId="4" borderId="15" xfId="0" applyFont="1" applyFill="1" applyBorder="1" applyAlignment="1">
      <alignment vertical="top"/>
    </xf>
    <xf numFmtId="0" fontId="0" fillId="4" borderId="16" xfId="0" applyFont="1" applyFill="1" applyBorder="1" applyAlignment="1">
      <alignment vertical="top"/>
    </xf>
    <xf numFmtId="0" fontId="0" fillId="4" borderId="40" xfId="0" applyFont="1" applyFill="1" applyBorder="1" applyAlignment="1">
      <alignment vertical="top"/>
    </xf>
    <xf numFmtId="0" fontId="0" fillId="4" borderId="0" xfId="0" applyFont="1" applyFill="1" applyBorder="1" applyAlignment="1">
      <alignment vertical="top"/>
    </xf>
    <xf numFmtId="0" fontId="0" fillId="4" borderId="2" xfId="0" applyFont="1" applyFill="1" applyBorder="1" applyAlignment="1">
      <alignment vertical="top"/>
    </xf>
    <xf numFmtId="0" fontId="0" fillId="4" borderId="41" xfId="0" applyFont="1" applyFill="1" applyBorder="1" applyAlignment="1">
      <alignment vertical="top"/>
    </xf>
    <xf numFmtId="0" fontId="0" fillId="4" borderId="34" xfId="0" applyFont="1" applyFill="1" applyBorder="1" applyAlignment="1">
      <alignment vertical="top"/>
    </xf>
    <xf numFmtId="0" fontId="0" fillId="4" borderId="35" xfId="0" applyFont="1" applyFill="1" applyBorder="1" applyAlignment="1">
      <alignment vertical="top"/>
    </xf>
    <xf numFmtId="0" fontId="0" fillId="4" borderId="62" xfId="0" applyFont="1" applyFill="1" applyBorder="1" applyAlignment="1">
      <alignment horizontal="center" vertical="center"/>
    </xf>
    <xf numFmtId="0" fontId="0" fillId="4" borderId="63" xfId="0" applyFont="1" applyFill="1" applyBorder="1" applyAlignment="1">
      <alignment horizontal="center" vertical="center"/>
    </xf>
    <xf numFmtId="0" fontId="0" fillId="4" borderId="64" xfId="0" applyFont="1" applyFill="1" applyBorder="1" applyAlignment="1">
      <alignment horizontal="center" vertical="center"/>
    </xf>
    <xf numFmtId="0" fontId="0" fillId="4" borderId="65" xfId="0" applyFont="1" applyFill="1" applyBorder="1" applyAlignment="1">
      <alignment vertical="center"/>
    </xf>
    <xf numFmtId="0" fontId="0" fillId="4" borderId="63" xfId="0" applyFont="1" applyFill="1" applyBorder="1" applyAlignment="1">
      <alignment vertical="center"/>
    </xf>
    <xf numFmtId="0" fontId="0" fillId="4" borderId="64" xfId="0" applyFont="1" applyFill="1" applyBorder="1" applyAlignment="1">
      <alignment vertical="center"/>
    </xf>
    <xf numFmtId="0" fontId="0" fillId="4" borderId="84" xfId="0" applyFont="1" applyFill="1" applyBorder="1" applyAlignment="1">
      <alignment horizontal="center" vertical="center"/>
    </xf>
    <xf numFmtId="0" fontId="0" fillId="4" borderId="85" xfId="0" applyFont="1" applyFill="1" applyBorder="1" applyAlignment="1">
      <alignment horizontal="center" vertical="center"/>
    </xf>
    <xf numFmtId="0" fontId="0" fillId="4" borderId="86" xfId="0" applyFont="1" applyFill="1" applyBorder="1" applyAlignment="1">
      <alignment horizontal="center" vertical="center"/>
    </xf>
    <xf numFmtId="0" fontId="0" fillId="4" borderId="47"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87" xfId="0" applyFont="1" applyFill="1" applyBorder="1" applyAlignment="1">
      <alignment vertical="center" wrapText="1"/>
    </xf>
    <xf numFmtId="0" fontId="0" fillId="4" borderId="88" xfId="0" applyFont="1" applyFill="1" applyBorder="1" applyAlignment="1">
      <alignment vertical="center" wrapText="1"/>
    </xf>
    <xf numFmtId="0" fontId="0" fillId="4" borderId="89" xfId="0" applyFont="1" applyFill="1" applyBorder="1" applyAlignment="1">
      <alignment vertical="center" wrapText="1"/>
    </xf>
    <xf numFmtId="0" fontId="10" fillId="4" borderId="88" xfId="0" applyFont="1" applyFill="1" applyBorder="1" applyAlignment="1">
      <alignment vertical="center" wrapText="1"/>
    </xf>
    <xf numFmtId="0" fontId="10" fillId="4" borderId="89" xfId="0" applyFont="1" applyFill="1" applyBorder="1" applyAlignment="1">
      <alignment vertical="center" wrapText="1"/>
    </xf>
    <xf numFmtId="0" fontId="0" fillId="4" borderId="57" xfId="0" applyFont="1" applyFill="1" applyBorder="1" applyAlignment="1">
      <alignment horizontal="center" vertical="center"/>
    </xf>
    <xf numFmtId="0" fontId="0" fillId="4" borderId="58" xfId="0" applyFont="1" applyFill="1" applyBorder="1" applyAlignment="1">
      <alignment horizontal="center" vertical="center"/>
    </xf>
    <xf numFmtId="0" fontId="0" fillId="4" borderId="59" xfId="0" applyFont="1" applyFill="1" applyBorder="1" applyAlignment="1">
      <alignment horizontal="center" vertical="center"/>
    </xf>
    <xf numFmtId="0" fontId="0" fillId="4" borderId="60" xfId="0" applyFont="1" applyFill="1" applyBorder="1" applyAlignment="1">
      <alignment vertical="center"/>
    </xf>
    <xf numFmtId="0" fontId="0" fillId="4" borderId="58" xfId="0" applyFont="1" applyFill="1" applyBorder="1" applyAlignment="1">
      <alignment vertical="center"/>
    </xf>
    <xf numFmtId="0" fontId="0" fillId="4" borderId="59" xfId="0" applyFont="1" applyFill="1" applyBorder="1" applyAlignment="1">
      <alignment vertical="center"/>
    </xf>
    <xf numFmtId="0" fontId="0" fillId="4" borderId="19" xfId="0" applyFont="1" applyFill="1" applyBorder="1" applyAlignment="1">
      <alignment horizontal="center" vertical="center" wrapText="1"/>
    </xf>
    <xf numFmtId="0" fontId="0" fillId="4" borderId="15" xfId="0" applyFont="1" applyFill="1" applyBorder="1" applyAlignment="1">
      <alignment vertical="top" wrapText="1"/>
    </xf>
    <xf numFmtId="0" fontId="0" fillId="4" borderId="16" xfId="0" applyFont="1" applyFill="1" applyBorder="1" applyAlignment="1">
      <alignment vertical="top" wrapText="1"/>
    </xf>
    <xf numFmtId="0" fontId="0" fillId="4" borderId="40" xfId="0" applyFont="1" applyFill="1" applyBorder="1" applyAlignment="1">
      <alignment vertical="top" wrapText="1"/>
    </xf>
    <xf numFmtId="0" fontId="0" fillId="4" borderId="0" xfId="0" applyFont="1" applyFill="1" applyBorder="1" applyAlignment="1">
      <alignment vertical="top" wrapText="1"/>
    </xf>
    <xf numFmtId="0" fontId="0" fillId="4" borderId="2" xfId="0" applyFont="1" applyFill="1" applyBorder="1" applyAlignment="1">
      <alignment vertical="top" wrapText="1"/>
    </xf>
    <xf numFmtId="0" fontId="0" fillId="4" borderId="41" xfId="0" applyFont="1" applyFill="1" applyBorder="1" applyAlignment="1">
      <alignment vertical="top" wrapText="1"/>
    </xf>
    <xf numFmtId="0" fontId="0" fillId="4" borderId="34" xfId="0" applyFont="1" applyFill="1" applyBorder="1" applyAlignment="1">
      <alignment vertical="top" wrapText="1"/>
    </xf>
    <xf numFmtId="0" fontId="0" fillId="4" borderId="35" xfId="0" applyFont="1" applyFill="1" applyBorder="1" applyAlignment="1">
      <alignment vertical="top" wrapText="1"/>
    </xf>
    <xf numFmtId="0" fontId="0" fillId="4" borderId="62" xfId="0" applyFont="1" applyFill="1" applyBorder="1" applyAlignment="1">
      <alignment horizontal="center" vertical="center" wrapText="1"/>
    </xf>
    <xf numFmtId="0" fontId="0" fillId="4" borderId="65" xfId="0" applyFont="1" applyFill="1" applyBorder="1" applyAlignment="1">
      <alignment vertical="center" wrapText="1"/>
    </xf>
    <xf numFmtId="0" fontId="0" fillId="4" borderId="63" xfId="0" applyFont="1" applyFill="1" applyBorder="1" applyAlignment="1">
      <alignment vertical="center" wrapText="1"/>
    </xf>
    <xf numFmtId="0" fontId="0" fillId="4" borderId="64" xfId="0" applyFont="1" applyFill="1" applyBorder="1" applyAlignment="1">
      <alignment vertical="center" wrapText="1"/>
    </xf>
    <xf numFmtId="0" fontId="0" fillId="0" borderId="93"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9" xfId="0" applyFont="1" applyFill="1" applyBorder="1" applyAlignment="1">
      <alignment horizontal="center" vertical="center"/>
    </xf>
    <xf numFmtId="38" fontId="0" fillId="0" borderId="94" xfId="2" applyFont="1" applyFill="1" applyBorder="1" applyAlignment="1">
      <alignment vertical="center"/>
    </xf>
    <xf numFmtId="0" fontId="0" fillId="0" borderId="40" xfId="0" applyFont="1" applyFill="1" applyBorder="1" applyAlignment="1">
      <alignment horizontal="left" vertical="center"/>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38" fontId="0" fillId="0" borderId="31" xfId="2" applyFont="1" applyFill="1" applyBorder="1" applyAlignment="1">
      <alignment vertical="center"/>
    </xf>
    <xf numFmtId="0" fontId="0" fillId="0" borderId="41"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left" vertical="center"/>
    </xf>
    <xf numFmtId="0" fontId="0" fillId="0" borderId="67" xfId="0" applyFont="1" applyFill="1" applyBorder="1" applyAlignment="1">
      <alignment horizontal="left" wrapText="1"/>
    </xf>
    <xf numFmtId="0" fontId="0" fillId="0" borderId="15" xfId="0" applyFont="1" applyFill="1" applyBorder="1" applyAlignment="1">
      <alignment horizontal="left" wrapText="1"/>
    </xf>
    <xf numFmtId="0" fontId="0" fillId="0" borderId="16" xfId="0" applyFont="1" applyFill="1" applyBorder="1" applyAlignment="1">
      <alignment horizontal="left" wrapText="1"/>
    </xf>
    <xf numFmtId="0" fontId="0" fillId="0" borderId="49" xfId="0" applyFont="1" applyFill="1" applyBorder="1" applyAlignment="1">
      <alignment horizontal="center" wrapText="1"/>
    </xf>
    <xf numFmtId="0" fontId="0" fillId="0" borderId="50" xfId="0" applyFont="1" applyFill="1" applyBorder="1" applyAlignment="1">
      <alignment horizontal="center" wrapText="1"/>
    </xf>
    <xf numFmtId="0" fontId="0" fillId="0" borderId="56" xfId="0" applyFont="1" applyFill="1" applyBorder="1" applyAlignment="1">
      <alignment horizontal="center" wrapText="1"/>
    </xf>
    <xf numFmtId="0" fontId="21" fillId="2" borderId="14" xfId="0" applyFont="1" applyFill="1" applyBorder="1" applyAlignment="1">
      <alignment horizontal="center" vertical="center" textRotation="255" wrapText="1"/>
    </xf>
    <xf numFmtId="0" fontId="21" fillId="2" borderId="16" xfId="0" applyFont="1" applyFill="1" applyBorder="1" applyAlignment="1">
      <alignment horizontal="center" vertical="center" textRotation="255" wrapText="1"/>
    </xf>
    <xf numFmtId="0" fontId="21" fillId="2" borderId="9" xfId="0" applyFont="1" applyFill="1" applyBorder="1" applyAlignment="1">
      <alignment horizontal="center" vertical="center" textRotation="255" wrapText="1"/>
    </xf>
    <xf numFmtId="0" fontId="21" fillId="2" borderId="2" xfId="0" applyFont="1" applyFill="1" applyBorder="1" applyAlignment="1">
      <alignment horizontal="center" vertical="center" textRotation="255" wrapText="1"/>
    </xf>
    <xf numFmtId="0" fontId="21" fillId="2" borderId="83" xfId="0" applyFont="1" applyFill="1" applyBorder="1" applyAlignment="1">
      <alignment horizontal="center" vertical="center" textRotation="255" wrapText="1"/>
    </xf>
    <xf numFmtId="0" fontId="21" fillId="2" borderId="35" xfId="0" applyFont="1" applyFill="1" applyBorder="1" applyAlignment="1">
      <alignment horizontal="center" vertical="center" textRotation="255" wrapText="1"/>
    </xf>
    <xf numFmtId="38" fontId="0" fillId="0" borderId="92" xfId="2" applyFont="1" applyFill="1" applyBorder="1" applyAlignment="1">
      <alignment vertical="center"/>
    </xf>
    <xf numFmtId="0" fontId="0" fillId="0" borderId="40" xfId="0" applyFill="1" applyBorder="1" applyAlignment="1">
      <alignment horizontal="left" vertical="center"/>
    </xf>
    <xf numFmtId="0" fontId="11" fillId="0" borderId="95" xfId="0" applyFont="1" applyFill="1" applyBorder="1" applyAlignment="1">
      <alignment horizontal="left" vertical="center" wrapText="1" shrinkToFit="1"/>
    </xf>
    <xf numFmtId="0" fontId="11" fillId="0" borderId="63" xfId="0" applyFont="1" applyFill="1" applyBorder="1" applyAlignment="1">
      <alignment horizontal="left" vertical="center" wrapText="1" shrinkToFit="1"/>
    </xf>
    <xf numFmtId="0" fontId="11" fillId="0" borderId="64" xfId="0" applyFont="1" applyFill="1" applyBorder="1" applyAlignment="1">
      <alignment horizontal="left" vertical="center" wrapText="1" shrinkToFi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xf>
    <xf numFmtId="0" fontId="11" fillId="0" borderId="67"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42" xfId="0" applyFont="1" applyFill="1" applyBorder="1" applyAlignment="1">
      <alignment horizontal="center" vertical="center" shrinkToFit="1"/>
    </xf>
    <xf numFmtId="0" fontId="11" fillId="2" borderId="15" xfId="0" applyFont="1" applyFill="1" applyBorder="1" applyAlignment="1">
      <alignment horizontal="center" vertical="center" shrinkToFit="1"/>
    </xf>
    <xf numFmtId="0" fontId="11" fillId="2" borderId="38" xfId="0" applyFont="1" applyFill="1" applyBorder="1" applyAlignment="1">
      <alignment horizontal="center" vertical="center" shrinkToFit="1"/>
    </xf>
    <xf numFmtId="0" fontId="11" fillId="0" borderId="32" xfId="0" applyFont="1" applyFill="1" applyBorder="1" applyAlignment="1">
      <alignment vertical="center" wrapText="1"/>
    </xf>
    <xf numFmtId="0" fontId="11" fillId="0" borderId="11" xfId="0" applyFont="1" applyFill="1" applyBorder="1" applyAlignment="1">
      <alignment vertical="center" wrapText="1"/>
    </xf>
    <xf numFmtId="0" fontId="11" fillId="0" borderId="18" xfId="0" applyFont="1" applyFill="1" applyBorder="1" applyAlignment="1">
      <alignment vertical="center" wrapText="1"/>
    </xf>
    <xf numFmtId="0" fontId="11" fillId="0" borderId="96" xfId="0" applyFont="1" applyFill="1" applyBorder="1" applyAlignment="1">
      <alignment horizontal="left" vertical="center" wrapText="1" shrinkToFit="1"/>
    </xf>
    <xf numFmtId="0" fontId="11" fillId="0" borderId="20" xfId="0" applyFont="1" applyFill="1" applyBorder="1" applyAlignment="1">
      <alignment horizontal="left" vertical="center" wrapText="1" shrinkToFit="1"/>
    </xf>
    <xf numFmtId="0" fontId="11" fillId="0" borderId="21" xfId="0" applyFont="1" applyFill="1" applyBorder="1" applyAlignment="1">
      <alignment horizontal="left" vertical="center" wrapText="1" shrinkToFit="1"/>
    </xf>
    <xf numFmtId="38" fontId="0" fillId="0" borderId="97" xfId="2" applyFont="1" applyFill="1" applyBorder="1" applyAlignment="1">
      <alignment vertical="center"/>
    </xf>
    <xf numFmtId="0" fontId="0" fillId="0" borderId="42" xfId="0" applyFill="1" applyBorder="1" applyAlignment="1">
      <alignment horizontal="left" vertical="center"/>
    </xf>
    <xf numFmtId="0" fontId="0" fillId="0" borderId="15" xfId="0" applyFont="1" applyFill="1" applyBorder="1" applyAlignment="1">
      <alignment horizontal="left" vertical="center"/>
    </xf>
    <xf numFmtId="0" fontId="0" fillId="0" borderId="16" xfId="0"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90"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83"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91"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48" xfId="0" applyFont="1" applyFill="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0" fontId="11" fillId="0" borderId="70" xfId="0" applyFont="1" applyBorder="1" applyAlignment="1">
      <alignment horizontal="center" vertical="center"/>
    </xf>
    <xf numFmtId="0" fontId="11" fillId="2" borderId="32" xfId="0" applyFont="1" applyFill="1" applyBorder="1" applyAlignment="1">
      <alignment horizontal="center" vertical="center"/>
    </xf>
    <xf numFmtId="0" fontId="11" fillId="2" borderId="31" xfId="0" applyFont="1" applyFill="1" applyBorder="1" applyAlignment="1">
      <alignment horizontal="center" vertical="center"/>
    </xf>
    <xf numFmtId="0" fontId="13" fillId="2" borderId="32"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2" borderId="18" xfId="0" applyFont="1" applyFill="1" applyBorder="1" applyAlignment="1">
      <alignment horizontal="center" vertical="center" shrinkToFit="1"/>
    </xf>
    <xf numFmtId="0" fontId="11" fillId="0" borderId="15" xfId="0" applyFont="1" applyFill="1" applyBorder="1" applyAlignment="1">
      <alignment horizontal="center" vertic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43" xfId="0" applyFont="1" applyFill="1" applyBorder="1" applyAlignment="1">
      <alignment horizontal="center" vertical="center"/>
    </xf>
    <xf numFmtId="0" fontId="13" fillId="2" borderId="42" xfId="0" applyFont="1" applyFill="1" applyBorder="1" applyAlignment="1">
      <alignment horizontal="center" vertical="center" wrapText="1" shrinkToFit="1"/>
    </xf>
    <xf numFmtId="0" fontId="13" fillId="2" borderId="15" xfId="0" applyFont="1" applyFill="1" applyBorder="1" applyAlignment="1">
      <alignment horizontal="center" vertical="center" shrinkToFit="1"/>
    </xf>
    <xf numFmtId="0" fontId="13" fillId="2" borderId="38"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13" fillId="2" borderId="43" xfId="0" applyFont="1" applyFill="1" applyBorder="1" applyAlignment="1">
      <alignment horizontal="center" vertical="center" shrinkToFit="1"/>
    </xf>
    <xf numFmtId="0" fontId="11" fillId="0" borderId="42" xfId="0" applyFont="1" applyFill="1" applyBorder="1" applyAlignment="1">
      <alignment horizontal="center" vertical="center" wrapText="1" shrinkToFit="1"/>
    </xf>
    <xf numFmtId="0" fontId="11" fillId="0" borderId="15" xfId="0" applyFont="1" applyFill="1" applyBorder="1" applyAlignment="1">
      <alignment horizontal="center" vertical="center" shrinkToFit="1"/>
    </xf>
    <xf numFmtId="0" fontId="11" fillId="0" borderId="38" xfId="0" applyFont="1" applyFill="1" applyBorder="1" applyAlignment="1">
      <alignment horizontal="center" vertical="center" shrinkToFit="1"/>
    </xf>
    <xf numFmtId="0" fontId="11" fillId="0" borderId="41" xfId="0" applyFont="1" applyFill="1" applyBorder="1" applyAlignment="1">
      <alignment horizontal="center" vertical="center" shrinkToFit="1"/>
    </xf>
    <xf numFmtId="0" fontId="11" fillId="0" borderId="34" xfId="0" applyFont="1" applyFill="1" applyBorder="1" applyAlignment="1">
      <alignment horizontal="center" vertical="center" shrinkToFit="1"/>
    </xf>
    <xf numFmtId="0" fontId="11" fillId="0" borderId="43" xfId="0" applyFont="1" applyFill="1" applyBorder="1" applyAlignment="1">
      <alignment horizontal="center" vertical="center" shrinkToFit="1"/>
    </xf>
    <xf numFmtId="0" fontId="11" fillId="0" borderId="113"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6" xfId="0" applyFont="1" applyFill="1" applyBorder="1" applyAlignment="1">
      <alignment horizontal="center" vertical="center"/>
    </xf>
    <xf numFmtId="0" fontId="11" fillId="0" borderId="41" xfId="0" applyFont="1" applyFill="1" applyBorder="1" applyAlignment="1">
      <alignment horizontal="center" vertical="center"/>
    </xf>
    <xf numFmtId="181" fontId="11" fillId="0" borderId="41" xfId="0" applyNumberFormat="1" applyFont="1" applyFill="1" applyBorder="1" applyAlignment="1">
      <alignment horizontal="center" vertical="center"/>
    </xf>
    <xf numFmtId="181" fontId="11" fillId="0" borderId="34" xfId="0" applyNumberFormat="1" applyFont="1" applyFill="1" applyBorder="1" applyAlignment="1">
      <alignment horizontal="center" vertical="center"/>
    </xf>
    <xf numFmtId="181" fontId="11" fillId="0" borderId="35" xfId="0" applyNumberFormat="1" applyFont="1" applyFill="1" applyBorder="1" applyAlignment="1">
      <alignment horizontal="center" vertical="center"/>
    </xf>
    <xf numFmtId="0" fontId="11" fillId="2" borderId="31" xfId="0" applyFont="1" applyFill="1" applyBorder="1" applyAlignment="1">
      <alignment horizontal="center" vertical="center" wrapText="1"/>
    </xf>
    <xf numFmtId="0" fontId="11" fillId="2" borderId="100" xfId="0" applyFont="1" applyFill="1" applyBorder="1" applyAlignment="1">
      <alignment horizontal="center" vertical="center"/>
    </xf>
    <xf numFmtId="0" fontId="0" fillId="0" borderId="67" xfId="0" applyFont="1" applyFill="1" applyBorder="1" applyAlignment="1">
      <alignment vertical="center" wrapText="1"/>
    </xf>
    <xf numFmtId="0" fontId="0" fillId="0" borderId="15" xfId="0" applyFont="1" applyFill="1" applyBorder="1" applyAlignment="1">
      <alignment vertical="center"/>
    </xf>
    <xf numFmtId="0" fontId="0" fillId="0" borderId="38" xfId="0" applyFont="1" applyFill="1" applyBorder="1" applyAlignment="1">
      <alignment vertical="center"/>
    </xf>
    <xf numFmtId="0" fontId="0" fillId="0" borderId="33" xfId="0" applyFont="1" applyFill="1" applyBorder="1" applyAlignment="1">
      <alignment vertical="center"/>
    </xf>
    <xf numFmtId="0" fontId="0" fillId="0" borderId="34" xfId="0" applyFont="1" applyFill="1" applyBorder="1" applyAlignment="1">
      <alignment vertical="center"/>
    </xf>
    <xf numFmtId="0" fontId="0" fillId="0" borderId="43" xfId="0" applyFont="1" applyFill="1" applyBorder="1" applyAlignment="1">
      <alignment vertical="center"/>
    </xf>
    <xf numFmtId="0" fontId="0" fillId="2" borderId="32" xfId="0" applyFont="1" applyFill="1" applyBorder="1" applyAlignment="1">
      <alignment horizontal="center" vertical="center" shrinkToFit="1"/>
    </xf>
    <xf numFmtId="0" fontId="0" fillId="2" borderId="11" xfId="0" applyFont="1" applyFill="1" applyBorder="1" applyAlignment="1">
      <alignment horizontal="center" vertical="center" shrinkToFit="1"/>
    </xf>
    <xf numFmtId="0" fontId="0" fillId="2" borderId="48" xfId="0" applyFont="1" applyFill="1" applyBorder="1" applyAlignment="1">
      <alignment horizontal="center" vertical="center" shrinkToFit="1"/>
    </xf>
    <xf numFmtId="0" fontId="0" fillId="0" borderId="113" xfId="0" applyFont="1" applyBorder="1" applyAlignment="1">
      <alignment horizontal="center" vertical="center"/>
    </xf>
    <xf numFmtId="0" fontId="3" fillId="0" borderId="32" xfId="0" applyFont="1" applyFill="1" applyBorder="1" applyAlignment="1">
      <alignment horizontal="center" vertical="center" wrapText="1"/>
    </xf>
    <xf numFmtId="0" fontId="64" fillId="0" borderId="11" xfId="0" applyFont="1" applyFill="1" applyBorder="1" applyAlignment="1">
      <alignment horizontal="center" vertical="center"/>
    </xf>
    <xf numFmtId="0" fontId="64" fillId="0" borderId="48" xfId="0" applyFont="1" applyFill="1" applyBorder="1" applyAlignment="1">
      <alignment horizontal="center" vertical="center"/>
    </xf>
    <xf numFmtId="0" fontId="0" fillId="0" borderId="31" xfId="0" applyFont="1" applyFill="1" applyBorder="1" applyAlignment="1">
      <alignment horizontal="center" vertical="center"/>
    </xf>
    <xf numFmtId="179" fontId="3" fillId="0" borderId="31" xfId="0" applyNumberFormat="1" applyFont="1" applyFill="1" applyBorder="1" applyAlignment="1">
      <alignment horizontal="center" vertical="center" wrapText="1"/>
    </xf>
    <xf numFmtId="179" fontId="3" fillId="0" borderId="31" xfId="0" applyNumberFormat="1" applyFont="1" applyFill="1" applyBorder="1" applyAlignment="1">
      <alignment horizontal="center" vertical="center"/>
    </xf>
    <xf numFmtId="179" fontId="3" fillId="0" borderId="100" xfId="0" applyNumberFormat="1" applyFont="1" applyFill="1" applyBorder="1" applyAlignment="1">
      <alignment horizontal="center" vertical="center"/>
    </xf>
    <xf numFmtId="0" fontId="0" fillId="0" borderId="114" xfId="0" applyFont="1" applyFill="1" applyBorder="1" applyAlignment="1">
      <alignment horizontal="center" vertical="center"/>
    </xf>
    <xf numFmtId="0" fontId="0" fillId="0" borderId="115" xfId="0" applyFont="1" applyFill="1" applyBorder="1" applyAlignment="1">
      <alignment horizontal="center" vertical="center"/>
    </xf>
    <xf numFmtId="0" fontId="0" fillId="0" borderId="67" xfId="0" applyFont="1" applyBorder="1" applyAlignment="1">
      <alignment vertical="center"/>
    </xf>
    <xf numFmtId="0" fontId="0" fillId="0" borderId="15" xfId="0" applyFont="1" applyBorder="1" applyAlignment="1">
      <alignment vertical="center"/>
    </xf>
    <xf numFmtId="0" fontId="0" fillId="0" borderId="38" xfId="0" applyFont="1" applyBorder="1" applyAlignment="1">
      <alignment vertical="center"/>
    </xf>
    <xf numFmtId="0" fontId="0" fillId="0" borderId="33" xfId="0" applyFont="1" applyBorder="1" applyAlignment="1">
      <alignment vertical="center"/>
    </xf>
    <xf numFmtId="0" fontId="0" fillId="0" borderId="34" xfId="0" applyFont="1" applyBorder="1" applyAlignment="1">
      <alignment vertical="center"/>
    </xf>
    <xf numFmtId="0" fontId="0" fillId="0" borderId="43" xfId="0" applyFont="1" applyBorder="1" applyAlignment="1">
      <alignment vertical="center"/>
    </xf>
    <xf numFmtId="0" fontId="0" fillId="0" borderId="32" xfId="0" applyFont="1" applyBorder="1" applyAlignment="1">
      <alignment horizontal="center" vertical="center"/>
    </xf>
    <xf numFmtId="0" fontId="0" fillId="0" borderId="31" xfId="0" applyFont="1" applyBorder="1" applyAlignment="1">
      <alignment horizontal="center" vertical="center"/>
    </xf>
    <xf numFmtId="179" fontId="0" fillId="0" borderId="31" xfId="0" applyNumberFormat="1" applyFont="1" applyFill="1" applyBorder="1" applyAlignment="1">
      <alignment horizontal="center" vertical="center"/>
    </xf>
    <xf numFmtId="179" fontId="0" fillId="0" borderId="100" xfId="0" applyNumberFormat="1" applyFont="1" applyFill="1" applyBorder="1" applyAlignment="1">
      <alignment horizontal="center" vertical="center"/>
    </xf>
    <xf numFmtId="180" fontId="0" fillId="0" borderId="32" xfId="0" applyNumberFormat="1" applyFont="1" applyBorder="1" applyAlignment="1">
      <alignment horizontal="center" vertical="center"/>
    </xf>
    <xf numFmtId="180" fontId="0" fillId="0" borderId="11" xfId="0" applyNumberFormat="1" applyFont="1" applyBorder="1" applyAlignment="1">
      <alignment horizontal="center" vertical="center"/>
    </xf>
    <xf numFmtId="180" fontId="0" fillId="0" borderId="48" xfId="0" applyNumberFormat="1" applyFont="1" applyBorder="1" applyAlignment="1">
      <alignment horizontal="center" vertical="center"/>
    </xf>
    <xf numFmtId="0" fontId="0" fillId="0" borderId="114" xfId="0" applyFont="1" applyBorder="1" applyAlignment="1">
      <alignment horizontal="center" vertical="center"/>
    </xf>
    <xf numFmtId="0" fontId="0" fillId="0" borderId="115" xfId="0" applyFont="1" applyBorder="1" applyAlignment="1">
      <alignment horizontal="center" vertical="center"/>
    </xf>
    <xf numFmtId="180" fontId="0" fillId="0" borderId="32" xfId="0" applyNumberFormat="1" applyFont="1" applyFill="1" applyBorder="1" applyAlignment="1">
      <alignment horizontal="center" vertical="center"/>
    </xf>
    <xf numFmtId="180" fontId="0" fillId="0" borderId="11" xfId="0" applyNumberFormat="1" applyFont="1" applyFill="1" applyBorder="1" applyAlignment="1">
      <alignment horizontal="center" vertical="center"/>
    </xf>
    <xf numFmtId="180" fontId="0" fillId="0" borderId="48" xfId="0" applyNumberFormat="1" applyFont="1" applyFill="1" applyBorder="1" applyAlignment="1">
      <alignment horizontal="center" vertical="center"/>
    </xf>
    <xf numFmtId="0" fontId="11" fillId="0" borderId="0" xfId="0" applyFont="1" applyAlignment="1">
      <alignment horizontal="center" vertical="center" wrapText="1"/>
    </xf>
    <xf numFmtId="0" fontId="0" fillId="0" borderId="31" xfId="0" applyFont="1" applyBorder="1" applyAlignment="1">
      <alignment horizontal="center" vertical="center" shrinkToFit="1"/>
    </xf>
    <xf numFmtId="176" fontId="0" fillId="0" borderId="32" xfId="0" applyNumberFormat="1" applyFont="1" applyBorder="1" applyAlignment="1">
      <alignment horizontal="center" vertical="center"/>
    </xf>
    <xf numFmtId="176" fontId="0" fillId="0" borderId="11" xfId="0" applyNumberFormat="1" applyFont="1" applyBorder="1" applyAlignment="1">
      <alignment horizontal="center" vertical="center"/>
    </xf>
    <xf numFmtId="176" fontId="0" fillId="0" borderId="48" xfId="0" applyNumberFormat="1" applyFont="1" applyBorder="1" applyAlignment="1">
      <alignment horizontal="center" vertical="center"/>
    </xf>
    <xf numFmtId="176" fontId="0" fillId="0" borderId="31" xfId="0" applyNumberFormat="1" applyFont="1" applyBorder="1" applyAlignment="1">
      <alignment horizontal="center" vertical="center"/>
    </xf>
    <xf numFmtId="176" fontId="0" fillId="0" borderId="31" xfId="0" applyNumberFormat="1" applyFont="1" applyFill="1" applyBorder="1" applyAlignment="1">
      <alignment horizontal="center" vertical="center"/>
    </xf>
    <xf numFmtId="176" fontId="0" fillId="0" borderId="100" xfId="0" applyNumberFormat="1" applyFont="1" applyFill="1" applyBorder="1" applyAlignment="1">
      <alignment horizontal="center" vertical="center"/>
    </xf>
    <xf numFmtId="38" fontId="11" fillId="0" borderId="0" xfId="2" applyFont="1" applyAlignment="1">
      <alignment horizontal="center" vertical="center"/>
    </xf>
    <xf numFmtId="180" fontId="0" fillId="0" borderId="113" xfId="0" applyNumberFormat="1" applyFont="1" applyBorder="1" applyAlignment="1">
      <alignment horizontal="center" vertical="center"/>
    </xf>
    <xf numFmtId="180" fontId="0" fillId="0" borderId="113" xfId="0" applyNumberFormat="1" applyFont="1" applyFill="1" applyBorder="1" applyAlignment="1">
      <alignment horizontal="center" vertical="center"/>
    </xf>
    <xf numFmtId="176" fontId="0" fillId="0" borderId="114" xfId="0" applyNumberFormat="1" applyFont="1" applyBorder="1" applyAlignment="1">
      <alignment horizontal="center" vertical="center"/>
    </xf>
    <xf numFmtId="176" fontId="0" fillId="0" borderId="115" xfId="0" applyNumberFormat="1" applyFont="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10" fontId="0" fillId="0" borderId="32" xfId="1" applyNumberFormat="1" applyFont="1" applyFill="1" applyBorder="1" applyAlignment="1">
      <alignment horizontal="right" vertical="center"/>
    </xf>
    <xf numFmtId="10" fontId="0" fillId="0" borderId="11" xfId="1" applyNumberFormat="1" applyFont="1" applyFill="1" applyBorder="1" applyAlignment="1">
      <alignment horizontal="right" vertical="center"/>
    </xf>
    <xf numFmtId="10" fontId="0" fillId="0" borderId="48" xfId="1" applyNumberFormat="1" applyFont="1" applyFill="1" applyBorder="1" applyAlignment="1">
      <alignment horizontal="right" vertical="center"/>
    </xf>
    <xf numFmtId="0" fontId="0" fillId="2" borderId="38"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39" xfId="0" applyFont="1" applyFill="1" applyBorder="1" applyAlignment="1">
      <alignment horizontal="center" vertical="center" wrapText="1"/>
    </xf>
    <xf numFmtId="0" fontId="0" fillId="2" borderId="33" xfId="0" applyFont="1" applyFill="1" applyBorder="1" applyAlignment="1">
      <alignment horizontal="center" vertical="center" wrapText="1"/>
    </xf>
    <xf numFmtId="0" fontId="0" fillId="2" borderId="43" xfId="0" applyFont="1" applyFill="1" applyBorder="1" applyAlignment="1">
      <alignment horizontal="center" vertical="center" wrapText="1"/>
    </xf>
    <xf numFmtId="0" fontId="11" fillId="2" borderId="29" xfId="7" applyFont="1" applyFill="1" applyBorder="1" applyAlignment="1" applyProtection="1">
      <alignment horizontal="center" vertical="center" wrapText="1"/>
    </xf>
    <xf numFmtId="0" fontId="11" fillId="2" borderId="20"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77" fontId="0" fillId="0" borderId="97" xfId="2" applyNumberFormat="1" applyFont="1" applyFill="1" applyBorder="1" applyAlignment="1">
      <alignment vertical="center"/>
    </xf>
    <xf numFmtId="38" fontId="0" fillId="0" borderId="29" xfId="2" applyFont="1" applyFill="1" applyBorder="1" applyAlignment="1">
      <alignment vertical="center"/>
    </xf>
    <xf numFmtId="38" fontId="0" fillId="0" borderId="20" xfId="2" applyFont="1" applyFill="1" applyBorder="1" applyAlignment="1">
      <alignment vertical="center"/>
    </xf>
    <xf numFmtId="38" fontId="0" fillId="0" borderId="21" xfId="2" applyFont="1" applyFill="1" applyBorder="1" applyAlignment="1">
      <alignment vertical="center"/>
    </xf>
    <xf numFmtId="38" fontId="0" fillId="0" borderId="30" xfId="2" applyFont="1" applyFill="1" applyBorder="1" applyAlignment="1">
      <alignment vertical="center"/>
    </xf>
    <xf numFmtId="177" fontId="0" fillId="0" borderId="92" xfId="2" applyNumberFormat="1" applyFont="1" applyFill="1" applyBorder="1" applyAlignment="1">
      <alignment vertical="center"/>
    </xf>
    <xf numFmtId="0" fontId="0" fillId="0" borderId="105" xfId="0" applyFont="1" applyFill="1" applyBorder="1" applyAlignment="1">
      <alignment vertical="center"/>
    </xf>
    <xf numFmtId="0" fontId="0" fillId="0" borderId="106" xfId="0" applyFont="1" applyFill="1" applyBorder="1" applyAlignment="1">
      <alignment vertical="center"/>
    </xf>
    <xf numFmtId="177" fontId="0" fillId="0" borderId="94" xfId="2" applyNumberFormat="1" applyFont="1" applyFill="1" applyBorder="1" applyAlignment="1">
      <alignment vertical="center"/>
    </xf>
    <xf numFmtId="0" fontId="0" fillId="0" borderId="94" xfId="0" applyFont="1" applyFill="1" applyBorder="1" applyAlignment="1">
      <alignment vertical="center"/>
    </xf>
    <xf numFmtId="0" fontId="0" fillId="0" borderId="104" xfId="0" applyFont="1" applyFill="1" applyBorder="1" applyAlignment="1">
      <alignment vertical="center"/>
    </xf>
    <xf numFmtId="0" fontId="7" fillId="0" borderId="112" xfId="7" applyFont="1" applyFill="1" applyBorder="1" applyAlignment="1" applyProtection="1">
      <alignment horizontal="center" vertical="center" wrapText="1"/>
    </xf>
    <xf numFmtId="0" fontId="7" fillId="0" borderId="69" xfId="7" applyFont="1" applyFill="1" applyBorder="1" applyAlignment="1" applyProtection="1">
      <alignment horizontal="center" vertical="center" wrapText="1"/>
    </xf>
    <xf numFmtId="0" fontId="7" fillId="0" borderId="70" xfId="7" applyFont="1" applyFill="1" applyBorder="1" applyAlignment="1" applyProtection="1">
      <alignment horizontal="center" vertical="center" wrapText="1"/>
    </xf>
    <xf numFmtId="177" fontId="0" fillId="0" borderId="31" xfId="2" applyNumberFormat="1" applyFont="1" applyFill="1" applyBorder="1" applyAlignment="1">
      <alignment vertical="center"/>
    </xf>
    <xf numFmtId="0" fontId="7" fillId="2" borderId="14" xfId="7" applyFont="1" applyFill="1" applyBorder="1" applyAlignment="1" applyProtection="1">
      <alignment horizontal="center" vertical="center" wrapText="1" shrinkToFit="1"/>
    </xf>
    <xf numFmtId="0" fontId="7" fillId="2" borderId="15" xfId="7" applyFont="1" applyFill="1" applyBorder="1" applyAlignment="1" applyProtection="1">
      <alignment horizontal="center" vertical="center" wrapText="1" shrinkToFit="1"/>
    </xf>
    <xf numFmtId="0" fontId="7" fillId="2" borderId="9" xfId="7" applyFont="1" applyFill="1" applyBorder="1" applyAlignment="1" applyProtection="1">
      <alignment horizontal="center" vertical="center" wrapText="1" shrinkToFit="1"/>
    </xf>
    <xf numFmtId="0" fontId="7" fillId="2" borderId="0" xfId="7" applyFont="1" applyFill="1" applyBorder="1" applyAlignment="1" applyProtection="1">
      <alignment horizontal="center" vertical="center" wrapText="1" shrinkToFit="1"/>
    </xf>
    <xf numFmtId="0" fontId="7" fillId="2" borderId="83" xfId="7" applyFont="1" applyFill="1" applyBorder="1" applyAlignment="1" applyProtection="1">
      <alignment horizontal="center" vertical="center" wrapText="1" shrinkToFit="1"/>
    </xf>
    <xf numFmtId="0" fontId="7" fillId="2" borderId="34" xfId="7" applyFont="1" applyFill="1" applyBorder="1" applyAlignment="1" applyProtection="1">
      <alignment horizontal="center" vertical="center" wrapText="1" shrinkToFit="1"/>
    </xf>
    <xf numFmtId="0" fontId="11" fillId="0" borderId="67" xfId="7" applyFont="1" applyFill="1" applyBorder="1" applyAlignment="1" applyProtection="1">
      <alignment horizontal="left" vertical="top" wrapText="1" shrinkToFit="1"/>
    </xf>
    <xf numFmtId="0" fontId="11" fillId="0" borderId="15" xfId="7" applyFont="1" applyFill="1" applyBorder="1" applyAlignment="1" applyProtection="1">
      <alignment horizontal="left" vertical="top" wrapText="1" shrinkToFi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4" xfId="7" applyFont="1" applyFill="1" applyBorder="1" applyAlignment="1" applyProtection="1">
      <alignment horizontal="left" vertical="top" wrapText="1" shrinkToFit="1"/>
    </xf>
    <xf numFmtId="0" fontId="11" fillId="0" borderId="0" xfId="7" applyFont="1" applyFill="1" applyBorder="1" applyAlignment="1" applyProtection="1">
      <alignment horizontal="left" vertical="top" wrapText="1" shrinkToFit="1"/>
    </xf>
    <xf numFmtId="0" fontId="11" fillId="0" borderId="0" xfId="0" applyFont="1" applyBorder="1" applyAlignment="1">
      <alignment horizontal="left" vertical="top" wrapText="1"/>
    </xf>
    <xf numFmtId="0" fontId="11" fillId="0" borderId="39" xfId="0" applyFont="1" applyBorder="1" applyAlignment="1">
      <alignment horizontal="left" vertical="top" wrapText="1"/>
    </xf>
    <xf numFmtId="0" fontId="11" fillId="0" borderId="33" xfId="7" applyFont="1" applyFill="1" applyBorder="1" applyAlignment="1" applyProtection="1">
      <alignment horizontal="left" vertical="top" wrapText="1" shrinkToFit="1"/>
    </xf>
    <xf numFmtId="0" fontId="11" fillId="0" borderId="34" xfId="7" applyFont="1" applyFill="1" applyBorder="1" applyAlignment="1" applyProtection="1">
      <alignment horizontal="left" vertical="top" wrapText="1" shrinkToFit="1"/>
    </xf>
    <xf numFmtId="0" fontId="11" fillId="0" borderId="34" xfId="0" applyFont="1" applyBorder="1" applyAlignment="1">
      <alignment horizontal="left" vertical="top" wrapText="1"/>
    </xf>
    <xf numFmtId="0" fontId="11" fillId="0" borderId="43" xfId="0" applyFont="1" applyBorder="1" applyAlignment="1">
      <alignment horizontal="left" vertical="top" wrapText="1"/>
    </xf>
    <xf numFmtId="0" fontId="11" fillId="0" borderId="11" xfId="0" applyFont="1" applyBorder="1" applyAlignment="1">
      <alignment horizontal="center" vertical="center"/>
    </xf>
    <xf numFmtId="0" fontId="11" fillId="0" borderId="48" xfId="0" applyFont="1" applyBorder="1" applyAlignment="1">
      <alignment horizontal="center" vertical="center"/>
    </xf>
    <xf numFmtId="0" fontId="11" fillId="0" borderId="32" xfId="0" applyFont="1" applyBorder="1" applyAlignment="1">
      <alignment horizontal="center" vertical="center"/>
    </xf>
    <xf numFmtId="0" fontId="11" fillId="0" borderId="42" xfId="5" applyFont="1" applyFill="1" applyBorder="1" applyAlignment="1">
      <alignment horizontal="left" vertical="top" wrapText="1" shrinkToFit="1"/>
    </xf>
    <xf numFmtId="0" fontId="11" fillId="0" borderId="15" xfId="0" applyFont="1" applyBorder="1" applyAlignment="1">
      <alignment horizontal="left" vertical="top" wrapText="1" shrinkToFit="1"/>
    </xf>
    <xf numFmtId="0" fontId="11" fillId="0" borderId="16" xfId="0" applyFont="1" applyBorder="1" applyAlignment="1">
      <alignment horizontal="left" vertical="top" wrapText="1" shrinkToFit="1"/>
    </xf>
    <xf numFmtId="0" fontId="11" fillId="0" borderId="40" xfId="5" applyFont="1" applyFill="1" applyBorder="1" applyAlignment="1">
      <alignment horizontal="left" vertical="top" wrapText="1" shrinkToFit="1"/>
    </xf>
    <xf numFmtId="0" fontId="11" fillId="0" borderId="0" xfId="0" applyFont="1" applyBorder="1" applyAlignment="1">
      <alignment horizontal="left" vertical="top" wrapText="1" shrinkToFit="1"/>
    </xf>
    <xf numFmtId="0" fontId="11" fillId="0" borderId="2" xfId="0" applyFont="1" applyBorder="1" applyAlignment="1">
      <alignment horizontal="left" vertical="top" wrapText="1" shrinkToFit="1"/>
    </xf>
    <xf numFmtId="0" fontId="11" fillId="0" borderId="41" xfId="0" applyFont="1" applyBorder="1" applyAlignment="1">
      <alignment horizontal="left" vertical="top" wrapText="1" shrinkToFit="1"/>
    </xf>
    <xf numFmtId="0" fontId="11" fillId="0" borderId="34" xfId="0" applyFont="1" applyBorder="1" applyAlignment="1">
      <alignment horizontal="left" vertical="top" wrapText="1" shrinkToFit="1"/>
    </xf>
    <xf numFmtId="0" fontId="11" fillId="0" borderId="35" xfId="0" applyFont="1" applyBorder="1" applyAlignment="1">
      <alignment horizontal="left" vertical="top" wrapText="1" shrinkToFit="1"/>
    </xf>
    <xf numFmtId="0" fontId="11" fillId="0" borderId="17" xfId="5" applyFont="1" applyFill="1" applyBorder="1" applyAlignment="1" applyProtection="1">
      <alignment horizontal="left" vertical="top" wrapText="1"/>
    </xf>
    <xf numFmtId="0" fontId="11" fillId="0" borderId="11" xfId="5" applyFont="1" applyFill="1" applyBorder="1" applyAlignment="1" applyProtection="1">
      <alignment horizontal="left" vertical="top" wrapText="1"/>
    </xf>
    <xf numFmtId="0" fontId="11" fillId="0" borderId="18" xfId="5" applyFont="1" applyFill="1" applyBorder="1" applyAlignment="1" applyProtection="1">
      <alignment horizontal="left" vertical="top" wrapText="1"/>
    </xf>
    <xf numFmtId="0" fontId="0" fillId="0" borderId="11" xfId="5" applyFont="1" applyFill="1" applyBorder="1" applyAlignment="1" applyProtection="1">
      <alignment vertical="center" wrapText="1"/>
    </xf>
    <xf numFmtId="0" fontId="0" fillId="0" borderId="18" xfId="5" applyFont="1" applyFill="1" applyBorder="1" applyAlignment="1" applyProtection="1">
      <alignment vertical="center" wrapText="1"/>
    </xf>
    <xf numFmtId="0" fontId="7" fillId="2" borderId="13" xfId="7" applyFont="1" applyFill="1" applyBorder="1" applyAlignment="1" applyProtection="1">
      <alignment horizontal="center" vertical="center"/>
    </xf>
    <xf numFmtId="0" fontId="11" fillId="0" borderId="17" xfId="5" applyFont="1" applyFill="1" applyBorder="1" applyAlignment="1" applyProtection="1">
      <alignment horizontal="center" vertical="center" wrapText="1" shrinkToFit="1"/>
    </xf>
    <xf numFmtId="0" fontId="11" fillId="0" borderId="11" xfId="0" applyFont="1" applyBorder="1" applyAlignment="1">
      <alignment horizontal="center" vertical="center" shrinkToFit="1"/>
    </xf>
    <xf numFmtId="0" fontId="11" fillId="0" borderId="48" xfId="0" applyFont="1" applyBorder="1" applyAlignment="1">
      <alignment horizontal="center" vertical="center" shrinkToFit="1"/>
    </xf>
    <xf numFmtId="0" fontId="11" fillId="0" borderId="32" xfId="6" applyFont="1" applyFill="1" applyBorder="1" applyAlignment="1" applyProtection="1">
      <alignment vertical="center" wrapText="1"/>
    </xf>
    <xf numFmtId="0" fontId="11" fillId="0" borderId="11" xfId="6" applyFont="1" applyFill="1" applyBorder="1" applyAlignment="1" applyProtection="1">
      <alignment vertical="center" wrapText="1"/>
    </xf>
    <xf numFmtId="0" fontId="11" fillId="0" borderId="11" xfId="0" applyFont="1" applyBorder="1" applyAlignment="1">
      <alignment vertical="center"/>
    </xf>
    <xf numFmtId="0" fontId="11" fillId="0" borderId="18" xfId="0" applyFont="1" applyBorder="1" applyAlignment="1">
      <alignment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17" xfId="7" applyFont="1" applyFill="1" applyBorder="1" applyAlignment="1" applyProtection="1">
      <alignment horizontal="left" vertical="top" wrapText="1"/>
    </xf>
    <xf numFmtId="0" fontId="11" fillId="0" borderId="11" xfId="7" applyFont="1" applyFill="1" applyBorder="1" applyAlignment="1" applyProtection="1">
      <alignment horizontal="left" vertical="top"/>
    </xf>
    <xf numFmtId="0" fontId="11" fillId="0" borderId="11" xfId="0" applyFont="1" applyBorder="1" applyAlignment="1">
      <alignment horizontal="left" vertical="top"/>
    </xf>
    <xf numFmtId="0" fontId="11" fillId="0" borderId="48" xfId="0" applyFont="1" applyBorder="1" applyAlignment="1">
      <alignment horizontal="left" vertical="top"/>
    </xf>
    <xf numFmtId="0" fontId="11" fillId="0" borderId="32" xfId="0" applyFont="1" applyBorder="1" applyAlignment="1">
      <alignment horizontal="left" vertical="top" wrapText="1" shrinkToFit="1"/>
    </xf>
    <xf numFmtId="0" fontId="11" fillId="0" borderId="11" xfId="0" applyFont="1" applyBorder="1" applyAlignment="1">
      <alignment horizontal="left" vertical="top" wrapText="1" shrinkToFit="1"/>
    </xf>
    <xf numFmtId="0" fontId="11" fillId="0" borderId="48" xfId="0" applyFont="1" applyBorder="1" applyAlignment="1">
      <alignment horizontal="left" vertical="top" wrapText="1" shrinkToFit="1"/>
    </xf>
    <xf numFmtId="0" fontId="11" fillId="0" borderId="32" xfId="6" applyFont="1" applyFill="1" applyBorder="1" applyAlignment="1" applyProtection="1">
      <alignment horizontal="left" vertical="top" wrapText="1" shrinkToFit="1"/>
    </xf>
    <xf numFmtId="0" fontId="11" fillId="0" borderId="11" xfId="6" applyFont="1" applyFill="1" applyBorder="1" applyAlignment="1" applyProtection="1">
      <alignment horizontal="left" vertical="top" shrinkToFit="1"/>
    </xf>
    <xf numFmtId="0" fontId="11" fillId="0" borderId="18" xfId="6" applyFont="1" applyFill="1" applyBorder="1" applyAlignment="1" applyProtection="1">
      <alignment horizontal="left" vertical="top" shrinkToFit="1"/>
    </xf>
    <xf numFmtId="0" fontId="0" fillId="0" borderId="45" xfId="0" applyFont="1" applyBorder="1">
      <alignment vertical="center"/>
    </xf>
    <xf numFmtId="0" fontId="0" fillId="0" borderId="46" xfId="0" applyFont="1" applyBorder="1">
      <alignment vertical="center"/>
    </xf>
    <xf numFmtId="0" fontId="11" fillId="0" borderId="0" xfId="0" applyFont="1" applyAlignment="1">
      <alignment horizontal="left" vertical="top" wrapText="1"/>
    </xf>
    <xf numFmtId="0" fontId="11" fillId="0" borderId="26" xfId="5" applyFont="1" applyFill="1" applyBorder="1" applyAlignment="1" applyProtection="1">
      <alignment horizontal="center" vertical="center" wrapText="1" shrinkToFit="1"/>
    </xf>
    <xf numFmtId="0" fontId="11" fillId="0" borderId="27" xfId="0" applyFont="1" applyFill="1" applyBorder="1" applyAlignment="1">
      <alignment horizontal="center" vertical="center"/>
    </xf>
    <xf numFmtId="0" fontId="11" fillId="0" borderId="111" xfId="0" applyFont="1" applyBorder="1" applyAlignment="1">
      <alignment horizontal="center" vertical="center"/>
    </xf>
    <xf numFmtId="0" fontId="11" fillId="0" borderId="110" xfId="0" applyFont="1" applyBorder="1" applyAlignment="1">
      <alignment horizontal="left" vertical="center"/>
    </xf>
    <xf numFmtId="0" fontId="11" fillId="0" borderId="27" xfId="0" applyFont="1" applyBorder="1" applyAlignment="1">
      <alignment horizontal="left" vertical="center"/>
    </xf>
    <xf numFmtId="0" fontId="11" fillId="0" borderId="111" xfId="0" applyFont="1" applyBorder="1" applyAlignment="1">
      <alignment horizontal="left" vertical="center"/>
    </xf>
    <xf numFmtId="0" fontId="10" fillId="0" borderId="113" xfId="0" applyFont="1" applyBorder="1" applyAlignment="1">
      <alignment vertical="center" wrapText="1"/>
    </xf>
    <xf numFmtId="0" fontId="10" fillId="0" borderId="120" xfId="0" applyFont="1" applyBorder="1" applyAlignment="1">
      <alignment vertical="center" wrapText="1"/>
    </xf>
    <xf numFmtId="0" fontId="10" fillId="2" borderId="32" xfId="0" applyFont="1" applyFill="1" applyBorder="1" applyAlignment="1">
      <alignment vertical="center"/>
    </xf>
    <xf numFmtId="0" fontId="10" fillId="2" borderId="48" xfId="0" applyFont="1" applyFill="1" applyBorder="1" applyAlignment="1">
      <alignment vertical="center"/>
    </xf>
    <xf numFmtId="0" fontId="10" fillId="2" borderId="32"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31" xfId="0" applyFont="1" applyFill="1" applyBorder="1" applyAlignment="1">
      <alignment vertical="center"/>
    </xf>
    <xf numFmtId="0" fontId="10" fillId="2" borderId="42" xfId="0" applyFont="1" applyFill="1" applyBorder="1" applyAlignment="1">
      <alignment vertical="center"/>
    </xf>
    <xf numFmtId="0" fontId="10" fillId="2" borderId="38" xfId="0" applyFont="1" applyFill="1" applyBorder="1" applyAlignment="1">
      <alignment vertical="center"/>
    </xf>
    <xf numFmtId="0" fontId="10" fillId="2" borderId="41" xfId="0" applyFont="1" applyFill="1" applyBorder="1" applyAlignment="1">
      <alignment vertical="center"/>
    </xf>
    <xf numFmtId="0" fontId="10" fillId="2" borderId="43" xfId="0" applyFont="1" applyFill="1" applyBorder="1" applyAlignment="1">
      <alignment vertical="center"/>
    </xf>
    <xf numFmtId="0" fontId="10" fillId="0" borderId="31" xfId="0" applyFont="1" applyBorder="1" applyAlignment="1">
      <alignment vertical="center" wrapText="1"/>
    </xf>
    <xf numFmtId="0" fontId="10" fillId="0" borderId="113" xfId="0" applyFont="1" applyBorder="1" applyAlignment="1">
      <alignment horizontal="left" vertical="center" wrapText="1"/>
    </xf>
    <xf numFmtId="0" fontId="10" fillId="0" borderId="120" xfId="0" applyFont="1" applyBorder="1" applyAlignment="1">
      <alignment horizontal="left" vertical="center" wrapText="1"/>
    </xf>
    <xf numFmtId="0" fontId="10" fillId="2" borderId="40" xfId="0" applyFont="1" applyFill="1" applyBorder="1" applyAlignment="1">
      <alignment vertical="center"/>
    </xf>
    <xf numFmtId="0" fontId="10" fillId="2" borderId="39" xfId="0" applyFont="1" applyFill="1" applyBorder="1" applyAlignment="1">
      <alignment vertical="center"/>
    </xf>
    <xf numFmtId="0" fontId="10" fillId="0" borderId="113" xfId="0" applyFont="1" applyBorder="1" applyAlignment="1">
      <alignment vertical="center"/>
    </xf>
    <xf numFmtId="0" fontId="10" fillId="0" borderId="119" xfId="0" applyFont="1" applyBorder="1" applyAlignment="1">
      <alignment vertical="center"/>
    </xf>
    <xf numFmtId="0" fontId="10" fillId="0" borderId="120" xfId="0" applyFont="1" applyBorder="1" applyAlignment="1">
      <alignment vertical="center"/>
    </xf>
    <xf numFmtId="0" fontId="10" fillId="0" borderId="31" xfId="0" applyFont="1" applyBorder="1" applyAlignment="1">
      <alignment vertical="center" wrapText="1" shrinkToFit="1"/>
    </xf>
    <xf numFmtId="0" fontId="29" fillId="0" borderId="0" xfId="0" applyFont="1" applyAlignment="1">
      <alignment horizontal="left" vertical="top" wrapText="1"/>
    </xf>
    <xf numFmtId="0" fontId="0" fillId="2" borderId="32" xfId="0" applyFill="1" applyBorder="1" applyAlignment="1">
      <alignment horizontal="center" vertical="center" wrapText="1"/>
    </xf>
    <xf numFmtId="0" fontId="0" fillId="2" borderId="11" xfId="0" applyFill="1" applyBorder="1" applyAlignment="1">
      <alignment horizontal="center" vertical="center"/>
    </xf>
    <xf numFmtId="0" fontId="0" fillId="2" borderId="48" xfId="0" applyFill="1" applyBorder="1" applyAlignment="1">
      <alignment horizontal="center" vertical="center"/>
    </xf>
    <xf numFmtId="0" fontId="0" fillId="2" borderId="32" xfId="0" applyFill="1" applyBorder="1" applyAlignment="1">
      <alignment horizontal="center" vertical="center"/>
    </xf>
    <xf numFmtId="0" fontId="2" fillId="0" borderId="33" xfId="0" applyFont="1" applyFill="1" applyBorder="1" applyAlignment="1">
      <alignment horizontal="center" vertical="center"/>
    </xf>
    <xf numFmtId="0" fontId="2" fillId="0" borderId="34" xfId="0" applyFont="1" applyBorder="1" applyAlignment="1">
      <alignment horizontal="center" vertical="center"/>
    </xf>
    <xf numFmtId="0" fontId="2" fillId="0" borderId="43" xfId="0" applyFont="1" applyBorder="1" applyAlignment="1">
      <alignment horizontal="center" vertical="center"/>
    </xf>
    <xf numFmtId="0" fontId="2" fillId="0" borderId="35" xfId="0" applyFont="1"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vertical="center" textRotation="255"/>
    </xf>
    <xf numFmtId="0" fontId="0" fillId="0" borderId="78" xfId="0" applyBorder="1" applyAlignment="1">
      <alignment vertical="center" textRotation="255"/>
    </xf>
    <xf numFmtId="0" fontId="12" fillId="0" borderId="133" xfId="0" applyFont="1" applyFill="1" applyBorder="1" applyAlignment="1">
      <alignment horizontal="left" vertical="center" wrapText="1"/>
    </xf>
    <xf numFmtId="0" fontId="0" fillId="0" borderId="50" xfId="0" applyBorder="1">
      <alignment vertical="center"/>
    </xf>
    <xf numFmtId="0" fontId="0" fillId="0" borderId="56" xfId="0" applyBorder="1">
      <alignment vertical="center"/>
    </xf>
    <xf numFmtId="0" fontId="0" fillId="0" borderId="73" xfId="0" applyFill="1" applyBorder="1" applyAlignment="1">
      <alignment vertical="top" wrapText="1"/>
    </xf>
    <xf numFmtId="0" fontId="0" fillId="0" borderId="50" xfId="0" applyFont="1" applyBorder="1" applyAlignment="1">
      <alignment vertical="top"/>
    </xf>
    <xf numFmtId="0" fontId="0" fillId="0" borderId="56" xfId="0" applyFont="1" applyBorder="1" applyAlignment="1">
      <alignment vertical="top"/>
    </xf>
    <xf numFmtId="0" fontId="0" fillId="0" borderId="75" xfId="0" applyFont="1" applyBorder="1" applyAlignment="1">
      <alignment horizontal="left" vertical="center"/>
    </xf>
    <xf numFmtId="0" fontId="0" fillId="0" borderId="75" xfId="0" quotePrefix="1" applyBorder="1" applyAlignment="1">
      <alignment horizontal="left" vertical="center"/>
    </xf>
    <xf numFmtId="0" fontId="10" fillId="0" borderId="5" xfId="5" applyFont="1" applyFill="1" applyBorder="1" applyAlignment="1" applyProtection="1">
      <alignment horizontal="center" vertical="top"/>
    </xf>
    <xf numFmtId="0" fontId="10" fillId="0" borderId="3" xfId="5" applyFont="1" applyFill="1" applyBorder="1" applyAlignment="1" applyProtection="1">
      <alignment horizontal="center" vertical="top"/>
    </xf>
    <xf numFmtId="0" fontId="10" fillId="0" borderId="6" xfId="5" applyFont="1" applyFill="1" applyBorder="1" applyAlignment="1" applyProtection="1">
      <alignment horizontal="center" vertical="top"/>
    </xf>
    <xf numFmtId="0" fontId="10" fillId="0" borderId="4" xfId="5" applyFont="1" applyFill="1" applyBorder="1" applyAlignment="1" applyProtection="1">
      <alignment horizontal="center" vertical="top"/>
    </xf>
    <xf numFmtId="0" fontId="10" fillId="0" borderId="0" xfId="5" applyFont="1" applyFill="1" applyBorder="1" applyAlignment="1" applyProtection="1">
      <alignment horizontal="center" vertical="top"/>
    </xf>
    <xf numFmtId="0" fontId="10" fillId="0" borderId="2" xfId="5" applyFont="1" applyFill="1" applyBorder="1" applyAlignment="1" applyProtection="1">
      <alignment horizontal="center" vertical="top"/>
    </xf>
    <xf numFmtId="0" fontId="10" fillId="0" borderId="36" xfId="5" applyFont="1" applyFill="1" applyBorder="1" applyAlignment="1" applyProtection="1">
      <alignment horizontal="center" vertical="top"/>
    </xf>
    <xf numFmtId="0" fontId="10" fillId="0" borderId="1" xfId="5" applyFont="1" applyFill="1" applyBorder="1" applyAlignment="1" applyProtection="1">
      <alignment horizontal="center" vertical="top"/>
    </xf>
    <xf numFmtId="0" fontId="10" fillId="0" borderId="37" xfId="5" applyFont="1" applyFill="1" applyBorder="1" applyAlignment="1" applyProtection="1">
      <alignment horizontal="center" vertical="top"/>
    </xf>
    <xf numFmtId="0" fontId="0" fillId="0" borderId="47" xfId="0" applyFont="1" applyFill="1"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2" fillId="0" borderId="49" xfId="0" applyFont="1" applyFill="1" applyBorder="1" applyAlignment="1">
      <alignment vertical="center" wrapText="1"/>
    </xf>
    <xf numFmtId="0" fontId="2" fillId="0" borderId="50" xfId="0" applyFont="1" applyBorder="1" applyAlignment="1">
      <alignment vertical="center" wrapText="1"/>
    </xf>
    <xf numFmtId="0" fontId="2" fillId="0" borderId="56" xfId="0" applyFont="1" applyBorder="1" applyAlignment="1">
      <alignment vertical="center" wrapText="1"/>
    </xf>
    <xf numFmtId="0" fontId="12" fillId="0" borderId="13" xfId="0" applyFont="1" applyFill="1" applyBorder="1" applyAlignment="1">
      <alignment vertical="center" textRotation="255"/>
    </xf>
    <xf numFmtId="0" fontId="0" fillId="0" borderId="76" xfId="0" applyBorder="1" applyAlignment="1">
      <alignment vertical="center"/>
    </xf>
    <xf numFmtId="0" fontId="0" fillId="0" borderId="65" xfId="0" applyFill="1" applyBorder="1" applyAlignment="1">
      <alignment vertical="center"/>
    </xf>
    <xf numFmtId="0" fontId="0" fillId="0" borderId="42" xfId="0" applyFill="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0" xfId="0" applyAlignment="1">
      <alignment vertical="center" wrapText="1"/>
    </xf>
    <xf numFmtId="0" fontId="0" fillId="0" borderId="2" xfId="0" applyBorder="1" applyAlignment="1">
      <alignment vertical="center" wrapText="1"/>
    </xf>
    <xf numFmtId="0" fontId="0" fillId="0" borderId="32" xfId="0" applyFont="1" applyFill="1" applyBorder="1" applyAlignment="1">
      <alignment horizontal="right" vertical="top"/>
    </xf>
    <xf numFmtId="0" fontId="0" fillId="0" borderId="11" xfId="0" applyFont="1" applyFill="1" applyBorder="1" applyAlignment="1">
      <alignment horizontal="right" vertical="top"/>
    </xf>
    <xf numFmtId="0" fontId="0" fillId="0" borderId="48" xfId="0" applyFont="1" applyFill="1" applyBorder="1" applyAlignment="1">
      <alignment horizontal="right" vertical="top"/>
    </xf>
    <xf numFmtId="0" fontId="0" fillId="3" borderId="13"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48" xfId="0" applyFont="1" applyFill="1" applyBorder="1" applyAlignment="1">
      <alignment horizontal="center" vertical="center"/>
    </xf>
    <xf numFmtId="0" fontId="10" fillId="0" borderId="95" xfId="0" applyFont="1" applyFill="1" applyBorder="1" applyAlignment="1">
      <alignment horizontal="left" vertical="center" shrinkToFit="1"/>
    </xf>
    <xf numFmtId="0" fontId="10" fillId="0" borderId="63" xfId="0" applyFont="1" applyFill="1" applyBorder="1" applyAlignment="1">
      <alignment horizontal="left" vertical="center" shrinkToFit="1"/>
    </xf>
    <xf numFmtId="0" fontId="10" fillId="0" borderId="64" xfId="0" applyFont="1" applyFill="1" applyBorder="1" applyAlignment="1">
      <alignment horizontal="left" vertical="center" shrinkToFit="1"/>
    </xf>
    <xf numFmtId="0" fontId="10" fillId="0" borderId="157" xfId="0" applyFont="1" applyFill="1" applyBorder="1" applyAlignment="1">
      <alignment horizontal="left" vertical="center" shrinkToFit="1"/>
    </xf>
    <xf numFmtId="0" fontId="10" fillId="0" borderId="23" xfId="0" applyFont="1" applyFill="1" applyBorder="1" applyAlignment="1">
      <alignment horizontal="left" vertical="center" shrinkToFit="1"/>
    </xf>
    <xf numFmtId="0" fontId="10" fillId="0" borderId="24" xfId="0" applyFont="1" applyFill="1" applyBorder="1" applyAlignment="1">
      <alignment horizontal="left" vertical="center" shrinkToFit="1"/>
    </xf>
    <xf numFmtId="0" fontId="0" fillId="0" borderId="92" xfId="0" applyFont="1" applyFill="1" applyBorder="1" applyAlignment="1">
      <alignment horizontal="right" vertical="center"/>
    </xf>
    <xf numFmtId="0" fontId="0" fillId="0" borderId="92" xfId="0" applyFill="1" applyBorder="1" applyAlignment="1">
      <alignment horizontal="right" vertical="center"/>
    </xf>
    <xf numFmtId="0" fontId="0" fillId="0" borderId="67" xfId="0" applyFont="1" applyBorder="1" applyAlignment="1">
      <alignment horizontal="center" vertical="center"/>
    </xf>
    <xf numFmtId="0" fontId="0" fillId="0" borderId="38"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43" xfId="0" applyFont="1" applyBorder="1" applyAlignment="1">
      <alignment horizontal="center" vertical="center"/>
    </xf>
    <xf numFmtId="0" fontId="15" fillId="2" borderId="42" xfId="0" applyFont="1" applyFill="1" applyBorder="1" applyAlignment="1">
      <alignment horizontal="center" vertical="center" wrapText="1" shrinkToFit="1"/>
    </xf>
    <xf numFmtId="0" fontId="15" fillId="2" borderId="15" xfId="0" applyFont="1" applyFill="1" applyBorder="1" applyAlignment="1">
      <alignment horizontal="center" vertical="center" shrinkToFit="1"/>
    </xf>
    <xf numFmtId="0" fontId="15" fillId="2" borderId="38" xfId="0" applyFont="1" applyFill="1" applyBorder="1" applyAlignment="1">
      <alignment horizontal="center" vertical="center" shrinkToFit="1"/>
    </xf>
    <xf numFmtId="0" fontId="15" fillId="2" borderId="41" xfId="0" applyFont="1" applyFill="1" applyBorder="1" applyAlignment="1">
      <alignment horizontal="center" vertical="center" shrinkToFit="1"/>
    </xf>
    <xf numFmtId="0" fontId="15" fillId="2" borderId="34" xfId="0" applyFont="1" applyFill="1" applyBorder="1" applyAlignment="1">
      <alignment horizontal="center" vertical="center" shrinkToFit="1"/>
    </xf>
    <xf numFmtId="0" fontId="15" fillId="2" borderId="43" xfId="0" applyFont="1" applyFill="1" applyBorder="1" applyAlignment="1">
      <alignment horizontal="center" vertical="center" shrinkToFit="1"/>
    </xf>
    <xf numFmtId="0" fontId="10" fillId="0" borderId="42" xfId="0" applyFont="1" applyBorder="1" applyAlignment="1">
      <alignment horizontal="center" vertical="center" shrinkToFit="1"/>
    </xf>
    <xf numFmtId="0" fontId="10" fillId="0" borderId="15" xfId="0" applyFont="1" applyBorder="1" applyAlignment="1">
      <alignment horizontal="center" vertical="center" shrinkToFit="1"/>
    </xf>
    <xf numFmtId="0" fontId="10" fillId="0" borderId="38"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34" xfId="0" applyFont="1" applyBorder="1" applyAlignment="1">
      <alignment horizontal="center" vertical="center" shrinkToFit="1"/>
    </xf>
    <xf numFmtId="0" fontId="10" fillId="0" borderId="43" xfId="0" applyFont="1" applyBorder="1" applyAlignment="1">
      <alignment horizontal="center" vertical="center" shrinkToFit="1"/>
    </xf>
    <xf numFmtId="0" fontId="1" fillId="0" borderId="113" xfId="0" applyFont="1" applyBorder="1" applyAlignment="1">
      <alignment horizontal="center" vertical="center"/>
    </xf>
    <xf numFmtId="0" fontId="0" fillId="0" borderId="42" xfId="0" applyFont="1" applyBorder="1" applyAlignment="1">
      <alignment horizontal="center" vertical="center"/>
    </xf>
    <xf numFmtId="0" fontId="1" fillId="0" borderId="16" xfId="0" applyFont="1" applyBorder="1" applyAlignment="1">
      <alignment horizontal="center" vertical="center"/>
    </xf>
    <xf numFmtId="0" fontId="1" fillId="0" borderId="41" xfId="0" applyFont="1" applyBorder="1" applyAlignment="1">
      <alignment horizontal="center" vertical="center"/>
    </xf>
    <xf numFmtId="0" fontId="1" fillId="0" borderId="34" xfId="0" applyFont="1" applyBorder="1" applyAlignment="1">
      <alignment horizontal="center" vertical="center"/>
    </xf>
    <xf numFmtId="0" fontId="1" fillId="0" borderId="43" xfId="0" applyFont="1" applyBorder="1" applyAlignment="1">
      <alignment horizontal="center" vertical="center"/>
    </xf>
    <xf numFmtId="0" fontId="12" fillId="2" borderId="101" xfId="0" applyFont="1" applyFill="1" applyBorder="1" applyAlignment="1">
      <alignment horizontal="center" vertical="center"/>
    </xf>
    <xf numFmtId="0" fontId="12" fillId="2" borderId="121" xfId="0" applyFont="1" applyFill="1" applyBorder="1" applyAlignment="1">
      <alignment horizontal="center" vertical="center"/>
    </xf>
    <xf numFmtId="0" fontId="12" fillId="2" borderId="113" xfId="0" applyFont="1" applyFill="1" applyBorder="1" applyAlignment="1">
      <alignment horizontal="center" vertical="center"/>
    </xf>
    <xf numFmtId="0" fontId="12" fillId="2" borderId="122" xfId="0" applyFont="1" applyFill="1" applyBorder="1" applyAlignment="1">
      <alignment horizontal="center" vertical="center"/>
    </xf>
    <xf numFmtId="0" fontId="0" fillId="0" borderId="41" xfId="0" applyFont="1" applyBorder="1" applyAlignment="1">
      <alignment horizontal="center" vertical="center"/>
    </xf>
    <xf numFmtId="0" fontId="1" fillId="0" borderId="35" xfId="0" applyFont="1" applyBorder="1" applyAlignment="1">
      <alignment horizontal="center" vertical="center"/>
    </xf>
    <xf numFmtId="0" fontId="12" fillId="2" borderId="15" xfId="0" applyFont="1" applyFill="1" applyBorder="1" applyAlignment="1">
      <alignment horizontal="center" vertical="center"/>
    </xf>
    <xf numFmtId="0" fontId="12" fillId="0" borderId="67" xfId="0" applyFont="1" applyFill="1" applyBorder="1" applyAlignment="1">
      <alignment horizontal="center" vertical="center" wrapText="1"/>
    </xf>
    <xf numFmtId="0" fontId="12" fillId="0" borderId="15" xfId="0" applyFont="1" applyFill="1" applyBorder="1" applyAlignment="1">
      <alignment horizontal="center" vertical="center" wrapText="1"/>
    </xf>
    <xf numFmtId="9" fontId="0" fillId="0" borderId="113" xfId="0" applyNumberFormat="1" applyFont="1" applyBorder="1" applyAlignment="1">
      <alignment horizontal="center" vertical="center"/>
    </xf>
    <xf numFmtId="0" fontId="0" fillId="0" borderId="113" xfId="0" applyBorder="1" applyAlignment="1">
      <alignment horizontal="center" vertical="center"/>
    </xf>
    <xf numFmtId="0" fontId="0" fillId="0" borderId="67" xfId="0" applyBorder="1" applyAlignment="1">
      <alignment vertical="center" wrapText="1"/>
    </xf>
    <xf numFmtId="0" fontId="0" fillId="0" borderId="15" xfId="0" applyFont="1" applyBorder="1" applyAlignment="1">
      <alignment vertical="center" wrapText="1"/>
    </xf>
    <xf numFmtId="0" fontId="0" fillId="0" borderId="38" xfId="0" applyFont="1" applyBorder="1" applyAlignment="1">
      <alignment vertical="center" wrapText="1"/>
    </xf>
    <xf numFmtId="0" fontId="0" fillId="0" borderId="4" xfId="0" applyFont="1" applyBorder="1" applyAlignment="1">
      <alignment vertical="center" wrapText="1"/>
    </xf>
    <xf numFmtId="0" fontId="0" fillId="0" borderId="0" xfId="0" applyFont="1" applyBorder="1" applyAlignment="1">
      <alignment vertical="center" wrapText="1"/>
    </xf>
    <xf numFmtId="0" fontId="0" fillId="0" borderId="39" xfId="0" applyFont="1" applyBorder="1" applyAlignment="1">
      <alignment vertical="center" wrapText="1"/>
    </xf>
    <xf numFmtId="0" fontId="1" fillId="2" borderId="32" xfId="0" applyFont="1" applyFill="1" applyBorder="1" applyAlignment="1">
      <alignment horizontal="center" vertical="center" shrinkToFit="1"/>
    </xf>
    <xf numFmtId="0" fontId="0" fillId="0" borderId="31" xfId="0" applyBorder="1" applyAlignment="1">
      <alignment horizontal="center" vertical="center" shrinkToFit="1"/>
    </xf>
    <xf numFmtId="0" fontId="1" fillId="0" borderId="31" xfId="0" applyFont="1" applyBorder="1" applyAlignment="1">
      <alignment horizontal="center" vertical="center" shrinkToFit="1"/>
    </xf>
    <xf numFmtId="38" fontId="1" fillId="0" borderId="31" xfId="2" applyFont="1" applyFill="1" applyBorder="1" applyAlignment="1">
      <alignment horizontal="right" vertical="center"/>
    </xf>
    <xf numFmtId="38" fontId="1" fillId="4" borderId="32" xfId="2" applyFont="1" applyFill="1" applyBorder="1" applyAlignment="1">
      <alignment horizontal="right" vertical="center"/>
    </xf>
    <xf numFmtId="38" fontId="1" fillId="4" borderId="11" xfId="2" applyFont="1" applyFill="1" applyBorder="1" applyAlignment="1">
      <alignment horizontal="right" vertical="center"/>
    </xf>
    <xf numFmtId="38" fontId="1" fillId="4" borderId="48" xfId="2" applyFont="1" applyFill="1" applyBorder="1" applyAlignment="1">
      <alignment horizontal="right" vertical="center"/>
    </xf>
    <xf numFmtId="0" fontId="0" fillId="0" borderId="100" xfId="0" applyFont="1" applyBorder="1" applyAlignment="1">
      <alignment horizontal="center" vertical="center"/>
    </xf>
    <xf numFmtId="38" fontId="1" fillId="0" borderId="97" xfId="2" applyFont="1" applyFill="1" applyBorder="1" applyAlignment="1">
      <alignment horizontal="right" vertical="center"/>
    </xf>
    <xf numFmtId="0" fontId="1" fillId="0" borderId="97" xfId="0" applyFont="1" applyFill="1" applyBorder="1" applyAlignment="1">
      <alignment horizontal="center" vertical="center"/>
    </xf>
    <xf numFmtId="0" fontId="0" fillId="0" borderId="97" xfId="0" applyFill="1" applyBorder="1" applyAlignment="1">
      <alignment horizontal="center" vertical="center"/>
    </xf>
    <xf numFmtId="0" fontId="1" fillId="0" borderId="107" xfId="0" applyFont="1" applyFill="1" applyBorder="1" applyAlignment="1">
      <alignment horizontal="center" vertical="center"/>
    </xf>
    <xf numFmtId="38" fontId="1" fillId="0" borderId="92" xfId="2" applyFont="1" applyFill="1" applyBorder="1" applyAlignment="1">
      <alignment horizontal="right" vertical="center"/>
    </xf>
    <xf numFmtId="0" fontId="1" fillId="0" borderId="105" xfId="0" applyFont="1" applyFill="1" applyBorder="1" applyAlignment="1">
      <alignment horizontal="center" vertical="center"/>
    </xf>
    <xf numFmtId="0" fontId="1" fillId="0" borderId="106" xfId="0" applyFont="1" applyFill="1" applyBorder="1" applyAlignment="1">
      <alignment horizontal="center" vertical="center"/>
    </xf>
    <xf numFmtId="177" fontId="1" fillId="0" borderId="92" xfId="2" applyNumberFormat="1" applyFont="1" applyFill="1" applyBorder="1" applyAlignment="1">
      <alignment horizontal="right" vertical="center"/>
    </xf>
    <xf numFmtId="38" fontId="1" fillId="4" borderId="92" xfId="2" applyFont="1" applyFill="1" applyBorder="1" applyAlignment="1">
      <alignment horizontal="right" vertical="center"/>
    </xf>
    <xf numFmtId="0" fontId="1" fillId="4" borderId="92" xfId="0" applyFont="1" applyFill="1" applyBorder="1" applyAlignment="1">
      <alignment horizontal="center" vertical="center"/>
    </xf>
    <xf numFmtId="38" fontId="1" fillId="0" borderId="94" xfId="2" applyFont="1" applyFill="1" applyBorder="1" applyAlignment="1">
      <alignment horizontal="right" vertical="center"/>
    </xf>
    <xf numFmtId="38" fontId="1" fillId="4" borderId="94" xfId="2" applyFont="1" applyFill="1" applyBorder="1" applyAlignment="1">
      <alignment horizontal="right" vertical="center"/>
    </xf>
    <xf numFmtId="0" fontId="1" fillId="4" borderId="94" xfId="0" applyFont="1" applyFill="1" applyBorder="1" applyAlignment="1">
      <alignment horizontal="center" vertical="center"/>
    </xf>
    <xf numFmtId="0" fontId="1" fillId="0" borderId="94" xfId="0" applyFont="1" applyFill="1" applyBorder="1" applyAlignment="1">
      <alignment horizontal="center" vertical="center"/>
    </xf>
    <xf numFmtId="0" fontId="1" fillId="0" borderId="104" xfId="0" applyFont="1" applyFill="1" applyBorder="1" applyAlignment="1">
      <alignment horizontal="center" vertical="center"/>
    </xf>
    <xf numFmtId="0" fontId="1" fillId="0" borderId="31" xfId="5" applyFont="1" applyFill="1" applyBorder="1" applyAlignment="1" applyProtection="1">
      <alignment horizontal="center" vertical="top" wrapText="1"/>
    </xf>
    <xf numFmtId="9" fontId="1" fillId="0" borderId="31" xfId="0" applyNumberFormat="1" applyFont="1" applyFill="1" applyBorder="1" applyAlignment="1">
      <alignment horizontal="center" vertical="center"/>
    </xf>
    <xf numFmtId="0" fontId="1" fillId="0" borderId="67" xfId="5" applyFont="1" applyFill="1" applyBorder="1" applyAlignment="1" applyProtection="1">
      <alignment vertical="top" wrapText="1"/>
    </xf>
    <xf numFmtId="0" fontId="1" fillId="0" borderId="15" xfId="5" applyFont="1" applyFill="1" applyBorder="1" applyAlignment="1" applyProtection="1">
      <alignment vertical="top" wrapText="1"/>
    </xf>
    <xf numFmtId="0" fontId="1" fillId="0" borderId="16" xfId="5" applyFont="1" applyFill="1" applyBorder="1" applyAlignment="1" applyProtection="1">
      <alignment vertical="top" wrapText="1"/>
    </xf>
    <xf numFmtId="0" fontId="1" fillId="0" borderId="0" xfId="5" applyFont="1" applyFill="1" applyBorder="1" applyAlignment="1" applyProtection="1">
      <alignment horizontal="left" vertical="top" wrapText="1"/>
    </xf>
    <xf numFmtId="0" fontId="18" fillId="0" borderId="17" xfId="7" applyFont="1" applyFill="1" applyBorder="1" applyAlignment="1" applyProtection="1">
      <alignment horizontal="center" vertical="center" wrapText="1"/>
    </xf>
    <xf numFmtId="0" fontId="18" fillId="0" borderId="11" xfId="7" applyFont="1" applyFill="1" applyBorder="1" applyAlignment="1" applyProtection="1">
      <alignment horizontal="center" vertical="center" wrapText="1"/>
    </xf>
    <xf numFmtId="0" fontId="10" fillId="0" borderId="48" xfId="0" applyFont="1" applyBorder="1" applyAlignment="1">
      <alignment horizontal="center" vertical="center" wrapText="1"/>
    </xf>
    <xf numFmtId="0" fontId="10" fillId="0" borderId="11" xfId="0" applyFont="1" applyBorder="1" applyAlignment="1">
      <alignment horizontal="center" vertical="center" shrinkToFit="1"/>
    </xf>
    <xf numFmtId="0" fontId="10" fillId="0" borderId="48" xfId="0" applyFont="1" applyBorder="1" applyAlignment="1">
      <alignment horizontal="center" vertical="center" shrinkToFit="1"/>
    </xf>
    <xf numFmtId="0" fontId="11" fillId="0" borderId="32" xfId="6" applyFont="1" applyFill="1" applyBorder="1" applyAlignment="1" applyProtection="1">
      <alignment horizontal="center" vertical="center" shrinkToFit="1"/>
    </xf>
    <xf numFmtId="0" fontId="11" fillId="0" borderId="11" xfId="6" applyFont="1" applyFill="1" applyBorder="1" applyAlignment="1" applyProtection="1">
      <alignment horizontal="center" vertical="center" shrinkToFit="1"/>
    </xf>
    <xf numFmtId="0" fontId="11" fillId="0" borderId="18" xfId="6" applyFont="1" applyFill="1" applyBorder="1" applyAlignment="1" applyProtection="1">
      <alignment horizontal="center" vertical="center" shrinkToFit="1"/>
    </xf>
    <xf numFmtId="0" fontId="18" fillId="0" borderId="11" xfId="6" applyFont="1" applyFill="1" applyBorder="1" applyAlignment="1" applyProtection="1">
      <alignment horizontal="center" vertical="center" wrapText="1"/>
    </xf>
    <xf numFmtId="0" fontId="10" fillId="0" borderId="67" xfId="7" applyFont="1" applyFill="1" applyBorder="1" applyAlignment="1" applyProtection="1">
      <alignment horizontal="left" vertical="center" wrapText="1" shrinkToFit="1"/>
    </xf>
    <xf numFmtId="0" fontId="10" fillId="0" borderId="15" xfId="7" applyFont="1" applyFill="1" applyBorder="1" applyAlignment="1" applyProtection="1">
      <alignment horizontal="left" vertical="center" wrapText="1" shrinkToFit="1"/>
    </xf>
    <xf numFmtId="0" fontId="10" fillId="0" borderId="15" xfId="0" applyFont="1" applyBorder="1" applyAlignment="1">
      <alignment horizontal="left" vertical="center" wrapText="1"/>
    </xf>
    <xf numFmtId="0" fontId="10" fillId="0" borderId="38" xfId="0" applyFont="1" applyBorder="1" applyAlignment="1">
      <alignment horizontal="left" vertical="center" wrapText="1"/>
    </xf>
    <xf numFmtId="0" fontId="10" fillId="0" borderId="33" xfId="7" applyFont="1" applyFill="1" applyBorder="1" applyAlignment="1" applyProtection="1">
      <alignment horizontal="left" vertical="center" wrapText="1" shrinkToFit="1"/>
    </xf>
    <xf numFmtId="0" fontId="10" fillId="0" borderId="34" xfId="7" applyFont="1" applyFill="1" applyBorder="1" applyAlignment="1" applyProtection="1">
      <alignment horizontal="left" vertical="center" wrapText="1" shrinkToFit="1"/>
    </xf>
    <xf numFmtId="0" fontId="10" fillId="0" borderId="34" xfId="0" applyFont="1" applyBorder="1" applyAlignment="1">
      <alignment horizontal="left" vertical="center" wrapText="1"/>
    </xf>
    <xf numFmtId="0" fontId="10" fillId="0" borderId="43" xfId="0" applyFont="1" applyBorder="1" applyAlignment="1">
      <alignment horizontal="left" vertical="center" wrapText="1"/>
    </xf>
    <xf numFmtId="0" fontId="10" fillId="0" borderId="42" xfId="5" applyFont="1" applyFill="1" applyBorder="1" applyAlignment="1">
      <alignment horizontal="left" vertical="center" wrapText="1" shrinkToFit="1"/>
    </xf>
    <xf numFmtId="0" fontId="10" fillId="0" borderId="15" xfId="0" applyFont="1" applyBorder="1" applyAlignment="1">
      <alignment horizontal="left" vertical="center" wrapText="1" shrinkToFit="1"/>
    </xf>
    <xf numFmtId="0" fontId="10" fillId="0" borderId="16" xfId="0" applyFont="1" applyBorder="1" applyAlignment="1">
      <alignment horizontal="left" vertical="center" wrapText="1" shrinkToFit="1"/>
    </xf>
    <xf numFmtId="0" fontId="10" fillId="0" borderId="41" xfId="0" applyFont="1" applyBorder="1" applyAlignment="1">
      <alignment horizontal="left" vertical="center" wrapText="1" shrinkToFit="1"/>
    </xf>
    <xf numFmtId="0" fontId="10" fillId="0" borderId="34" xfId="0" applyFont="1" applyBorder="1" applyAlignment="1">
      <alignment horizontal="left" vertical="center" wrapText="1" shrinkToFit="1"/>
    </xf>
    <xf numFmtId="0" fontId="10" fillId="0" borderId="35" xfId="0" applyFont="1" applyBorder="1" applyAlignment="1">
      <alignment horizontal="left" vertical="center" wrapText="1" shrinkToFit="1"/>
    </xf>
    <xf numFmtId="0" fontId="1" fillId="0" borderId="17" xfId="5" applyFont="1" applyFill="1" applyBorder="1" applyAlignment="1" applyProtection="1">
      <alignment vertical="top" wrapText="1"/>
    </xf>
    <xf numFmtId="0" fontId="1" fillId="0" borderId="11" xfId="5" applyFont="1" applyFill="1" applyBorder="1" applyAlignment="1" applyProtection="1">
      <alignment vertical="top" wrapText="1"/>
    </xf>
    <xf numFmtId="0" fontId="1" fillId="0" borderId="18" xfId="5" applyFont="1" applyFill="1" applyBorder="1" applyAlignment="1" applyProtection="1">
      <alignment vertical="top" wrapText="1"/>
    </xf>
    <xf numFmtId="49" fontId="5" fillId="0" borderId="1" xfId="0" quotePrefix="1" applyNumberFormat="1" applyFont="1" applyBorder="1" applyAlignment="1">
      <alignment horizontal="center" vertical="center"/>
    </xf>
    <xf numFmtId="49" fontId="5" fillId="0" borderId="1" xfId="0" applyNumberFormat="1" applyFont="1" applyBorder="1" applyAlignment="1">
      <alignment horizontal="center" vertical="center"/>
    </xf>
    <xf numFmtId="0" fontId="13" fillId="0" borderId="26" xfId="5" applyFont="1" applyFill="1" applyBorder="1" applyAlignment="1" applyProtection="1">
      <alignment horizontal="center" vertical="center" wrapText="1" shrinkToFit="1"/>
    </xf>
    <xf numFmtId="0" fontId="0" fillId="0" borderId="27" xfId="0" applyFont="1" applyFill="1" applyBorder="1" applyAlignment="1">
      <alignment horizontal="center" vertical="center"/>
    </xf>
    <xf numFmtId="0" fontId="10" fillId="0" borderId="27" xfId="0" applyFont="1" applyBorder="1" applyAlignment="1">
      <alignment horizontal="center" vertical="center"/>
    </xf>
    <xf numFmtId="0" fontId="0" fillId="0" borderId="111" xfId="0" applyBorder="1" applyAlignment="1">
      <alignment horizontal="center" vertical="center"/>
    </xf>
    <xf numFmtId="0" fontId="10" fillId="0" borderId="11" xfId="0" applyFont="1" applyBorder="1" applyAlignment="1">
      <alignment horizontal="center" vertical="center" wrapText="1" shrinkToFit="1"/>
    </xf>
    <xf numFmtId="0" fontId="18" fillId="0" borderId="32" xfId="6" applyFont="1" applyFill="1" applyBorder="1" applyAlignment="1" applyProtection="1">
      <alignment horizontal="center" vertical="center" wrapText="1" shrinkToFit="1"/>
    </xf>
    <xf numFmtId="0" fontId="10" fillId="0" borderId="17" xfId="5" applyFont="1" applyFill="1" applyBorder="1" applyAlignment="1" applyProtection="1">
      <alignment vertical="center" wrapText="1"/>
    </xf>
    <xf numFmtId="0" fontId="10" fillId="0" borderId="11" xfId="5" applyFont="1" applyFill="1" applyBorder="1" applyAlignment="1" applyProtection="1">
      <alignment vertical="center" wrapText="1"/>
    </xf>
    <xf numFmtId="0" fontId="10" fillId="0" borderId="18" xfId="5" applyFont="1" applyFill="1" applyBorder="1" applyAlignment="1" applyProtection="1">
      <alignment vertical="center" wrapText="1"/>
    </xf>
    <xf numFmtId="196" fontId="1" fillId="0" borderId="124" xfId="2" applyNumberFormat="1" applyFont="1" applyFill="1" applyBorder="1" applyAlignment="1">
      <alignment horizontal="right" vertical="center"/>
    </xf>
    <xf numFmtId="196" fontId="1" fillId="0" borderId="125" xfId="2" applyNumberFormat="1" applyFont="1" applyFill="1" applyBorder="1" applyAlignment="1">
      <alignment horizontal="right" vertical="center"/>
    </xf>
    <xf numFmtId="196" fontId="1" fillId="0" borderId="92" xfId="2" applyNumberFormat="1" applyFont="1" applyFill="1" applyBorder="1" applyAlignment="1">
      <alignment horizontal="right" vertical="center"/>
    </xf>
    <xf numFmtId="196" fontId="0" fillId="0" borderId="92" xfId="2" applyNumberFormat="1" applyFont="1" applyFill="1" applyBorder="1" applyAlignment="1">
      <alignment horizontal="right" vertical="center"/>
    </xf>
    <xf numFmtId="196" fontId="1" fillId="0" borderId="105" xfId="0" applyNumberFormat="1" applyFont="1" applyFill="1" applyBorder="1" applyAlignment="1">
      <alignment horizontal="right" vertical="center"/>
    </xf>
    <xf numFmtId="196" fontId="1" fillId="0" borderId="106" xfId="0" applyNumberFormat="1" applyFont="1" applyFill="1" applyBorder="1" applyAlignment="1">
      <alignment horizontal="right" vertical="center"/>
    </xf>
    <xf numFmtId="196" fontId="1" fillId="0" borderId="94" xfId="2" applyNumberFormat="1" applyFont="1" applyFill="1" applyBorder="1" applyAlignment="1">
      <alignment horizontal="right" vertical="center"/>
    </xf>
    <xf numFmtId="196" fontId="0" fillId="0" borderId="94" xfId="2" applyNumberFormat="1" applyFont="1" applyFill="1" applyBorder="1" applyAlignment="1">
      <alignment horizontal="right" vertical="center"/>
    </xf>
    <xf numFmtId="0" fontId="0" fillId="0" borderId="45" xfId="0" applyBorder="1">
      <alignment vertical="center"/>
    </xf>
    <xf numFmtId="0" fontId="0" fillId="0" borderId="46" xfId="0" applyBorder="1">
      <alignment vertical="center"/>
    </xf>
    <xf numFmtId="0" fontId="1" fillId="2" borderId="18" xfId="0" applyFont="1" applyFill="1" applyBorder="1" applyAlignment="1">
      <alignment horizontal="center" vertical="center"/>
    </xf>
    <xf numFmtId="196" fontId="1" fillId="0" borderId="155" xfId="2" applyNumberFormat="1" applyFont="1" applyFill="1" applyBorder="1" applyAlignment="1">
      <alignment horizontal="right" vertical="center"/>
    </xf>
    <xf numFmtId="196" fontId="1" fillId="0" borderId="154" xfId="2" applyNumberFormat="1" applyFont="1" applyFill="1" applyBorder="1" applyAlignment="1">
      <alignment horizontal="right" vertical="center"/>
    </xf>
    <xf numFmtId="196" fontId="1" fillId="0" borderId="156" xfId="2" applyNumberFormat="1" applyFont="1" applyFill="1" applyBorder="1" applyAlignment="1">
      <alignment horizontal="right" vertical="center"/>
    </xf>
    <xf numFmtId="196" fontId="1" fillId="0" borderId="123" xfId="2" applyNumberFormat="1" applyFont="1" applyFill="1" applyBorder="1" applyAlignment="1">
      <alignment horizontal="right" vertical="center"/>
    </xf>
    <xf numFmtId="196" fontId="1" fillId="0" borderId="123" xfId="0" applyNumberFormat="1" applyFont="1" applyFill="1" applyBorder="1" applyAlignment="1">
      <alignment horizontal="right" vertical="center"/>
    </xf>
    <xf numFmtId="196" fontId="1" fillId="0" borderId="143" xfId="0" applyNumberFormat="1" applyFont="1" applyFill="1" applyBorder="1" applyAlignment="1">
      <alignment horizontal="right" vertical="center"/>
    </xf>
    <xf numFmtId="0" fontId="10" fillId="0" borderId="67" xfId="5" applyFont="1" applyFill="1" applyBorder="1" applyAlignment="1" applyProtection="1">
      <alignment vertical="center" wrapText="1"/>
    </xf>
    <xf numFmtId="0" fontId="10" fillId="0" borderId="15" xfId="5" applyFont="1" applyFill="1" applyBorder="1" applyAlignment="1" applyProtection="1">
      <alignment vertical="center" wrapText="1"/>
    </xf>
    <xf numFmtId="0" fontId="10" fillId="0" borderId="16" xfId="5" applyFont="1" applyFill="1" applyBorder="1" applyAlignment="1" applyProtection="1">
      <alignment vertical="center" wrapText="1"/>
    </xf>
    <xf numFmtId="196" fontId="1" fillId="0" borderId="98" xfId="0" applyNumberFormat="1" applyFont="1" applyFill="1" applyBorder="1" applyAlignment="1">
      <alignment horizontal="right" vertical="center"/>
    </xf>
    <xf numFmtId="196" fontId="1" fillId="0" borderId="31" xfId="0" applyNumberFormat="1" applyFont="1" applyFill="1" applyBorder="1" applyAlignment="1">
      <alignment horizontal="right" vertical="center"/>
    </xf>
    <xf numFmtId="196" fontId="1" fillId="0" borderId="99" xfId="0" applyNumberFormat="1" applyFont="1" applyFill="1" applyBorder="1" applyAlignment="1">
      <alignment horizontal="right" vertical="center"/>
    </xf>
    <xf numFmtId="9" fontId="1" fillId="0" borderId="98" xfId="1" applyFont="1" applyFill="1" applyBorder="1" applyAlignment="1">
      <alignment horizontal="center" vertical="center"/>
    </xf>
    <xf numFmtId="178" fontId="1" fillId="0" borderId="31" xfId="1" applyNumberFormat="1" applyFont="1" applyFill="1" applyBorder="1" applyAlignment="1">
      <alignment horizontal="center" vertical="center"/>
    </xf>
    <xf numFmtId="0" fontId="0" fillId="0" borderId="32" xfId="0" applyBorder="1" applyAlignment="1">
      <alignment horizontal="center" vertical="center" wrapText="1"/>
    </xf>
    <xf numFmtId="0" fontId="1" fillId="0" borderId="1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31" xfId="0" applyFont="1" applyBorder="1" applyAlignment="1">
      <alignment horizontal="center" vertical="center"/>
    </xf>
    <xf numFmtId="0" fontId="15" fillId="0" borderId="67" xfId="0" applyFont="1" applyBorder="1" applyAlignment="1">
      <alignment vertical="center" wrapText="1"/>
    </xf>
    <xf numFmtId="0" fontId="15" fillId="0" borderId="15" xfId="0" applyFont="1" applyBorder="1" applyAlignment="1">
      <alignment vertical="center" wrapText="1"/>
    </xf>
    <xf numFmtId="0" fontId="15" fillId="0" borderId="38" xfId="0" applyFont="1" applyBorder="1" applyAlignment="1">
      <alignment vertical="center" wrapText="1"/>
    </xf>
    <xf numFmtId="0" fontId="15" fillId="0" borderId="33" xfId="0" applyFont="1" applyBorder="1" applyAlignment="1">
      <alignment vertical="center" wrapText="1"/>
    </xf>
    <xf numFmtId="0" fontId="15" fillId="0" borderId="34" xfId="0" applyFont="1" applyBorder="1" applyAlignment="1">
      <alignment vertical="center" wrapText="1"/>
    </xf>
    <xf numFmtId="0" fontId="15" fillId="0" borderId="43" xfId="0" applyFont="1" applyBorder="1" applyAlignment="1">
      <alignment vertical="center" wrapText="1"/>
    </xf>
    <xf numFmtId="0" fontId="0" fillId="0" borderId="41" xfId="0" applyBorder="1" applyAlignment="1">
      <alignment horizontal="center" vertical="center"/>
    </xf>
    <xf numFmtId="0" fontId="0" fillId="0" borderId="34" xfId="0" applyBorder="1" applyAlignment="1">
      <alignment horizontal="center" vertical="center"/>
    </xf>
    <xf numFmtId="0" fontId="1" fillId="2" borderId="100" xfId="0" applyFont="1" applyFill="1" applyBorder="1" applyAlignment="1">
      <alignment horizontal="center" vertical="center"/>
    </xf>
    <xf numFmtId="0" fontId="1" fillId="0" borderId="114" xfId="0" applyFont="1" applyBorder="1" applyAlignment="1">
      <alignment horizontal="center" vertical="center"/>
    </xf>
    <xf numFmtId="0" fontId="1" fillId="0" borderId="115" xfId="0" applyFont="1" applyBorder="1" applyAlignment="1">
      <alignment horizontal="center" vertical="center"/>
    </xf>
    <xf numFmtId="0" fontId="10" fillId="0" borderId="32" xfId="0" applyFont="1" applyBorder="1" applyAlignment="1">
      <alignment horizontal="center" vertical="center"/>
    </xf>
    <xf numFmtId="0" fontId="10" fillId="0" borderId="67" xfId="0" applyFont="1" applyBorder="1" applyAlignment="1">
      <alignment horizontal="center" vertical="center"/>
    </xf>
    <xf numFmtId="0" fontId="10" fillId="0" borderId="15" xfId="0" applyFont="1" applyBorder="1" applyAlignment="1">
      <alignment horizontal="center" vertical="center"/>
    </xf>
    <xf numFmtId="0" fontId="10" fillId="0" borderId="38"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43" xfId="0" applyFont="1" applyBorder="1" applyAlignment="1">
      <alignment horizontal="center" vertical="center"/>
    </xf>
    <xf numFmtId="0" fontId="15" fillId="0" borderId="113" xfId="0" applyFont="1" applyBorder="1" applyAlignment="1">
      <alignment horizontal="center" vertical="center" wrapText="1"/>
    </xf>
    <xf numFmtId="0" fontId="15" fillId="0" borderId="113" xfId="0" applyFont="1" applyBorder="1" applyAlignment="1">
      <alignment horizontal="center" vertical="center"/>
    </xf>
    <xf numFmtId="0" fontId="10" fillId="0" borderId="95" xfId="0" applyFont="1" applyFill="1" applyBorder="1" applyAlignment="1">
      <alignment horizontal="left" vertical="top" shrinkToFit="1"/>
    </xf>
    <xf numFmtId="0" fontId="10" fillId="0" borderId="63" xfId="0" applyFont="1" applyFill="1" applyBorder="1" applyAlignment="1">
      <alignment horizontal="left" vertical="top" shrinkToFit="1"/>
    </xf>
    <xf numFmtId="0" fontId="10" fillId="0" borderId="64" xfId="0" applyFont="1" applyFill="1" applyBorder="1" applyAlignment="1">
      <alignment horizontal="left" vertical="top" shrinkToFit="1"/>
    </xf>
    <xf numFmtId="0" fontId="0" fillId="0" borderId="92" xfId="0" applyFont="1" applyFill="1" applyBorder="1" applyAlignment="1">
      <alignment horizontal="right" vertical="top"/>
    </xf>
    <xf numFmtId="0" fontId="0" fillId="0" borderId="31" xfId="0" applyFont="1" applyFill="1" applyBorder="1" applyAlignment="1">
      <alignment horizontal="right" vertical="center"/>
    </xf>
    <xf numFmtId="0" fontId="21" fillId="2" borderId="14" xfId="0" applyFont="1" applyFill="1" applyBorder="1" applyAlignment="1">
      <alignment horizontal="center" vertical="center" textRotation="255" shrinkToFit="1"/>
    </xf>
    <xf numFmtId="0" fontId="21" fillId="2" borderId="16" xfId="0" applyFont="1" applyFill="1" applyBorder="1" applyAlignment="1">
      <alignment horizontal="center" vertical="center" textRotation="255" shrinkToFit="1"/>
    </xf>
    <xf numFmtId="0" fontId="21" fillId="2" borderId="9" xfId="0" applyFont="1" applyFill="1" applyBorder="1" applyAlignment="1">
      <alignment horizontal="center" vertical="center" textRotation="255" shrinkToFit="1"/>
    </xf>
    <xf numFmtId="0" fontId="21" fillId="2" borderId="2" xfId="0" applyFont="1" applyFill="1" applyBorder="1" applyAlignment="1">
      <alignment horizontal="center" vertical="center" textRotation="255" shrinkToFit="1"/>
    </xf>
    <xf numFmtId="0" fontId="21" fillId="2" borderId="83" xfId="0" applyFont="1" applyFill="1" applyBorder="1" applyAlignment="1">
      <alignment horizontal="center" vertical="center" textRotation="255" shrinkToFit="1"/>
    </xf>
    <xf numFmtId="0" fontId="21" fillId="2" borderId="35" xfId="0" applyFont="1" applyFill="1" applyBorder="1" applyAlignment="1">
      <alignment horizontal="center" vertical="center" textRotation="255" shrinkToFit="1"/>
    </xf>
    <xf numFmtId="0" fontId="0" fillId="0" borderId="94" xfId="0" applyFont="1" applyFill="1" applyBorder="1" applyAlignment="1">
      <alignment horizontal="right" vertical="top"/>
    </xf>
    <xf numFmtId="0" fontId="0" fillId="3" borderId="31" xfId="0" applyFill="1" applyBorder="1" applyAlignment="1">
      <alignment horizontal="center" vertical="center"/>
    </xf>
    <xf numFmtId="0" fontId="10" fillId="0" borderId="96" xfId="0" applyFont="1" applyFill="1" applyBorder="1" applyAlignment="1">
      <alignment horizontal="left" vertical="center" shrinkToFit="1"/>
    </xf>
    <xf numFmtId="0" fontId="10" fillId="0" borderId="20" xfId="0" applyFont="1" applyFill="1" applyBorder="1" applyAlignment="1">
      <alignment horizontal="left" vertical="center" shrinkToFit="1"/>
    </xf>
    <xf numFmtId="0" fontId="10" fillId="0" borderId="21" xfId="0" applyFont="1" applyFill="1" applyBorder="1" applyAlignment="1">
      <alignment horizontal="left" vertical="center" shrinkToFit="1"/>
    </xf>
    <xf numFmtId="0" fontId="0" fillId="0" borderId="97" xfId="0" applyFont="1" applyFill="1" applyBorder="1" applyAlignment="1">
      <alignment horizontal="right" vertical="center"/>
    </xf>
    <xf numFmtId="0" fontId="0" fillId="0" borderId="41" xfId="0" applyFill="1" applyBorder="1" applyAlignment="1">
      <alignment horizontal="center" vertical="center" wrapText="1"/>
    </xf>
    <xf numFmtId="0" fontId="0" fillId="0" borderId="15" xfId="0" applyFill="1" applyBorder="1" applyAlignment="1">
      <alignment vertical="center" wrapText="1"/>
    </xf>
    <xf numFmtId="0" fontId="0" fillId="0" borderId="16" xfId="0" applyFill="1" applyBorder="1" applyAlignment="1">
      <alignment vertical="center" wrapText="1"/>
    </xf>
    <xf numFmtId="0" fontId="0" fillId="0" borderId="65" xfId="0" applyFill="1" applyBorder="1" applyAlignment="1">
      <alignment vertical="center" wrapText="1"/>
    </xf>
    <xf numFmtId="0" fontId="0" fillId="0" borderId="63" xfId="0" applyBorder="1" applyAlignment="1">
      <alignment vertical="center" wrapText="1"/>
    </xf>
    <xf numFmtId="0" fontId="0" fillId="0" borderId="64" xfId="0" applyBorder="1" applyAlignment="1">
      <alignment vertical="center" wrapText="1"/>
    </xf>
    <xf numFmtId="0" fontId="0" fillId="0" borderId="63" xfId="0" applyFont="1" applyFill="1" applyBorder="1" applyAlignment="1">
      <alignment vertical="center" wrapText="1"/>
    </xf>
    <xf numFmtId="0" fontId="0" fillId="0" borderId="66" xfId="0" applyFont="1" applyFill="1" applyBorder="1" applyAlignment="1">
      <alignment vertical="center" wrapText="1"/>
    </xf>
    <xf numFmtId="0" fontId="0" fillId="0" borderId="41" xfId="0" applyFill="1" applyBorder="1" applyAlignment="1">
      <alignment vertical="center" wrapText="1"/>
    </xf>
    <xf numFmtId="0" fontId="40" fillId="0" borderId="0" xfId="0" applyFont="1" applyFill="1" applyBorder="1" applyAlignment="1">
      <alignment vertical="center" wrapText="1"/>
    </xf>
    <xf numFmtId="0" fontId="0" fillId="0" borderId="85" xfId="0" applyFill="1" applyBorder="1" applyAlignment="1">
      <alignment horizontal="center" vertical="center"/>
    </xf>
    <xf numFmtId="0" fontId="0" fillId="0" borderId="86" xfId="0" applyFill="1" applyBorder="1" applyAlignment="1">
      <alignment horizontal="center" vertical="center"/>
    </xf>
    <xf numFmtId="0" fontId="14" fillId="0" borderId="165" xfId="0" applyFont="1" applyFill="1" applyBorder="1" applyAlignment="1">
      <alignment vertical="center"/>
    </xf>
    <xf numFmtId="0" fontId="14" fillId="0" borderId="85" xfId="0" applyFont="1" applyBorder="1" applyAlignment="1">
      <alignment vertical="center"/>
    </xf>
    <xf numFmtId="0" fontId="14" fillId="0" borderId="86" xfId="0" applyFont="1" applyBorder="1" applyAlignment="1">
      <alignment vertical="center"/>
    </xf>
    <xf numFmtId="0" fontId="0" fillId="0" borderId="165" xfId="0" applyFill="1" applyBorder="1" applyAlignment="1">
      <alignment vertical="center" wrapText="1"/>
    </xf>
    <xf numFmtId="0" fontId="0" fillId="0" borderId="85" xfId="0" applyFont="1" applyFill="1" applyBorder="1" applyAlignment="1">
      <alignment vertical="center" wrapText="1"/>
    </xf>
    <xf numFmtId="0" fontId="0" fillId="0" borderId="164" xfId="0" applyFont="1" applyFill="1" applyBorder="1" applyAlignment="1">
      <alignment vertical="center" wrapText="1"/>
    </xf>
    <xf numFmtId="0" fontId="0" fillId="0" borderId="47" xfId="0" applyFill="1" applyBorder="1" applyAlignment="1">
      <alignment horizontal="center" vertical="top"/>
    </xf>
    <xf numFmtId="0" fontId="0" fillId="0" borderId="23" xfId="0" applyFill="1" applyBorder="1" applyAlignment="1">
      <alignment horizontal="center" vertical="top"/>
    </xf>
    <xf numFmtId="0" fontId="0" fillId="0" borderId="24" xfId="0" applyFill="1" applyBorder="1" applyAlignment="1">
      <alignment horizontal="center" vertical="top"/>
    </xf>
    <xf numFmtId="0" fontId="10" fillId="0" borderId="22" xfId="0" applyFont="1" applyFill="1" applyBorder="1" applyAlignment="1">
      <alignment horizontal="center" vertical="center"/>
    </xf>
    <xf numFmtId="0" fontId="10" fillId="0" borderId="23" xfId="0" applyFont="1" applyFill="1" applyBorder="1" applyAlignment="1">
      <alignment horizontal="center" vertical="center"/>
    </xf>
    <xf numFmtId="0" fontId="15" fillId="0" borderId="23" xfId="0" applyFont="1" applyBorder="1" applyAlignment="1">
      <alignment vertical="center"/>
    </xf>
    <xf numFmtId="0" fontId="15" fillId="0" borderId="24" xfId="0" applyFont="1" applyBorder="1" applyAlignment="1">
      <alignment vertical="center"/>
    </xf>
    <xf numFmtId="0" fontId="0" fillId="0" borderId="22" xfId="0" applyFont="1" applyFill="1" applyBorder="1" applyAlignment="1">
      <alignment vertical="center" wrapText="1"/>
    </xf>
    <xf numFmtId="0" fontId="0" fillId="0" borderId="23" xfId="0" applyFont="1" applyFill="1" applyBorder="1" applyAlignment="1">
      <alignment vertical="center" wrapText="1"/>
    </xf>
    <xf numFmtId="0" fontId="0" fillId="0" borderId="25" xfId="0" applyFont="1" applyFill="1" applyBorder="1" applyAlignment="1">
      <alignment vertical="center" wrapText="1"/>
    </xf>
    <xf numFmtId="0" fontId="10" fillId="0" borderId="49" xfId="0" applyFont="1" applyFill="1" applyBorder="1" applyAlignment="1">
      <alignment vertical="center" wrapText="1"/>
    </xf>
    <xf numFmtId="0" fontId="10" fillId="0" borderId="50" xfId="0" applyFont="1" applyBorder="1" applyAlignment="1">
      <alignment vertical="center" wrapText="1"/>
    </xf>
    <xf numFmtId="0" fontId="10" fillId="0" borderId="56" xfId="0" applyFont="1" applyBorder="1" applyAlignment="1">
      <alignment vertical="center" wrapText="1"/>
    </xf>
    <xf numFmtId="0" fontId="0" fillId="0" borderId="75" xfId="0" applyBorder="1" applyAlignment="1">
      <alignment horizontal="center" vertical="center"/>
    </xf>
    <xf numFmtId="0" fontId="15" fillId="0" borderId="19" xfId="0" applyFont="1" applyBorder="1" applyAlignment="1">
      <alignment horizontal="left" vertical="center" wrapText="1"/>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19" xfId="0" applyFont="1" applyBorder="1" applyAlignment="1">
      <alignment vertical="center"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62" xfId="0" applyFont="1" applyBorder="1" applyAlignment="1">
      <alignment horizontal="left" vertical="center"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0" fillId="0" borderId="33" xfId="0" applyFill="1" applyBorder="1" applyAlignment="1">
      <alignment horizontal="center" vertical="center"/>
    </xf>
    <xf numFmtId="0" fontId="0" fillId="0" borderId="17" xfId="0" applyFill="1" applyBorder="1" applyAlignment="1">
      <alignment horizontal="center" vertical="center"/>
    </xf>
    <xf numFmtId="0" fontId="15" fillId="0" borderId="161" xfId="0" applyFont="1" applyBorder="1" applyAlignment="1">
      <alignment horizontal="left" vertical="center" wrapText="1"/>
    </xf>
    <xf numFmtId="0" fontId="15" fillId="0" borderId="160" xfId="0" applyFont="1" applyBorder="1" applyAlignment="1">
      <alignment horizontal="left" vertical="center" wrapText="1"/>
    </xf>
    <xf numFmtId="0" fontId="15" fillId="0" borderId="159" xfId="0" applyFont="1" applyBorder="1" applyAlignment="1">
      <alignment horizontal="left" vertical="center" wrapText="1"/>
    </xf>
    <xf numFmtId="0" fontId="10" fillId="0" borderId="163" xfId="0" applyFont="1" applyBorder="1" applyAlignment="1">
      <alignment horizontal="left" vertical="center" wrapText="1"/>
    </xf>
    <xf numFmtId="0" fontId="10" fillId="0" borderId="160" xfId="0" applyFont="1" applyBorder="1" applyAlignment="1">
      <alignment horizontal="left" vertical="center" wrapText="1"/>
    </xf>
    <xf numFmtId="0" fontId="10" fillId="0" borderId="159" xfId="0" applyFont="1" applyBorder="1" applyAlignment="1">
      <alignment horizontal="left" vertical="center" wrapText="1"/>
    </xf>
    <xf numFmtId="195" fontId="0" fillId="0" borderId="29" xfId="0" applyNumberFormat="1" applyBorder="1" applyAlignment="1">
      <alignment horizontal="right" vertical="center"/>
    </xf>
    <xf numFmtId="195" fontId="0" fillId="0" borderId="20" xfId="0" applyNumberFormat="1" applyBorder="1" applyAlignment="1">
      <alignment horizontal="right" vertical="center"/>
    </xf>
    <xf numFmtId="195" fontId="0" fillId="0" borderId="21" xfId="0" applyNumberFormat="1" applyBorder="1" applyAlignment="1">
      <alignment horizontal="right" vertical="center"/>
    </xf>
    <xf numFmtId="0" fontId="0" fillId="0" borderId="162" xfId="0" applyBorder="1" applyAlignment="1">
      <alignment horizontal="center" vertical="center" wrapText="1"/>
    </xf>
    <xf numFmtId="0" fontId="1" fillId="0" borderId="88" xfId="0" applyFont="1" applyBorder="1" applyAlignment="1">
      <alignment horizontal="center" vertical="center" wrapText="1"/>
    </xf>
    <xf numFmtId="0" fontId="1" fillId="0" borderId="89" xfId="0" applyFont="1" applyBorder="1" applyAlignment="1">
      <alignment horizontal="center" vertical="center" wrapText="1"/>
    </xf>
    <xf numFmtId="0" fontId="23" fillId="0" borderId="158" xfId="0" applyFont="1" applyBorder="1" applyAlignment="1">
      <alignment horizontal="left" vertical="center" wrapText="1"/>
    </xf>
    <xf numFmtId="0" fontId="23" fillId="0" borderId="88" xfId="0" applyFont="1" applyBorder="1" applyAlignment="1">
      <alignment horizontal="left" vertical="center" wrapText="1"/>
    </xf>
    <xf numFmtId="0" fontId="23" fillId="0" borderId="89" xfId="0" applyFont="1" applyBorder="1" applyAlignment="1">
      <alignment horizontal="left" vertical="center" wrapText="1"/>
    </xf>
    <xf numFmtId="0" fontId="0" fillId="0" borderId="47" xfId="0" applyBorder="1" applyAlignment="1">
      <alignment horizontal="center" vertical="center"/>
    </xf>
    <xf numFmtId="0" fontId="10" fillId="0" borderId="22" xfId="0" applyFont="1"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195" fontId="0" fillId="0" borderId="32" xfId="0" applyNumberFormat="1" applyBorder="1" applyAlignment="1">
      <alignment horizontal="right" vertical="center"/>
    </xf>
    <xf numFmtId="195" fontId="0" fillId="0" borderId="11" xfId="0" applyNumberFormat="1" applyBorder="1" applyAlignment="1">
      <alignment horizontal="right" vertical="center"/>
    </xf>
    <xf numFmtId="195" fontId="0" fillId="0" borderId="48" xfId="0" applyNumberFormat="1" applyBorder="1" applyAlignment="1">
      <alignment horizontal="right" vertical="center"/>
    </xf>
    <xf numFmtId="0" fontId="1" fillId="0" borderId="17" xfId="0" applyFont="1" applyFill="1" applyBorder="1" applyAlignment="1">
      <alignment horizontal="center" vertical="center"/>
    </xf>
    <xf numFmtId="0" fontId="15" fillId="0" borderId="158" xfId="0" applyFont="1" applyBorder="1" applyAlignment="1">
      <alignment horizontal="left" vertical="center" wrapText="1"/>
    </xf>
    <xf numFmtId="0" fontId="15" fillId="0" borderId="88" xfId="0" applyFont="1" applyBorder="1" applyAlignment="1">
      <alignment horizontal="left" vertical="center" wrapText="1"/>
    </xf>
    <xf numFmtId="0" fontId="15" fillId="0" borderId="89" xfId="0" applyFont="1" applyBorder="1" applyAlignment="1">
      <alignment horizontal="left" vertical="center" wrapText="1"/>
    </xf>
    <xf numFmtId="182" fontId="0" fillId="0" borderId="31" xfId="2" applyNumberFormat="1" applyFont="1" applyBorder="1" applyAlignment="1">
      <alignment vertical="center" wrapText="1"/>
    </xf>
    <xf numFmtId="182" fontId="0" fillId="0" borderId="31" xfId="2" applyNumberFormat="1" applyFont="1" applyBorder="1" applyAlignment="1">
      <alignment vertical="center"/>
    </xf>
    <xf numFmtId="0" fontId="0" fillId="0" borderId="11" xfId="0" applyFont="1" applyBorder="1" applyAlignment="1">
      <alignment vertical="center" wrapText="1"/>
    </xf>
    <xf numFmtId="0" fontId="0" fillId="0" borderId="48" xfId="0" applyFont="1" applyBorder="1" applyAlignment="1">
      <alignment vertical="center" wrapText="1"/>
    </xf>
    <xf numFmtId="0" fontId="0" fillId="0" borderId="31" xfId="0" applyFont="1" applyBorder="1" applyAlignment="1">
      <alignment vertical="center"/>
    </xf>
    <xf numFmtId="41" fontId="0" fillId="0" borderId="32" xfId="0" applyNumberFormat="1" applyBorder="1" applyAlignment="1">
      <alignment horizontal="center" vertical="center"/>
    </xf>
    <xf numFmtId="41" fontId="0" fillId="0" borderId="11" xfId="0" applyNumberFormat="1" applyBorder="1" applyAlignment="1">
      <alignment horizontal="center" vertical="center"/>
    </xf>
    <xf numFmtId="41" fontId="0" fillId="0" borderId="48" xfId="0" applyNumberFormat="1" applyBorder="1" applyAlignment="1">
      <alignment horizontal="center" vertical="center"/>
    </xf>
    <xf numFmtId="3" fontId="0" fillId="0" borderId="31" xfId="0" applyNumberFormat="1" applyBorder="1" applyAlignment="1">
      <alignment vertical="center" wrapText="1"/>
    </xf>
    <xf numFmtId="0" fontId="0" fillId="2" borderId="31" xfId="0" applyFont="1" applyFill="1" applyBorder="1" applyAlignment="1">
      <alignment vertical="center"/>
    </xf>
    <xf numFmtId="0" fontId="0" fillId="0" borderId="31" xfId="0" applyFont="1" applyBorder="1" applyAlignment="1">
      <alignment vertical="center" wrapText="1"/>
    </xf>
    <xf numFmtId="176" fontId="0" fillId="0" borderId="31" xfId="0" applyNumberFormat="1" applyFont="1" applyBorder="1" applyAlignment="1">
      <alignment vertical="center" wrapText="1"/>
    </xf>
    <xf numFmtId="176" fontId="0" fillId="0" borderId="31" xfId="0" applyNumberFormat="1" applyFont="1" applyBorder="1" applyAlignment="1">
      <alignment vertical="center"/>
    </xf>
    <xf numFmtId="178" fontId="0" fillId="0" borderId="32" xfId="0" applyNumberFormat="1" applyFont="1" applyFill="1" applyBorder="1" applyAlignment="1">
      <alignment horizontal="center" vertical="center"/>
    </xf>
    <xf numFmtId="178" fontId="0" fillId="0" borderId="11" xfId="0" applyNumberFormat="1" applyFont="1" applyFill="1" applyBorder="1" applyAlignment="1">
      <alignment horizontal="center" vertical="center"/>
    </xf>
    <xf numFmtId="178" fontId="0" fillId="0" borderId="48" xfId="0" applyNumberFormat="1" applyFont="1" applyFill="1" applyBorder="1" applyAlignment="1">
      <alignment horizontal="center" vertical="center"/>
    </xf>
    <xf numFmtId="0" fontId="15" fillId="0" borderId="31" xfId="0" applyFont="1" applyFill="1" applyBorder="1" applyAlignment="1">
      <alignment vertical="center" wrapText="1"/>
    </xf>
    <xf numFmtId="0" fontId="0" fillId="0" borderId="31" xfId="0" applyFont="1" applyFill="1" applyBorder="1" applyAlignment="1">
      <alignment vertical="center"/>
    </xf>
    <xf numFmtId="0" fontId="0" fillId="0" borderId="31" xfId="0" applyFont="1" applyFill="1" applyBorder="1" applyAlignment="1">
      <alignment vertical="center" wrapText="1"/>
    </xf>
    <xf numFmtId="185" fontId="0" fillId="0" borderId="31" xfId="0" applyNumberFormat="1" applyFont="1" applyFill="1" applyBorder="1" applyAlignment="1">
      <alignment vertical="center" wrapText="1"/>
    </xf>
    <xf numFmtId="185" fontId="0" fillId="0" borderId="31" xfId="0" applyNumberFormat="1" applyFont="1" applyFill="1" applyBorder="1" applyAlignment="1">
      <alignment vertical="center"/>
    </xf>
    <xf numFmtId="0" fontId="15" fillId="0" borderId="32" xfId="0" applyFont="1" applyFill="1" applyBorder="1" applyAlignment="1">
      <alignment vertical="center" wrapText="1" shrinkToFit="1"/>
    </xf>
    <xf numFmtId="0" fontId="15" fillId="0" borderId="11" xfId="0" applyFont="1" applyFill="1" applyBorder="1" applyAlignment="1">
      <alignment vertical="center" wrapText="1" shrinkToFit="1"/>
    </xf>
    <xf numFmtId="0" fontId="15" fillId="0" borderId="48" xfId="0" applyFont="1" applyFill="1" applyBorder="1" applyAlignment="1">
      <alignment vertical="center" wrapText="1" shrinkToFit="1"/>
    </xf>
    <xf numFmtId="3" fontId="0" fillId="0" borderId="31" xfId="0" applyNumberFormat="1" applyFont="1" applyFill="1" applyBorder="1" applyAlignment="1">
      <alignment vertical="center" wrapText="1"/>
    </xf>
    <xf numFmtId="3" fontId="0" fillId="0" borderId="31" xfId="0" applyNumberFormat="1" applyFont="1" applyFill="1" applyBorder="1" applyAlignment="1">
      <alignment vertical="center"/>
    </xf>
    <xf numFmtId="0" fontId="0" fillId="0" borderId="32" xfId="0" applyFont="1" applyFill="1" applyBorder="1" applyAlignment="1">
      <alignment vertical="center"/>
    </xf>
    <xf numFmtId="0" fontId="0" fillId="0" borderId="11" xfId="0" applyFont="1" applyFill="1" applyBorder="1" applyAlignment="1">
      <alignment vertical="center"/>
    </xf>
    <xf numFmtId="0" fontId="0" fillId="0" borderId="48" xfId="0" applyFont="1" applyFill="1" applyBorder="1" applyAlignment="1">
      <alignment vertical="center"/>
    </xf>
    <xf numFmtId="176" fontId="0" fillId="0" borderId="31" xfId="0" applyNumberFormat="1" applyFont="1" applyFill="1" applyBorder="1" applyAlignment="1">
      <alignment vertical="center" wrapText="1"/>
    </xf>
    <xf numFmtId="176" fontId="0" fillId="0" borderId="31" xfId="0" applyNumberFormat="1" applyFont="1" applyFill="1" applyBorder="1" applyAlignment="1">
      <alignment vertical="center"/>
    </xf>
    <xf numFmtId="0" fontId="0" fillId="2" borderId="32" xfId="0" applyFont="1" applyFill="1" applyBorder="1" applyAlignment="1">
      <alignment horizontal="center" vertical="center" wrapText="1"/>
    </xf>
    <xf numFmtId="0" fontId="0" fillId="0" borderId="32" xfId="0" applyFont="1" applyBorder="1" applyAlignment="1">
      <alignment vertical="center"/>
    </xf>
    <xf numFmtId="0" fontId="0" fillId="0" borderId="11" xfId="0" applyFont="1" applyBorder="1" applyAlignment="1">
      <alignment vertical="center"/>
    </xf>
    <xf numFmtId="0" fontId="0" fillId="0" borderId="48" xfId="0" applyFont="1" applyBorder="1" applyAlignment="1">
      <alignment vertical="center"/>
    </xf>
    <xf numFmtId="0" fontId="0" fillId="0" borderId="38" xfId="0" applyFont="1" applyFill="1" applyBorder="1" applyAlignment="1">
      <alignment horizontal="center" vertical="center"/>
    </xf>
    <xf numFmtId="0" fontId="0" fillId="0" borderId="32" xfId="0" applyFont="1" applyFill="1" applyBorder="1" applyAlignment="1">
      <alignment horizontal="left" vertical="center"/>
    </xf>
    <xf numFmtId="0" fontId="0" fillId="0" borderId="11" xfId="0" applyFont="1" applyFill="1" applyBorder="1" applyAlignment="1">
      <alignment horizontal="left" vertical="center"/>
    </xf>
    <xf numFmtId="0" fontId="0" fillId="0" borderId="48" xfId="0" applyFont="1" applyFill="1" applyBorder="1" applyAlignment="1">
      <alignment horizontal="left" vertical="center"/>
    </xf>
    <xf numFmtId="176" fontId="0" fillId="0" borderId="32"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0" fontId="0" fillId="0" borderId="4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43" xfId="0" applyFont="1" applyBorder="1" applyAlignment="1">
      <alignment horizontal="center" vertical="center" wrapText="1"/>
    </xf>
    <xf numFmtId="176" fontId="0" fillId="0" borderId="41" xfId="0" applyNumberFormat="1" applyFont="1" applyBorder="1" applyAlignment="1">
      <alignment horizontal="center" vertical="center"/>
    </xf>
    <xf numFmtId="176" fontId="0" fillId="0" borderId="34" xfId="0" applyNumberFormat="1" applyFont="1" applyBorder="1" applyAlignment="1">
      <alignment horizontal="center" vertical="center"/>
    </xf>
    <xf numFmtId="176" fontId="0" fillId="0" borderId="35" xfId="0" applyNumberFormat="1" applyFont="1" applyBorder="1" applyAlignment="1">
      <alignment horizontal="center" vertical="center"/>
    </xf>
    <xf numFmtId="0" fontId="0" fillId="0" borderId="49"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53" xfId="0" applyFont="1" applyFill="1" applyBorder="1" applyAlignment="1">
      <alignment horizontal="center" vertical="center"/>
    </xf>
    <xf numFmtId="176" fontId="0" fillId="0" borderId="54" xfId="0" applyNumberFormat="1" applyFont="1" applyFill="1" applyBorder="1" applyAlignment="1">
      <alignment horizontal="right" vertical="center"/>
    </xf>
    <xf numFmtId="176" fontId="0" fillId="0" borderId="50" xfId="0" applyNumberFormat="1" applyFont="1" applyFill="1" applyBorder="1" applyAlignment="1">
      <alignment horizontal="right" vertical="center"/>
    </xf>
    <xf numFmtId="176" fontId="0" fillId="0" borderId="55" xfId="0" applyNumberFormat="1" applyFont="1" applyFill="1" applyBorder="1" applyAlignment="1">
      <alignment horizontal="right" vertical="center"/>
    </xf>
    <xf numFmtId="0" fontId="0" fillId="0" borderId="51" xfId="0" applyFont="1" applyBorder="1" applyAlignment="1">
      <alignment horizontal="center" vertical="center"/>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7" xfId="0" applyFont="1" applyBorder="1" applyAlignment="1">
      <alignment horizontal="center" vertical="center"/>
    </xf>
    <xf numFmtId="0" fontId="0" fillId="0" borderId="28" xfId="0" applyFont="1" applyBorder="1" applyAlignment="1">
      <alignment horizontal="center" vertical="center"/>
    </xf>
    <xf numFmtId="0" fontId="10" fillId="0" borderId="48" xfId="0" applyFont="1" applyFill="1" applyBorder="1" applyAlignment="1">
      <alignment horizontal="center" vertical="center"/>
    </xf>
    <xf numFmtId="0" fontId="0" fillId="0" borderId="32" xfId="0" applyFont="1" applyFill="1" applyBorder="1" applyAlignment="1">
      <alignment horizontal="left" vertical="center" shrinkToFit="1"/>
    </xf>
    <xf numFmtId="0" fontId="0" fillId="0" borderId="11" xfId="0" applyFont="1" applyFill="1" applyBorder="1" applyAlignment="1">
      <alignment horizontal="left" vertical="center" shrinkToFit="1"/>
    </xf>
    <xf numFmtId="0" fontId="0" fillId="0" borderId="48" xfId="0" applyFont="1" applyFill="1" applyBorder="1" applyAlignment="1">
      <alignment horizontal="left" vertical="center" shrinkToFit="1"/>
    </xf>
    <xf numFmtId="176" fontId="0" fillId="0" borderId="18" xfId="0" applyNumberFormat="1" applyFont="1" applyFill="1" applyBorder="1" applyAlignment="1">
      <alignment horizontal="right" vertical="center"/>
    </xf>
    <xf numFmtId="0" fontId="0" fillId="0" borderId="32" xfId="0" applyFont="1" applyBorder="1" applyAlignment="1">
      <alignment horizontal="left" vertical="center"/>
    </xf>
    <xf numFmtId="0" fontId="23" fillId="0" borderId="32" xfId="0" applyFont="1" applyBorder="1" applyAlignment="1">
      <alignment horizontal="center" vertical="center" wrapText="1"/>
    </xf>
    <xf numFmtId="0" fontId="23" fillId="0" borderId="11" xfId="0" applyFont="1" applyBorder="1" applyAlignment="1">
      <alignment horizontal="center" vertical="center"/>
    </xf>
    <xf numFmtId="0" fontId="23" fillId="0" borderId="18" xfId="0" applyFont="1" applyBorder="1" applyAlignment="1">
      <alignment horizontal="center" vertical="center"/>
    </xf>
    <xf numFmtId="0" fontId="0" fillId="0" borderId="3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48" xfId="0" applyFont="1" applyBorder="1" applyAlignment="1">
      <alignment horizontal="center" vertical="center" wrapText="1"/>
    </xf>
    <xf numFmtId="176" fontId="0" fillId="0" borderId="18" xfId="0" applyNumberFormat="1" applyFont="1" applyBorder="1" applyAlignment="1">
      <alignment horizontal="center" vertical="center"/>
    </xf>
    <xf numFmtId="176" fontId="0" fillId="0" borderId="48" xfId="0" applyNumberFormat="1" applyFont="1" applyFill="1" applyBorder="1" applyAlignment="1">
      <alignment horizontal="right" vertical="center"/>
    </xf>
    <xf numFmtId="0" fontId="0" fillId="0" borderId="68" xfId="0" applyFont="1" applyFill="1" applyBorder="1" applyAlignment="1">
      <alignment horizontal="center" vertical="center"/>
    </xf>
    <xf numFmtId="0" fontId="0" fillId="0" borderId="69" xfId="0" applyFont="1" applyFill="1" applyBorder="1" applyAlignment="1">
      <alignment horizontal="center" vertical="center"/>
    </xf>
    <xf numFmtId="0" fontId="0" fillId="0" borderId="70" xfId="0" applyFont="1" applyFill="1" applyBorder="1" applyAlignment="1">
      <alignment horizontal="center" vertical="center"/>
    </xf>
    <xf numFmtId="0" fontId="0" fillId="0" borderId="68" xfId="0" applyFont="1" applyBorder="1" applyAlignment="1">
      <alignment horizontal="center" vertical="center"/>
    </xf>
    <xf numFmtId="0" fontId="0" fillId="0" borderId="128" xfId="0" applyFont="1" applyFill="1" applyBorder="1" applyAlignment="1">
      <alignment horizontal="center" vertical="center"/>
    </xf>
    <xf numFmtId="0" fontId="0" fillId="0" borderId="129" xfId="0" applyFont="1" applyFill="1" applyBorder="1" applyAlignment="1">
      <alignment horizontal="center" vertical="center"/>
    </xf>
    <xf numFmtId="0" fontId="0" fillId="0" borderId="130" xfId="0" applyFont="1" applyFill="1" applyBorder="1" applyAlignment="1">
      <alignment horizontal="center" vertical="center"/>
    </xf>
    <xf numFmtId="176" fontId="0" fillId="0" borderId="42" xfId="0" applyNumberFormat="1" applyFont="1" applyFill="1" applyBorder="1" applyAlignment="1">
      <alignment horizontal="right" vertical="center"/>
    </xf>
    <xf numFmtId="176" fontId="0" fillId="0" borderId="15" xfId="0" applyNumberFormat="1" applyFont="1" applyFill="1" applyBorder="1" applyAlignment="1">
      <alignment horizontal="right" vertical="center"/>
    </xf>
    <xf numFmtId="176" fontId="0" fillId="0" borderId="38" xfId="0" applyNumberFormat="1" applyFont="1" applyFill="1" applyBorder="1" applyAlignment="1">
      <alignment horizontal="right"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176" fontId="0" fillId="0" borderId="42" xfId="0" applyNumberFormat="1" applyFont="1" applyBorder="1" applyAlignment="1">
      <alignment horizontal="right" vertical="center"/>
    </xf>
    <xf numFmtId="176" fontId="0" fillId="0" borderId="15" xfId="0" applyNumberFormat="1" applyFont="1" applyBorder="1" applyAlignment="1">
      <alignment horizontal="right" vertical="center"/>
    </xf>
    <xf numFmtId="176" fontId="0" fillId="0" borderId="16" xfId="0" applyNumberFormat="1" applyFont="1" applyBorder="1" applyAlignment="1">
      <alignment horizontal="right" vertical="center"/>
    </xf>
    <xf numFmtId="0" fontId="0" fillId="0" borderId="33"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91" xfId="0" applyFont="1" applyFill="1" applyBorder="1" applyAlignment="1">
      <alignment horizontal="center" vertical="center"/>
    </xf>
    <xf numFmtId="0" fontId="0" fillId="0" borderId="35" xfId="0" applyFont="1" applyBorder="1" applyAlignment="1">
      <alignment horizontal="center" vertical="center"/>
    </xf>
    <xf numFmtId="176" fontId="0" fillId="0" borderId="56" xfId="0" applyNumberFormat="1" applyFont="1" applyFill="1" applyBorder="1" applyAlignment="1">
      <alignment horizontal="right" vertical="center"/>
    </xf>
    <xf numFmtId="176" fontId="0" fillId="0" borderId="108" xfId="0" applyNumberFormat="1" applyFont="1" applyFill="1" applyBorder="1" applyAlignment="1">
      <alignment horizontal="right" vertical="center"/>
    </xf>
    <xf numFmtId="0" fontId="0" fillId="0" borderId="103" xfId="0" applyFont="1" applyFill="1" applyBorder="1" applyAlignment="1">
      <alignment horizontal="center" vertical="center"/>
    </xf>
    <xf numFmtId="0" fontId="0" fillId="0" borderId="102" xfId="0" applyFont="1" applyFill="1" applyBorder="1" applyAlignment="1">
      <alignment horizontal="center" vertical="center"/>
    </xf>
    <xf numFmtId="0" fontId="0" fillId="0" borderId="32"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0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48" xfId="0" applyFont="1" applyFill="1" applyBorder="1" applyAlignment="1">
      <alignment horizontal="center" vertical="center" wrapText="1"/>
    </xf>
    <xf numFmtId="176" fontId="0" fillId="0" borderId="16" xfId="0" applyNumberFormat="1" applyFont="1" applyFill="1" applyBorder="1" applyAlignment="1">
      <alignment horizontal="right" vertical="center"/>
    </xf>
    <xf numFmtId="0" fontId="0" fillId="0" borderId="17"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8" xfId="0" applyFont="1" applyFill="1" applyBorder="1" applyAlignment="1">
      <alignment horizontal="center" vertical="center" shrinkToFit="1"/>
    </xf>
    <xf numFmtId="0" fontId="15" fillId="0" borderId="67"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43" xfId="0" applyFont="1" applyFill="1" applyBorder="1" applyAlignment="1">
      <alignment horizontal="center" vertical="center" wrapText="1"/>
    </xf>
    <xf numFmtId="0" fontId="0" fillId="0" borderId="42" xfId="0" applyFont="1" applyFill="1" applyBorder="1" applyAlignment="1">
      <alignment horizontal="left" vertical="center" wrapText="1" shrinkToFit="1"/>
    </xf>
    <xf numFmtId="0" fontId="0" fillId="0" borderId="15" xfId="0" applyFont="1" applyFill="1" applyBorder="1" applyAlignment="1">
      <alignment horizontal="left" vertical="center" wrapText="1" shrinkToFit="1"/>
    </xf>
    <xf numFmtId="0" fontId="0" fillId="0" borderId="38" xfId="0" applyFont="1" applyFill="1" applyBorder="1" applyAlignment="1">
      <alignment horizontal="left" vertical="center" wrapText="1" shrinkToFit="1"/>
    </xf>
    <xf numFmtId="0" fontId="0" fillId="0" borderId="41" xfId="0" applyFont="1" applyFill="1" applyBorder="1" applyAlignment="1">
      <alignment horizontal="left" vertical="center" wrapText="1" shrinkToFit="1"/>
    </xf>
    <xf numFmtId="0" fontId="0" fillId="0" borderId="34" xfId="0" applyFont="1" applyFill="1" applyBorder="1" applyAlignment="1">
      <alignment horizontal="left" vertical="center" wrapText="1" shrinkToFit="1"/>
    </xf>
    <xf numFmtId="0" fontId="0" fillId="0" borderId="43" xfId="0" applyFont="1" applyFill="1" applyBorder="1" applyAlignment="1">
      <alignment horizontal="left" vertical="center" wrapText="1" shrinkToFit="1"/>
    </xf>
    <xf numFmtId="176" fontId="0" fillId="0" borderId="90" xfId="0" applyNumberFormat="1" applyFont="1" applyFill="1" applyBorder="1" applyAlignment="1">
      <alignment horizontal="right" vertical="center"/>
    </xf>
    <xf numFmtId="176" fontId="0" fillId="0" borderId="41" xfId="0" applyNumberFormat="1" applyFont="1" applyFill="1" applyBorder="1" applyAlignment="1">
      <alignment horizontal="right" vertical="center"/>
    </xf>
    <xf numFmtId="176" fontId="0" fillId="0" borderId="34" xfId="0" applyNumberFormat="1" applyFont="1" applyFill="1" applyBorder="1" applyAlignment="1">
      <alignment horizontal="right" vertical="center"/>
    </xf>
    <xf numFmtId="176" fontId="0" fillId="0" borderId="91" xfId="0" applyNumberFormat="1" applyFont="1" applyFill="1" applyBorder="1" applyAlignment="1">
      <alignment horizontal="right" vertical="center"/>
    </xf>
    <xf numFmtId="0" fontId="0" fillId="0" borderId="18" xfId="0" applyFont="1" applyFill="1" applyBorder="1" applyAlignment="1">
      <alignment horizontal="center" vertical="center"/>
    </xf>
    <xf numFmtId="0" fontId="0" fillId="0" borderId="42"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41" xfId="0" applyFont="1" applyFill="1" applyBorder="1" applyAlignment="1">
      <alignment horizontal="left" vertical="center" wrapText="1"/>
    </xf>
    <xf numFmtId="0" fontId="0" fillId="0" borderId="34"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10" fillId="0" borderId="67"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38" xfId="0" applyFont="1" applyFill="1" applyBorder="1" applyAlignment="1">
      <alignment horizontal="center" vertical="center"/>
    </xf>
    <xf numFmtId="0" fontId="10" fillId="0" borderId="32" xfId="0" applyFont="1" applyFill="1" applyBorder="1" applyAlignment="1">
      <alignment horizontal="left" vertical="center" shrinkToFit="1"/>
    </xf>
    <xf numFmtId="0" fontId="10" fillId="0" borderId="11" xfId="0" applyFont="1" applyFill="1" applyBorder="1" applyAlignment="1">
      <alignment horizontal="left" vertical="center" shrinkToFit="1"/>
    </xf>
    <xf numFmtId="0" fontId="10" fillId="0" borderId="48" xfId="0" applyFont="1" applyFill="1" applyBorder="1" applyAlignment="1">
      <alignment horizontal="left" vertical="center" shrinkToFit="1"/>
    </xf>
    <xf numFmtId="0" fontId="0" fillId="0" borderId="35" xfId="0" applyFont="1" applyFill="1" applyBorder="1" applyAlignment="1">
      <alignment horizontal="center" vertical="center"/>
    </xf>
    <xf numFmtId="0" fontId="0" fillId="0" borderId="111" xfId="0" applyFont="1" applyFill="1" applyBorder="1" applyAlignment="1">
      <alignment horizontal="center" vertical="center"/>
    </xf>
    <xf numFmtId="0" fontId="11" fillId="0" borderId="49" xfId="0" applyFont="1" applyFill="1" applyBorder="1" applyAlignment="1">
      <alignment vertical="top" wrapText="1"/>
    </xf>
    <xf numFmtId="0" fontId="11" fillId="0" borderId="50" xfId="0" applyFont="1" applyFill="1" applyBorder="1" applyAlignment="1">
      <alignment vertical="top"/>
    </xf>
    <xf numFmtId="0" fontId="11" fillId="0" borderId="56" xfId="0" applyFont="1" applyFill="1" applyBorder="1" applyAlignment="1">
      <alignment vertical="top"/>
    </xf>
    <xf numFmtId="0" fontId="12" fillId="0" borderId="11" xfId="0" applyFont="1" applyFill="1" applyBorder="1" applyAlignment="1">
      <alignment vertical="center" wrapText="1"/>
    </xf>
    <xf numFmtId="0" fontId="12" fillId="0" borderId="76" xfId="0" applyFont="1" applyFill="1" applyBorder="1" applyAlignment="1">
      <alignment vertical="center" wrapText="1"/>
    </xf>
    <xf numFmtId="0" fontId="12" fillId="0" borderId="18" xfId="0" applyFont="1" applyFill="1" applyBorder="1" applyAlignment="1">
      <alignment vertical="center" wrapText="1"/>
    </xf>
    <xf numFmtId="0" fontId="0" fillId="0" borderId="73" xfId="0" applyFont="1" applyFill="1" applyBorder="1" applyAlignment="1">
      <alignment vertical="top" wrapText="1"/>
    </xf>
    <xf numFmtId="0" fontId="0" fillId="0" borderId="75" xfId="0" applyFont="1" applyBorder="1" applyAlignment="1">
      <alignment horizontal="center" vertical="center"/>
    </xf>
    <xf numFmtId="0" fontId="0" fillId="0" borderId="75" xfId="0" quotePrefix="1" applyFont="1" applyBorder="1" applyAlignment="1">
      <alignment horizontal="center" vertical="center"/>
    </xf>
    <xf numFmtId="0" fontId="0" fillId="0" borderId="19"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20" xfId="0" applyFont="1" applyFill="1" applyBorder="1" applyAlignment="1">
      <alignment vertical="center"/>
    </xf>
    <xf numFmtId="0" fontId="0" fillId="0" borderId="21" xfId="0" applyFont="1" applyFill="1" applyBorder="1" applyAlignment="1">
      <alignment vertical="center"/>
    </xf>
    <xf numFmtId="0" fontId="0" fillId="0" borderId="42" xfId="0" applyFont="1" applyFill="1" applyBorder="1" applyAlignment="1">
      <alignment horizontal="left" vertical="top" wrapText="1"/>
    </xf>
    <xf numFmtId="0" fontId="0" fillId="0" borderId="15"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4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41" xfId="0" applyFont="1" applyFill="1" applyBorder="1" applyAlignment="1">
      <alignment horizontal="left" vertical="top" wrapText="1"/>
    </xf>
    <xf numFmtId="0" fontId="0" fillId="0" borderId="34" xfId="0" applyFont="1" applyFill="1" applyBorder="1" applyAlignment="1">
      <alignment horizontal="left" vertical="top" wrapText="1"/>
    </xf>
    <xf numFmtId="0" fontId="0" fillId="0" borderId="35" xfId="0" applyFont="1" applyFill="1" applyBorder="1" applyAlignment="1">
      <alignment horizontal="left" vertical="top" wrapText="1"/>
    </xf>
    <xf numFmtId="0" fontId="0" fillId="0" borderId="9" xfId="0" applyFont="1" applyBorder="1" applyAlignment="1">
      <alignment horizontal="left" vertical="center" wrapText="1"/>
    </xf>
    <xf numFmtId="0" fontId="0" fillId="0" borderId="9" xfId="0" applyFont="1" applyBorder="1" applyAlignment="1">
      <alignment horizontal="left" vertical="center"/>
    </xf>
    <xf numFmtId="0" fontId="0" fillId="0" borderId="62" xfId="0" applyFont="1" applyFill="1" applyBorder="1" applyAlignment="1">
      <alignment horizontal="center" vertical="center"/>
    </xf>
    <xf numFmtId="0" fontId="0" fillId="0" borderId="63"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63" xfId="0" applyFont="1" applyFill="1" applyBorder="1" applyAlignment="1">
      <alignment vertical="center"/>
    </xf>
    <xf numFmtId="0" fontId="0" fillId="0" borderId="64" xfId="0" applyFont="1" applyFill="1" applyBorder="1" applyAlignment="1">
      <alignment vertical="center"/>
    </xf>
    <xf numFmtId="0" fontId="0" fillId="0" borderId="57" xfId="0" applyFont="1" applyFill="1" applyBorder="1" applyAlignment="1">
      <alignment horizontal="center" vertical="center"/>
    </xf>
    <xf numFmtId="0" fontId="0" fillId="0" borderId="58" xfId="0" applyFont="1" applyFill="1" applyBorder="1" applyAlignment="1">
      <alignment vertical="center"/>
    </xf>
    <xf numFmtId="0" fontId="0" fillId="0" borderId="59" xfId="0" applyFont="1" applyFill="1" applyBorder="1" applyAlignment="1">
      <alignment vertical="center"/>
    </xf>
    <xf numFmtId="0" fontId="0" fillId="0" borderId="84"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14" fillId="0" borderId="65" xfId="0" applyFont="1" applyFill="1" applyBorder="1" applyAlignment="1">
      <alignment vertical="center"/>
    </xf>
    <xf numFmtId="0" fontId="14" fillId="0" borderId="63" xfId="0" applyFont="1" applyFill="1" applyBorder="1" applyAlignment="1">
      <alignment vertical="center"/>
    </xf>
    <xf numFmtId="0" fontId="14" fillId="0" borderId="64" xfId="0" applyFont="1" applyFill="1" applyBorder="1" applyAlignment="1">
      <alignment vertical="center"/>
    </xf>
    <xf numFmtId="0" fontId="0" fillId="0" borderId="88" xfId="0" applyFont="1" applyBorder="1" applyAlignment="1">
      <alignment vertical="center" wrapText="1"/>
    </xf>
    <xf numFmtId="0" fontId="0" fillId="0" borderId="89" xfId="0" applyFont="1" applyBorder="1" applyAlignment="1">
      <alignment vertical="center" wrapText="1"/>
    </xf>
    <xf numFmtId="0" fontId="0" fillId="0" borderId="19"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64" xfId="0" applyFont="1" applyFill="1" applyBorder="1" applyAlignment="1">
      <alignment vertical="center" wrapText="1"/>
    </xf>
    <xf numFmtId="0" fontId="21" fillId="2" borderId="14" xfId="0" applyFont="1" applyFill="1" applyBorder="1" applyAlignment="1">
      <alignment horizontal="center" vertical="center" textRotation="255"/>
    </xf>
    <xf numFmtId="0" fontId="21" fillId="2" borderId="16" xfId="0" applyFont="1" applyFill="1" applyBorder="1" applyAlignment="1">
      <alignment horizontal="center" vertical="center" textRotation="255"/>
    </xf>
    <xf numFmtId="0" fontId="21" fillId="2" borderId="9" xfId="0" applyFont="1" applyFill="1" applyBorder="1" applyAlignment="1">
      <alignment horizontal="center" vertical="center" textRotation="255"/>
    </xf>
    <xf numFmtId="0" fontId="21" fillId="2" borderId="2" xfId="0" applyFont="1" applyFill="1" applyBorder="1" applyAlignment="1">
      <alignment horizontal="center" vertical="center" textRotation="255"/>
    </xf>
    <xf numFmtId="0" fontId="21" fillId="2" borderId="71" xfId="0" applyFont="1" applyFill="1" applyBorder="1" applyAlignment="1">
      <alignment horizontal="center" vertical="center" textRotation="255"/>
    </xf>
    <xf numFmtId="0" fontId="21" fillId="2" borderId="37" xfId="0" applyFont="1" applyFill="1" applyBorder="1" applyAlignment="1">
      <alignment horizontal="center" vertical="center" textRotation="255"/>
    </xf>
    <xf numFmtId="0" fontId="0" fillId="0" borderId="96" xfId="0" applyFont="1" applyFill="1" applyBorder="1" applyAlignment="1">
      <alignment horizontal="center" vertical="center"/>
    </xf>
    <xf numFmtId="176" fontId="0" fillId="0" borderId="29" xfId="0" applyNumberFormat="1" applyFont="1" applyFill="1" applyBorder="1" applyAlignment="1">
      <alignment horizontal="right" vertical="center"/>
    </xf>
    <xf numFmtId="176" fontId="0" fillId="0" borderId="20" xfId="0" applyNumberFormat="1" applyFont="1" applyFill="1" applyBorder="1" applyAlignment="1">
      <alignment horizontal="right" vertical="center"/>
    </xf>
    <xf numFmtId="176" fontId="0" fillId="0" borderId="21" xfId="0" applyNumberFormat="1" applyFont="1" applyFill="1" applyBorder="1" applyAlignment="1">
      <alignment horizontal="right" vertical="center"/>
    </xf>
    <xf numFmtId="38" fontId="0" fillId="0" borderId="29" xfId="2" applyFont="1" applyFill="1" applyBorder="1" applyAlignment="1">
      <alignment horizontal="right" vertical="center"/>
    </xf>
    <xf numFmtId="38" fontId="0" fillId="0" borderId="20" xfId="2" applyFont="1" applyFill="1" applyBorder="1" applyAlignment="1">
      <alignment horizontal="right" vertical="center"/>
    </xf>
    <xf numFmtId="38" fontId="0" fillId="0" borderId="21" xfId="2" applyFont="1" applyFill="1" applyBorder="1" applyAlignment="1">
      <alignment horizontal="right" vertical="center"/>
    </xf>
    <xf numFmtId="0" fontId="0" fillId="0" borderId="42" xfId="0" applyFill="1" applyBorder="1" applyAlignment="1">
      <alignment horizontal="left" vertical="top" wrapText="1"/>
    </xf>
    <xf numFmtId="0" fontId="0" fillId="0" borderId="126"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37" xfId="0" applyFont="1" applyFill="1" applyBorder="1" applyAlignment="1">
      <alignment horizontal="left" vertical="top" wrapText="1"/>
    </xf>
    <xf numFmtId="0" fontId="0" fillId="0" borderId="73" xfId="0" applyFont="1" applyFill="1" applyBorder="1" applyAlignment="1">
      <alignment horizontal="center" vertical="center"/>
    </xf>
    <xf numFmtId="0" fontId="0" fillId="0" borderId="55" xfId="0" applyFont="1" applyFill="1" applyBorder="1" applyAlignment="1">
      <alignment horizontal="center" vertical="center"/>
    </xf>
    <xf numFmtId="0" fontId="0" fillId="0" borderId="50" xfId="0" applyFont="1" applyFill="1" applyBorder="1" applyAlignment="1">
      <alignment horizontal="right" vertical="center"/>
    </xf>
    <xf numFmtId="0" fontId="0" fillId="0" borderId="55" xfId="0" applyFont="1" applyFill="1" applyBorder="1" applyAlignment="1">
      <alignment horizontal="right" vertical="center"/>
    </xf>
    <xf numFmtId="0" fontId="0" fillId="0" borderId="127" xfId="0" applyFont="1" applyFill="1" applyBorder="1" applyAlignment="1">
      <alignment horizontal="center" vertical="top"/>
    </xf>
    <xf numFmtId="0" fontId="0" fillId="0" borderId="113" xfId="0" applyFont="1" applyFill="1" applyBorder="1" applyAlignment="1">
      <alignment horizontal="center" vertical="center"/>
    </xf>
    <xf numFmtId="183" fontId="0" fillId="0" borderId="113" xfId="0" applyNumberFormat="1" applyFont="1" applyFill="1" applyBorder="1" applyAlignment="1">
      <alignment horizontal="center" vertical="center"/>
    </xf>
    <xf numFmtId="0" fontId="0" fillId="0"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3" xfId="0" applyFont="1" applyFill="1" applyBorder="1" applyAlignment="1">
      <alignment horizontal="center" vertical="center"/>
    </xf>
    <xf numFmtId="184" fontId="0" fillId="0" borderId="41" xfId="0" applyNumberFormat="1" applyFont="1" applyFill="1" applyBorder="1" applyAlignment="1">
      <alignment horizontal="center" vertical="center"/>
    </xf>
    <xf numFmtId="184" fontId="0" fillId="0" borderId="34" xfId="0" applyNumberFormat="1" applyFont="1" applyFill="1" applyBorder="1" applyAlignment="1">
      <alignment horizontal="center" vertical="center"/>
    </xf>
    <xf numFmtId="184" fontId="0" fillId="0" borderId="35" xfId="0" applyNumberFormat="1" applyFont="1" applyFill="1" applyBorder="1" applyAlignment="1">
      <alignment horizontal="center" vertical="center"/>
    </xf>
    <xf numFmtId="0" fontId="0" fillId="2" borderId="42" xfId="0" applyFont="1" applyFill="1" applyBorder="1" applyAlignment="1">
      <alignment horizontal="center" vertical="center" shrinkToFit="1"/>
    </xf>
    <xf numFmtId="0" fontId="0" fillId="2" borderId="15"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0" fillId="0" borderId="32" xfId="0" applyFont="1" applyFill="1" applyBorder="1" applyAlignment="1">
      <alignment vertical="center" wrapText="1"/>
    </xf>
    <xf numFmtId="0" fontId="0" fillId="0" borderId="11" xfId="0" applyFont="1" applyFill="1" applyBorder="1" applyAlignment="1">
      <alignment vertical="center" wrapText="1"/>
    </xf>
    <xf numFmtId="0" fontId="0" fillId="0" borderId="18" xfId="0" applyFont="1" applyFill="1" applyBorder="1" applyAlignment="1">
      <alignment vertical="center" wrapText="1"/>
    </xf>
    <xf numFmtId="0" fontId="0" fillId="0" borderId="42" xfId="0" applyFont="1" applyFill="1" applyBorder="1" applyAlignment="1">
      <alignment horizontal="center" vertical="center" shrinkToFit="1"/>
    </xf>
    <xf numFmtId="0" fontId="0" fillId="0" borderId="15" xfId="0" applyFont="1" applyFill="1" applyBorder="1" applyAlignment="1">
      <alignment horizontal="center" vertical="center" shrinkToFit="1"/>
    </xf>
    <xf numFmtId="0" fontId="0" fillId="0" borderId="38"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0" fillId="0" borderId="43" xfId="0" applyFont="1" applyFill="1" applyBorder="1" applyAlignment="1">
      <alignment horizontal="center" vertical="center" shrinkToFit="1"/>
    </xf>
    <xf numFmtId="0" fontId="0" fillId="0" borderId="31" xfId="0" applyFont="1" applyFill="1" applyBorder="1" applyAlignment="1">
      <alignment horizontal="center" vertical="center" shrinkToFit="1"/>
    </xf>
    <xf numFmtId="176" fontId="0" fillId="0" borderId="32" xfId="0" applyNumberFormat="1" applyFont="1" applyFill="1" applyBorder="1" applyAlignment="1">
      <alignment horizontal="center" vertical="center"/>
    </xf>
    <xf numFmtId="176" fontId="0" fillId="0" borderId="11" xfId="0" applyNumberFormat="1" applyFont="1" applyFill="1" applyBorder="1" applyAlignment="1">
      <alignment horizontal="center" vertical="center"/>
    </xf>
    <xf numFmtId="176" fontId="0" fillId="0" borderId="48" xfId="0" applyNumberFormat="1" applyFont="1" applyFill="1" applyBorder="1" applyAlignment="1">
      <alignment horizontal="center" vertical="center"/>
    </xf>
    <xf numFmtId="176" fontId="0" fillId="0" borderId="114" xfId="0" applyNumberFormat="1" applyFont="1" applyFill="1" applyBorder="1" applyAlignment="1">
      <alignment horizontal="center" vertical="center"/>
    </xf>
    <xf numFmtId="176" fontId="0" fillId="0" borderId="115" xfId="0" applyNumberFormat="1" applyFont="1" applyFill="1" applyBorder="1" applyAlignment="1">
      <alignment horizontal="center" vertical="center"/>
    </xf>
    <xf numFmtId="3" fontId="0" fillId="0" borderId="92" xfId="0" applyNumberFormat="1" applyFont="1" applyFill="1" applyBorder="1" applyAlignment="1">
      <alignment horizontal="right" vertical="center"/>
    </xf>
    <xf numFmtId="3" fontId="0" fillId="0" borderId="105" xfId="0" applyNumberFormat="1" applyFont="1" applyFill="1" applyBorder="1" applyAlignment="1">
      <alignment horizontal="right" vertical="center"/>
    </xf>
    <xf numFmtId="3" fontId="0" fillId="0" borderId="106" xfId="0" applyNumberFormat="1" applyFont="1" applyFill="1" applyBorder="1" applyAlignment="1">
      <alignment horizontal="right" vertical="center"/>
    </xf>
    <xf numFmtId="3" fontId="0" fillId="0" borderId="94" xfId="0" applyNumberFormat="1" applyFont="1" applyFill="1" applyBorder="1" applyAlignment="1">
      <alignment horizontal="right" vertical="center"/>
    </xf>
    <xf numFmtId="3" fontId="0" fillId="0" borderId="60" xfId="0" applyNumberFormat="1" applyFont="1" applyFill="1" applyBorder="1" applyAlignment="1">
      <alignment horizontal="center" vertical="center"/>
    </xf>
    <xf numFmtId="3" fontId="0" fillId="0" borderId="58" xfId="0" applyNumberFormat="1" applyFont="1" applyFill="1" applyBorder="1" applyAlignment="1">
      <alignment horizontal="center" vertical="center"/>
    </xf>
    <xf numFmtId="3" fontId="0" fillId="0" borderId="61" xfId="0" applyNumberFormat="1" applyFont="1" applyFill="1" applyBorder="1" applyAlignment="1">
      <alignment horizontal="center" vertical="center"/>
    </xf>
    <xf numFmtId="3" fontId="0" fillId="0" borderId="31" xfId="0" applyNumberFormat="1" applyFont="1" applyFill="1" applyBorder="1" applyAlignment="1">
      <alignment horizontal="right" vertical="center"/>
    </xf>
    <xf numFmtId="3" fontId="0" fillId="0" borderId="98" xfId="0" applyNumberFormat="1" applyFont="1" applyFill="1" applyBorder="1" applyAlignment="1">
      <alignment horizontal="center" vertical="center"/>
    </xf>
    <xf numFmtId="3" fontId="0" fillId="0" borderId="99" xfId="0" applyNumberFormat="1" applyFont="1" applyFill="1" applyBorder="1" applyAlignment="1">
      <alignment horizontal="center" vertical="center"/>
    </xf>
    <xf numFmtId="179" fontId="0" fillId="0" borderId="32" xfId="0" applyNumberFormat="1" applyFont="1" applyFill="1" applyBorder="1" applyAlignment="1">
      <alignment horizontal="right" vertical="center"/>
    </xf>
    <xf numFmtId="179" fontId="0" fillId="0" borderId="11" xfId="0" applyNumberFormat="1" applyFont="1" applyFill="1" applyBorder="1" applyAlignment="1">
      <alignment horizontal="right" vertical="center"/>
    </xf>
    <xf numFmtId="179" fontId="0" fillId="0" borderId="48" xfId="0" applyNumberFormat="1" applyFont="1" applyFill="1" applyBorder="1" applyAlignment="1">
      <alignment horizontal="right" vertical="center"/>
    </xf>
    <xf numFmtId="0" fontId="11" fillId="0" borderId="67" xfId="7" applyFont="1" applyFill="1" applyBorder="1" applyAlignment="1" applyProtection="1">
      <alignment horizontal="center" vertical="center" wrapText="1" shrinkToFit="1"/>
    </xf>
    <xf numFmtId="0" fontId="11" fillId="0" borderId="15" xfId="7" applyFont="1" applyFill="1" applyBorder="1" applyAlignment="1" applyProtection="1">
      <alignment horizontal="center" vertical="center" wrapText="1" shrinkToFit="1"/>
    </xf>
    <xf numFmtId="0" fontId="11" fillId="0" borderId="33" xfId="7" applyFont="1" applyFill="1" applyBorder="1" applyAlignment="1" applyProtection="1">
      <alignment horizontal="center" vertical="center" wrapText="1" shrinkToFit="1"/>
    </xf>
    <xf numFmtId="0" fontId="11" fillId="0" borderId="34" xfId="7" applyFont="1" applyFill="1" applyBorder="1" applyAlignment="1" applyProtection="1">
      <alignment horizontal="center" vertical="center" wrapText="1" shrinkToFit="1"/>
    </xf>
    <xf numFmtId="0" fontId="11" fillId="0" borderId="34" xfId="0" applyFont="1" applyFill="1" applyBorder="1" applyAlignment="1">
      <alignment horizontal="center" vertical="center" wrapText="1"/>
    </xf>
    <xf numFmtId="0" fontId="25" fillId="0" borderId="15" xfId="5" applyFont="1" applyFill="1" applyBorder="1" applyAlignment="1">
      <alignment horizontal="center" vertical="center" shrinkToFit="1"/>
    </xf>
    <xf numFmtId="0" fontId="11" fillId="0" borderId="16" xfId="0" applyFont="1" applyFill="1" applyBorder="1" applyAlignment="1">
      <alignment horizontal="center" vertical="center" shrinkToFit="1"/>
    </xf>
    <xf numFmtId="0" fontId="11" fillId="0" borderId="35" xfId="0" applyFont="1" applyFill="1" applyBorder="1" applyAlignment="1">
      <alignment horizontal="center" vertical="center" shrinkToFit="1"/>
    </xf>
    <xf numFmtId="0" fontId="11" fillId="0" borderId="17" xfId="5" applyFont="1" applyFill="1" applyBorder="1" applyAlignment="1" applyProtection="1">
      <alignment vertical="top" wrapText="1"/>
    </xf>
    <xf numFmtId="0" fontId="11" fillId="0" borderId="11" xfId="5" applyFont="1" applyFill="1" applyBorder="1" applyAlignment="1" applyProtection="1">
      <alignment vertical="top" wrapText="1"/>
    </xf>
    <xf numFmtId="0" fontId="11" fillId="0" borderId="18" xfId="5" applyFont="1" applyFill="1" applyBorder="1" applyAlignment="1" applyProtection="1">
      <alignment vertical="top" wrapText="1"/>
    </xf>
    <xf numFmtId="3" fontId="0" fillId="0" borderId="97" xfId="0" applyNumberFormat="1" applyFont="1" applyFill="1" applyBorder="1" applyAlignment="1">
      <alignment horizontal="right" vertical="center"/>
    </xf>
    <xf numFmtId="0" fontId="24" fillId="0" borderId="0" xfId="0" applyFont="1" applyBorder="1" applyAlignment="1">
      <alignment horizontal="center" vertical="center"/>
    </xf>
    <xf numFmtId="0" fontId="5" fillId="0" borderId="1" xfId="0" quotePrefix="1" applyFont="1" applyFill="1" applyBorder="1" applyAlignment="1">
      <alignment horizontal="center" vertical="center"/>
    </xf>
    <xf numFmtId="0" fontId="5" fillId="0" borderId="1" xfId="0" applyFont="1" applyFill="1" applyBorder="1" applyAlignment="1">
      <alignment horizontal="center" vertical="center"/>
    </xf>
    <xf numFmtId="0" fontId="0" fillId="0" borderId="111" xfId="0" applyFont="1" applyBorder="1" applyAlignment="1">
      <alignment horizontal="center" vertical="center"/>
    </xf>
    <xf numFmtId="0" fontId="11" fillId="0" borderId="27" xfId="0" applyFont="1" applyFill="1" applyBorder="1" applyAlignment="1">
      <alignment vertical="center"/>
    </xf>
    <xf numFmtId="0" fontId="11" fillId="0" borderId="111" xfId="0" applyFont="1" applyFill="1" applyBorder="1" applyAlignment="1">
      <alignment vertical="center"/>
    </xf>
    <xf numFmtId="0" fontId="11" fillId="0" borderId="17" xfId="7" applyFont="1" applyFill="1" applyBorder="1" applyAlignment="1" applyProtection="1">
      <alignment horizontal="center" vertical="center"/>
    </xf>
    <xf numFmtId="0" fontId="11" fillId="0" borderId="11" xfId="7" applyFont="1" applyFill="1" applyBorder="1" applyAlignment="1" applyProtection="1">
      <alignment horizontal="center" vertical="center"/>
    </xf>
    <xf numFmtId="0" fontId="0" fillId="0" borderId="11" xfId="0" applyFont="1" applyBorder="1" applyAlignment="1">
      <alignment horizontal="center" vertical="center" shrinkToFit="1"/>
    </xf>
    <xf numFmtId="0" fontId="0" fillId="0" borderId="48" xfId="0" applyFont="1" applyBorder="1" applyAlignment="1">
      <alignment horizontal="center" vertical="center" shrinkToFit="1"/>
    </xf>
    <xf numFmtId="0" fontId="11" fillId="0" borderId="11" xfId="0" applyFont="1" applyFill="1" applyBorder="1" applyAlignment="1">
      <alignment vertical="center" wrapText="1" shrinkToFit="1"/>
    </xf>
    <xf numFmtId="0" fontId="11" fillId="0" borderId="11" xfId="0" applyFont="1" applyFill="1" applyBorder="1" applyAlignment="1">
      <alignment vertical="center" shrinkToFit="1"/>
    </xf>
    <xf numFmtId="0" fontId="11" fillId="0" borderId="48" xfId="0" applyFont="1" applyFill="1" applyBorder="1" applyAlignment="1">
      <alignment vertical="center" shrinkToFit="1"/>
    </xf>
    <xf numFmtId="0" fontId="11" fillId="0" borderId="32" xfId="6" applyFont="1" applyFill="1" applyBorder="1" applyAlignment="1" applyProtection="1">
      <alignment horizontal="center" vertical="center" wrapText="1" shrinkToFit="1"/>
    </xf>
    <xf numFmtId="0" fontId="0" fillId="0" borderId="18" xfId="0" applyFont="1" applyFill="1" applyBorder="1" applyAlignment="1">
      <alignment vertical="center"/>
    </xf>
    <xf numFmtId="0" fontId="8" fillId="0" borderId="26" xfId="5" applyFont="1" applyFill="1" applyBorder="1" applyAlignment="1" applyProtection="1">
      <alignment horizontal="center" vertical="center" wrapText="1" shrinkToFit="1"/>
    </xf>
    <xf numFmtId="0" fontId="0" fillId="0" borderId="27" xfId="0" applyFill="1" applyBorder="1" applyAlignment="1">
      <alignment horizontal="center" vertical="center"/>
    </xf>
    <xf numFmtId="0" fontId="10" fillId="0" borderId="110" xfId="0" applyFont="1" applyBorder="1" applyAlignment="1">
      <alignment horizontal="center" vertical="center"/>
    </xf>
    <xf numFmtId="0" fontId="7" fillId="0" borderId="17" xfId="7" applyFont="1" applyFill="1" applyBorder="1" applyAlignment="1" applyProtection="1">
      <alignment horizontal="center" vertical="center"/>
    </xf>
    <xf numFmtId="0" fontId="7" fillId="0" borderId="11" xfId="7" applyFont="1" applyFill="1" applyBorder="1" applyAlignment="1" applyProtection="1">
      <alignment horizontal="center" vertical="center"/>
    </xf>
    <xf numFmtId="0" fontId="0" fillId="0" borderId="43" xfId="0" applyBorder="1" applyAlignment="1">
      <alignment horizontal="center" vertical="center"/>
    </xf>
    <xf numFmtId="0" fontId="7" fillId="0" borderId="17" xfId="5" applyFont="1" applyFill="1" applyBorder="1" applyAlignment="1" applyProtection="1">
      <alignment horizontal="center" vertical="center" wrapText="1" shrinkToFit="1"/>
    </xf>
    <xf numFmtId="0" fontId="11" fillId="0" borderId="11" xfId="6" applyFont="1" applyFill="1" applyBorder="1" applyAlignment="1" applyProtection="1">
      <alignment horizontal="center" vertical="center" wrapText="1"/>
    </xf>
    <xf numFmtId="0" fontId="0" fillId="0" borderId="18" xfId="0" applyBorder="1" applyAlignment="1">
      <alignment horizontal="center" vertical="center"/>
    </xf>
    <xf numFmtId="0" fontId="12" fillId="0" borderId="67" xfId="7" applyFont="1" applyFill="1" applyBorder="1" applyAlignment="1" applyProtection="1">
      <alignment horizontal="center" vertical="center" wrapText="1" shrinkToFit="1"/>
    </xf>
    <xf numFmtId="0" fontId="12" fillId="0" borderId="15" xfId="7" applyFont="1" applyFill="1" applyBorder="1" applyAlignment="1" applyProtection="1">
      <alignment horizontal="center" vertical="center" wrapText="1" shrinkToFit="1"/>
    </xf>
    <xf numFmtId="0" fontId="0" fillId="0" borderId="15" xfId="0" applyBorder="1" applyAlignment="1">
      <alignment horizontal="center" vertical="center" wrapText="1"/>
    </xf>
    <xf numFmtId="0" fontId="12" fillId="0" borderId="33" xfId="7" applyFont="1" applyFill="1" applyBorder="1" applyAlignment="1" applyProtection="1">
      <alignment horizontal="center" vertical="center" wrapText="1" shrinkToFit="1"/>
    </xf>
    <xf numFmtId="0" fontId="12" fillId="0" borderId="34" xfId="7" applyFont="1" applyFill="1" applyBorder="1" applyAlignment="1" applyProtection="1">
      <alignment horizontal="center" vertical="center" wrapText="1" shrinkToFit="1"/>
    </xf>
    <xf numFmtId="0" fontId="0" fillId="0" borderId="34" xfId="0" applyBorder="1" applyAlignment="1">
      <alignment horizontal="center" vertical="center" wrapText="1"/>
    </xf>
    <xf numFmtId="0" fontId="2" fillId="0" borderId="15" xfId="5" applyFont="1" applyFill="1" applyBorder="1" applyAlignment="1">
      <alignment horizontal="center" vertical="center" shrinkToFit="1"/>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0" fontId="10" fillId="0" borderId="17" xfId="5" applyFont="1" applyFill="1" applyBorder="1" applyAlignment="1" applyProtection="1">
      <alignment vertical="top" wrapText="1"/>
    </xf>
    <xf numFmtId="0" fontId="10" fillId="0" borderId="11" xfId="5" applyFont="1" applyFill="1" applyBorder="1" applyAlignment="1" applyProtection="1">
      <alignment vertical="top" wrapText="1"/>
    </xf>
    <xf numFmtId="0" fontId="10" fillId="0" borderId="18" xfId="5" applyFont="1" applyFill="1" applyBorder="1" applyAlignment="1" applyProtection="1">
      <alignment vertical="top" wrapText="1"/>
    </xf>
    <xf numFmtId="183" fontId="1" fillId="0" borderId="97" xfId="0" applyNumberFormat="1" applyFont="1" applyFill="1" applyBorder="1" applyAlignment="1">
      <alignment horizontal="center" vertical="center"/>
    </xf>
    <xf numFmtId="0" fontId="0" fillId="0" borderId="92" xfId="0" applyFill="1" applyBorder="1" applyAlignment="1">
      <alignment horizontal="center" vertical="center"/>
    </xf>
    <xf numFmtId="0" fontId="1" fillId="0" borderId="92" xfId="0" applyFont="1" applyFill="1" applyBorder="1" applyAlignment="1">
      <alignment horizontal="center" vertical="center"/>
    </xf>
    <xf numFmtId="183" fontId="1" fillId="0" borderId="94" xfId="0" applyNumberFormat="1" applyFont="1" applyFill="1" applyBorder="1" applyAlignment="1">
      <alignment horizontal="center" vertical="center"/>
    </xf>
    <xf numFmtId="0" fontId="0" fillId="0" borderId="94" xfId="0" applyFill="1" applyBorder="1" applyAlignment="1">
      <alignment horizontal="center" vertical="center"/>
    </xf>
    <xf numFmtId="0" fontId="1" fillId="0" borderId="31" xfId="0" applyFont="1" applyFill="1" applyBorder="1" applyAlignment="1">
      <alignment horizontal="center" vertical="center"/>
    </xf>
    <xf numFmtId="183" fontId="1" fillId="0" borderId="31" xfId="0" applyNumberFormat="1" applyFont="1" applyFill="1" applyBorder="1" applyAlignment="1">
      <alignment horizontal="center" vertical="center"/>
    </xf>
    <xf numFmtId="0" fontId="1" fillId="0" borderId="42"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38" xfId="0" applyFont="1" applyBorder="1" applyAlignment="1">
      <alignment horizontal="center" vertical="center" shrinkToFit="1"/>
    </xf>
    <xf numFmtId="0" fontId="1" fillId="0" borderId="41" xfId="0" applyFont="1" applyBorder="1" applyAlignment="1">
      <alignment horizontal="center" vertical="center" shrinkToFit="1"/>
    </xf>
    <xf numFmtId="0" fontId="1" fillId="0" borderId="34" xfId="0" applyFont="1" applyBorder="1" applyAlignment="1">
      <alignment horizontal="center" vertical="center" shrinkToFit="1"/>
    </xf>
    <xf numFmtId="0" fontId="1" fillId="0" borderId="43" xfId="0" applyFont="1" applyBorder="1" applyAlignment="1">
      <alignment horizontal="center" vertical="center" shrinkToFit="1"/>
    </xf>
    <xf numFmtId="178" fontId="0" fillId="0" borderId="113" xfId="1" applyNumberFormat="1" applyFont="1" applyBorder="1" applyAlignment="1">
      <alignment horizontal="center" vertical="center"/>
    </xf>
    <xf numFmtId="0" fontId="0" fillId="0" borderId="42" xfId="0" applyBorder="1" applyAlignment="1">
      <alignment horizontal="center" vertical="center"/>
    </xf>
    <xf numFmtId="178" fontId="0" fillId="0" borderId="113" xfId="0" applyNumberFormat="1" applyFont="1" applyBorder="1" applyAlignment="1">
      <alignment horizontal="center" vertical="center"/>
    </xf>
    <xf numFmtId="0" fontId="0" fillId="0" borderId="67" xfId="0" applyBorder="1" applyAlignment="1">
      <alignment horizontal="center" vertical="center" wrapText="1"/>
    </xf>
    <xf numFmtId="0" fontId="1" fillId="0" borderId="1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43" xfId="0" applyFont="1" applyBorder="1" applyAlignment="1">
      <alignment horizontal="center" vertical="center" wrapText="1"/>
    </xf>
    <xf numFmtId="183" fontId="0" fillId="0" borderId="31" xfId="0" applyNumberFormat="1" applyFont="1" applyBorder="1" applyAlignment="1">
      <alignment horizontal="center" vertical="center"/>
    </xf>
    <xf numFmtId="0" fontId="0" fillId="0" borderId="15" xfId="0" applyFill="1" applyBorder="1" applyAlignment="1">
      <alignment vertical="center"/>
    </xf>
    <xf numFmtId="0" fontId="0" fillId="0" borderId="16" xfId="0" applyFill="1" applyBorder="1" applyAlignment="1">
      <alignment vertical="center"/>
    </xf>
    <xf numFmtId="0" fontId="0" fillId="0" borderId="67" xfId="0" applyBorder="1" applyAlignment="1">
      <alignment horizontal="center" vertical="center"/>
    </xf>
    <xf numFmtId="0" fontId="1" fillId="0" borderId="38" xfId="0" applyFont="1" applyBorder="1" applyAlignment="1">
      <alignment horizontal="center" vertical="center"/>
    </xf>
    <xf numFmtId="0" fontId="1" fillId="0" borderId="33" xfId="0" applyFont="1" applyBorder="1" applyAlignment="1">
      <alignment horizontal="center" vertical="center"/>
    </xf>
    <xf numFmtId="0" fontId="0" fillId="0" borderId="97" xfId="0" applyFont="1" applyFill="1" applyBorder="1" applyAlignment="1">
      <alignment horizontal="center" vertical="center"/>
    </xf>
    <xf numFmtId="0" fontId="0" fillId="0" borderId="49" xfId="0" applyFill="1" applyBorder="1" applyAlignment="1">
      <alignment vertical="center" wrapText="1"/>
    </xf>
    <xf numFmtId="0" fontId="0" fillId="0" borderId="50" xfId="0" applyFill="1" applyBorder="1" applyAlignment="1">
      <alignment vertical="center"/>
    </xf>
    <xf numFmtId="0" fontId="0" fillId="0" borderId="56" xfId="0" applyFill="1" applyBorder="1" applyAlignment="1">
      <alignment vertical="center"/>
    </xf>
    <xf numFmtId="0" fontId="0" fillId="0" borderId="56" xfId="0" applyBorder="1" applyAlignment="1">
      <alignment vertical="center" textRotation="255"/>
    </xf>
    <xf numFmtId="0" fontId="12" fillId="4" borderId="14" xfId="0" applyFont="1" applyFill="1" applyBorder="1" applyAlignment="1">
      <alignment horizontal="center" vertical="center"/>
    </xf>
    <xf numFmtId="0" fontId="0" fillId="4" borderId="15" xfId="0" applyFill="1" applyBorder="1" applyAlignment="1">
      <alignment horizontal="center" vertical="center"/>
    </xf>
    <xf numFmtId="0" fontId="0" fillId="4" borderId="16" xfId="0" applyFill="1" applyBorder="1" applyAlignment="1">
      <alignment horizontal="center" vertical="center"/>
    </xf>
    <xf numFmtId="49" fontId="0" fillId="0" borderId="75" xfId="0" applyNumberFormat="1" applyBorder="1" applyAlignment="1">
      <alignment horizontal="center" vertical="center"/>
    </xf>
    <xf numFmtId="49" fontId="0" fillId="0" borderId="11" xfId="0" applyNumberFormat="1" applyFont="1" applyBorder="1" applyAlignment="1">
      <alignment horizontal="center" vertical="center"/>
    </xf>
    <xf numFmtId="49" fontId="0" fillId="0" borderId="18" xfId="0" applyNumberFormat="1" applyFont="1" applyBorder="1" applyAlignment="1">
      <alignment horizontal="center" vertical="center"/>
    </xf>
    <xf numFmtId="0" fontId="10" fillId="0" borderId="29" xfId="0" applyFont="1" applyBorder="1" applyAlignment="1">
      <alignment vertical="top" wrapText="1"/>
    </xf>
    <xf numFmtId="0" fontId="10" fillId="0" borderId="20" xfId="0" applyFont="1" applyBorder="1" applyAlignment="1">
      <alignment vertical="top" wrapText="1"/>
    </xf>
    <xf numFmtId="0" fontId="10" fillId="0" borderId="21" xfId="0" applyFont="1" applyBorder="1" applyAlignment="1">
      <alignment vertical="top" wrapText="1"/>
    </xf>
    <xf numFmtId="0" fontId="10" fillId="0" borderId="29" xfId="0" applyFont="1" applyBorder="1" applyAlignment="1">
      <alignment horizontal="left" vertical="top" wrapText="1"/>
    </xf>
    <xf numFmtId="0" fontId="10" fillId="0" borderId="20" xfId="0" applyFont="1" applyBorder="1" applyAlignment="1">
      <alignment horizontal="left" vertical="top" wrapText="1"/>
    </xf>
    <xf numFmtId="0" fontId="10" fillId="0" borderId="21" xfId="0" applyFont="1" applyBorder="1" applyAlignment="1">
      <alignment horizontal="left" vertical="top" wrapText="1"/>
    </xf>
    <xf numFmtId="0" fontId="0" fillId="0" borderId="31" xfId="0" applyFill="1" applyBorder="1" applyAlignment="1">
      <alignment vertical="center"/>
    </xf>
    <xf numFmtId="193" fontId="0" fillId="0" borderId="31" xfId="0" applyNumberFormat="1" applyBorder="1" applyAlignment="1">
      <alignment vertical="center" wrapText="1"/>
    </xf>
    <xf numFmtId="193" fontId="0" fillId="0" borderId="31" xfId="0" applyNumberFormat="1" applyBorder="1" applyAlignment="1">
      <alignment vertical="center"/>
    </xf>
    <xf numFmtId="0" fontId="11" fillId="0" borderId="15" xfId="5" applyFont="1" applyFill="1" applyBorder="1" applyAlignment="1">
      <alignment horizontal="center" vertical="center" wrapText="1" shrinkToFit="1"/>
    </xf>
    <xf numFmtId="0" fontId="11" fillId="0" borderId="15" xfId="0" applyFont="1" applyBorder="1" applyAlignment="1">
      <alignment horizontal="center" vertical="center" shrinkToFit="1"/>
    </xf>
    <xf numFmtId="0" fontId="11" fillId="0" borderId="16"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 fillId="0" borderId="123" xfId="0" applyFont="1" applyFill="1" applyBorder="1" applyAlignment="1">
      <alignment horizontal="center" vertical="center"/>
    </xf>
    <xf numFmtId="0" fontId="1" fillId="0" borderId="143" xfId="0" applyFont="1" applyFill="1" applyBorder="1" applyAlignment="1">
      <alignment horizontal="center" vertical="center"/>
    </xf>
    <xf numFmtId="0" fontId="1" fillId="0" borderId="124" xfId="0" applyFont="1" applyFill="1" applyBorder="1" applyAlignment="1">
      <alignment horizontal="center" vertical="center"/>
    </xf>
    <xf numFmtId="0" fontId="1" fillId="0" borderId="135" xfId="0" applyFont="1" applyFill="1" applyBorder="1" applyAlignment="1">
      <alignment horizontal="center" vertical="center"/>
    </xf>
    <xf numFmtId="0" fontId="1" fillId="0" borderId="125" xfId="0" applyFont="1" applyFill="1" applyBorder="1" applyAlignment="1">
      <alignment horizontal="center" vertical="center"/>
    </xf>
    <xf numFmtId="0" fontId="1" fillId="0" borderId="142" xfId="0" applyFont="1" applyFill="1" applyBorder="1" applyAlignment="1">
      <alignment horizontal="center" vertical="center"/>
    </xf>
    <xf numFmtId="0" fontId="0" fillId="0" borderId="141" xfId="0" applyFont="1" applyBorder="1" applyAlignment="1">
      <alignment horizontal="center" vertical="center"/>
    </xf>
    <xf numFmtId="0" fontId="0" fillId="0" borderId="42" xfId="0" applyBorder="1" applyAlignment="1">
      <alignment horizontal="center" vertical="center" shrinkToFit="1"/>
    </xf>
    <xf numFmtId="178" fontId="0" fillId="0" borderId="32" xfId="0" applyNumberFormat="1" applyFont="1" applyBorder="1" applyAlignment="1">
      <alignment horizontal="center" vertical="center"/>
    </xf>
    <xf numFmtId="178" fontId="0" fillId="0" borderId="11" xfId="0" applyNumberFormat="1" applyFont="1" applyBorder="1" applyAlignment="1">
      <alignment horizontal="center" vertical="center"/>
    </xf>
    <xf numFmtId="178" fontId="0" fillId="0" borderId="48" xfId="0" applyNumberFormat="1" applyFont="1" applyBorder="1" applyAlignment="1">
      <alignment horizontal="center" vertical="center"/>
    </xf>
    <xf numFmtId="0" fontId="0" fillId="0" borderId="16" xfId="0" applyBorder="1" applyAlignment="1">
      <alignment vertical="center"/>
    </xf>
    <xf numFmtId="0" fontId="0" fillId="0" borderId="42" xfId="0" applyFill="1" applyBorder="1" applyAlignment="1">
      <alignment horizontal="left" vertical="top"/>
    </xf>
    <xf numFmtId="0" fontId="0" fillId="0" borderId="15" xfId="0" applyFont="1" applyFill="1" applyBorder="1" applyAlignment="1">
      <alignment horizontal="left" vertical="top"/>
    </xf>
    <xf numFmtId="0" fontId="0" fillId="0" borderId="16" xfId="0" applyFont="1" applyFill="1" applyBorder="1" applyAlignment="1">
      <alignment horizontal="left" vertical="top"/>
    </xf>
    <xf numFmtId="0" fontId="0" fillId="0" borderId="16"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5" xfId="0" applyFont="1" applyFill="1" applyBorder="1" applyAlignment="1">
      <alignment horizontal="left" vertical="center" wrapText="1"/>
    </xf>
    <xf numFmtId="0" fontId="0" fillId="0" borderId="49" xfId="0" applyFill="1" applyBorder="1" applyAlignment="1">
      <alignment horizontal="left" vertical="center" wrapText="1"/>
    </xf>
    <xf numFmtId="0" fontId="0" fillId="0" borderId="50"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76" xfId="0" applyFont="1" applyBorder="1" applyAlignment="1">
      <alignment vertical="center"/>
    </xf>
    <xf numFmtId="0" fontId="0" fillId="0" borderId="18" xfId="0" applyFont="1" applyBorder="1" applyAlignment="1">
      <alignment vertical="center" wrapText="1"/>
    </xf>
    <xf numFmtId="0" fontId="0" fillId="0" borderId="31" xfId="0" applyBorder="1" applyAlignment="1">
      <alignment horizontal="right" vertical="center"/>
    </xf>
    <xf numFmtId="0" fontId="2" fillId="0" borderId="42" xfId="0" applyFont="1" applyBorder="1" applyAlignment="1">
      <alignment vertical="center" wrapText="1"/>
    </xf>
    <xf numFmtId="0" fontId="2" fillId="0" borderId="15" xfId="0" applyFont="1" applyBorder="1" applyAlignment="1">
      <alignment vertical="center" wrapText="1"/>
    </xf>
    <xf numFmtId="0" fontId="2" fillId="0" borderId="38" xfId="0" applyFont="1" applyBorder="1" applyAlignment="1">
      <alignment vertical="center" wrapText="1"/>
    </xf>
    <xf numFmtId="0" fontId="2" fillId="0" borderId="40" xfId="0" applyFont="1" applyBorder="1" applyAlignment="1">
      <alignment vertical="center" wrapText="1"/>
    </xf>
    <xf numFmtId="0" fontId="2" fillId="0" borderId="0" xfId="0" applyFont="1" applyBorder="1" applyAlignment="1">
      <alignment vertical="center" wrapText="1"/>
    </xf>
    <xf numFmtId="0" fontId="2" fillId="0" borderId="39"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3" fontId="1" fillId="0" borderId="42" xfId="0" applyNumberFormat="1" applyFont="1" applyBorder="1" applyAlignment="1">
      <alignment vertical="center" wrapText="1"/>
    </xf>
    <xf numFmtId="3" fontId="1" fillId="0" borderId="15" xfId="0" applyNumberFormat="1" applyFont="1" applyBorder="1" applyAlignment="1">
      <alignment vertical="center" wrapText="1"/>
    </xf>
    <xf numFmtId="3" fontId="1" fillId="0" borderId="90" xfId="0" applyNumberFormat="1" applyFont="1" applyBorder="1" applyAlignment="1">
      <alignment vertical="center" wrapText="1"/>
    </xf>
    <xf numFmtId="3" fontId="1" fillId="0" borderId="40" xfId="0" applyNumberFormat="1" applyFont="1" applyBorder="1" applyAlignment="1">
      <alignment vertical="center" wrapText="1"/>
    </xf>
    <xf numFmtId="3" fontId="1" fillId="0" borderId="0" xfId="0" applyNumberFormat="1" applyFont="1" applyBorder="1" applyAlignment="1">
      <alignment vertical="center" wrapText="1"/>
    </xf>
    <xf numFmtId="3" fontId="1" fillId="0" borderId="10" xfId="0" applyNumberFormat="1" applyFont="1" applyBorder="1" applyAlignment="1">
      <alignment vertical="center" wrapText="1"/>
    </xf>
    <xf numFmtId="3" fontId="1" fillId="0" borderId="22" xfId="0" applyNumberFormat="1" applyFont="1" applyBorder="1" applyAlignment="1">
      <alignment vertical="center" wrapText="1"/>
    </xf>
    <xf numFmtId="3" fontId="1" fillId="0" borderId="23" xfId="0" applyNumberFormat="1" applyFont="1" applyBorder="1" applyAlignment="1">
      <alignment vertical="center" wrapText="1"/>
    </xf>
    <xf numFmtId="3" fontId="1" fillId="0" borderId="116" xfId="0" applyNumberFormat="1" applyFont="1" applyBorder="1" applyAlignment="1">
      <alignment vertical="center" wrapText="1"/>
    </xf>
    <xf numFmtId="0" fontId="0" fillId="0" borderId="4" xfId="0" applyBorder="1" applyAlignment="1">
      <alignment vertical="center" wrapText="1"/>
    </xf>
    <xf numFmtId="0" fontId="0" fillId="0" borderId="47"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4" borderId="73" xfId="0" applyFont="1" applyFill="1" applyBorder="1" applyAlignment="1">
      <alignment horizontal="left" vertical="center" wrapText="1"/>
    </xf>
    <xf numFmtId="0" fontId="0" fillId="4" borderId="50" xfId="0" applyFont="1" applyFill="1" applyBorder="1" applyAlignment="1">
      <alignment horizontal="left" vertical="center"/>
    </xf>
    <xf numFmtId="0" fontId="0" fillId="4" borderId="56" xfId="0" applyFont="1" applyFill="1" applyBorder="1" applyAlignment="1">
      <alignment horizontal="left" vertical="center"/>
    </xf>
    <xf numFmtId="49" fontId="0" fillId="0" borderId="75" xfId="0" applyNumberFormat="1" applyBorder="1" applyAlignment="1">
      <alignment horizontal="left" vertical="center"/>
    </xf>
    <xf numFmtId="49" fontId="0" fillId="0" borderId="11" xfId="0" applyNumberFormat="1" applyFont="1" applyBorder="1" applyAlignment="1">
      <alignment horizontal="left" vertical="center"/>
    </xf>
    <xf numFmtId="49" fontId="0" fillId="0" borderId="18" xfId="0" applyNumberFormat="1" applyFont="1" applyBorder="1" applyAlignment="1">
      <alignment horizontal="left" vertical="center"/>
    </xf>
    <xf numFmtId="0" fontId="10" fillId="0" borderId="5" xfId="5" applyFont="1" applyFill="1" applyBorder="1" applyAlignment="1" applyProtection="1">
      <alignment vertical="top"/>
    </xf>
    <xf numFmtId="0" fontId="0" fillId="0" borderId="3" xfId="0" applyBorder="1" applyAlignment="1">
      <alignment vertical="top"/>
    </xf>
    <xf numFmtId="0" fontId="0" fillId="0" borderId="6" xfId="0" applyBorder="1" applyAlignment="1">
      <alignment vertical="top"/>
    </xf>
    <xf numFmtId="0" fontId="0" fillId="0" borderId="4" xfId="0" applyBorder="1" applyAlignment="1">
      <alignment vertical="top"/>
    </xf>
    <xf numFmtId="0" fontId="0" fillId="0" borderId="0" xfId="0" applyBorder="1" applyAlignment="1">
      <alignment vertical="top"/>
    </xf>
    <xf numFmtId="0" fontId="0" fillId="0" borderId="2" xfId="0" applyBorder="1" applyAlignment="1">
      <alignment vertical="top"/>
    </xf>
    <xf numFmtId="0" fontId="0" fillId="0" borderId="36" xfId="0" applyBorder="1" applyAlignment="1">
      <alignment vertical="top"/>
    </xf>
    <xf numFmtId="0" fontId="0" fillId="0" borderId="1" xfId="0" applyBorder="1" applyAlignment="1">
      <alignment vertical="top"/>
    </xf>
    <xf numFmtId="0" fontId="0" fillId="0" borderId="37" xfId="0" applyBorder="1" applyAlignment="1">
      <alignment vertical="top"/>
    </xf>
    <xf numFmtId="0" fontId="34" fillId="0" borderId="77" xfId="0" applyFont="1" applyFill="1" applyBorder="1" applyAlignment="1">
      <alignment vertical="center" wrapText="1"/>
    </xf>
    <xf numFmtId="0" fontId="28" fillId="0" borderId="11" xfId="0" applyFont="1" applyBorder="1" applyAlignment="1">
      <alignment vertical="center" wrapText="1"/>
    </xf>
    <xf numFmtId="0" fontId="28" fillId="0" borderId="18" xfId="0" applyFont="1" applyBorder="1" applyAlignment="1">
      <alignment vertical="center" wrapText="1"/>
    </xf>
    <xf numFmtId="0" fontId="14" fillId="0" borderId="88" xfId="0" applyFont="1" applyFill="1" applyBorder="1" applyAlignment="1">
      <alignment vertical="center" wrapText="1"/>
    </xf>
    <xf numFmtId="0" fontId="14" fillId="0" borderId="89" xfId="0" applyFont="1" applyFill="1" applyBorder="1" applyAlignment="1">
      <alignment vertical="center" wrapText="1"/>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87" xfId="0" applyFont="1" applyFill="1" applyBorder="1" applyAlignment="1">
      <alignment vertical="center" shrinkToFit="1"/>
    </xf>
    <xf numFmtId="0" fontId="0" fillId="0" borderId="88" xfId="0" applyFont="1" applyFill="1" applyBorder="1" applyAlignment="1">
      <alignment vertical="center" shrinkToFit="1"/>
    </xf>
    <xf numFmtId="0" fontId="0" fillId="0" borderId="88" xfId="0" applyFill="1" applyBorder="1" applyAlignment="1">
      <alignment vertical="center" wrapText="1"/>
    </xf>
    <xf numFmtId="0" fontId="0" fillId="0" borderId="89" xfId="0" applyFill="1" applyBorder="1" applyAlignment="1">
      <alignment vertical="center" wrapText="1"/>
    </xf>
    <xf numFmtId="0" fontId="0" fillId="0" borderId="58" xfId="0" applyFill="1" applyBorder="1" applyAlignment="1">
      <alignment horizontal="center" vertical="center"/>
    </xf>
    <xf numFmtId="0" fontId="0" fillId="0" borderId="59" xfId="0" applyFill="1" applyBorder="1" applyAlignment="1">
      <alignment horizontal="center" vertical="center"/>
    </xf>
    <xf numFmtId="0" fontId="0" fillId="0" borderId="58" xfId="0" applyFill="1" applyBorder="1" applyAlignment="1">
      <alignment vertical="center"/>
    </xf>
    <xf numFmtId="0" fontId="0" fillId="0" borderId="59" xfId="0" applyFill="1" applyBorder="1" applyAlignment="1">
      <alignment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0" xfId="0" applyFill="1" applyBorder="1" applyAlignment="1">
      <alignment vertical="center"/>
    </xf>
    <xf numFmtId="0" fontId="0" fillId="0" borderId="21" xfId="0" applyFill="1" applyBorder="1" applyAlignment="1">
      <alignment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3" xfId="0" applyFill="1" applyBorder="1" applyAlignment="1">
      <alignment vertical="center"/>
    </xf>
    <xf numFmtId="0" fontId="0" fillId="0" borderId="64" xfId="0" applyFill="1" applyBorder="1" applyAlignment="1">
      <alignment vertical="center"/>
    </xf>
    <xf numFmtId="0" fontId="0" fillId="0" borderId="32" xfId="0" applyFont="1" applyFill="1" applyBorder="1" applyAlignment="1">
      <alignment horizontal="right" vertical="center"/>
    </xf>
    <xf numFmtId="0" fontId="0" fillId="0" borderId="11" xfId="0" applyFont="1" applyFill="1" applyBorder="1" applyAlignment="1">
      <alignment horizontal="right" vertical="center"/>
    </xf>
    <xf numFmtId="0" fontId="0" fillId="0" borderId="48" xfId="0" applyFont="1" applyFill="1" applyBorder="1" applyAlignment="1">
      <alignment horizontal="right" vertical="center"/>
    </xf>
    <xf numFmtId="0" fontId="10" fillId="0" borderId="96" xfId="0" applyFont="1" applyFill="1" applyBorder="1" applyAlignment="1">
      <alignment vertical="center" wrapText="1"/>
    </xf>
    <xf numFmtId="0" fontId="0" fillId="0" borderId="29" xfId="0" applyFont="1" applyFill="1" applyBorder="1" applyAlignment="1">
      <alignment horizontal="right" vertical="center"/>
    </xf>
    <xf numFmtId="0" fontId="0" fillId="0" borderId="20" xfId="0" applyFont="1" applyFill="1" applyBorder="1" applyAlignment="1">
      <alignment horizontal="right" vertical="center"/>
    </xf>
    <xf numFmtId="0" fontId="0" fillId="0" borderId="21" xfId="0" applyFont="1" applyFill="1" applyBorder="1" applyAlignment="1">
      <alignment horizontal="right" vertical="center"/>
    </xf>
    <xf numFmtId="49" fontId="0" fillId="0" borderId="41" xfId="0" applyNumberFormat="1" applyFill="1" applyBorder="1" applyAlignment="1">
      <alignment horizontal="center" vertical="center"/>
    </xf>
    <xf numFmtId="49" fontId="1" fillId="0" borderId="34" xfId="0" applyNumberFormat="1" applyFont="1" applyFill="1" applyBorder="1" applyAlignment="1">
      <alignment horizontal="center" vertical="center"/>
    </xf>
    <xf numFmtId="49" fontId="1" fillId="0" borderId="43" xfId="0" applyNumberFormat="1" applyFont="1" applyFill="1" applyBorder="1" applyAlignment="1">
      <alignment horizontal="center" vertical="center"/>
    </xf>
    <xf numFmtId="178" fontId="1" fillId="0" borderId="113" xfId="0" applyNumberFormat="1" applyFont="1" applyFill="1" applyBorder="1" applyAlignment="1">
      <alignment horizontal="center" vertical="center"/>
    </xf>
    <xf numFmtId="178" fontId="1" fillId="0" borderId="113" xfId="0" applyNumberFormat="1" applyFont="1" applyBorder="1" applyAlignment="1">
      <alignment horizontal="center" vertical="center"/>
    </xf>
    <xf numFmtId="0" fontId="0" fillId="0" borderId="43" xfId="0" quotePrefix="1" applyFill="1" applyBorder="1" applyAlignment="1">
      <alignment horizontal="center" vertical="center"/>
    </xf>
    <xf numFmtId="0" fontId="0" fillId="0" borderId="67" xfId="0" applyFont="1" applyBorder="1" applyAlignment="1">
      <alignment horizontal="center" vertical="center" wrapText="1"/>
    </xf>
    <xf numFmtId="0" fontId="1" fillId="0" borderId="15" xfId="0" applyFont="1" applyFill="1" applyBorder="1" applyAlignment="1">
      <alignment horizontal="center" vertical="center" shrinkToFit="1"/>
    </xf>
    <xf numFmtId="0" fontId="1" fillId="0" borderId="38" xfId="0" applyFont="1" applyFill="1" applyBorder="1" applyAlignment="1">
      <alignment horizontal="center" vertical="center" shrinkToFit="1"/>
    </xf>
    <xf numFmtId="0" fontId="1" fillId="0" borderId="41" xfId="0" applyFont="1" applyFill="1" applyBorder="1" applyAlignment="1">
      <alignment horizontal="center" vertical="center" shrinkToFit="1"/>
    </xf>
    <xf numFmtId="0" fontId="1" fillId="0" borderId="34" xfId="0" applyFont="1" applyFill="1" applyBorder="1" applyAlignment="1">
      <alignment horizontal="center" vertical="center" shrinkToFit="1"/>
    </xf>
    <xf numFmtId="0" fontId="1" fillId="0" borderId="43" xfId="0" applyFont="1" applyFill="1" applyBorder="1" applyAlignment="1">
      <alignment horizontal="center" vertical="center" shrinkToFit="1"/>
    </xf>
    <xf numFmtId="0" fontId="0" fillId="0" borderId="113" xfId="0" applyFill="1" applyBorder="1" applyAlignment="1">
      <alignment horizontal="center" vertical="center"/>
    </xf>
    <xf numFmtId="0" fontId="1" fillId="0" borderId="113" xfId="0" applyFont="1" applyFill="1" applyBorder="1" applyAlignment="1">
      <alignment horizontal="center" vertical="center"/>
    </xf>
    <xf numFmtId="0" fontId="0" fillId="0" borderId="41" xfId="0" applyFill="1" applyBorder="1" applyAlignment="1">
      <alignment horizontal="center" vertical="center"/>
    </xf>
    <xf numFmtId="0" fontId="0" fillId="0" borderId="67" xfId="0" applyFont="1" applyFill="1" applyBorder="1" applyAlignment="1">
      <alignment horizontal="left" vertical="center"/>
    </xf>
    <xf numFmtId="0" fontId="0" fillId="0" borderId="38" xfId="0" applyFont="1" applyFill="1" applyBorder="1" applyAlignment="1">
      <alignment horizontal="left" vertical="center"/>
    </xf>
    <xf numFmtId="0" fontId="0" fillId="0" borderId="33" xfId="0" applyFont="1" applyFill="1" applyBorder="1" applyAlignment="1">
      <alignment horizontal="left" vertical="center"/>
    </xf>
    <xf numFmtId="0" fontId="0" fillId="0" borderId="43" xfId="0" applyFont="1" applyFill="1" applyBorder="1" applyAlignment="1">
      <alignment horizontal="left" vertical="center"/>
    </xf>
    <xf numFmtId="0" fontId="1" fillId="0" borderId="100" xfId="0" applyFont="1" applyBorder="1" applyAlignment="1">
      <alignment horizontal="center" vertical="center"/>
    </xf>
    <xf numFmtId="177" fontId="1" fillId="0" borderId="31" xfId="0" applyNumberFormat="1" applyFont="1" applyBorder="1" applyAlignment="1">
      <alignment horizontal="center" vertical="center"/>
    </xf>
    <xf numFmtId="177" fontId="1" fillId="0" borderId="100" xfId="0" applyNumberFormat="1" applyFont="1" applyBorder="1" applyAlignment="1">
      <alignment horizontal="center" vertical="center"/>
    </xf>
    <xf numFmtId="0" fontId="0" fillId="0" borderId="67" xfId="0" applyFill="1" applyBorder="1" applyAlignment="1">
      <alignment horizontal="left" vertical="center" wrapText="1"/>
    </xf>
    <xf numFmtId="9" fontId="1" fillId="0" borderId="31" xfId="0" applyNumberFormat="1" applyFont="1" applyFill="1" applyBorder="1" applyAlignment="1">
      <alignment horizontal="right" vertical="center"/>
    </xf>
    <xf numFmtId="0" fontId="1" fillId="0" borderId="98" xfId="0" applyFont="1" applyFill="1" applyBorder="1" applyAlignment="1">
      <alignment horizontal="right" vertical="center"/>
    </xf>
    <xf numFmtId="0" fontId="1" fillId="0" borderId="99" xfId="0" applyFont="1" applyFill="1" applyBorder="1" applyAlignment="1">
      <alignment horizontal="right" vertical="center"/>
    </xf>
    <xf numFmtId="0" fontId="1" fillId="0" borderId="94" xfId="0" applyFont="1" applyFill="1" applyBorder="1" applyAlignment="1">
      <alignment horizontal="right" vertical="center"/>
    </xf>
    <xf numFmtId="0" fontId="1" fillId="0" borderId="104" xfId="0" applyFont="1" applyFill="1" applyBorder="1" applyAlignment="1">
      <alignment horizontal="right" vertical="center"/>
    </xf>
    <xf numFmtId="177" fontId="1" fillId="0" borderId="92" xfId="0" applyNumberFormat="1" applyFont="1" applyFill="1" applyBorder="1" applyAlignment="1">
      <alignment horizontal="right" vertical="center"/>
    </xf>
    <xf numFmtId="0" fontId="1" fillId="0" borderId="92" xfId="0" applyFont="1" applyFill="1" applyBorder="1" applyAlignment="1">
      <alignment horizontal="right" vertical="center"/>
    </xf>
    <xf numFmtId="0" fontId="1" fillId="0" borderId="105" xfId="0" applyFont="1" applyFill="1" applyBorder="1" applyAlignment="1">
      <alignment horizontal="right" vertical="center"/>
    </xf>
    <xf numFmtId="0" fontId="1" fillId="0" borderId="106" xfId="0" applyFont="1" applyFill="1" applyBorder="1" applyAlignment="1">
      <alignment horizontal="right" vertical="center"/>
    </xf>
    <xf numFmtId="177" fontId="1" fillId="0" borderId="97" xfId="0" applyNumberFormat="1" applyFont="1" applyFill="1" applyBorder="1" applyAlignment="1">
      <alignment horizontal="right" vertical="center"/>
    </xf>
    <xf numFmtId="0" fontId="1" fillId="0" borderId="97" xfId="0" applyFont="1" applyFill="1" applyBorder="1" applyAlignment="1">
      <alignment horizontal="right" vertical="center"/>
    </xf>
    <xf numFmtId="0" fontId="0" fillId="0" borderId="97" xfId="0" applyFill="1" applyBorder="1" applyAlignment="1">
      <alignment horizontal="right" vertical="center"/>
    </xf>
    <xf numFmtId="0" fontId="1" fillId="0" borderId="107" xfId="0" applyFont="1" applyFill="1" applyBorder="1" applyAlignment="1">
      <alignment horizontal="right" vertical="center"/>
    </xf>
    <xf numFmtId="177" fontId="1" fillId="0" borderId="94" xfId="0" applyNumberFormat="1" applyFont="1" applyFill="1" applyBorder="1" applyAlignment="1">
      <alignment horizontal="right" vertical="center"/>
    </xf>
    <xf numFmtId="0" fontId="1" fillId="0" borderId="42" xfId="5" applyFont="1" applyFill="1" applyBorder="1" applyAlignment="1">
      <alignment horizontal="left" vertical="top" wrapText="1" shrinkToFit="1"/>
    </xf>
    <xf numFmtId="0" fontId="1" fillId="0" borderId="15" xfId="5" applyFont="1" applyFill="1" applyBorder="1" applyAlignment="1">
      <alignment horizontal="left" vertical="top" wrapText="1" shrinkToFit="1"/>
    </xf>
    <xf numFmtId="0" fontId="1" fillId="0" borderId="16" xfId="5" applyFont="1" applyFill="1" applyBorder="1" applyAlignment="1">
      <alignment horizontal="left" vertical="top" wrapText="1" shrinkToFit="1"/>
    </xf>
    <xf numFmtId="0" fontId="1" fillId="0" borderId="41" xfId="5" applyFont="1" applyFill="1" applyBorder="1" applyAlignment="1">
      <alignment horizontal="left" vertical="top" wrapText="1" shrinkToFit="1"/>
    </xf>
    <xf numFmtId="0" fontId="1" fillId="0" borderId="34" xfId="5" applyFont="1" applyFill="1" applyBorder="1" applyAlignment="1">
      <alignment horizontal="left" vertical="top" wrapText="1" shrinkToFit="1"/>
    </xf>
    <xf numFmtId="0" fontId="1" fillId="0" borderId="35" xfId="5" applyFont="1" applyFill="1" applyBorder="1" applyAlignment="1">
      <alignment horizontal="left" vertical="top" wrapText="1" shrinkToFit="1"/>
    </xf>
    <xf numFmtId="0" fontId="1" fillId="0" borderId="17" xfId="7" applyFont="1" applyFill="1" applyBorder="1" applyAlignment="1" applyProtection="1">
      <alignment horizontal="center" vertical="center"/>
    </xf>
    <xf numFmtId="0" fontId="1" fillId="0" borderId="11" xfId="7" applyFont="1" applyFill="1" applyBorder="1" applyAlignment="1" applyProtection="1">
      <alignment horizontal="center" vertical="center"/>
    </xf>
    <xf numFmtId="0" fontId="0" fillId="0" borderId="11" xfId="0" applyBorder="1" applyAlignment="1">
      <alignment horizontal="center" vertical="center" wrapText="1" shrinkToFit="1"/>
    </xf>
    <xf numFmtId="0" fontId="11" fillId="0" borderId="32" xfId="6" applyFont="1" applyFill="1" applyBorder="1" applyAlignment="1" applyProtection="1">
      <alignment horizontal="left" vertical="center" wrapText="1"/>
    </xf>
    <xf numFmtId="0" fontId="11" fillId="0" borderId="11" xfId="6" applyFont="1" applyFill="1" applyBorder="1" applyAlignment="1" applyProtection="1">
      <alignment horizontal="left" vertical="center" wrapText="1"/>
    </xf>
    <xf numFmtId="0" fontId="0" fillId="0" borderId="11" xfId="0" applyBorder="1" applyAlignment="1">
      <alignment horizontal="left" vertical="center"/>
    </xf>
    <xf numFmtId="0" fontId="0" fillId="0" borderId="18" xfId="0" applyBorder="1" applyAlignment="1">
      <alignment horizontal="left" vertical="center"/>
    </xf>
    <xf numFmtId="0" fontId="0" fillId="0" borderId="26" xfId="5" applyFont="1" applyFill="1" applyBorder="1" applyAlignment="1" applyProtection="1">
      <alignment horizontal="center" vertical="center" wrapText="1" shrinkToFit="1"/>
    </xf>
    <xf numFmtId="0" fontId="1" fillId="0" borderId="27" xfId="0" applyFont="1" applyFill="1" applyBorder="1" applyAlignment="1">
      <alignment horizontal="center" vertical="center" wrapText="1"/>
    </xf>
    <xf numFmtId="0" fontId="28" fillId="0" borderId="32" xfId="0" applyFont="1" applyBorder="1" applyAlignment="1">
      <alignment vertical="center" wrapText="1"/>
    </xf>
    <xf numFmtId="0" fontId="28" fillId="0" borderId="48" xfId="0" applyFont="1" applyBorder="1" applyAlignment="1">
      <alignment vertical="center" wrapText="1"/>
    </xf>
    <xf numFmtId="183" fontId="0" fillId="0" borderId="31" xfId="0" applyNumberFormat="1" applyBorder="1" applyAlignment="1">
      <alignment vertical="center" wrapText="1"/>
    </xf>
    <xf numFmtId="183" fontId="0" fillId="0" borderId="31" xfId="0" applyNumberFormat="1" applyBorder="1" applyAlignment="1">
      <alignment vertical="center"/>
    </xf>
    <xf numFmtId="176" fontId="28" fillId="0" borderId="32" xfId="0" applyNumberFormat="1" applyFont="1" applyBorder="1" applyAlignment="1">
      <alignment horizontal="right" vertical="center"/>
    </xf>
    <xf numFmtId="176" fontId="28" fillId="0" borderId="11" xfId="0" applyNumberFormat="1" applyFont="1" applyBorder="1" applyAlignment="1">
      <alignment horizontal="right" vertical="center"/>
    </xf>
    <xf numFmtId="176" fontId="28" fillId="0" borderId="48" xfId="0" applyNumberFormat="1" applyFont="1" applyBorder="1" applyAlignment="1">
      <alignment horizontal="right" vertical="center"/>
    </xf>
    <xf numFmtId="0" fontId="33" fillId="0" borderId="29" xfId="0" applyFont="1" applyBorder="1" applyAlignment="1">
      <alignment horizontal="left" vertical="center" wrapText="1"/>
    </xf>
    <xf numFmtId="0" fontId="28" fillId="0" borderId="20" xfId="0" applyFont="1" applyBorder="1" applyAlignment="1">
      <alignment horizontal="left" vertical="center"/>
    </xf>
    <xf numFmtId="0" fontId="28" fillId="0" borderId="21" xfId="0" applyFont="1" applyBorder="1" applyAlignment="1">
      <alignment horizontal="left" vertical="center"/>
    </xf>
    <xf numFmtId="176" fontId="28" fillId="0" borderId="29" xfId="0" applyNumberFormat="1" applyFont="1" applyBorder="1" applyAlignment="1">
      <alignment horizontal="right" vertical="center"/>
    </xf>
    <xf numFmtId="176" fontId="28" fillId="0" borderId="20" xfId="0" applyNumberFormat="1" applyFont="1" applyBorder="1" applyAlignment="1">
      <alignment horizontal="right" vertical="center"/>
    </xf>
    <xf numFmtId="176" fontId="28" fillId="0" borderId="21" xfId="0" applyNumberFormat="1" applyFont="1" applyBorder="1" applyAlignment="1">
      <alignment horizontal="right"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0" fillId="0" borderId="133" xfId="0" applyBorder="1" applyAlignment="1">
      <alignment vertical="center" wrapText="1"/>
    </xf>
    <xf numFmtId="0" fontId="0" fillId="0" borderId="50" xfId="0" applyBorder="1" applyAlignment="1">
      <alignment vertical="center" wrapText="1"/>
    </xf>
    <xf numFmtId="0" fontId="0" fillId="0" borderId="56" xfId="0" applyBorder="1" applyAlignment="1">
      <alignment vertical="center" wrapText="1"/>
    </xf>
    <xf numFmtId="0" fontId="28" fillId="0" borderId="49" xfId="0" applyFont="1" applyFill="1" applyBorder="1" applyAlignment="1">
      <alignment vertical="top" wrapText="1"/>
    </xf>
    <xf numFmtId="0" fontId="28" fillId="0" borderId="50" xfId="0" applyFont="1" applyFill="1" applyBorder="1" applyAlignment="1">
      <alignment vertical="top"/>
    </xf>
    <xf numFmtId="0" fontId="28" fillId="0" borderId="56" xfId="0" applyFont="1" applyFill="1" applyBorder="1" applyAlignment="1">
      <alignment vertical="top"/>
    </xf>
    <xf numFmtId="0" fontId="28" fillId="0" borderId="84" xfId="0" applyFont="1" applyFill="1" applyBorder="1" applyAlignment="1">
      <alignment horizontal="center" vertical="center"/>
    </xf>
    <xf numFmtId="0" fontId="28" fillId="0" borderId="85" xfId="0" applyFont="1" applyFill="1" applyBorder="1" applyAlignment="1">
      <alignment horizontal="center" vertical="center"/>
    </xf>
    <xf numFmtId="0" fontId="28" fillId="0" borderId="86" xfId="0" applyFont="1" applyFill="1" applyBorder="1" applyAlignment="1">
      <alignment horizontal="center" vertical="center"/>
    </xf>
    <xf numFmtId="0" fontId="53" fillId="0" borderId="87" xfId="0" applyFont="1" applyFill="1" applyBorder="1" applyAlignment="1">
      <alignment vertical="center" wrapText="1"/>
    </xf>
    <xf numFmtId="0" fontId="53" fillId="0" borderId="88" xfId="0" applyFont="1" applyFill="1" applyBorder="1" applyAlignment="1">
      <alignment vertical="center" wrapText="1"/>
    </xf>
    <xf numFmtId="0" fontId="53" fillId="0" borderId="89" xfId="0" applyFont="1" applyFill="1" applyBorder="1" applyAlignment="1">
      <alignment vertical="center" wrapText="1"/>
    </xf>
    <xf numFmtId="0" fontId="28" fillId="0" borderId="47"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4" xfId="0" applyFont="1" applyFill="1" applyBorder="1" applyAlignment="1">
      <alignment horizontal="center" vertical="center"/>
    </xf>
    <xf numFmtId="0" fontId="28" fillId="0" borderId="87" xfId="0" applyFont="1" applyFill="1" applyBorder="1" applyAlignment="1">
      <alignment vertical="center" shrinkToFit="1"/>
    </xf>
    <xf numFmtId="0" fontId="28" fillId="0" borderId="88" xfId="0" applyFont="1" applyFill="1" applyBorder="1" applyAlignment="1">
      <alignment vertical="center" shrinkToFit="1"/>
    </xf>
    <xf numFmtId="0" fontId="28" fillId="0" borderId="88" xfId="0" applyFont="1" applyFill="1" applyBorder="1" applyAlignment="1">
      <alignment vertical="center" wrapText="1"/>
    </xf>
    <xf numFmtId="0" fontId="28" fillId="0" borderId="89" xfId="0" applyFont="1" applyFill="1" applyBorder="1" applyAlignment="1">
      <alignment vertical="center" wrapText="1"/>
    </xf>
    <xf numFmtId="0" fontId="28" fillId="0" borderId="57" xfId="0" applyFont="1" applyFill="1" applyBorder="1" applyAlignment="1">
      <alignment horizontal="center" vertical="center"/>
    </xf>
    <xf numFmtId="0" fontId="28" fillId="0" borderId="58" xfId="0" applyFont="1" applyFill="1" applyBorder="1" applyAlignment="1">
      <alignment horizontal="center" vertical="center"/>
    </xf>
    <xf numFmtId="0" fontId="28" fillId="0" borderId="59" xfId="0" applyFont="1" applyFill="1" applyBorder="1" applyAlignment="1">
      <alignment horizontal="center" vertical="center"/>
    </xf>
    <xf numFmtId="0" fontId="28" fillId="0" borderId="60" xfId="0" applyFont="1" applyFill="1" applyBorder="1" applyAlignment="1">
      <alignment vertical="center"/>
    </xf>
    <xf numFmtId="0" fontId="28" fillId="0" borderId="58" xfId="0" applyFont="1" applyFill="1" applyBorder="1" applyAlignment="1">
      <alignment vertical="center"/>
    </xf>
    <xf numFmtId="0" fontId="28" fillId="0" borderId="59" xfId="0" applyFont="1" applyFill="1" applyBorder="1" applyAlignment="1">
      <alignment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9" xfId="0" applyFont="1" applyFill="1" applyBorder="1" applyAlignment="1">
      <alignment vertical="center"/>
    </xf>
    <xf numFmtId="0" fontId="28" fillId="0" borderId="20" xfId="0" applyFont="1" applyFill="1" applyBorder="1" applyAlignment="1">
      <alignment vertical="center"/>
    </xf>
    <xf numFmtId="0" fontId="28" fillId="0" borderId="21" xfId="0" applyFont="1" applyFill="1" applyBorder="1" applyAlignment="1">
      <alignment vertical="center"/>
    </xf>
    <xf numFmtId="0" fontId="28" fillId="0" borderId="42" xfId="0" applyFont="1" applyFill="1" applyBorder="1" applyAlignment="1">
      <alignment horizontal="left" vertical="top" wrapText="1"/>
    </xf>
    <xf numFmtId="0" fontId="28" fillId="0" borderId="15" xfId="0" applyFont="1" applyFill="1" applyBorder="1" applyAlignment="1">
      <alignment horizontal="left" vertical="top"/>
    </xf>
    <xf numFmtId="0" fontId="28" fillId="0" borderId="16" xfId="0" applyFont="1" applyFill="1" applyBorder="1" applyAlignment="1">
      <alignment horizontal="left" vertical="top"/>
    </xf>
    <xf numFmtId="0" fontId="28" fillId="0" borderId="40" xfId="0" applyFont="1" applyFill="1" applyBorder="1" applyAlignment="1">
      <alignment horizontal="left" vertical="top"/>
    </xf>
    <xf numFmtId="0" fontId="28" fillId="0" borderId="0" xfId="0" applyFont="1" applyFill="1" applyBorder="1" applyAlignment="1">
      <alignment horizontal="left" vertical="top"/>
    </xf>
    <xf numFmtId="0" fontId="28" fillId="0" borderId="2" xfId="0" applyFont="1" applyFill="1" applyBorder="1" applyAlignment="1">
      <alignment horizontal="left" vertical="top"/>
    </xf>
    <xf numFmtId="0" fontId="28" fillId="0" borderId="41" xfId="0" applyFont="1" applyFill="1" applyBorder="1" applyAlignment="1">
      <alignment horizontal="left" vertical="top"/>
    </xf>
    <xf numFmtId="0" fontId="28" fillId="0" borderId="34" xfId="0" applyFont="1" applyFill="1" applyBorder="1" applyAlignment="1">
      <alignment horizontal="left" vertical="top"/>
    </xf>
    <xf numFmtId="0" fontId="28" fillId="0" borderId="35" xfId="0" applyFont="1" applyFill="1" applyBorder="1" applyAlignment="1">
      <alignment horizontal="left" vertical="top"/>
    </xf>
    <xf numFmtId="0" fontId="28" fillId="0" borderId="62" xfId="0" applyFont="1" applyFill="1" applyBorder="1" applyAlignment="1">
      <alignment horizontal="center" vertical="center"/>
    </xf>
    <xf numFmtId="0" fontId="28" fillId="0" borderId="63" xfId="0" applyFont="1" applyFill="1" applyBorder="1" applyAlignment="1">
      <alignment horizontal="center" vertical="center"/>
    </xf>
    <xf numFmtId="0" fontId="28" fillId="0" borderId="64" xfId="0" applyFont="1" applyFill="1" applyBorder="1" applyAlignment="1">
      <alignment horizontal="center" vertical="center"/>
    </xf>
    <xf numFmtId="0" fontId="28" fillId="0" borderId="65" xfId="0" applyFont="1" applyFill="1" applyBorder="1" applyAlignment="1">
      <alignment vertical="center"/>
    </xf>
    <xf numFmtId="0" fontId="28" fillId="0" borderId="63" xfId="0" applyFont="1" applyFill="1" applyBorder="1" applyAlignment="1">
      <alignment vertical="center"/>
    </xf>
    <xf numFmtId="0" fontId="28" fillId="0" borderId="64" xfId="0" applyFont="1" applyFill="1" applyBorder="1" applyAlignment="1">
      <alignment vertical="center"/>
    </xf>
    <xf numFmtId="0" fontId="28" fillId="0" borderId="19" xfId="0" applyFont="1" applyFill="1" applyBorder="1" applyAlignment="1">
      <alignment horizontal="center" vertical="center" wrapText="1"/>
    </xf>
    <xf numFmtId="0" fontId="28" fillId="0" borderId="15" xfId="0" applyFont="1" applyFill="1" applyBorder="1" applyAlignment="1">
      <alignment horizontal="left" vertical="top" wrapText="1"/>
    </xf>
    <xf numFmtId="0" fontId="28" fillId="0" borderId="16" xfId="0" applyFont="1" applyFill="1" applyBorder="1" applyAlignment="1">
      <alignment horizontal="left" vertical="top" wrapText="1"/>
    </xf>
    <xf numFmtId="0" fontId="28" fillId="0" borderId="40"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2" xfId="0" applyFont="1" applyFill="1" applyBorder="1" applyAlignment="1">
      <alignment horizontal="left" vertical="top" wrapText="1"/>
    </xf>
    <xf numFmtId="0" fontId="28" fillId="0" borderId="41" xfId="0" applyFont="1" applyFill="1" applyBorder="1" applyAlignment="1">
      <alignment horizontal="left" vertical="top" wrapText="1"/>
    </xf>
    <xf numFmtId="0" fontId="28" fillId="0" borderId="34" xfId="0" applyFont="1" applyFill="1" applyBorder="1" applyAlignment="1">
      <alignment horizontal="left" vertical="top" wrapText="1"/>
    </xf>
    <xf numFmtId="0" fontId="28" fillId="0" borderId="35" xfId="0" applyFont="1" applyFill="1" applyBorder="1" applyAlignment="1">
      <alignment horizontal="left" vertical="top" wrapText="1"/>
    </xf>
    <xf numFmtId="0" fontId="28" fillId="0" borderId="62" xfId="0" applyFont="1" applyFill="1" applyBorder="1" applyAlignment="1">
      <alignment horizontal="center" vertical="center" wrapText="1"/>
    </xf>
    <xf numFmtId="0" fontId="0" fillId="0" borderId="4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40" xfId="0" applyFill="1" applyBorder="1" applyAlignment="1">
      <alignment vertical="center"/>
    </xf>
    <xf numFmtId="0" fontId="0" fillId="0" borderId="0" xfId="0" applyFont="1" applyFill="1" applyBorder="1" applyAlignment="1">
      <alignment vertical="center"/>
    </xf>
    <xf numFmtId="0" fontId="0" fillId="0" borderId="2" xfId="0" applyFont="1" applyFill="1" applyBorder="1" applyAlignment="1">
      <alignment vertical="center"/>
    </xf>
    <xf numFmtId="0" fontId="28" fillId="0" borderId="29" xfId="0" applyFont="1" applyFill="1" applyBorder="1" applyAlignment="1">
      <alignment horizontal="right" vertical="center"/>
    </xf>
    <xf numFmtId="0" fontId="28" fillId="0" borderId="20" xfId="0" applyFont="1" applyFill="1" applyBorder="1" applyAlignment="1">
      <alignment horizontal="right" vertical="center"/>
    </xf>
    <xf numFmtId="0" fontId="28" fillId="0" borderId="21" xfId="0" applyFont="1" applyFill="1" applyBorder="1" applyAlignment="1">
      <alignment horizontal="right" vertical="center"/>
    </xf>
    <xf numFmtId="0" fontId="0" fillId="0" borderId="42" xfId="0" applyFill="1" applyBorder="1" applyAlignment="1">
      <alignment vertical="center"/>
    </xf>
    <xf numFmtId="0" fontId="0" fillId="0" borderId="16" xfId="0" applyFont="1" applyFill="1" applyBorder="1" applyAlignment="1">
      <alignment vertical="center"/>
    </xf>
    <xf numFmtId="0" fontId="34" fillId="0" borderId="67"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52" fillId="0" borderId="32" xfId="0" applyFont="1" applyFill="1" applyBorder="1" applyAlignment="1">
      <alignment vertical="center" wrapText="1"/>
    </xf>
    <xf numFmtId="0" fontId="52" fillId="0" borderId="11" xfId="0" applyFont="1" applyFill="1" applyBorder="1" applyAlignment="1">
      <alignment vertical="center" wrapText="1"/>
    </xf>
    <xf numFmtId="0" fontId="52" fillId="0" borderId="18" xfId="0" applyFont="1" applyFill="1" applyBorder="1" applyAlignment="1">
      <alignment vertical="center" wrapText="1"/>
    </xf>
    <xf numFmtId="0" fontId="36" fillId="0" borderId="67" xfId="0" applyFont="1" applyBorder="1" applyAlignment="1">
      <alignment horizontal="left" vertical="center" wrapText="1" shrinkToFit="1"/>
    </xf>
    <xf numFmtId="0" fontId="36" fillId="0" borderId="15" xfId="0" applyFont="1" applyBorder="1" applyAlignment="1">
      <alignment horizontal="left" vertical="center" wrapText="1" shrinkToFit="1"/>
    </xf>
    <xf numFmtId="0" fontId="36" fillId="0" borderId="38" xfId="0" applyFont="1" applyBorder="1" applyAlignment="1">
      <alignment horizontal="left" vertical="center" wrapText="1" shrinkToFit="1"/>
    </xf>
    <xf numFmtId="0" fontId="36" fillId="0" borderId="33" xfId="0" applyFont="1" applyBorder="1" applyAlignment="1">
      <alignment horizontal="left" vertical="center" wrapText="1" shrinkToFit="1"/>
    </xf>
    <xf numFmtId="0" fontId="36" fillId="0" borderId="34" xfId="0" applyFont="1" applyBorder="1" applyAlignment="1">
      <alignment horizontal="left" vertical="center" wrapText="1" shrinkToFit="1"/>
    </xf>
    <xf numFmtId="0" fontId="36" fillId="0" borderId="43" xfId="0" applyFont="1" applyBorder="1" applyAlignment="1">
      <alignment horizontal="left" vertical="center" wrapText="1" shrinkToFit="1"/>
    </xf>
    <xf numFmtId="0" fontId="28" fillId="0" borderId="113" xfId="0" applyFont="1" applyFill="1" applyBorder="1" applyAlignment="1">
      <alignment horizontal="center" vertical="center"/>
    </xf>
    <xf numFmtId="0" fontId="1" fillId="0" borderId="41" xfId="0" applyFont="1" applyFill="1" applyBorder="1" applyAlignment="1">
      <alignment horizontal="center" vertical="center"/>
    </xf>
    <xf numFmtId="0" fontId="52" fillId="2" borderId="31" xfId="0" applyFont="1" applyFill="1" applyBorder="1" applyAlignment="1">
      <alignment horizontal="center" vertical="center" wrapText="1"/>
    </xf>
    <xf numFmtId="0" fontId="52" fillId="2" borderId="31" xfId="0" applyFont="1" applyFill="1" applyBorder="1" applyAlignment="1">
      <alignment horizontal="center" vertical="center"/>
    </xf>
    <xf numFmtId="0" fontId="52" fillId="2" borderId="100" xfId="0" applyFont="1" applyFill="1" applyBorder="1" applyAlignment="1">
      <alignment horizontal="center" vertical="center"/>
    </xf>
    <xf numFmtId="0" fontId="36" fillId="0" borderId="67" xfId="0" applyFont="1" applyBorder="1" applyAlignment="1">
      <alignment horizontal="left" vertical="center" wrapText="1"/>
    </xf>
    <xf numFmtId="0" fontId="36" fillId="0" borderId="15" xfId="0" applyFont="1" applyBorder="1" applyAlignment="1">
      <alignment horizontal="left" vertical="center" wrapText="1"/>
    </xf>
    <xf numFmtId="0" fontId="36" fillId="0" borderId="38" xfId="0" applyFont="1" applyBorder="1" applyAlignment="1">
      <alignment horizontal="left" vertical="center" wrapText="1"/>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43" xfId="0" applyFont="1" applyBorder="1" applyAlignment="1">
      <alignment horizontal="left" vertical="center" wrapText="1"/>
    </xf>
    <xf numFmtId="0" fontId="0" fillId="0" borderId="31" xfId="0" applyFont="1" applyBorder="1" applyAlignment="1">
      <alignment horizontal="center" vertical="center" wrapText="1" shrinkToFit="1"/>
    </xf>
    <xf numFmtId="0" fontId="28" fillId="0" borderId="31" xfId="0" applyFont="1" applyBorder="1" applyAlignment="1">
      <alignment horizontal="center" vertical="center" wrapText="1"/>
    </xf>
    <xf numFmtId="0" fontId="28" fillId="0" borderId="31" xfId="0" applyFont="1" applyBorder="1" applyAlignment="1">
      <alignment horizontal="center" vertical="center"/>
    </xf>
    <xf numFmtId="0" fontId="33" fillId="0" borderId="32"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48" xfId="0" applyFont="1" applyFill="1" applyBorder="1" applyAlignment="1">
      <alignment horizontal="center" vertical="center" wrapText="1"/>
    </xf>
    <xf numFmtId="0" fontId="0" fillId="0" borderId="31" xfId="0" applyFill="1" applyBorder="1" applyAlignment="1">
      <alignment horizontal="center" vertical="center"/>
    </xf>
    <xf numFmtId="9" fontId="28" fillId="0" borderId="32" xfId="0" applyNumberFormat="1" applyFont="1" applyBorder="1" applyAlignment="1">
      <alignment horizontal="center" vertical="center" wrapText="1"/>
    </xf>
    <xf numFmtId="9" fontId="28" fillId="0" borderId="11" xfId="0" applyNumberFormat="1" applyFont="1" applyBorder="1" applyAlignment="1">
      <alignment horizontal="center" vertical="center" wrapText="1"/>
    </xf>
    <xf numFmtId="9" fontId="28" fillId="0" borderId="48" xfId="0" applyNumberFormat="1" applyFont="1" applyBorder="1" applyAlignment="1">
      <alignment horizontal="center" vertical="center" wrapText="1"/>
    </xf>
    <xf numFmtId="9" fontId="33" fillId="0" borderId="41" xfId="0" applyNumberFormat="1" applyFont="1" applyFill="1" applyBorder="1" applyAlignment="1">
      <alignment horizontal="center" vertical="center" wrapText="1"/>
    </xf>
    <xf numFmtId="0" fontId="33" fillId="0" borderId="34" xfId="0" applyFont="1" applyFill="1" applyBorder="1" applyAlignment="1">
      <alignment horizontal="center" vertical="center" wrapText="1"/>
    </xf>
    <xf numFmtId="0" fontId="33" fillId="0" borderId="43" xfId="0" applyFont="1" applyFill="1" applyBorder="1" applyAlignment="1">
      <alignment horizontal="center" vertical="center" wrapText="1"/>
    </xf>
    <xf numFmtId="38" fontId="1" fillId="0" borderId="94" xfId="2" applyFont="1" applyFill="1" applyBorder="1" applyAlignment="1">
      <alignment horizontal="center" vertical="center"/>
    </xf>
    <xf numFmtId="38" fontId="28" fillId="0" borderId="94" xfId="2" applyFont="1" applyFill="1" applyBorder="1" applyAlignment="1">
      <alignment horizontal="center" vertical="center"/>
    </xf>
    <xf numFmtId="38" fontId="28" fillId="0" borderId="104" xfId="2" applyFont="1" applyFill="1" applyBorder="1" applyAlignment="1">
      <alignment horizontal="center" vertical="center"/>
    </xf>
    <xf numFmtId="0" fontId="1" fillId="0" borderId="185" xfId="0" applyFont="1" applyFill="1" applyBorder="1" applyAlignment="1">
      <alignment horizontal="center" vertical="center"/>
    </xf>
    <xf numFmtId="38" fontId="1" fillId="0" borderId="92" xfId="2" applyFont="1" applyFill="1" applyBorder="1" applyAlignment="1">
      <alignment horizontal="center" vertical="center"/>
    </xf>
    <xf numFmtId="0" fontId="28" fillId="0" borderId="105" xfId="0" applyFont="1" applyFill="1" applyBorder="1" applyAlignment="1">
      <alignment horizontal="center" vertical="center"/>
    </xf>
    <xf numFmtId="0" fontId="28" fillId="0" borderId="106" xfId="0" applyFont="1" applyFill="1" applyBorder="1" applyAlignment="1">
      <alignment horizontal="center" vertical="center"/>
    </xf>
    <xf numFmtId="0" fontId="28" fillId="0" borderId="17" xfId="5" applyFont="1" applyFill="1" applyBorder="1" applyAlignment="1" applyProtection="1">
      <alignment vertical="top" wrapText="1"/>
    </xf>
    <xf numFmtId="0" fontId="28" fillId="0" borderId="11" xfId="5" applyFont="1" applyFill="1" applyBorder="1" applyAlignment="1" applyProtection="1">
      <alignment vertical="top" wrapText="1"/>
    </xf>
    <xf numFmtId="0" fontId="28" fillId="0" borderId="18" xfId="5" applyFont="1" applyFill="1" applyBorder="1" applyAlignment="1" applyProtection="1">
      <alignment vertical="top" wrapText="1"/>
    </xf>
    <xf numFmtId="3" fontId="1" fillId="0" borderId="113" xfId="0" applyNumberFormat="1" applyFont="1" applyFill="1" applyBorder="1" applyAlignment="1">
      <alignment horizontal="center" vertical="center"/>
    </xf>
    <xf numFmtId="3" fontId="1" fillId="0" borderId="97" xfId="0" applyNumberFormat="1" applyFont="1" applyFill="1" applyBorder="1" applyAlignment="1">
      <alignment horizontal="center" vertical="center"/>
    </xf>
    <xf numFmtId="38" fontId="1" fillId="0" borderId="97" xfId="2" applyFont="1" applyFill="1" applyBorder="1" applyAlignment="1">
      <alignment horizontal="center" vertical="center"/>
    </xf>
    <xf numFmtId="0" fontId="28" fillId="0" borderId="97" xfId="0" applyFont="1" applyFill="1" applyBorder="1" applyAlignment="1">
      <alignment horizontal="center" vertical="center"/>
    </xf>
    <xf numFmtId="0" fontId="28" fillId="0" borderId="107" xfId="0" applyFont="1" applyFill="1" applyBorder="1" applyAlignment="1">
      <alignment horizontal="center" vertical="center"/>
    </xf>
    <xf numFmtId="3" fontId="1" fillId="0" borderId="92" xfId="0" applyNumberFormat="1" applyFont="1" applyFill="1" applyBorder="1" applyAlignment="1">
      <alignment horizontal="center" vertical="center"/>
    </xf>
    <xf numFmtId="0" fontId="1" fillId="0" borderId="67" xfId="7" applyFont="1" applyFill="1" applyBorder="1" applyAlignment="1" applyProtection="1">
      <alignment horizontal="center" vertical="center" wrapText="1" shrinkToFit="1"/>
    </xf>
    <xf numFmtId="0" fontId="1" fillId="0" borderId="15" xfId="7" applyFont="1" applyFill="1" applyBorder="1" applyAlignment="1" applyProtection="1">
      <alignment horizontal="center" vertical="center" wrapText="1" shrinkToFit="1"/>
    </xf>
    <xf numFmtId="0" fontId="0" fillId="0" borderId="15" xfId="0" applyFont="1" applyBorder="1" applyAlignment="1">
      <alignment horizontal="center" vertical="center" wrapText="1"/>
    </xf>
    <xf numFmtId="0" fontId="1" fillId="0" borderId="33" xfId="7" applyFont="1" applyFill="1" applyBorder="1" applyAlignment="1" applyProtection="1">
      <alignment horizontal="center" vertical="center" wrapText="1" shrinkToFit="1"/>
    </xf>
    <xf numFmtId="0" fontId="1" fillId="0" borderId="34" xfId="7" applyFont="1" applyFill="1" applyBorder="1" applyAlignment="1" applyProtection="1">
      <alignment horizontal="center" vertical="center" wrapText="1" shrinkToFit="1"/>
    </xf>
    <xf numFmtId="0" fontId="0" fillId="0" borderId="42" xfId="5" applyFont="1" applyFill="1" applyBorder="1" applyAlignment="1">
      <alignment horizontal="left" vertical="center" wrapText="1" shrinkToFit="1"/>
    </xf>
    <xf numFmtId="0" fontId="0" fillId="0" borderId="15" xfId="0" applyBorder="1">
      <alignment vertical="center"/>
    </xf>
    <xf numFmtId="0" fontId="0" fillId="0" borderId="16" xfId="0" applyBorder="1">
      <alignment vertical="center"/>
    </xf>
    <xf numFmtId="0" fontId="0" fillId="0" borderId="41" xfId="0" applyBorder="1">
      <alignment vertical="center"/>
    </xf>
    <xf numFmtId="0" fontId="0" fillId="0" borderId="34" xfId="0" applyBorder="1">
      <alignment vertical="center"/>
    </xf>
    <xf numFmtId="0" fontId="0" fillId="0" borderId="35" xfId="0" applyBorder="1">
      <alignment vertical="center"/>
    </xf>
    <xf numFmtId="0" fontId="0" fillId="0" borderId="18" xfId="0" applyBorder="1" applyAlignment="1">
      <alignment vertical="center"/>
    </xf>
    <xf numFmtId="183" fontId="0" fillId="2" borderId="31" xfId="0" applyNumberFormat="1" applyFont="1" applyFill="1" applyBorder="1" applyAlignment="1">
      <alignment horizontal="center" vertical="center" wrapText="1"/>
    </xf>
    <xf numFmtId="183" fontId="0" fillId="2" borderId="31" xfId="0" applyNumberFormat="1" applyFont="1" applyFill="1" applyBorder="1" applyAlignment="1">
      <alignment horizontal="center" vertical="center"/>
    </xf>
    <xf numFmtId="0" fontId="0" fillId="0" borderId="32" xfId="0" applyFont="1" applyBorder="1" applyAlignment="1">
      <alignment vertical="center" wrapText="1"/>
    </xf>
    <xf numFmtId="0" fontId="0" fillId="0" borderId="32" xfId="0" applyFont="1" applyBorder="1" applyAlignment="1">
      <alignment horizontal="left" vertical="center" wrapText="1"/>
    </xf>
    <xf numFmtId="0" fontId="0" fillId="0" borderId="11" xfId="0" applyFont="1" applyBorder="1" applyAlignment="1">
      <alignment horizontal="left" vertical="center" wrapText="1"/>
    </xf>
    <xf numFmtId="0" fontId="0" fillId="0" borderId="48" xfId="0" applyFont="1" applyBorder="1" applyAlignment="1">
      <alignment horizontal="left" vertical="center" wrapText="1"/>
    </xf>
    <xf numFmtId="183" fontId="0" fillId="0" borderId="31" xfId="2" applyNumberFormat="1" applyFont="1" applyBorder="1" applyAlignment="1">
      <alignment vertical="center" wrapText="1"/>
    </xf>
    <xf numFmtId="183" fontId="0" fillId="0" borderId="31" xfId="2" applyNumberFormat="1" applyFont="1" applyBorder="1" applyAlignment="1">
      <alignment vertical="center"/>
    </xf>
    <xf numFmtId="0" fontId="0" fillId="0" borderId="31" xfId="0" applyFont="1" applyBorder="1" applyAlignment="1">
      <alignment horizontal="left" vertical="center" wrapText="1"/>
    </xf>
    <xf numFmtId="183" fontId="0" fillId="0" borderId="31" xfId="0" applyNumberFormat="1" applyFont="1" applyBorder="1" applyAlignment="1">
      <alignment vertical="center" wrapText="1"/>
    </xf>
    <xf numFmtId="183" fontId="0" fillId="0" borderId="31" xfId="0" applyNumberFormat="1" applyFont="1" applyBorder="1" applyAlignment="1">
      <alignment vertical="center"/>
    </xf>
    <xf numFmtId="0" fontId="0" fillId="0" borderId="31" xfId="0" applyFont="1" applyBorder="1" applyAlignment="1">
      <alignment horizontal="center" vertical="center" wrapText="1"/>
    </xf>
    <xf numFmtId="183" fontId="0" fillId="0" borderId="32" xfId="0" applyNumberFormat="1" applyFont="1" applyBorder="1" applyAlignment="1">
      <alignment vertical="center" wrapText="1"/>
    </xf>
    <xf numFmtId="183" fontId="0" fillId="0" borderId="11" xfId="0" applyNumberFormat="1" applyFont="1" applyBorder="1" applyAlignment="1">
      <alignment vertical="center" wrapText="1"/>
    </xf>
    <xf numFmtId="183" fontId="0" fillId="0" borderId="48" xfId="0" applyNumberFormat="1" applyFont="1" applyBorder="1" applyAlignment="1">
      <alignment vertical="center" wrapText="1"/>
    </xf>
    <xf numFmtId="178" fontId="0" fillId="0" borderId="32" xfId="1" applyNumberFormat="1" applyFont="1" applyBorder="1" applyAlignment="1">
      <alignment horizontal="center" vertical="center"/>
    </xf>
    <xf numFmtId="178" fontId="0" fillId="0" borderId="11" xfId="1" applyNumberFormat="1" applyFont="1" applyBorder="1" applyAlignment="1">
      <alignment horizontal="center" vertical="center"/>
    </xf>
    <xf numFmtId="178" fontId="0" fillId="0" borderId="48" xfId="1" applyNumberFormat="1" applyFont="1" applyBorder="1" applyAlignment="1">
      <alignment horizontal="center" vertical="center"/>
    </xf>
    <xf numFmtId="0" fontId="10" fillId="0" borderId="32" xfId="0" applyFont="1" applyBorder="1" applyAlignment="1">
      <alignment vertical="center" wrapText="1"/>
    </xf>
    <xf numFmtId="0" fontId="10" fillId="0" borderId="11" xfId="0" applyFont="1" applyBorder="1" applyAlignment="1">
      <alignment vertical="center" wrapText="1"/>
    </xf>
    <xf numFmtId="0" fontId="10" fillId="0" borderId="48" xfId="0" applyFont="1" applyBorder="1" applyAlignment="1">
      <alignment vertical="center" wrapText="1"/>
    </xf>
    <xf numFmtId="183" fontId="0" fillId="0" borderId="32" xfId="0" applyNumberFormat="1" applyFont="1" applyBorder="1" applyAlignment="1">
      <alignment horizontal="right" vertical="center" wrapText="1"/>
    </xf>
    <xf numFmtId="183" fontId="0" fillId="0" borderId="11" xfId="0" applyNumberFormat="1" applyFont="1" applyBorder="1" applyAlignment="1">
      <alignment horizontal="right" vertical="center" wrapText="1"/>
    </xf>
    <xf numFmtId="183" fontId="0" fillId="0" borderId="48" xfId="0" applyNumberFormat="1" applyFont="1" applyBorder="1" applyAlignment="1">
      <alignment horizontal="right" vertical="center" wrapText="1"/>
    </xf>
    <xf numFmtId="0" fontId="0" fillId="0" borderId="51" xfId="0" applyFont="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0" fillId="0" borderId="29" xfId="0" applyFont="1" applyFill="1" applyBorder="1" applyAlignment="1">
      <alignment horizontal="left" vertical="center" wrapText="1"/>
    </xf>
    <xf numFmtId="0" fontId="0" fillId="0" borderId="20" xfId="0" applyFont="1" applyFill="1" applyBorder="1" applyAlignment="1">
      <alignment horizontal="left" vertical="center"/>
    </xf>
    <xf numFmtId="0" fontId="0" fillId="0" borderId="21" xfId="0" applyFont="1" applyFill="1" applyBorder="1" applyAlignment="1">
      <alignment horizontal="left" vertical="center"/>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xf>
    <xf numFmtId="0" fontId="0" fillId="0" borderId="64" xfId="0" applyFont="1" applyFill="1" applyBorder="1" applyAlignment="1">
      <alignment horizontal="left" vertical="center"/>
    </xf>
    <xf numFmtId="176" fontId="0" fillId="0" borderId="65" xfId="0" applyNumberFormat="1" applyFont="1" applyFill="1" applyBorder="1" applyAlignment="1">
      <alignment horizontal="right" vertical="center"/>
    </xf>
    <xf numFmtId="176" fontId="0" fillId="0" borderId="63" xfId="0" applyNumberFormat="1" applyFont="1" applyFill="1" applyBorder="1" applyAlignment="1">
      <alignment horizontal="right" vertical="center"/>
    </xf>
    <xf numFmtId="176" fontId="0" fillId="0" borderId="64" xfId="0" applyNumberFormat="1" applyFont="1" applyFill="1" applyBorder="1" applyAlignment="1">
      <alignment horizontal="right" vertical="center"/>
    </xf>
    <xf numFmtId="0" fontId="0" fillId="0" borderId="62" xfId="0" applyFont="1" applyBorder="1" applyAlignment="1">
      <alignment horizontal="center" vertical="center"/>
    </xf>
    <xf numFmtId="0" fontId="0" fillId="0" borderId="63" xfId="0" applyFont="1" applyBorder="1" applyAlignment="1">
      <alignment horizontal="center" vertical="center"/>
    </xf>
    <xf numFmtId="0" fontId="0" fillId="0" borderId="64" xfId="0" applyFont="1" applyBorder="1" applyAlignment="1">
      <alignment horizontal="center" vertical="center"/>
    </xf>
    <xf numFmtId="0" fontId="0" fillId="0" borderId="65" xfId="0" applyFont="1" applyBorder="1" applyAlignment="1">
      <alignment horizontal="left" vertical="center" wrapText="1"/>
    </xf>
    <xf numFmtId="0" fontId="0" fillId="0" borderId="63" xfId="0" applyFont="1" applyBorder="1" applyAlignment="1">
      <alignment horizontal="left" vertical="center"/>
    </xf>
    <xf numFmtId="0" fontId="0" fillId="0" borderId="64" xfId="0" applyFont="1" applyBorder="1" applyAlignment="1">
      <alignment horizontal="left" vertical="center"/>
    </xf>
    <xf numFmtId="176" fontId="0" fillId="0" borderId="65" xfId="0" applyNumberFormat="1" applyFont="1" applyBorder="1" applyAlignment="1">
      <alignment horizontal="right" vertical="center"/>
    </xf>
    <xf numFmtId="176" fontId="0" fillId="0" borderId="63" xfId="0" applyNumberFormat="1" applyFont="1" applyBorder="1" applyAlignment="1">
      <alignment horizontal="right" vertical="center"/>
    </xf>
    <xf numFmtId="176" fontId="0" fillId="0" borderId="66" xfId="0" applyNumberFormat="1" applyFont="1" applyBorder="1" applyAlignment="1">
      <alignment horizontal="right" vertical="center"/>
    </xf>
    <xf numFmtId="0" fontId="0" fillId="0" borderId="57" xfId="0" applyFont="1" applyBorder="1" applyAlignment="1">
      <alignment horizontal="center" vertical="center"/>
    </xf>
    <xf numFmtId="0" fontId="0" fillId="0" borderId="58" xfId="0" applyFont="1" applyBorder="1" applyAlignment="1">
      <alignment horizontal="center" vertical="center"/>
    </xf>
    <xf numFmtId="0" fontId="0" fillId="0" borderId="59" xfId="0" applyFont="1" applyBorder="1" applyAlignment="1">
      <alignment horizontal="center" vertical="center"/>
    </xf>
    <xf numFmtId="0" fontId="0" fillId="0" borderId="60" xfId="0" applyFont="1" applyBorder="1" applyAlignment="1">
      <alignment horizontal="left" vertical="center" wrapText="1"/>
    </xf>
    <xf numFmtId="0" fontId="0" fillId="0" borderId="58" xfId="0" applyFont="1" applyBorder="1" applyAlignment="1">
      <alignment horizontal="left" vertical="center"/>
    </xf>
    <xf numFmtId="0" fontId="0" fillId="0" borderId="59" xfId="0" applyFont="1" applyBorder="1" applyAlignment="1">
      <alignment horizontal="left" vertical="center"/>
    </xf>
    <xf numFmtId="176" fontId="0" fillId="0" borderId="60" xfId="0" applyNumberFormat="1" applyFont="1" applyBorder="1" applyAlignment="1">
      <alignment horizontal="right" vertical="center"/>
    </xf>
    <xf numFmtId="176" fontId="0" fillId="0" borderId="58" xfId="0" applyNumberFormat="1" applyFont="1" applyBorder="1" applyAlignment="1">
      <alignment horizontal="right" vertical="center"/>
    </xf>
    <xf numFmtId="176" fontId="0" fillId="0" borderId="61" xfId="0" applyNumberFormat="1" applyFont="1" applyBorder="1" applyAlignment="1">
      <alignment horizontal="right" vertical="center"/>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6" fontId="0" fillId="0" borderId="29" xfId="0" applyNumberFormat="1" applyFont="1" applyBorder="1" applyAlignment="1">
      <alignment horizontal="right" vertical="center"/>
    </xf>
    <xf numFmtId="176" fontId="0" fillId="0" borderId="20" xfId="0" applyNumberFormat="1" applyFont="1" applyBorder="1" applyAlignment="1">
      <alignment horizontal="right" vertical="center"/>
    </xf>
    <xf numFmtId="176" fontId="0" fillId="0" borderId="30" xfId="0" applyNumberFormat="1" applyFont="1" applyBorder="1" applyAlignment="1">
      <alignment horizontal="right" vertical="center"/>
    </xf>
    <xf numFmtId="176" fontId="0" fillId="0" borderId="64" xfId="0" applyNumberFormat="1" applyFont="1" applyBorder="1" applyAlignment="1">
      <alignment horizontal="right" vertical="center"/>
    </xf>
    <xf numFmtId="176" fontId="11" fillId="0" borderId="21" xfId="0" applyNumberFormat="1" applyFont="1" applyFill="1" applyBorder="1" applyAlignment="1">
      <alignment horizontal="right" vertical="center"/>
    </xf>
    <xf numFmtId="0" fontId="0" fillId="0" borderId="68" xfId="0" applyFont="1" applyFill="1" applyBorder="1" applyAlignment="1">
      <alignment horizontal="center" vertical="center" wrapText="1"/>
    </xf>
    <xf numFmtId="0" fontId="0" fillId="0" borderId="68" xfId="0" applyFont="1" applyBorder="1" applyAlignment="1">
      <alignment horizontal="center" vertical="center" wrapText="1"/>
    </xf>
    <xf numFmtId="0" fontId="0" fillId="0" borderId="18" xfId="0" applyFont="1" applyBorder="1" applyAlignment="1">
      <alignment horizontal="center" vertical="center" shrinkToFit="1"/>
    </xf>
    <xf numFmtId="0" fontId="0" fillId="0" borderId="60" xfId="0" applyFont="1" applyFill="1" applyBorder="1" applyAlignment="1">
      <alignment horizontal="left" vertical="center" wrapText="1"/>
    </xf>
    <xf numFmtId="0" fontId="0" fillId="0" borderId="58" xfId="0" applyFont="1" applyFill="1" applyBorder="1" applyAlignment="1">
      <alignment horizontal="left" vertical="center"/>
    </xf>
    <xf numFmtId="0" fontId="0" fillId="0" borderId="59" xfId="0" applyFont="1" applyFill="1" applyBorder="1" applyAlignment="1">
      <alignment horizontal="left" vertical="center"/>
    </xf>
    <xf numFmtId="176" fontId="0" fillId="0" borderId="60" xfId="0" applyNumberFormat="1" applyFont="1" applyFill="1" applyBorder="1" applyAlignment="1">
      <alignment horizontal="right" vertical="center"/>
    </xf>
    <xf numFmtId="176" fontId="0" fillId="0" borderId="58" xfId="0" applyNumberFormat="1" applyFont="1" applyFill="1" applyBorder="1" applyAlignment="1">
      <alignment horizontal="right" vertical="center"/>
    </xf>
    <xf numFmtId="0" fontId="0" fillId="0" borderId="108" xfId="0" applyFont="1" applyFill="1" applyBorder="1" applyAlignment="1">
      <alignment horizontal="center" vertical="center" shrinkToFit="1"/>
    </xf>
    <xf numFmtId="0" fontId="0" fillId="4" borderId="16" xfId="0" applyFont="1" applyFill="1" applyBorder="1" applyAlignment="1">
      <alignment horizontal="center" vertical="center"/>
    </xf>
    <xf numFmtId="0" fontId="0" fillId="0" borderId="3" xfId="0" applyFont="1" applyBorder="1" applyAlignment="1">
      <alignment vertical="top"/>
    </xf>
    <xf numFmtId="0" fontId="0" fillId="0" borderId="6" xfId="0" applyFont="1" applyBorder="1" applyAlignment="1">
      <alignment vertical="top"/>
    </xf>
    <xf numFmtId="0" fontId="0" fillId="0" borderId="4" xfId="0" applyFont="1" applyBorder="1" applyAlignment="1">
      <alignment vertical="top"/>
    </xf>
    <xf numFmtId="0" fontId="0" fillId="0" borderId="0" xfId="0" applyFont="1" applyAlignment="1">
      <alignment vertical="top"/>
    </xf>
    <xf numFmtId="0" fontId="0" fillId="0" borderId="2" xfId="0" applyFont="1" applyBorder="1" applyAlignment="1">
      <alignment vertical="top"/>
    </xf>
    <xf numFmtId="0" fontId="0" fillId="0" borderId="36" xfId="0" applyFont="1" applyBorder="1" applyAlignment="1">
      <alignment vertical="top"/>
    </xf>
    <xf numFmtId="0" fontId="0" fillId="0" borderId="1" xfId="0" applyFont="1" applyBorder="1" applyAlignment="1">
      <alignment vertical="top"/>
    </xf>
    <xf numFmtId="0" fontId="0" fillId="0" borderId="37" xfId="0" applyFont="1" applyBorder="1" applyAlignment="1">
      <alignment vertical="top"/>
    </xf>
    <xf numFmtId="0" fontId="0" fillId="0" borderId="49" xfId="0" applyFont="1" applyFill="1" applyBorder="1" applyAlignment="1">
      <alignment vertical="center" wrapText="1"/>
    </xf>
    <xf numFmtId="0" fontId="0" fillId="0" borderId="50" xfId="0" applyFont="1" applyFill="1" applyBorder="1" applyAlignment="1">
      <alignment vertical="center" wrapText="1"/>
    </xf>
    <xf numFmtId="0" fontId="0" fillId="0" borderId="56" xfId="0" applyFont="1" applyFill="1" applyBorder="1" applyAlignment="1">
      <alignment vertical="center" wrapText="1"/>
    </xf>
    <xf numFmtId="0" fontId="0" fillId="0" borderId="88" xfId="0" applyFont="1" applyFill="1" applyBorder="1" applyAlignment="1">
      <alignment vertical="center" wrapText="1"/>
    </xf>
    <xf numFmtId="0" fontId="0" fillId="0" borderId="89" xfId="0" applyFont="1" applyFill="1" applyBorder="1" applyAlignment="1">
      <alignment vertical="center" wrapText="1"/>
    </xf>
    <xf numFmtId="0" fontId="9" fillId="2" borderId="14" xfId="0" applyFont="1" applyFill="1" applyBorder="1" applyAlignment="1">
      <alignment horizontal="center" vertical="center" textRotation="255"/>
    </xf>
    <xf numFmtId="0" fontId="9" fillId="2" borderId="16" xfId="0" applyFont="1" applyFill="1" applyBorder="1" applyAlignment="1">
      <alignment horizontal="center" vertical="center" textRotation="255"/>
    </xf>
    <xf numFmtId="0" fontId="9" fillId="2" borderId="9" xfId="0" applyFont="1" applyFill="1" applyBorder="1" applyAlignment="1">
      <alignment horizontal="center" vertical="center" textRotation="255"/>
    </xf>
    <xf numFmtId="0" fontId="9" fillId="2" borderId="2" xfId="0" applyFont="1" applyFill="1" applyBorder="1" applyAlignment="1">
      <alignment horizontal="center" vertical="center" textRotation="255"/>
    </xf>
    <xf numFmtId="0" fontId="9" fillId="2" borderId="83" xfId="0" applyFont="1" applyFill="1" applyBorder="1" applyAlignment="1">
      <alignment horizontal="center" vertical="center" textRotation="255"/>
    </xf>
    <xf numFmtId="0" fontId="9" fillId="2" borderId="35" xfId="0" applyFont="1" applyFill="1" applyBorder="1" applyAlignment="1">
      <alignment horizontal="center" vertical="center" textRotation="255"/>
    </xf>
    <xf numFmtId="0" fontId="11" fillId="0" borderId="95" xfId="0" applyFont="1" applyFill="1" applyBorder="1" applyAlignment="1">
      <alignment horizontal="center" vertical="center" wrapText="1"/>
    </xf>
    <xf numFmtId="0" fontId="11" fillId="0" borderId="63" xfId="0" applyFont="1" applyFill="1" applyBorder="1" applyAlignment="1">
      <alignment horizontal="center" vertical="center" wrapText="1"/>
    </xf>
    <xf numFmtId="0" fontId="11" fillId="0" borderId="64" xfId="0" applyFont="1" applyFill="1" applyBorder="1" applyAlignment="1">
      <alignment horizontal="center" vertical="center" wrapText="1"/>
    </xf>
    <xf numFmtId="182" fontId="11" fillId="0" borderId="92" xfId="2" applyNumberFormat="1" applyFont="1" applyFill="1" applyBorder="1" applyAlignment="1">
      <alignment horizontal="right" vertical="center"/>
    </xf>
    <xf numFmtId="38" fontId="11" fillId="0" borderId="92" xfId="2" applyFont="1" applyFill="1" applyBorder="1" applyAlignment="1">
      <alignment horizontal="right" vertical="center"/>
    </xf>
    <xf numFmtId="0" fontId="11" fillId="0" borderId="40" xfId="0" applyFont="1" applyFill="1" applyBorder="1" applyAlignment="1">
      <alignment horizontal="center" vertical="top"/>
    </xf>
    <xf numFmtId="0" fontId="11" fillId="0" borderId="0" xfId="0" applyFont="1" applyFill="1" applyBorder="1" applyAlignment="1">
      <alignment horizontal="center" vertical="top"/>
    </xf>
    <xf numFmtId="0" fontId="11" fillId="0" borderId="2" xfId="0" applyFont="1" applyFill="1" applyBorder="1" applyAlignment="1">
      <alignment horizontal="center" vertical="top"/>
    </xf>
    <xf numFmtId="0" fontId="11" fillId="0" borderId="13"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48" xfId="0" applyFont="1" applyFill="1" applyBorder="1" applyAlignment="1">
      <alignment horizontal="center" vertical="center"/>
    </xf>
    <xf numFmtId="38" fontId="11" fillId="0" borderId="31" xfId="2" applyNumberFormat="1" applyFont="1" applyFill="1" applyBorder="1" applyAlignment="1">
      <alignment horizontal="right" vertical="center"/>
    </xf>
    <xf numFmtId="38" fontId="11" fillId="0" borderId="31" xfId="2" applyFont="1" applyFill="1" applyBorder="1" applyAlignment="1">
      <alignment horizontal="right" vertical="center"/>
    </xf>
    <xf numFmtId="0" fontId="11" fillId="0" borderId="41" xfId="0" applyFont="1" applyFill="1" applyBorder="1" applyAlignment="1">
      <alignment horizontal="center" vertical="top"/>
    </xf>
    <xf numFmtId="0" fontId="11" fillId="0" borderId="34" xfId="0" applyFont="1" applyFill="1" applyBorder="1" applyAlignment="1">
      <alignment horizontal="center" vertical="top"/>
    </xf>
    <xf numFmtId="0" fontId="11" fillId="0" borderId="35" xfId="0" applyFont="1" applyFill="1" applyBorder="1" applyAlignment="1">
      <alignment horizontal="center" vertical="top"/>
    </xf>
    <xf numFmtId="0" fontId="11" fillId="0" borderId="96"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21" xfId="0" applyFont="1" applyFill="1" applyBorder="1" applyAlignment="1">
      <alignment horizontal="left" vertical="center" wrapText="1"/>
    </xf>
    <xf numFmtId="38" fontId="11" fillId="0" borderId="97" xfId="2" applyNumberFormat="1" applyFont="1" applyFill="1" applyBorder="1" applyAlignment="1">
      <alignment horizontal="right" vertical="center"/>
    </xf>
    <xf numFmtId="38" fontId="11" fillId="0" borderId="97" xfId="2" applyFont="1" applyFill="1" applyBorder="1" applyAlignment="1">
      <alignment horizontal="right" vertical="center"/>
    </xf>
    <xf numFmtId="0" fontId="11" fillId="0" borderId="42" xfId="0" applyFont="1" applyFill="1" applyBorder="1" applyAlignment="1">
      <alignment horizontal="left" vertical="center"/>
    </xf>
    <xf numFmtId="0" fontId="11" fillId="0" borderId="15" xfId="0" applyFont="1" applyFill="1" applyBorder="1" applyAlignment="1">
      <alignment horizontal="left" vertical="center"/>
    </xf>
    <xf numFmtId="0" fontId="11" fillId="0" borderId="16" xfId="0" applyFont="1" applyFill="1" applyBorder="1" applyAlignment="1">
      <alignment horizontal="left" vertical="center"/>
    </xf>
    <xf numFmtId="38" fontId="11" fillId="0" borderId="92" xfId="2" applyNumberFormat="1" applyFont="1" applyFill="1" applyBorder="1" applyAlignment="1">
      <alignment horizontal="right" vertical="center"/>
    </xf>
    <xf numFmtId="0" fontId="11" fillId="0" borderId="95" xfId="0" applyFont="1" applyFill="1" applyBorder="1" applyAlignment="1">
      <alignment horizontal="left" vertical="center" wrapText="1"/>
    </xf>
    <xf numFmtId="0" fontId="11" fillId="0" borderId="63" xfId="0" applyFont="1" applyFill="1" applyBorder="1" applyAlignment="1">
      <alignment horizontal="left" vertical="center" wrapText="1"/>
    </xf>
    <xf numFmtId="0" fontId="11" fillId="0" borderId="64" xfId="0" applyFont="1" applyFill="1" applyBorder="1" applyAlignment="1">
      <alignment horizontal="left" vertical="center" wrapText="1"/>
    </xf>
    <xf numFmtId="0" fontId="11" fillId="0" borderId="17" xfId="0" quotePrefix="1"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67" xfId="0" applyFont="1" applyBorder="1" applyAlignment="1">
      <alignment horizontal="left" vertical="center" wrapText="1"/>
    </xf>
    <xf numFmtId="0" fontId="11" fillId="0" borderId="15" xfId="0" applyFont="1" applyBorder="1" applyAlignment="1">
      <alignment horizontal="left" vertical="center" wrapText="1"/>
    </xf>
    <xf numFmtId="0" fontId="11" fillId="0" borderId="38" xfId="0" applyFont="1" applyBorder="1" applyAlignment="1">
      <alignment horizontal="left" vertical="center" wrapText="1"/>
    </xf>
    <xf numFmtId="0" fontId="11" fillId="0" borderId="33" xfId="0" applyFont="1" applyBorder="1" applyAlignment="1">
      <alignment horizontal="left" vertical="center" wrapText="1"/>
    </xf>
    <xf numFmtId="0" fontId="11" fillId="0" borderId="34" xfId="0" applyFont="1" applyBorder="1" applyAlignment="1">
      <alignment horizontal="left" vertical="center" wrapText="1"/>
    </xf>
    <xf numFmtId="0" fontId="11" fillId="0" borderId="43" xfId="0" applyFont="1" applyBorder="1" applyAlignment="1">
      <alignment horizontal="left" vertical="center" wrapText="1"/>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8" xfId="0" applyFont="1" applyFill="1" applyBorder="1" applyAlignment="1">
      <alignment horizontal="center" vertical="center"/>
    </xf>
    <xf numFmtId="0" fontId="18" fillId="3" borderId="31"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42" xfId="0" applyFont="1" applyFill="1" applyBorder="1" applyAlignment="1">
      <alignment horizontal="center" vertical="center"/>
    </xf>
    <xf numFmtId="0" fontId="11" fillId="3" borderId="16" xfId="0" applyFont="1" applyFill="1" applyBorder="1" applyAlignment="1">
      <alignment horizontal="center" vertical="center"/>
    </xf>
    <xf numFmtId="0" fontId="13" fillId="2" borderId="32" xfId="0" applyFont="1" applyFill="1" applyBorder="1" applyAlignment="1">
      <alignment horizontal="center" vertical="center" wrapText="1" shrinkToFit="1"/>
    </xf>
    <xf numFmtId="0" fontId="7" fillId="2" borderId="101" xfId="0" applyFont="1" applyFill="1" applyBorder="1" applyAlignment="1">
      <alignment horizontal="center" vertical="center" wrapText="1"/>
    </xf>
    <xf numFmtId="0" fontId="7" fillId="2" borderId="31" xfId="0" applyFont="1" applyFill="1" applyBorder="1" applyAlignment="1">
      <alignment horizontal="center" vertical="center"/>
    </xf>
    <xf numFmtId="0" fontId="7" fillId="2" borderId="102" xfId="0" applyFont="1" applyFill="1" applyBorder="1" applyAlignment="1">
      <alignment horizontal="center" vertical="center"/>
    </xf>
    <xf numFmtId="0" fontId="7" fillId="2" borderId="101" xfId="0" applyFont="1" applyFill="1" applyBorder="1" applyAlignment="1">
      <alignment horizontal="center" vertical="center"/>
    </xf>
    <xf numFmtId="0" fontId="7" fillId="2" borderId="121" xfId="0" applyFont="1" applyFill="1" applyBorder="1" applyAlignment="1">
      <alignment horizontal="center" vertical="center"/>
    </xf>
    <xf numFmtId="0" fontId="7" fillId="2" borderId="113" xfId="0" applyFont="1" applyFill="1" applyBorder="1" applyAlignment="1">
      <alignment horizontal="center" vertical="center"/>
    </xf>
    <xf numFmtId="0" fontId="7" fillId="2" borderId="122" xfId="0" applyFont="1" applyFill="1" applyBorder="1" applyAlignment="1">
      <alignment horizontal="center" vertical="center"/>
    </xf>
    <xf numFmtId="0" fontId="11" fillId="0" borderId="42" xfId="0" applyFont="1" applyBorder="1" applyAlignment="1">
      <alignment horizontal="center" vertical="center" shrinkToFit="1"/>
    </xf>
    <xf numFmtId="0" fontId="11" fillId="0" borderId="38" xfId="0" applyFont="1" applyBorder="1" applyAlignment="1">
      <alignment horizontal="center" vertical="center" shrinkToFit="1"/>
    </xf>
    <xf numFmtId="0" fontId="11" fillId="0" borderId="41"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113" xfId="0" applyFont="1" applyBorder="1" applyAlignment="1">
      <alignment horizontal="center" vertical="center"/>
    </xf>
    <xf numFmtId="0" fontId="11" fillId="0" borderId="41" xfId="0" applyFont="1" applyBorder="1" applyAlignment="1">
      <alignment horizontal="center" vertical="center"/>
    </xf>
    <xf numFmtId="0" fontId="11" fillId="0" borderId="34" xfId="0" applyFont="1" applyBorder="1" applyAlignment="1">
      <alignment horizontal="center" vertical="center"/>
    </xf>
    <xf numFmtId="0" fontId="11" fillId="0" borderId="43" xfId="0" applyFont="1" applyBorder="1" applyAlignment="1">
      <alignment horizontal="center" vertical="center"/>
    </xf>
    <xf numFmtId="187" fontId="11" fillId="0" borderId="41" xfId="0" applyNumberFormat="1" applyFont="1" applyFill="1" applyBorder="1" applyAlignment="1">
      <alignment horizontal="center" vertical="center"/>
    </xf>
    <xf numFmtId="187" fontId="11" fillId="0" borderId="34" xfId="0" applyNumberFormat="1" applyFont="1" applyFill="1" applyBorder="1" applyAlignment="1">
      <alignment horizontal="center" vertical="center"/>
    </xf>
    <xf numFmtId="187" fontId="11" fillId="0" borderId="43" xfId="0" applyNumberFormat="1" applyFont="1" applyFill="1" applyBorder="1" applyAlignment="1">
      <alignment horizontal="center" vertical="center"/>
    </xf>
    <xf numFmtId="187" fontId="11" fillId="0" borderId="35" xfId="0" applyNumberFormat="1" applyFont="1" applyFill="1" applyBorder="1" applyAlignment="1">
      <alignment horizontal="center" vertical="center"/>
    </xf>
    <xf numFmtId="0" fontId="18" fillId="0" borderId="67"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18" fillId="0" borderId="33" xfId="0" applyFont="1" applyFill="1" applyBorder="1" applyAlignment="1">
      <alignment horizontal="left" vertical="center" wrapText="1"/>
    </xf>
    <xf numFmtId="0" fontId="18" fillId="0" borderId="34"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1" fillId="2" borderId="32" xfId="0" applyFont="1" applyFill="1" applyBorder="1" applyAlignment="1">
      <alignment horizontal="center" vertical="center" shrinkToFit="1"/>
    </xf>
    <xf numFmtId="0" fontId="11" fillId="2" borderId="11" xfId="0" applyFont="1" applyFill="1" applyBorder="1" applyAlignment="1">
      <alignment horizontal="center" vertical="center" shrinkToFit="1"/>
    </xf>
    <xf numFmtId="0" fontId="11" fillId="2" borderId="48" xfId="0" applyFont="1" applyFill="1" applyBorder="1" applyAlignment="1">
      <alignment horizontal="center" vertical="center" shrinkToFit="1"/>
    </xf>
    <xf numFmtId="0" fontId="11" fillId="0" borderId="31" xfId="0" applyFont="1" applyBorder="1" applyAlignment="1">
      <alignment horizontal="center" vertical="center" shrinkToFit="1"/>
    </xf>
    <xf numFmtId="0" fontId="11" fillId="0" borderId="31" xfId="0" applyFont="1" applyBorder="1" applyAlignment="1">
      <alignment horizontal="center" vertical="center"/>
    </xf>
    <xf numFmtId="0" fontId="11" fillId="0" borderId="100" xfId="0" applyFont="1" applyBorder="1" applyAlignment="1">
      <alignment horizontal="center" vertical="center"/>
    </xf>
    <xf numFmtId="0" fontId="11" fillId="0" borderId="114" xfId="0" applyFont="1" applyBorder="1" applyAlignment="1">
      <alignment horizontal="center" vertical="center"/>
    </xf>
    <xf numFmtId="0" fontId="11" fillId="0" borderId="115" xfId="0" applyFont="1" applyBorder="1" applyAlignment="1">
      <alignment horizontal="center" vertical="center"/>
    </xf>
    <xf numFmtId="186" fontId="11" fillId="0" borderId="31" xfId="2" applyNumberFormat="1" applyFont="1" applyFill="1" applyBorder="1" applyAlignment="1">
      <alignment horizontal="right" vertical="center"/>
    </xf>
    <xf numFmtId="177" fontId="11" fillId="0" borderId="98" xfId="0" applyNumberFormat="1" applyFont="1" applyFill="1" applyBorder="1" applyAlignment="1">
      <alignment horizontal="center" vertical="center"/>
    </xf>
    <xf numFmtId="0" fontId="11" fillId="0" borderId="98" xfId="0" applyFont="1" applyFill="1" applyBorder="1" applyAlignment="1">
      <alignment horizontal="center" vertical="center"/>
    </xf>
    <xf numFmtId="0" fontId="11" fillId="0" borderId="99" xfId="0" applyFont="1" applyFill="1" applyBorder="1" applyAlignment="1">
      <alignment horizontal="center" vertical="center"/>
    </xf>
    <xf numFmtId="10" fontId="11" fillId="0" borderId="31" xfId="1" applyNumberFormat="1" applyFont="1" applyFill="1" applyBorder="1" applyAlignment="1">
      <alignment horizontal="center" vertical="center"/>
    </xf>
    <xf numFmtId="186" fontId="11" fillId="0" borderId="65" xfId="2" applyNumberFormat="1" applyFont="1" applyFill="1" applyBorder="1" applyAlignment="1">
      <alignment horizontal="right" vertical="center"/>
    </xf>
    <xf numFmtId="186" fontId="11" fillId="0" borderId="63" xfId="2" applyNumberFormat="1" applyFont="1" applyFill="1" applyBorder="1" applyAlignment="1">
      <alignment horizontal="right" vertical="center"/>
    </xf>
    <xf numFmtId="186" fontId="11" fillId="0" borderId="64" xfId="2" applyNumberFormat="1" applyFont="1" applyFill="1" applyBorder="1" applyAlignment="1">
      <alignment horizontal="right" vertical="center"/>
    </xf>
    <xf numFmtId="186" fontId="11" fillId="0" borderId="92" xfId="2" applyNumberFormat="1" applyFont="1" applyFill="1" applyBorder="1" applyAlignment="1">
      <alignment horizontal="right" vertical="center"/>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186" fontId="11" fillId="0" borderId="60" xfId="2" applyNumberFormat="1" applyFont="1" applyFill="1" applyBorder="1" applyAlignment="1">
      <alignment horizontal="right" vertical="center"/>
    </xf>
    <xf numFmtId="186" fontId="11" fillId="0" borderId="58" xfId="2" applyNumberFormat="1" applyFont="1" applyFill="1" applyBorder="1" applyAlignment="1">
      <alignment horizontal="right" vertical="center"/>
    </xf>
    <xf numFmtId="186" fontId="11" fillId="0" borderId="59" xfId="2" applyNumberFormat="1" applyFont="1" applyFill="1" applyBorder="1" applyAlignment="1">
      <alignment horizontal="right" vertical="center"/>
    </xf>
    <xf numFmtId="177" fontId="11" fillId="0" borderId="60" xfId="0" applyNumberFormat="1" applyFont="1" applyFill="1" applyBorder="1" applyAlignment="1">
      <alignment horizontal="right" vertical="center"/>
    </xf>
    <xf numFmtId="0" fontId="11" fillId="0" borderId="58" xfId="0" applyFont="1" applyFill="1" applyBorder="1" applyAlignment="1">
      <alignment horizontal="right" vertical="center"/>
    </xf>
    <xf numFmtId="0" fontId="11" fillId="0" borderId="61" xfId="0" applyFont="1" applyFill="1" applyBorder="1" applyAlignment="1">
      <alignment horizontal="right" vertical="center"/>
    </xf>
    <xf numFmtId="0" fontId="11" fillId="0" borderId="17" xfId="5" applyFont="1" applyFill="1" applyBorder="1" applyAlignment="1" applyProtection="1">
      <alignment vertical="center" wrapText="1"/>
    </xf>
    <xf numFmtId="0" fontId="11" fillId="0" borderId="11" xfId="5" applyFont="1" applyFill="1" applyBorder="1" applyAlignment="1" applyProtection="1">
      <alignment vertical="center" wrapText="1"/>
    </xf>
    <xf numFmtId="0" fontId="11" fillId="0" borderId="18" xfId="5" applyFont="1" applyFill="1" applyBorder="1" applyAlignment="1" applyProtection="1">
      <alignment vertical="center" wrapText="1"/>
    </xf>
    <xf numFmtId="0" fontId="11" fillId="2" borderId="18" xfId="0" applyFont="1" applyFill="1" applyBorder="1" applyAlignment="1">
      <alignment horizontal="center" vertical="center"/>
    </xf>
    <xf numFmtId="0" fontId="11" fillId="2" borderId="38"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43" xfId="0" applyFont="1" applyFill="1" applyBorder="1" applyAlignment="1">
      <alignment horizontal="center" vertical="center" wrapText="1"/>
    </xf>
    <xf numFmtId="186" fontId="11" fillId="0" borderId="29" xfId="2" applyNumberFormat="1" applyFont="1" applyFill="1" applyBorder="1" applyAlignment="1">
      <alignment horizontal="right" vertical="center"/>
    </xf>
    <xf numFmtId="186" fontId="11" fillId="0" borderId="20" xfId="2" applyNumberFormat="1" applyFont="1" applyFill="1" applyBorder="1" applyAlignment="1">
      <alignment horizontal="right" vertical="center"/>
    </xf>
    <xf numFmtId="186" fontId="11" fillId="0" borderId="21" xfId="2" applyNumberFormat="1" applyFont="1" applyFill="1" applyBorder="1" applyAlignment="1">
      <alignment horizontal="right" vertical="center"/>
    </xf>
    <xf numFmtId="186" fontId="11" fillId="0" borderId="97" xfId="2" applyNumberFormat="1" applyFont="1" applyFill="1" applyBorder="1" applyAlignment="1">
      <alignment horizontal="right" vertical="center"/>
    </xf>
    <xf numFmtId="186" fontId="11" fillId="0" borderId="107" xfId="2" applyNumberFormat="1" applyFont="1" applyFill="1" applyBorder="1" applyAlignment="1">
      <alignment horizontal="right" vertical="center"/>
    </xf>
    <xf numFmtId="0" fontId="11" fillId="0" borderId="11" xfId="0" applyFont="1" applyBorder="1" applyAlignment="1">
      <alignment horizontal="left" vertical="center"/>
    </xf>
    <xf numFmtId="0" fontId="11" fillId="0" borderId="18" xfId="0" applyFont="1" applyBorder="1" applyAlignment="1">
      <alignment horizontal="left" vertical="center"/>
    </xf>
    <xf numFmtId="0" fontId="11" fillId="0" borderId="15"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2" xfId="5" applyFont="1" applyFill="1" applyBorder="1" applyAlignment="1">
      <alignment horizontal="left" vertical="center" wrapText="1" shrinkToFit="1"/>
    </xf>
    <xf numFmtId="0" fontId="11" fillId="0" borderId="15" xfId="0" applyFont="1" applyBorder="1" applyAlignment="1">
      <alignment horizontal="left" vertical="center" shrinkToFit="1"/>
    </xf>
    <xf numFmtId="0" fontId="11" fillId="0" borderId="16"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34" xfId="0" applyFont="1" applyBorder="1" applyAlignment="1">
      <alignment horizontal="left" vertical="center" shrinkToFit="1"/>
    </xf>
    <xf numFmtId="0" fontId="11" fillId="0" borderId="35" xfId="0" applyFont="1" applyBorder="1" applyAlignment="1">
      <alignment horizontal="left" vertical="center" shrinkToFit="1"/>
    </xf>
    <xf numFmtId="0" fontId="6" fillId="0" borderId="1" xfId="0" applyFont="1" applyBorder="1" applyAlignment="1">
      <alignment horizontal="center" vertical="center"/>
    </xf>
    <xf numFmtId="0" fontId="11" fillId="0" borderId="45" xfId="0" applyFont="1" applyBorder="1">
      <alignment vertical="center"/>
    </xf>
    <xf numFmtId="0" fontId="11" fillId="0" borderId="46" xfId="0" applyFont="1" applyBorder="1">
      <alignment vertical="center"/>
    </xf>
    <xf numFmtId="0" fontId="7" fillId="2" borderId="110" xfId="5" applyFont="1" applyFill="1" applyBorder="1" applyAlignment="1" applyProtection="1">
      <alignment horizontal="center" vertical="center" wrapText="1" shrinkToFit="1"/>
    </xf>
    <xf numFmtId="0" fontId="11" fillId="0" borderId="110" xfId="0" applyFont="1" applyBorder="1" applyAlignment="1">
      <alignment vertical="center" wrapText="1"/>
    </xf>
    <xf numFmtId="0" fontId="11" fillId="0" borderId="27" xfId="0" applyFont="1" applyBorder="1" applyAlignment="1">
      <alignment vertical="center"/>
    </xf>
    <xf numFmtId="0" fontId="11" fillId="0" borderId="111" xfId="0" applyFont="1" applyBorder="1" applyAlignment="1">
      <alignment vertical="center"/>
    </xf>
    <xf numFmtId="0" fontId="11" fillId="0" borderId="32" xfId="0" applyFont="1" applyBorder="1" applyAlignment="1">
      <alignment horizontal="left" vertical="center" wrapText="1" shrinkToFit="1"/>
    </xf>
    <xf numFmtId="0" fontId="11" fillId="0" borderId="11" xfId="0" applyFont="1" applyBorder="1" applyAlignment="1">
      <alignment horizontal="left" vertical="center" shrinkToFit="1"/>
    </xf>
    <xf numFmtId="0" fontId="11" fillId="0" borderId="48" xfId="0" applyFont="1" applyBorder="1" applyAlignment="1">
      <alignment horizontal="left" vertical="center" shrinkToFit="1"/>
    </xf>
    <xf numFmtId="0" fontId="11" fillId="0" borderId="32" xfId="6" applyFont="1" applyFill="1" applyBorder="1" applyAlignment="1" applyProtection="1">
      <alignment horizontal="left" vertical="center" wrapText="1" shrinkToFit="1"/>
    </xf>
    <xf numFmtId="0" fontId="11" fillId="0" borderId="11" xfId="6" applyFont="1" applyFill="1" applyBorder="1" applyAlignment="1" applyProtection="1">
      <alignment horizontal="left" vertical="center" shrinkToFit="1"/>
    </xf>
    <xf numFmtId="0" fontId="11" fillId="0" borderId="18" xfId="6" applyFont="1" applyFill="1" applyBorder="1" applyAlignment="1" applyProtection="1">
      <alignment horizontal="left" vertical="center" shrinkToFit="1"/>
    </xf>
    <xf numFmtId="0" fontId="10" fillId="0" borderId="32" xfId="0" applyFont="1" applyBorder="1" applyAlignment="1">
      <alignment vertical="center" shrinkToFit="1"/>
    </xf>
    <xf numFmtId="0" fontId="10" fillId="0" borderId="11" xfId="0" applyFont="1" applyBorder="1" applyAlignment="1">
      <alignment vertical="center" shrinkToFit="1"/>
    </xf>
    <xf numFmtId="0" fontId="10" fillId="0" borderId="48" xfId="0" applyFont="1" applyBorder="1" applyAlignment="1">
      <alignment vertical="center" shrinkToFit="1"/>
    </xf>
    <xf numFmtId="183" fontId="0" fillId="0" borderId="11" xfId="0" applyNumberFormat="1" applyFont="1" applyBorder="1" applyAlignment="1">
      <alignment vertical="center"/>
    </xf>
    <xf numFmtId="183" fontId="0" fillId="0" borderId="48" xfId="0" applyNumberFormat="1" applyFont="1" applyBorder="1" applyAlignment="1">
      <alignment vertical="center"/>
    </xf>
    <xf numFmtId="0" fontId="15" fillId="0" borderId="32" xfId="0" applyFont="1" applyFill="1" applyBorder="1" applyAlignment="1">
      <alignment horizontal="center" vertical="center" wrapText="1" shrinkToFit="1"/>
    </xf>
    <xf numFmtId="179" fontId="0" fillId="0" borderId="32" xfId="0" applyNumberFormat="1" applyFont="1" applyBorder="1" applyAlignment="1">
      <alignment vertical="center"/>
    </xf>
    <xf numFmtId="179" fontId="0" fillId="0" borderId="11" xfId="0" applyNumberFormat="1" applyFont="1" applyBorder="1" applyAlignment="1">
      <alignment vertical="center"/>
    </xf>
    <xf numFmtId="179" fontId="0" fillId="0" borderId="48" xfId="0" applyNumberFormat="1" applyFont="1" applyBorder="1" applyAlignment="1">
      <alignment vertical="center"/>
    </xf>
    <xf numFmtId="0" fontId="10" fillId="0" borderId="32" xfId="0" applyFont="1" applyFill="1" applyBorder="1" applyAlignment="1">
      <alignment vertical="center" shrinkToFit="1"/>
    </xf>
    <xf numFmtId="0" fontId="10" fillId="0" borderId="11" xfId="0" applyFont="1" applyFill="1" applyBorder="1" applyAlignment="1">
      <alignment vertical="center" shrinkToFit="1"/>
    </xf>
    <xf numFmtId="0" fontId="10" fillId="0" borderId="48" xfId="0" applyFont="1" applyFill="1" applyBorder="1" applyAlignment="1">
      <alignment vertical="center" shrinkToFit="1"/>
    </xf>
    <xf numFmtId="183" fontId="0" fillId="0" borderId="32" xfId="0" applyNumberFormat="1" applyFont="1" applyFill="1" applyBorder="1" applyAlignment="1">
      <alignment vertical="center" wrapText="1"/>
    </xf>
    <xf numFmtId="183" fontId="0" fillId="0" borderId="11" xfId="0" applyNumberFormat="1" applyFont="1" applyFill="1" applyBorder="1" applyAlignment="1">
      <alignment vertical="center"/>
    </xf>
    <xf numFmtId="183" fontId="0" fillId="0" borderId="48" xfId="0" applyNumberFormat="1" applyFont="1" applyFill="1" applyBorder="1" applyAlignment="1">
      <alignment vertical="center"/>
    </xf>
    <xf numFmtId="179" fontId="0" fillId="0" borderId="32" xfId="0" applyNumberFormat="1" applyFont="1" applyFill="1" applyBorder="1" applyAlignment="1">
      <alignment vertical="center"/>
    </xf>
    <xf numFmtId="179" fontId="0" fillId="0" borderId="11" xfId="0" applyNumberFormat="1" applyFont="1" applyFill="1" applyBorder="1" applyAlignment="1">
      <alignment vertical="center"/>
    </xf>
    <xf numFmtId="179" fontId="0" fillId="0" borderId="48" xfId="0" applyNumberFormat="1" applyFont="1" applyFill="1" applyBorder="1" applyAlignment="1">
      <alignment vertical="center"/>
    </xf>
    <xf numFmtId="0" fontId="10" fillId="0" borderId="31" xfId="0" applyFont="1" applyBorder="1" applyAlignment="1">
      <alignment vertic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0" xfId="0" applyFont="1" applyBorder="1" applyAlignment="1">
      <alignment horizontal="left" vertical="center"/>
    </xf>
    <xf numFmtId="0" fontId="0" fillId="0" borderId="21" xfId="0" applyFont="1" applyBorder="1" applyAlignment="1">
      <alignment horizontal="left" vertical="center"/>
    </xf>
    <xf numFmtId="176" fontId="0" fillId="0" borderId="21" xfId="0" applyNumberFormat="1" applyFont="1" applyBorder="1" applyAlignment="1">
      <alignment horizontal="right" vertical="center"/>
    </xf>
    <xf numFmtId="176" fontId="0" fillId="0" borderId="117" xfId="0" applyNumberFormat="1" applyFont="1" applyBorder="1" applyAlignment="1">
      <alignment horizontal="right" vertical="center"/>
    </xf>
    <xf numFmtId="0" fontId="0" fillId="0" borderId="50" xfId="0" applyFont="1" applyBorder="1" applyAlignment="1">
      <alignment vertical="center" textRotation="255"/>
    </xf>
    <xf numFmtId="0" fontId="0" fillId="0" borderId="78" xfId="0" applyFont="1" applyBorder="1" applyAlignment="1">
      <alignment vertical="center" textRotation="255"/>
    </xf>
    <xf numFmtId="0" fontId="0" fillId="0" borderId="63" xfId="0" applyFont="1" applyBorder="1" applyAlignment="1">
      <alignment vertical="center"/>
    </xf>
    <xf numFmtId="0" fontId="0" fillId="0" borderId="64" xfId="0" applyFont="1" applyBorder="1" applyAlignment="1">
      <alignment vertical="center"/>
    </xf>
    <xf numFmtId="0" fontId="0" fillId="0" borderId="85" xfId="0" applyFont="1" applyBorder="1" applyAlignment="1">
      <alignment horizontal="center" vertical="center"/>
    </xf>
    <xf numFmtId="0" fontId="0" fillId="0" borderId="86" xfId="0" applyFont="1" applyBorder="1" applyAlignment="1">
      <alignment horizontal="center" vertical="center"/>
    </xf>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0" fillId="0" borderId="58" xfId="0" applyFont="1" applyBorder="1" applyAlignment="1">
      <alignment vertical="center"/>
    </xf>
    <xf numFmtId="0" fontId="0" fillId="0" borderId="59" xfId="0" applyFont="1" applyBorder="1" applyAlignment="1">
      <alignment vertical="center"/>
    </xf>
    <xf numFmtId="0" fontId="0" fillId="0" borderId="49" xfId="0" applyFont="1" applyFill="1" applyBorder="1" applyAlignment="1">
      <alignment vertical="distributed" wrapText="1"/>
    </xf>
    <xf numFmtId="0" fontId="0" fillId="0" borderId="50" xfId="0" applyFont="1" applyBorder="1" applyAlignment="1">
      <alignment vertical="distributed"/>
    </xf>
    <xf numFmtId="0" fontId="0" fillId="0" borderId="56" xfId="0" applyFont="1" applyBorder="1" applyAlignment="1">
      <alignment vertical="distributed"/>
    </xf>
    <xf numFmtId="0" fontId="0" fillId="0" borderId="20" xfId="0" applyFont="1" applyBorder="1" applyAlignment="1">
      <alignment vertical="center"/>
    </xf>
    <xf numFmtId="0" fontId="0" fillId="0" borderId="21" xfId="0" applyFont="1" applyBorder="1" applyAlignment="1">
      <alignment vertical="center"/>
    </xf>
    <xf numFmtId="0" fontId="0" fillId="0" borderId="96" xfId="0" applyFont="1" applyFill="1" applyBorder="1" applyAlignment="1">
      <alignment horizontal="center" vertical="top" shrinkToFit="1"/>
    </xf>
    <xf numFmtId="0" fontId="0" fillId="0" borderId="20" xfId="0" applyFont="1" applyFill="1" applyBorder="1" applyAlignment="1">
      <alignment horizontal="center" vertical="top" shrinkToFit="1"/>
    </xf>
    <xf numFmtId="0" fontId="0" fillId="0" borderId="21" xfId="0" applyFont="1" applyFill="1" applyBorder="1" applyAlignment="1">
      <alignment horizontal="center" vertical="top" shrinkToFit="1"/>
    </xf>
    <xf numFmtId="0" fontId="0" fillId="0" borderId="42" xfId="0" applyFont="1" applyFill="1" applyBorder="1" applyAlignment="1">
      <alignment vertical="top"/>
    </xf>
    <xf numFmtId="0" fontId="0" fillId="0" borderId="15" xfId="0" applyFont="1" applyFill="1" applyBorder="1" applyAlignment="1">
      <alignment vertical="top"/>
    </xf>
    <xf numFmtId="0" fontId="0" fillId="0" borderId="16" xfId="0" applyFont="1" applyFill="1" applyBorder="1" applyAlignment="1">
      <alignment vertical="top"/>
    </xf>
    <xf numFmtId="0" fontId="0" fillId="0" borderId="65" xfId="0" applyFont="1" applyFill="1" applyBorder="1" applyAlignment="1">
      <alignment horizontal="center" vertical="top"/>
    </xf>
    <xf numFmtId="0" fontId="0" fillId="0" borderId="42" xfId="0" applyFont="1" applyBorder="1" applyAlignment="1">
      <alignment horizontal="center" vertical="center" shrinkToFit="1"/>
    </xf>
    <xf numFmtId="0" fontId="0" fillId="0" borderId="15" xfId="0" applyFont="1" applyBorder="1" applyAlignment="1">
      <alignment horizontal="center" vertical="center" shrinkToFit="1"/>
    </xf>
    <xf numFmtId="0" fontId="0" fillId="0" borderId="38" xfId="0" applyFont="1" applyBorder="1" applyAlignment="1">
      <alignment horizontal="center" vertical="center" shrinkToFit="1"/>
    </xf>
    <xf numFmtId="0" fontId="0" fillId="0" borderId="41" xfId="0" applyFont="1" applyBorder="1" applyAlignment="1">
      <alignment horizontal="center" vertical="center" shrinkToFit="1"/>
    </xf>
    <xf numFmtId="0" fontId="0" fillId="0" borderId="34" xfId="0" applyFont="1" applyBorder="1" applyAlignment="1">
      <alignment horizontal="center" vertical="center" shrinkToFit="1"/>
    </xf>
    <xf numFmtId="0" fontId="0" fillId="0" borderId="43" xfId="0" applyFont="1" applyBorder="1" applyAlignment="1">
      <alignment horizontal="center" vertical="center" shrinkToFit="1"/>
    </xf>
    <xf numFmtId="0" fontId="0" fillId="0" borderId="16" xfId="0" applyFont="1" applyBorder="1" applyAlignment="1">
      <alignment horizontal="center" vertical="center"/>
    </xf>
    <xf numFmtId="197" fontId="12" fillId="0" borderId="17" xfId="0" applyNumberFormat="1" applyFont="1" applyFill="1" applyBorder="1" applyAlignment="1">
      <alignment horizontal="center" vertical="center" shrinkToFit="1"/>
    </xf>
    <xf numFmtId="197" fontId="12" fillId="0" borderId="11" xfId="0" applyNumberFormat="1" applyFont="1" applyFill="1" applyBorder="1" applyAlignment="1">
      <alignment horizontal="center" vertical="center" shrinkToFit="1"/>
    </xf>
    <xf numFmtId="197" fontId="12" fillId="0" borderId="48" xfId="0" applyNumberFormat="1" applyFont="1" applyFill="1" applyBorder="1" applyAlignment="1">
      <alignment horizontal="center" vertical="center" shrinkToFit="1"/>
    </xf>
    <xf numFmtId="0" fontId="0" fillId="0" borderId="18" xfId="0" applyFont="1" applyBorder="1" applyAlignment="1">
      <alignment horizontal="center" vertical="center" wrapText="1"/>
    </xf>
    <xf numFmtId="194" fontId="0" fillId="0" borderId="113" xfId="1" applyNumberFormat="1" applyFont="1" applyBorder="1" applyAlignment="1">
      <alignment horizontal="center" vertical="center"/>
    </xf>
    <xf numFmtId="0" fontId="10" fillId="0" borderId="67" xfId="0" applyFont="1" applyBorder="1" applyAlignment="1">
      <alignment horizontal="left" vertical="center" wrapText="1"/>
    </xf>
    <xf numFmtId="0" fontId="10" fillId="0" borderId="33" xfId="0" applyFont="1" applyBorder="1" applyAlignment="1">
      <alignment horizontal="left" vertical="center" wrapText="1"/>
    </xf>
    <xf numFmtId="0" fontId="0" fillId="0" borderId="67" xfId="0" applyFont="1" applyBorder="1" applyAlignment="1">
      <alignment horizontal="left" vertical="center" wrapText="1"/>
    </xf>
    <xf numFmtId="0" fontId="0" fillId="0" borderId="15" xfId="0" applyFont="1" applyBorder="1" applyAlignment="1">
      <alignment horizontal="left" vertical="center" wrapText="1"/>
    </xf>
    <xf numFmtId="0" fontId="0" fillId="0" borderId="38" xfId="0" applyFont="1" applyBorder="1" applyAlignment="1">
      <alignment horizontal="left" vertical="center" wrapText="1"/>
    </xf>
    <xf numFmtId="0" fontId="0" fillId="0" borderId="33" xfId="0" applyFont="1" applyBorder="1" applyAlignment="1">
      <alignment horizontal="left" vertical="center" wrapText="1"/>
    </xf>
    <xf numFmtId="0" fontId="0" fillId="0" borderId="34" xfId="0" applyFont="1" applyBorder="1" applyAlignment="1">
      <alignment horizontal="left" vertical="center" wrapText="1"/>
    </xf>
    <xf numFmtId="0" fontId="0" fillId="0" borderId="43" xfId="0" applyFont="1" applyBorder="1" applyAlignment="1">
      <alignment horizontal="left" vertical="center" wrapText="1"/>
    </xf>
    <xf numFmtId="38" fontId="0" fillId="0" borderId="31" xfId="2" applyFont="1" applyBorder="1" applyAlignment="1">
      <alignment horizontal="center" vertical="center"/>
    </xf>
    <xf numFmtId="38" fontId="0" fillId="0" borderId="31" xfId="2" applyFont="1" applyBorder="1" applyAlignment="1">
      <alignment horizontal="center" vertical="center" wrapText="1"/>
    </xf>
    <xf numFmtId="38" fontId="0" fillId="0" borderId="100" xfId="2" applyFont="1" applyBorder="1" applyAlignment="1">
      <alignment horizontal="center" vertical="center"/>
    </xf>
    <xf numFmtId="198" fontId="0" fillId="0" borderId="31" xfId="2" applyNumberFormat="1" applyFont="1" applyFill="1" applyBorder="1" applyAlignment="1">
      <alignment horizontal="center" vertical="center"/>
    </xf>
    <xf numFmtId="198" fontId="0" fillId="0" borderId="32" xfId="2" applyNumberFormat="1" applyFont="1" applyFill="1" applyBorder="1" applyAlignment="1">
      <alignment horizontal="center" vertical="center"/>
    </xf>
    <xf numFmtId="198" fontId="0" fillId="0" borderId="11" xfId="2" applyNumberFormat="1" applyFont="1" applyFill="1" applyBorder="1" applyAlignment="1">
      <alignment horizontal="center" vertical="center"/>
    </xf>
    <xf numFmtId="198" fontId="0" fillId="0" borderId="48" xfId="2" applyNumberFormat="1" applyFont="1" applyFill="1" applyBorder="1" applyAlignment="1">
      <alignment horizontal="center" vertical="center"/>
    </xf>
    <xf numFmtId="198" fontId="0" fillId="0" borderId="98" xfId="2" applyNumberFormat="1" applyFont="1" applyFill="1" applyBorder="1" applyAlignment="1">
      <alignment horizontal="center" vertical="center"/>
    </xf>
    <xf numFmtId="178" fontId="0" fillId="0" borderId="31" xfId="1" applyNumberFormat="1" applyFont="1" applyFill="1" applyBorder="1" applyAlignment="1">
      <alignment horizontal="center" vertical="center"/>
    </xf>
    <xf numFmtId="38" fontId="0" fillId="0" borderId="98" xfId="2" applyFont="1" applyFill="1" applyBorder="1" applyAlignment="1">
      <alignment horizontal="center" vertical="center"/>
    </xf>
    <xf numFmtId="198" fontId="0" fillId="0" borderId="92" xfId="2" applyNumberFormat="1" applyFont="1" applyFill="1" applyBorder="1" applyAlignment="1">
      <alignment horizontal="center" vertical="center"/>
    </xf>
    <xf numFmtId="0" fontId="0" fillId="0" borderId="105" xfId="0" applyFont="1" applyFill="1" applyBorder="1" applyAlignment="1">
      <alignment horizontal="center" vertical="center"/>
    </xf>
    <xf numFmtId="0" fontId="0" fillId="0" borderId="106" xfId="0" applyFont="1" applyFill="1" applyBorder="1" applyAlignment="1">
      <alignment horizontal="center" vertical="center"/>
    </xf>
    <xf numFmtId="0" fontId="15" fillId="0" borderId="17" xfId="5" applyFont="1" applyFill="1" applyBorder="1" applyAlignment="1" applyProtection="1">
      <alignment vertical="distributed" wrapText="1"/>
    </xf>
    <xf numFmtId="0" fontId="15" fillId="0" borderId="11" xfId="5" applyFont="1" applyFill="1" applyBorder="1" applyAlignment="1" applyProtection="1">
      <alignment vertical="distributed" wrapText="1"/>
    </xf>
    <xf numFmtId="0" fontId="15" fillId="0" borderId="18" xfId="5" applyFont="1" applyFill="1" applyBorder="1" applyAlignment="1" applyProtection="1">
      <alignment vertical="distributed" wrapText="1"/>
    </xf>
    <xf numFmtId="198" fontId="0" fillId="0" borderId="94" xfId="2" applyNumberFormat="1" applyFont="1" applyFill="1" applyBorder="1" applyAlignment="1">
      <alignment horizontal="center" vertical="center"/>
    </xf>
    <xf numFmtId="0" fontId="0" fillId="0" borderId="94" xfId="0" applyFont="1" applyFill="1" applyBorder="1" applyAlignment="1">
      <alignment horizontal="center" vertical="center"/>
    </xf>
    <xf numFmtId="0" fontId="0" fillId="0" borderId="104" xfId="0" applyFont="1" applyFill="1" applyBorder="1" applyAlignment="1">
      <alignment horizontal="center" vertical="center"/>
    </xf>
    <xf numFmtId="198" fontId="0" fillId="0" borderId="97" xfId="2" applyNumberFormat="1" applyFont="1" applyFill="1" applyBorder="1" applyAlignment="1">
      <alignment horizontal="center" vertical="center"/>
    </xf>
    <xf numFmtId="0" fontId="0" fillId="0" borderId="107" xfId="0" applyFont="1" applyFill="1" applyBorder="1" applyAlignment="1">
      <alignment horizontal="center" vertical="center"/>
    </xf>
    <xf numFmtId="0" fontId="0" fillId="0" borderId="16" xfId="0" applyFont="1" applyBorder="1" applyAlignment="1">
      <alignment horizontal="center" vertical="center" shrinkToFit="1"/>
    </xf>
    <xf numFmtId="0" fontId="0" fillId="0" borderId="35" xfId="0" applyFont="1" applyBorder="1" applyAlignment="1">
      <alignment horizontal="center" vertical="center" shrinkToFit="1"/>
    </xf>
    <xf numFmtId="0" fontId="0" fillId="0" borderId="17" xfId="5" applyFont="1" applyFill="1" applyBorder="1" applyAlignment="1" applyProtection="1">
      <alignment vertical="top" wrapText="1"/>
    </xf>
    <xf numFmtId="0" fontId="0" fillId="0" borderId="11" xfId="5" applyFont="1" applyFill="1" applyBorder="1" applyAlignment="1" applyProtection="1">
      <alignment vertical="top" wrapText="1"/>
    </xf>
    <xf numFmtId="0" fontId="0" fillId="0" borderId="18" xfId="5" applyFont="1" applyFill="1" applyBorder="1" applyAlignment="1" applyProtection="1">
      <alignment vertical="top" wrapText="1"/>
    </xf>
    <xf numFmtId="194" fontId="0" fillId="0" borderId="31" xfId="0" applyNumberFormat="1" applyBorder="1" applyAlignment="1">
      <alignment vertical="center" wrapText="1"/>
    </xf>
    <xf numFmtId="194" fontId="0" fillId="0" borderId="31" xfId="0" applyNumberFormat="1" applyBorder="1" applyAlignment="1">
      <alignment vertical="center"/>
    </xf>
    <xf numFmtId="0" fontId="0" fillId="0" borderId="133" xfId="0" applyBorder="1" applyAlignment="1">
      <alignment horizontal="center" vertical="center"/>
    </xf>
    <xf numFmtId="0" fontId="0" fillId="0" borderId="56" xfId="0" applyFont="1" applyBorder="1" applyAlignment="1">
      <alignment horizontal="center" vertical="center"/>
    </xf>
    <xf numFmtId="0" fontId="28" fillId="0" borderId="65" xfId="0" applyFont="1" applyFill="1" applyBorder="1" applyAlignment="1">
      <alignment vertical="center" wrapText="1"/>
    </xf>
    <xf numFmtId="0" fontId="28" fillId="0" borderId="63" xfId="0" applyFont="1" applyFill="1" applyBorder="1" applyAlignment="1">
      <alignment vertical="center" wrapText="1"/>
    </xf>
    <xf numFmtId="0" fontId="28" fillId="0" borderId="64" xfId="0" applyFont="1" applyFill="1" applyBorder="1" applyAlignment="1">
      <alignment vertical="center" wrapText="1"/>
    </xf>
    <xf numFmtId="0" fontId="0" fillId="0" borderId="96" xfId="0" applyFill="1" applyBorder="1" applyAlignment="1">
      <alignment horizontal="center" vertical="top" wrapText="1"/>
    </xf>
    <xf numFmtId="0" fontId="0" fillId="0" borderId="20" xfId="0" applyBorder="1">
      <alignment vertical="center"/>
    </xf>
    <xf numFmtId="0" fontId="0" fillId="0" borderId="21" xfId="0" applyBorder="1">
      <alignment vertical="center"/>
    </xf>
    <xf numFmtId="0" fontId="0" fillId="0" borderId="97" xfId="0" applyFill="1" applyBorder="1" applyAlignment="1">
      <alignment horizontal="center" vertical="top"/>
    </xf>
    <xf numFmtId="0" fontId="28" fillId="0" borderId="41" xfId="0" quotePrefix="1" applyFont="1" applyFill="1" applyBorder="1" applyAlignment="1">
      <alignment horizontal="center" vertical="center"/>
    </xf>
    <xf numFmtId="0" fontId="28" fillId="0" borderId="34" xfId="0" applyFont="1" applyFill="1" applyBorder="1" applyAlignment="1">
      <alignment horizontal="center" vertical="center"/>
    </xf>
    <xf numFmtId="0" fontId="28" fillId="0" borderId="43" xfId="0" applyFont="1" applyFill="1" applyBorder="1" applyAlignment="1">
      <alignment horizontal="center" vertical="center"/>
    </xf>
    <xf numFmtId="0" fontId="28" fillId="0" borderId="35" xfId="0" applyFont="1" applyFill="1" applyBorder="1" applyAlignment="1">
      <alignment horizontal="center" vertical="center"/>
    </xf>
    <xf numFmtId="0" fontId="28" fillId="0" borderId="32" xfId="0" applyFont="1" applyFill="1" applyBorder="1" applyAlignment="1">
      <alignment vertical="center" wrapText="1"/>
    </xf>
    <xf numFmtId="0" fontId="28" fillId="0" borderId="11" xfId="0" applyFont="1" applyFill="1" applyBorder="1" applyAlignment="1">
      <alignment vertical="center" wrapText="1"/>
    </xf>
    <xf numFmtId="0" fontId="28" fillId="0" borderId="18" xfId="0" applyFont="1" applyFill="1" applyBorder="1" applyAlignment="1">
      <alignment vertical="center" wrapText="1"/>
    </xf>
    <xf numFmtId="0" fontId="28" fillId="0" borderId="67" xfId="0" applyFont="1" applyBorder="1" applyAlignment="1">
      <alignment horizontal="center" vertical="center"/>
    </xf>
    <xf numFmtId="0" fontId="28" fillId="0" borderId="15" xfId="0" applyFont="1" applyBorder="1" applyAlignment="1">
      <alignment horizontal="center" vertical="center"/>
    </xf>
    <xf numFmtId="0" fontId="28" fillId="0" borderId="38" xfId="0" applyFont="1" applyBorder="1" applyAlignment="1">
      <alignment horizontal="center" vertical="center"/>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43" xfId="0" applyFont="1" applyBorder="1" applyAlignment="1">
      <alignment horizontal="center" vertical="center"/>
    </xf>
    <xf numFmtId="0" fontId="28" fillId="0" borderId="42" xfId="0" applyFont="1" applyFill="1" applyBorder="1" applyAlignment="1">
      <alignment horizontal="center" vertical="center" shrinkToFit="1"/>
    </xf>
    <xf numFmtId="0" fontId="28" fillId="0" borderId="15" xfId="0" applyFont="1" applyFill="1" applyBorder="1" applyAlignment="1">
      <alignment horizontal="center" vertical="center" shrinkToFit="1"/>
    </xf>
    <xf numFmtId="0" fontId="28" fillId="0" borderId="38" xfId="0" applyFont="1" applyFill="1" applyBorder="1" applyAlignment="1">
      <alignment horizontal="center" vertical="center" shrinkToFit="1"/>
    </xf>
    <xf numFmtId="0" fontId="28" fillId="0" borderId="41" xfId="0" applyFont="1" applyFill="1" applyBorder="1" applyAlignment="1">
      <alignment horizontal="center" vertical="center" shrinkToFit="1"/>
    </xf>
    <xf numFmtId="0" fontId="28" fillId="0" borderId="34" xfId="0" applyFont="1" applyFill="1" applyBorder="1" applyAlignment="1">
      <alignment horizontal="center" vertical="center" shrinkToFit="1"/>
    </xf>
    <xf numFmtId="0" fontId="28" fillId="0" borderId="43" xfId="0" applyFont="1" applyFill="1" applyBorder="1" applyAlignment="1">
      <alignment horizontal="center" vertical="center" shrinkToFit="1"/>
    </xf>
    <xf numFmtId="0" fontId="28" fillId="0" borderId="42"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38" xfId="0" applyFont="1" applyFill="1" applyBorder="1" applyAlignment="1">
      <alignment horizontal="center" vertical="center"/>
    </xf>
    <xf numFmtId="0" fontId="28" fillId="0" borderId="16"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113" xfId="0" applyFont="1" applyBorder="1" applyAlignment="1">
      <alignment horizontal="center" vertical="center"/>
    </xf>
    <xf numFmtId="178" fontId="28" fillId="0" borderId="113" xfId="0" applyNumberFormat="1" applyFont="1" applyBorder="1" applyAlignment="1">
      <alignment horizontal="center" vertical="center"/>
    </xf>
    <xf numFmtId="178" fontId="28" fillId="0" borderId="113" xfId="0" applyNumberFormat="1" applyFont="1" applyFill="1" applyBorder="1" applyAlignment="1">
      <alignment horizontal="center" vertical="center"/>
    </xf>
    <xf numFmtId="0" fontId="28" fillId="0" borderId="114" xfId="0" applyFont="1" applyBorder="1" applyAlignment="1">
      <alignment horizontal="center" vertical="center"/>
    </xf>
    <xf numFmtId="0" fontId="28" fillId="0" borderId="115" xfId="0" applyFont="1" applyBorder="1" applyAlignment="1">
      <alignment horizontal="center" vertical="center"/>
    </xf>
    <xf numFmtId="0" fontId="28" fillId="0" borderId="31" xfId="0" applyFont="1" applyBorder="1" applyAlignment="1">
      <alignment horizontal="center" vertical="center" shrinkToFit="1"/>
    </xf>
    <xf numFmtId="0" fontId="28" fillId="0" borderId="31" xfId="0" applyFont="1" applyFill="1" applyBorder="1" applyAlignment="1">
      <alignment horizontal="center" vertical="center"/>
    </xf>
    <xf numFmtId="0" fontId="28" fillId="0" borderId="100" xfId="0" applyFont="1" applyBorder="1" applyAlignment="1">
      <alignment horizontal="center" vertical="center"/>
    </xf>
    <xf numFmtId="0" fontId="28" fillId="0" borderId="67" xfId="0" applyFont="1" applyBorder="1" applyAlignment="1">
      <alignment vertical="center" wrapText="1"/>
    </xf>
    <xf numFmtId="0" fontId="28" fillId="0" borderId="15" xfId="0" applyFont="1" applyBorder="1" applyAlignment="1">
      <alignment vertical="center" wrapText="1"/>
    </xf>
    <xf numFmtId="0" fontId="28" fillId="0" borderId="38" xfId="0" applyFont="1" applyBorder="1" applyAlignment="1">
      <alignment vertical="center" wrapText="1"/>
    </xf>
    <xf numFmtId="0" fontId="28" fillId="0" borderId="33" xfId="0" applyFont="1" applyBorder="1" applyAlignment="1">
      <alignment vertical="center" wrapText="1"/>
    </xf>
    <xf numFmtId="0" fontId="28" fillId="0" borderId="34" xfId="0" applyFont="1" applyBorder="1" applyAlignment="1">
      <alignment vertical="center" wrapText="1"/>
    </xf>
    <xf numFmtId="0" fontId="28" fillId="0" borderId="43" xfId="0" applyFont="1" applyBorder="1" applyAlignment="1">
      <alignment vertical="center" wrapText="1"/>
    </xf>
    <xf numFmtId="0" fontId="28" fillId="0" borderId="32"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48" xfId="0" applyFont="1" applyFill="1" applyBorder="1" applyAlignment="1">
      <alignment horizontal="center" vertical="center"/>
    </xf>
    <xf numFmtId="194" fontId="1" fillId="0" borderId="31" xfId="0" applyNumberFormat="1" applyFont="1" applyFill="1" applyBorder="1" applyAlignment="1">
      <alignment horizontal="center" vertical="center"/>
    </xf>
    <xf numFmtId="194" fontId="1" fillId="0" borderId="92" xfId="0" applyNumberFormat="1" applyFont="1" applyFill="1" applyBorder="1" applyAlignment="1">
      <alignment horizontal="center" vertical="center"/>
    </xf>
    <xf numFmtId="183" fontId="1" fillId="0" borderId="92" xfId="0" applyNumberFormat="1" applyFont="1" applyFill="1" applyBorder="1" applyAlignment="1">
      <alignment horizontal="center" vertical="center"/>
    </xf>
    <xf numFmtId="0" fontId="28" fillId="0" borderId="17" xfId="5" applyFont="1" applyFill="1" applyBorder="1" applyAlignment="1" applyProtection="1">
      <alignment vertical="center" wrapText="1"/>
    </xf>
    <xf numFmtId="0" fontId="28" fillId="0" borderId="11" xfId="5" applyFont="1" applyFill="1" applyBorder="1" applyAlignment="1" applyProtection="1">
      <alignment vertical="center" wrapText="1"/>
    </xf>
    <xf numFmtId="0" fontId="28" fillId="0" borderId="18" xfId="5" applyFont="1" applyFill="1" applyBorder="1" applyAlignment="1" applyProtection="1">
      <alignment vertical="center" wrapText="1"/>
    </xf>
    <xf numFmtId="194" fontId="1" fillId="0" borderId="97" xfId="0" applyNumberFormat="1" applyFont="1" applyFill="1" applyBorder="1" applyAlignment="1">
      <alignment horizontal="center" vertical="center"/>
    </xf>
    <xf numFmtId="194" fontId="1" fillId="0" borderId="94" xfId="0" applyNumberFormat="1" applyFont="1" applyFill="1" applyBorder="1" applyAlignment="1">
      <alignment horizontal="center" vertical="center"/>
    </xf>
    <xf numFmtId="0" fontId="0" fillId="0" borderId="42" xfId="5" applyFont="1" applyFill="1" applyBorder="1" applyAlignment="1">
      <alignment vertical="center" wrapText="1" shrinkToFit="1"/>
    </xf>
    <xf numFmtId="0" fontId="1" fillId="0" borderId="15" xfId="0" applyFont="1" applyBorder="1" applyAlignment="1">
      <alignment vertical="center" shrinkToFit="1"/>
    </xf>
    <xf numFmtId="0" fontId="1" fillId="0" borderId="16" xfId="0" applyFont="1" applyBorder="1" applyAlignment="1">
      <alignment vertical="center" shrinkToFit="1"/>
    </xf>
    <xf numFmtId="0" fontId="1" fillId="0" borderId="41" xfId="0" applyFont="1" applyBorder="1" applyAlignment="1">
      <alignment vertical="center" shrinkToFit="1"/>
    </xf>
    <xf numFmtId="0" fontId="1" fillId="0" borderId="34" xfId="0" applyFont="1" applyBorder="1" applyAlignment="1">
      <alignment vertical="center" shrinkToFit="1"/>
    </xf>
    <xf numFmtId="0" fontId="1" fillId="0" borderId="35" xfId="0" applyFont="1" applyBorder="1" applyAlignment="1">
      <alignment vertical="center" shrinkToFit="1"/>
    </xf>
    <xf numFmtId="0" fontId="1" fillId="0" borderId="27" xfId="0" applyFont="1" applyFill="1" applyBorder="1" applyAlignment="1">
      <alignment horizontal="center" vertical="center"/>
    </xf>
    <xf numFmtId="0" fontId="0" fillId="0" borderId="31" xfId="0" applyBorder="1" applyAlignment="1">
      <alignment vertical="center" shrinkToFit="1"/>
    </xf>
    <xf numFmtId="0" fontId="12" fillId="0" borderId="32" xfId="0" applyFont="1" applyBorder="1" applyAlignment="1">
      <alignment horizontal="center" vertical="center"/>
    </xf>
    <xf numFmtId="0" fontId="12" fillId="0" borderId="11" xfId="0" applyFont="1" applyBorder="1" applyAlignment="1">
      <alignment horizontal="center" vertical="center"/>
    </xf>
    <xf numFmtId="0" fontId="12" fillId="0" borderId="48" xfId="0" applyFont="1" applyBorder="1" applyAlignment="1">
      <alignment horizontal="center" vertical="center"/>
    </xf>
    <xf numFmtId="0" fontId="0" fillId="0" borderId="31" xfId="0" applyFill="1" applyBorder="1" applyAlignment="1">
      <alignment vertical="center" wrapText="1"/>
    </xf>
    <xf numFmtId="0" fontId="0" fillId="0" borderId="133" xfId="0" applyFill="1" applyBorder="1" applyAlignment="1">
      <alignment horizontal="center" vertical="center" textRotation="255"/>
    </xf>
    <xf numFmtId="0" fontId="0" fillId="0" borderId="50" xfId="0" applyFill="1" applyBorder="1" applyAlignment="1">
      <alignment horizontal="center" vertical="center" textRotation="255"/>
    </xf>
    <xf numFmtId="0" fontId="0" fillId="0" borderId="56" xfId="0" applyFill="1" applyBorder="1" applyAlignment="1">
      <alignment horizontal="center" vertical="center" textRotation="255"/>
    </xf>
    <xf numFmtId="0" fontId="28" fillId="0" borderId="50" xfId="0" applyFont="1" applyFill="1" applyBorder="1" applyAlignment="1">
      <alignment vertical="center" wrapText="1"/>
    </xf>
    <xf numFmtId="0" fontId="28" fillId="0" borderId="56" xfId="0" applyFont="1" applyFill="1" applyBorder="1" applyAlignment="1">
      <alignment vertical="center" wrapText="1"/>
    </xf>
    <xf numFmtId="0" fontId="28" fillId="0" borderId="42" xfId="0" applyFont="1" applyFill="1" applyBorder="1" applyAlignment="1">
      <alignment horizontal="left" vertical="center" wrapText="1"/>
    </xf>
    <xf numFmtId="0" fontId="28" fillId="0" borderId="15"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4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2"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34" xfId="0" applyFont="1" applyFill="1" applyBorder="1" applyAlignment="1">
      <alignment horizontal="left" vertical="center"/>
    </xf>
    <xf numFmtId="0" fontId="28" fillId="0" borderId="35" xfId="0" applyFont="1" applyFill="1" applyBorder="1" applyAlignment="1">
      <alignment horizontal="left" vertical="center"/>
    </xf>
    <xf numFmtId="0" fontId="28" fillId="0" borderId="15"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4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34" xfId="0" applyFont="1" applyFill="1" applyBorder="1" applyAlignment="1">
      <alignment horizontal="left" vertical="center" wrapText="1"/>
    </xf>
    <xf numFmtId="0" fontId="28" fillId="0" borderId="35" xfId="0" applyFont="1" applyFill="1" applyBorder="1" applyAlignment="1">
      <alignment horizontal="left" vertical="center" wrapText="1"/>
    </xf>
    <xf numFmtId="0" fontId="28" fillId="0" borderId="33"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0" fillId="0" borderId="96"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1" xfId="0" applyFont="1" applyFill="1" applyBorder="1" applyAlignment="1">
      <alignment horizontal="left" vertical="top" wrapText="1"/>
    </xf>
    <xf numFmtId="183" fontId="0" fillId="0" borderId="29" xfId="0" applyNumberFormat="1" applyFill="1" applyBorder="1" applyAlignment="1">
      <alignment horizontal="center" vertical="center"/>
    </xf>
    <xf numFmtId="183" fontId="0" fillId="0" borderId="20" xfId="0" applyNumberFormat="1" applyFont="1" applyFill="1" applyBorder="1" applyAlignment="1">
      <alignment horizontal="center" vertical="center"/>
    </xf>
    <xf numFmtId="183" fontId="0" fillId="0" borderId="21" xfId="0" applyNumberFormat="1" applyFont="1" applyFill="1" applyBorder="1" applyAlignment="1">
      <alignment horizontal="center" vertical="center"/>
    </xf>
    <xf numFmtId="0" fontId="0" fillId="0" borderId="29" xfId="0" applyFill="1" applyBorder="1" applyAlignment="1">
      <alignment horizontal="center" vertical="center"/>
    </xf>
    <xf numFmtId="49" fontId="1" fillId="0" borderId="35" xfId="0" applyNumberFormat="1" applyFont="1" applyFill="1" applyBorder="1" applyAlignment="1">
      <alignment horizontal="center" vertical="center"/>
    </xf>
    <xf numFmtId="0" fontId="1" fillId="0" borderId="42" xfId="0" applyFont="1" applyFill="1" applyBorder="1" applyAlignment="1">
      <alignment horizontal="center" vertical="center" shrinkToFit="1"/>
    </xf>
    <xf numFmtId="177" fontId="1" fillId="0" borderId="31" xfId="2" applyNumberFormat="1" applyFont="1" applyFill="1" applyBorder="1" applyAlignment="1">
      <alignment vertical="center"/>
    </xf>
    <xf numFmtId="183" fontId="1" fillId="0" borderId="32" xfId="0" applyNumberFormat="1" applyFont="1" applyFill="1" applyBorder="1" applyAlignment="1">
      <alignment horizontal="right" vertical="center"/>
    </xf>
    <xf numFmtId="183" fontId="1" fillId="0" borderId="11" xfId="0" applyNumberFormat="1" applyFont="1" applyFill="1" applyBorder="1" applyAlignment="1">
      <alignment horizontal="right" vertical="center"/>
    </xf>
    <xf numFmtId="183" fontId="1" fillId="0" borderId="48" xfId="0" applyNumberFormat="1" applyFont="1" applyFill="1" applyBorder="1" applyAlignment="1">
      <alignment horizontal="right" vertical="center"/>
    </xf>
    <xf numFmtId="177" fontId="1" fillId="0" borderId="94" xfId="2" applyNumberFormat="1" applyFont="1" applyFill="1" applyBorder="1" applyAlignment="1">
      <alignment vertical="center"/>
    </xf>
    <xf numFmtId="177" fontId="1" fillId="0" borderId="92" xfId="2" applyNumberFormat="1" applyFont="1" applyFill="1" applyBorder="1" applyAlignment="1">
      <alignment vertical="center"/>
    </xf>
    <xf numFmtId="183" fontId="1" fillId="0" borderId="65" xfId="0" applyNumberFormat="1" applyFont="1" applyFill="1" applyBorder="1" applyAlignment="1">
      <alignment horizontal="right" vertical="center"/>
    </xf>
    <xf numFmtId="183" fontId="1" fillId="0" borderId="63" xfId="0" applyNumberFormat="1" applyFont="1" applyFill="1" applyBorder="1" applyAlignment="1">
      <alignment horizontal="right" vertical="center"/>
    </xf>
    <xf numFmtId="183" fontId="1" fillId="0" borderId="64" xfId="0" applyNumberFormat="1" applyFont="1" applyFill="1" applyBorder="1" applyAlignment="1">
      <alignment horizontal="right" vertical="center"/>
    </xf>
    <xf numFmtId="177" fontId="1" fillId="0" borderId="97" xfId="2" applyNumberFormat="1" applyFont="1" applyFill="1" applyBorder="1" applyAlignment="1">
      <alignment vertical="center"/>
    </xf>
    <xf numFmtId="0" fontId="1" fillId="0" borderId="42" xfId="5" applyFont="1" applyFill="1" applyBorder="1" applyAlignment="1">
      <alignment vertical="center" wrapText="1" shrinkToFit="1"/>
    </xf>
    <xf numFmtId="0" fontId="0" fillId="0" borderId="11" xfId="0" applyFill="1" applyBorder="1" applyAlignment="1">
      <alignment vertical="center"/>
    </xf>
    <xf numFmtId="0" fontId="0" fillId="0" borderId="18" xfId="0" applyFill="1" applyBorder="1" applyAlignment="1">
      <alignment vertical="center"/>
    </xf>
    <xf numFmtId="0" fontId="15" fillId="0" borderId="32" xfId="0" applyFont="1" applyBorder="1" applyAlignment="1">
      <alignment vertical="center" wrapText="1"/>
    </xf>
    <xf numFmtId="0" fontId="15" fillId="0" borderId="11" xfId="0" applyFont="1" applyBorder="1" applyAlignment="1">
      <alignment vertical="center" wrapText="1"/>
    </xf>
    <xf numFmtId="0" fontId="15" fillId="0" borderId="48" xfId="0" applyFont="1" applyBorder="1" applyAlignment="1">
      <alignment vertical="center" wrapText="1"/>
    </xf>
    <xf numFmtId="0" fontId="23" fillId="0" borderId="31" xfId="0" applyFont="1" applyBorder="1" applyAlignment="1">
      <alignment vertical="center" wrapText="1"/>
    </xf>
    <xf numFmtId="0" fontId="23" fillId="0" borderId="31" xfId="0" applyFont="1" applyBorder="1" applyAlignment="1">
      <alignment vertical="center"/>
    </xf>
    <xf numFmtId="0" fontId="0" fillId="0" borderId="32" xfId="0" applyFont="1" applyBorder="1" applyAlignment="1">
      <alignment vertical="top" wrapText="1"/>
    </xf>
    <xf numFmtId="0" fontId="0" fillId="0" borderId="11" xfId="0" applyFont="1" applyBorder="1" applyAlignment="1">
      <alignment vertical="top" wrapText="1"/>
    </xf>
    <xf numFmtId="0" fontId="0" fillId="0" borderId="48" xfId="0" applyFont="1" applyBorder="1" applyAlignment="1">
      <alignment vertical="top" wrapText="1"/>
    </xf>
    <xf numFmtId="0" fontId="15" fillId="0" borderId="31" xfId="0" applyFont="1" applyBorder="1" applyAlignment="1">
      <alignment vertical="center" wrapText="1"/>
    </xf>
    <xf numFmtId="0" fontId="15" fillId="0" borderId="31" xfId="0" applyFont="1" applyBorder="1" applyAlignment="1">
      <alignment vertical="center"/>
    </xf>
    <xf numFmtId="10" fontId="0" fillId="0" borderId="31" xfId="0" applyNumberFormat="1" applyFont="1" applyBorder="1" applyAlignment="1">
      <alignment vertical="center"/>
    </xf>
    <xf numFmtId="0" fontId="0" fillId="0" borderId="32" xfId="0" applyFont="1" applyBorder="1" applyAlignment="1">
      <alignment vertical="center" shrinkToFit="1"/>
    </xf>
    <xf numFmtId="0" fontId="0" fillId="0" borderId="11" xfId="0" applyFont="1" applyBorder="1" applyAlignment="1">
      <alignment vertical="center" shrinkToFit="1"/>
    </xf>
    <xf numFmtId="0" fontId="0" fillId="0" borderId="48" xfId="0" applyFont="1" applyBorder="1" applyAlignment="1">
      <alignment vertical="center" shrinkToFit="1"/>
    </xf>
    <xf numFmtId="0" fontId="0" fillId="0" borderId="32" xfId="0" applyFont="1" applyBorder="1" applyAlignment="1">
      <alignment vertical="center" wrapText="1" shrinkToFit="1"/>
    </xf>
    <xf numFmtId="0" fontId="0" fillId="0" borderId="11" xfId="0" applyFont="1" applyBorder="1" applyAlignment="1">
      <alignment vertical="center" wrapText="1" shrinkToFit="1"/>
    </xf>
    <xf numFmtId="0" fontId="0" fillId="0" borderId="48" xfId="0" applyFont="1" applyBorder="1" applyAlignment="1">
      <alignment vertical="center" wrapText="1" shrinkToFit="1"/>
    </xf>
    <xf numFmtId="0" fontId="0" fillId="0" borderId="65" xfId="0" applyFont="1" applyBorder="1" applyAlignment="1">
      <alignment horizontal="center" vertical="top"/>
    </xf>
    <xf numFmtId="0" fontId="0" fillId="0" borderId="63" xfId="0" applyFont="1" applyBorder="1" applyAlignment="1">
      <alignment horizontal="center" vertical="top"/>
    </xf>
    <xf numFmtId="0" fontId="0" fillId="0" borderId="64" xfId="0" applyFont="1" applyBorder="1" applyAlignment="1">
      <alignment horizontal="center" vertical="top"/>
    </xf>
    <xf numFmtId="0" fontId="10" fillId="0" borderId="42" xfId="0" applyFont="1" applyBorder="1" applyAlignment="1">
      <alignment horizontal="left" vertical="top" wrapText="1"/>
    </xf>
    <xf numFmtId="0" fontId="10" fillId="0" borderId="15" xfId="0" applyFont="1" applyBorder="1" applyAlignment="1">
      <alignment horizontal="left" vertical="top" wrapText="1"/>
    </xf>
    <xf numFmtId="0" fontId="10" fillId="0" borderId="38" xfId="0" applyFont="1" applyBorder="1" applyAlignment="1">
      <alignment horizontal="left" vertical="top" wrapText="1"/>
    </xf>
    <xf numFmtId="0" fontId="0" fillId="0" borderId="22" xfId="0" applyFont="1" applyBorder="1" applyAlignment="1">
      <alignment horizontal="left" vertical="top"/>
    </xf>
    <xf numFmtId="0" fontId="0" fillId="0" borderId="23" xfId="0" applyFont="1" applyBorder="1" applyAlignment="1">
      <alignment horizontal="left" vertical="top"/>
    </xf>
    <xf numFmtId="0" fontId="0" fillId="0" borderId="24" xfId="0" applyFont="1" applyBorder="1" applyAlignment="1">
      <alignment horizontal="left" vertical="top"/>
    </xf>
    <xf numFmtId="0" fontId="0" fillId="4" borderId="73" xfId="0" applyFont="1" applyFill="1" applyBorder="1" applyAlignment="1">
      <alignment horizontal="left" vertical="top" wrapText="1"/>
    </xf>
    <xf numFmtId="0" fontId="0" fillId="4" borderId="50" xfId="0" applyFont="1" applyFill="1" applyBorder="1" applyAlignment="1">
      <alignment horizontal="left" vertical="top"/>
    </xf>
    <xf numFmtId="0" fontId="0" fillId="4" borderId="56" xfId="0" applyFont="1" applyFill="1" applyBorder="1" applyAlignment="1">
      <alignment horizontal="left" vertical="top"/>
    </xf>
    <xf numFmtId="0" fontId="0" fillId="0" borderId="75" xfId="0" applyFont="1" applyFill="1" applyBorder="1" applyAlignment="1">
      <alignment horizontal="left" vertical="center"/>
    </xf>
    <xf numFmtId="0" fontId="0" fillId="0" borderId="18" xfId="0" applyFont="1" applyFill="1" applyBorder="1" applyAlignment="1">
      <alignment horizontal="left" vertical="center"/>
    </xf>
    <xf numFmtId="0" fontId="0" fillId="0" borderId="76" xfId="0" applyFont="1" applyBorder="1" applyAlignment="1">
      <alignment vertical="center" wrapText="1"/>
    </xf>
    <xf numFmtId="0" fontId="0" fillId="0" borderId="73" xfId="0" applyFill="1" applyBorder="1" applyAlignment="1">
      <alignment vertical="center" textRotation="255" wrapText="1"/>
    </xf>
    <xf numFmtId="0" fontId="0" fillId="0" borderId="77" xfId="0" applyFont="1" applyFill="1" applyBorder="1" applyAlignment="1">
      <alignment vertical="center" wrapText="1"/>
    </xf>
    <xf numFmtId="0" fontId="0" fillId="0" borderId="50" xfId="0" applyFont="1" applyFill="1" applyBorder="1" applyAlignment="1">
      <alignment vertical="center"/>
    </xf>
    <xf numFmtId="0" fontId="0" fillId="0" borderId="56" xfId="0" applyFont="1" applyFill="1" applyBorder="1" applyAlignment="1">
      <alignment vertical="center"/>
    </xf>
    <xf numFmtId="0" fontId="0" fillId="0" borderId="23" xfId="0" applyFont="1" applyFill="1" applyBorder="1" applyAlignment="1">
      <alignment vertical="center"/>
    </xf>
    <xf numFmtId="0" fontId="0" fillId="0" borderId="24" xfId="0" applyFont="1" applyFill="1" applyBorder="1" applyAlignment="1">
      <alignment vertical="center"/>
    </xf>
    <xf numFmtId="49" fontId="0" fillId="0" borderId="32" xfId="0" applyNumberFormat="1" applyFont="1" applyFill="1" applyBorder="1" applyAlignment="1">
      <alignment horizontal="center" vertical="center"/>
    </xf>
    <xf numFmtId="0" fontId="23" fillId="0" borderId="96" xfId="0" applyFont="1" applyFill="1" applyBorder="1" applyAlignment="1">
      <alignment vertical="center" wrapText="1"/>
    </xf>
    <xf numFmtId="0" fontId="23" fillId="0" borderId="20" xfId="0" applyFont="1" applyFill="1" applyBorder="1" applyAlignment="1">
      <alignment vertical="center" wrapText="1"/>
    </xf>
    <xf numFmtId="0" fontId="23" fillId="0" borderId="21" xfId="0" applyFont="1" applyFill="1" applyBorder="1" applyAlignment="1">
      <alignment vertical="center" wrapText="1"/>
    </xf>
    <xf numFmtId="183" fontId="0" fillId="0" borderId="29" xfId="0" applyNumberFormat="1" applyFont="1" applyFill="1" applyBorder="1" applyAlignment="1">
      <alignment horizontal="center" vertical="center"/>
    </xf>
    <xf numFmtId="0" fontId="0" fillId="0" borderId="29" xfId="0" applyFont="1" applyFill="1" applyBorder="1" applyAlignment="1">
      <alignment horizontal="center" vertical="center"/>
    </xf>
    <xf numFmtId="49" fontId="0" fillId="0" borderId="42" xfId="0" applyNumberFormat="1" applyFont="1" applyFill="1" applyBorder="1" applyAlignment="1">
      <alignment horizontal="left" vertical="top" wrapText="1"/>
    </xf>
    <xf numFmtId="49" fontId="0" fillId="0" borderId="15" xfId="0" applyNumberFormat="1" applyFont="1" applyFill="1" applyBorder="1" applyAlignment="1">
      <alignment horizontal="left" vertical="top" wrapText="1"/>
    </xf>
    <xf numFmtId="49" fontId="0" fillId="0" borderId="16" xfId="0" applyNumberFormat="1" applyFont="1" applyFill="1" applyBorder="1" applyAlignment="1">
      <alignment horizontal="left" vertical="top" wrapText="1"/>
    </xf>
    <xf numFmtId="0" fontId="0" fillId="0" borderId="40" xfId="0" applyFont="1" applyFill="1" applyBorder="1" applyAlignment="1">
      <alignment vertical="top" wrapText="1"/>
    </xf>
    <xf numFmtId="0" fontId="0" fillId="0" borderId="0" xfId="0" applyFont="1" applyFill="1" applyAlignment="1">
      <alignment vertical="top" wrapText="1"/>
    </xf>
    <xf numFmtId="0" fontId="0" fillId="0" borderId="2" xfId="0" applyFont="1" applyFill="1" applyBorder="1" applyAlignment="1">
      <alignment vertical="top" wrapText="1"/>
    </xf>
    <xf numFmtId="189" fontId="0" fillId="0" borderId="113" xfId="0" applyNumberFormat="1" applyFont="1" applyFill="1" applyBorder="1" applyAlignment="1">
      <alignment horizontal="center" vertical="center"/>
    </xf>
    <xf numFmtId="40" fontId="0" fillId="0" borderId="113" xfId="0" applyNumberFormat="1" applyFont="1" applyFill="1" applyBorder="1" applyAlignment="1">
      <alignment horizontal="center" vertical="center"/>
    </xf>
    <xf numFmtId="0" fontId="10" fillId="0" borderId="3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0" borderId="100" xfId="0" applyFont="1" applyFill="1" applyBorder="1" applyAlignment="1">
      <alignment horizontal="center" vertical="center"/>
    </xf>
    <xf numFmtId="0" fontId="0" fillId="0" borderId="31" xfId="0" applyFont="1" applyFill="1" applyBorder="1" applyAlignment="1">
      <alignment horizontal="center" vertical="center" wrapText="1"/>
    </xf>
    <xf numFmtId="0" fontId="0" fillId="0" borderId="100" xfId="0" applyFont="1" applyFill="1" applyBorder="1" applyAlignment="1">
      <alignment horizontal="center" vertical="center"/>
    </xf>
    <xf numFmtId="0" fontId="0" fillId="0" borderId="4" xfId="0" applyFont="1" applyFill="1" applyBorder="1" applyAlignment="1">
      <alignment horizontal="left" vertical="center"/>
    </xf>
    <xf numFmtId="0" fontId="0" fillId="0" borderId="39" xfId="0" applyFont="1" applyFill="1" applyBorder="1" applyAlignment="1">
      <alignment horizontal="left" vertical="center"/>
    </xf>
    <xf numFmtId="38" fontId="0" fillId="0" borderId="113" xfId="2" applyFont="1" applyFill="1" applyBorder="1" applyAlignment="1">
      <alignment horizontal="center" vertical="center"/>
    </xf>
    <xf numFmtId="3" fontId="0" fillId="0" borderId="31" xfId="0" applyNumberFormat="1" applyFont="1" applyFill="1" applyBorder="1" applyAlignment="1">
      <alignment horizontal="center" vertical="center"/>
    </xf>
    <xf numFmtId="0" fontId="12" fillId="2" borderId="90"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10" xfId="0" applyFont="1" applyFill="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vertical="center"/>
    </xf>
    <xf numFmtId="0" fontId="0" fillId="0" borderId="10" xfId="0" applyFont="1" applyBorder="1" applyAlignment="1">
      <alignment horizontal="center" vertical="center"/>
    </xf>
    <xf numFmtId="0" fontId="0" fillId="0" borderId="83" xfId="0" applyFont="1" applyBorder="1" applyAlignment="1">
      <alignment horizontal="center" vertical="center"/>
    </xf>
    <xf numFmtId="0" fontId="0" fillId="0" borderId="91" xfId="0" applyFont="1" applyBorder="1" applyAlignment="1">
      <alignment horizontal="center" vertical="center"/>
    </xf>
    <xf numFmtId="40" fontId="0" fillId="0" borderId="113" xfId="2" applyNumberFormat="1" applyFont="1" applyFill="1" applyBorder="1" applyAlignment="1">
      <alignment horizontal="center" vertical="center"/>
    </xf>
    <xf numFmtId="0" fontId="0" fillId="0" borderId="67" xfId="0" applyFont="1" applyFill="1" applyBorder="1" applyAlignment="1">
      <alignment horizontal="left" vertical="center" wrapText="1"/>
    </xf>
    <xf numFmtId="0" fontId="0" fillId="0" borderId="33" xfId="0" applyFont="1" applyFill="1" applyBorder="1" applyAlignment="1">
      <alignment horizontal="left" vertical="center" wrapText="1"/>
    </xf>
    <xf numFmtId="178" fontId="0" fillId="0" borderId="31" xfId="0" applyNumberFormat="1" applyFont="1" applyFill="1" applyBorder="1" applyAlignment="1">
      <alignment horizontal="center" vertical="center"/>
    </xf>
    <xf numFmtId="183" fontId="0" fillId="0" borderId="31" xfId="0" applyNumberFormat="1" applyFont="1" applyFill="1" applyBorder="1" applyAlignment="1">
      <alignment horizontal="center" vertical="center"/>
    </xf>
    <xf numFmtId="183" fontId="0" fillId="0" borderId="97" xfId="0" applyNumberFormat="1" applyFont="1" applyFill="1" applyBorder="1" applyAlignment="1">
      <alignment horizontal="center" vertical="center"/>
    </xf>
    <xf numFmtId="0" fontId="0" fillId="0" borderId="92" xfId="0" applyFont="1" applyFill="1" applyBorder="1" applyAlignment="1">
      <alignment horizontal="center" vertical="center"/>
    </xf>
    <xf numFmtId="190" fontId="0" fillId="0" borderId="92" xfId="0" applyNumberFormat="1" applyFont="1" applyFill="1" applyBorder="1" applyAlignment="1">
      <alignment horizontal="center" vertical="center"/>
    </xf>
    <xf numFmtId="183" fontId="0" fillId="0" borderId="60" xfId="0" applyNumberFormat="1" applyFont="1" applyFill="1" applyBorder="1" applyAlignment="1">
      <alignment horizontal="center" vertical="center"/>
    </xf>
    <xf numFmtId="183" fontId="0" fillId="0" borderId="58" xfId="0" applyNumberFormat="1" applyFont="1" applyFill="1" applyBorder="1" applyAlignment="1">
      <alignment horizontal="center" vertical="center"/>
    </xf>
    <xf numFmtId="183" fontId="0" fillId="0" borderId="59" xfId="0" applyNumberFormat="1" applyFont="1" applyFill="1" applyBorder="1" applyAlignment="1">
      <alignment horizontal="center" vertical="center"/>
    </xf>
    <xf numFmtId="0" fontId="23" fillId="0" borderId="32" xfId="0" applyFont="1" applyFill="1" applyBorder="1" applyAlignment="1">
      <alignment horizontal="center" vertical="center" wrapText="1" shrinkToFit="1"/>
    </xf>
    <xf numFmtId="0" fontId="23" fillId="0" borderId="11" xfId="0" applyFont="1" applyFill="1" applyBorder="1" applyAlignment="1">
      <alignment horizontal="center" vertical="center" wrapText="1" shrinkToFit="1"/>
    </xf>
    <xf numFmtId="0" fontId="23" fillId="0" borderId="48" xfId="0" applyFont="1" applyFill="1" applyBorder="1" applyAlignment="1">
      <alignment horizontal="center" vertical="center" wrapText="1" shrinkToFit="1"/>
    </xf>
    <xf numFmtId="0" fontId="20" fillId="0" borderId="32" xfId="6" applyFont="1" applyFill="1" applyBorder="1" applyAlignment="1" applyProtection="1">
      <alignment horizontal="center" vertical="center" wrapText="1" shrinkToFit="1"/>
    </xf>
    <xf numFmtId="0" fontId="20" fillId="0" borderId="11" xfId="6" applyFont="1" applyFill="1" applyBorder="1" applyAlignment="1" applyProtection="1">
      <alignment horizontal="center" vertical="center" wrapText="1" shrinkToFit="1"/>
    </xf>
    <xf numFmtId="0" fontId="20" fillId="0" borderId="18" xfId="6" applyFont="1" applyFill="1" applyBorder="1" applyAlignment="1" applyProtection="1">
      <alignment horizontal="center" vertical="center" wrapText="1" shrinkToFit="1"/>
    </xf>
    <xf numFmtId="0" fontId="0" fillId="0" borderId="67" xfId="7" applyFont="1" applyFill="1" applyBorder="1" applyAlignment="1" applyProtection="1">
      <alignment horizontal="center" vertical="center" wrapText="1" shrinkToFit="1"/>
    </xf>
    <xf numFmtId="0" fontId="15" fillId="0" borderId="15" xfId="5" applyFont="1" applyFill="1" applyBorder="1" applyAlignment="1">
      <alignment horizontal="center" vertical="center" wrapText="1" shrinkToFit="1"/>
    </xf>
    <xf numFmtId="0" fontId="15" fillId="0" borderId="15" xfId="0" applyFont="1" applyBorder="1" applyAlignment="1">
      <alignment horizontal="center" vertical="center" shrinkToFit="1"/>
    </xf>
    <xf numFmtId="0" fontId="15" fillId="0" borderId="16" xfId="0" applyFont="1" applyBorder="1" applyAlignment="1">
      <alignment horizontal="center" vertical="center" shrinkToFit="1"/>
    </xf>
    <xf numFmtId="0" fontId="15" fillId="0" borderId="34" xfId="0" applyFont="1" applyBorder="1" applyAlignment="1">
      <alignment horizontal="center" vertical="center" shrinkToFit="1"/>
    </xf>
    <xf numFmtId="0" fontId="15" fillId="0" borderId="35" xfId="0" applyFont="1" applyBorder="1" applyAlignment="1">
      <alignment horizontal="center" vertical="center" shrinkToFit="1"/>
    </xf>
    <xf numFmtId="0" fontId="10" fillId="4" borderId="17" xfId="5" applyFont="1" applyFill="1" applyBorder="1" applyAlignment="1" applyProtection="1">
      <alignment vertical="top" wrapText="1"/>
    </xf>
    <xf numFmtId="0" fontId="10" fillId="4" borderId="11" xfId="5" applyFont="1" applyFill="1" applyBorder="1" applyAlignment="1" applyProtection="1">
      <alignment vertical="top" wrapText="1"/>
    </xf>
    <xf numFmtId="0" fontId="10" fillId="4" borderId="18" xfId="5" applyFont="1" applyFill="1" applyBorder="1" applyAlignment="1" applyProtection="1">
      <alignment vertical="top" wrapText="1"/>
    </xf>
    <xf numFmtId="190" fontId="1" fillId="0" borderId="97" xfId="0" applyNumberFormat="1" applyFont="1" applyFill="1" applyBorder="1" applyAlignment="1">
      <alignment horizontal="center" vertical="center"/>
    </xf>
    <xf numFmtId="183" fontId="1" fillId="0" borderId="107" xfId="0" applyNumberFormat="1" applyFont="1" applyFill="1" applyBorder="1" applyAlignment="1">
      <alignment horizontal="center" vertical="center"/>
    </xf>
    <xf numFmtId="183" fontId="1" fillId="0" borderId="60" xfId="0" applyNumberFormat="1" applyFont="1" applyFill="1" applyBorder="1" applyAlignment="1">
      <alignment horizontal="center" vertical="center"/>
    </xf>
    <xf numFmtId="183" fontId="1" fillId="0" borderId="58" xfId="0" applyNumberFormat="1" applyFont="1" applyFill="1" applyBorder="1" applyAlignment="1">
      <alignment horizontal="center" vertical="center"/>
    </xf>
    <xf numFmtId="183" fontId="1" fillId="0" borderId="59" xfId="0" applyNumberFormat="1" applyFont="1" applyFill="1" applyBorder="1" applyAlignment="1">
      <alignment horizontal="center" vertical="center"/>
    </xf>
    <xf numFmtId="9" fontId="1" fillId="0" borderId="32" xfId="1" applyFont="1" applyFill="1" applyBorder="1" applyAlignment="1">
      <alignment horizontal="center" vertical="center"/>
    </xf>
    <xf numFmtId="9" fontId="1" fillId="0" borderId="11" xfId="1" applyFont="1" applyFill="1" applyBorder="1" applyAlignment="1">
      <alignment horizontal="center" vertical="center"/>
    </xf>
    <xf numFmtId="9" fontId="1" fillId="0" borderId="48" xfId="1" applyFont="1" applyFill="1" applyBorder="1" applyAlignment="1">
      <alignment horizontal="center" vertical="center"/>
    </xf>
    <xf numFmtId="180" fontId="0" fillId="0" borderId="113" xfId="0" applyNumberFormat="1" applyBorder="1" applyAlignment="1">
      <alignment horizontal="center" vertical="center"/>
    </xf>
    <xf numFmtId="180" fontId="1" fillId="0" borderId="113" xfId="0" applyNumberFormat="1" applyFont="1" applyBorder="1" applyAlignment="1">
      <alignment horizontal="center" vertical="center"/>
    </xf>
    <xf numFmtId="0" fontId="0" fillId="0" borderId="67" xfId="0" applyBorder="1" applyAlignment="1">
      <alignment horizontal="left" vertical="top" wrapText="1"/>
    </xf>
    <xf numFmtId="0" fontId="1" fillId="0" borderId="15" xfId="0" applyFont="1" applyBorder="1" applyAlignment="1">
      <alignment horizontal="left" vertical="top" wrapText="1"/>
    </xf>
    <xf numFmtId="0" fontId="1" fillId="0" borderId="38" xfId="0" applyFont="1" applyBorder="1" applyAlignment="1">
      <alignment horizontal="left" vertical="top" wrapText="1"/>
    </xf>
    <xf numFmtId="0" fontId="1" fillId="0" borderId="33" xfId="0" applyFont="1" applyBorder="1" applyAlignment="1">
      <alignment horizontal="left" vertical="top" wrapText="1"/>
    </xf>
    <xf numFmtId="0" fontId="1" fillId="0" borderId="34" xfId="0" applyFont="1" applyBorder="1" applyAlignment="1">
      <alignment horizontal="left" vertical="top" wrapText="1"/>
    </xf>
    <xf numFmtId="0" fontId="1" fillId="0" borderId="43" xfId="0" applyFont="1" applyBorder="1" applyAlignment="1">
      <alignment horizontal="left" vertical="top" wrapText="1"/>
    </xf>
    <xf numFmtId="176" fontId="0" fillId="0" borderId="31" xfId="0" applyNumberFormat="1" applyBorder="1" applyAlignment="1">
      <alignment horizontal="center" vertical="center"/>
    </xf>
    <xf numFmtId="176" fontId="1" fillId="0" borderId="31" xfId="0" applyNumberFormat="1" applyFont="1" applyBorder="1" applyAlignment="1">
      <alignment horizontal="center" vertical="center"/>
    </xf>
    <xf numFmtId="176" fontId="1" fillId="0" borderId="100" xfId="0" applyNumberFormat="1" applyFont="1" applyBorder="1" applyAlignment="1">
      <alignment horizontal="center" vertical="center"/>
    </xf>
    <xf numFmtId="0" fontId="0" fillId="0" borderId="96" xfId="0"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4" borderId="42" xfId="0" applyFill="1" applyBorder="1" applyAlignment="1">
      <alignment vertical="center" wrapText="1"/>
    </xf>
    <xf numFmtId="0" fontId="0" fillId="4" borderId="15" xfId="0" applyFont="1" applyFill="1" applyBorder="1" applyAlignment="1">
      <alignment vertical="center" wrapText="1"/>
    </xf>
    <xf numFmtId="0" fontId="0" fillId="4" borderId="16" xfId="0" applyFont="1" applyFill="1" applyBorder="1" applyAlignment="1">
      <alignment vertical="center" wrapText="1"/>
    </xf>
    <xf numFmtId="0" fontId="0" fillId="4" borderId="40" xfId="0" applyFont="1" applyFill="1" applyBorder="1" applyAlignment="1">
      <alignment vertical="center" wrapText="1"/>
    </xf>
    <xf numFmtId="0" fontId="0" fillId="4" borderId="0" xfId="0" applyFont="1" applyFill="1" applyBorder="1" applyAlignment="1">
      <alignment vertical="center" wrapText="1"/>
    </xf>
    <xf numFmtId="0" fontId="0" fillId="4" borderId="2" xfId="0" applyFont="1" applyFill="1" applyBorder="1" applyAlignment="1">
      <alignment vertical="center" wrapText="1"/>
    </xf>
    <xf numFmtId="0" fontId="0" fillId="4" borderId="41" xfId="0" applyFont="1" applyFill="1" applyBorder="1" applyAlignment="1">
      <alignment vertical="center" wrapText="1"/>
    </xf>
    <xf numFmtId="0" fontId="0" fillId="4" borderId="34" xfId="0" applyFont="1" applyFill="1" applyBorder="1" applyAlignment="1">
      <alignment vertical="center" wrapText="1"/>
    </xf>
    <xf numFmtId="0" fontId="0" fillId="4" borderId="35" xfId="0" applyFont="1" applyFill="1" applyBorder="1" applyAlignment="1">
      <alignment vertical="center" wrapText="1"/>
    </xf>
    <xf numFmtId="0" fontId="0"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4" xfId="0" applyFill="1" applyBorder="1" applyAlignment="1">
      <alignment horizontal="center" vertical="center"/>
    </xf>
    <xf numFmtId="0" fontId="0" fillId="0" borderId="39" xfId="0" applyFont="1" applyFill="1" applyBorder="1" applyAlignment="1">
      <alignment horizontal="center" vertical="center"/>
    </xf>
    <xf numFmtId="0" fontId="0" fillId="4" borderId="49" xfId="0" applyFill="1" applyBorder="1" applyAlignment="1">
      <alignment vertical="center" wrapText="1"/>
    </xf>
    <xf numFmtId="0" fontId="10" fillId="0" borderId="17" xfId="5" applyFont="1" applyFill="1" applyBorder="1" applyAlignment="1" applyProtection="1">
      <alignment horizontal="center" vertical="center" wrapText="1" shrinkToFit="1"/>
    </xf>
    <xf numFmtId="0" fontId="10" fillId="0" borderId="11" xfId="6" applyFont="1" applyFill="1" applyBorder="1" applyAlignment="1" applyProtection="1">
      <alignment horizontal="center" vertical="center" wrapText="1"/>
    </xf>
    <xf numFmtId="0" fontId="10" fillId="0" borderId="11"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42" xfId="5" applyFont="1" applyFill="1" applyBorder="1" applyAlignment="1">
      <alignment horizontal="center" vertical="center" wrapText="1" shrinkToFit="1"/>
    </xf>
    <xf numFmtId="0" fontId="10" fillId="0" borderId="15" xfId="0" applyFont="1" applyBorder="1" applyAlignment="1">
      <alignment horizontal="center" vertical="center" wrapText="1" shrinkToFit="1"/>
    </xf>
    <xf numFmtId="0" fontId="10" fillId="0" borderId="16" xfId="0" applyFont="1" applyBorder="1" applyAlignment="1">
      <alignment horizontal="center" vertical="center" wrapText="1" shrinkToFit="1"/>
    </xf>
    <xf numFmtId="0" fontId="10" fillId="0" borderId="41" xfId="0" applyFont="1" applyBorder="1" applyAlignment="1">
      <alignment horizontal="center" vertical="center" wrapText="1" shrinkToFit="1"/>
    </xf>
    <xf numFmtId="0" fontId="10" fillId="0" borderId="34" xfId="0" applyFont="1" applyBorder="1" applyAlignment="1">
      <alignment horizontal="center" vertical="center" wrapText="1" shrinkToFit="1"/>
    </xf>
    <xf numFmtId="0" fontId="10" fillId="0" borderId="35" xfId="0" applyFont="1" applyBorder="1" applyAlignment="1">
      <alignment horizontal="center" vertical="center" wrapText="1" shrinkToFit="1"/>
    </xf>
    <xf numFmtId="0" fontId="33" fillId="0" borderId="67" xfId="0" applyFont="1" applyBorder="1" applyAlignment="1">
      <alignment horizontal="left" vertical="center" wrapText="1"/>
    </xf>
    <xf numFmtId="0" fontId="33" fillId="0" borderId="15" xfId="0" applyFont="1" applyBorder="1" applyAlignment="1">
      <alignment horizontal="left" vertical="center" wrapText="1"/>
    </xf>
    <xf numFmtId="0" fontId="33" fillId="0" borderId="38" xfId="0" applyFont="1" applyBorder="1" applyAlignment="1">
      <alignment horizontal="left" vertical="center" wrapText="1"/>
    </xf>
    <xf numFmtId="0" fontId="33" fillId="0" borderId="33" xfId="0" applyFont="1" applyBorder="1" applyAlignment="1">
      <alignment horizontal="left" vertical="center" wrapText="1"/>
    </xf>
    <xf numFmtId="0" fontId="33" fillId="0" borderId="34" xfId="0" applyFont="1" applyBorder="1" applyAlignment="1">
      <alignment horizontal="left" vertical="center" wrapText="1"/>
    </xf>
    <xf numFmtId="0" fontId="33" fillId="0" borderId="43" xfId="0" applyFont="1" applyBorder="1" applyAlignment="1">
      <alignment horizontal="left" vertical="center" wrapText="1"/>
    </xf>
    <xf numFmtId="0" fontId="15" fillId="0" borderId="96" xfId="0" applyFont="1" applyFill="1" applyBorder="1" applyAlignment="1">
      <alignment horizontal="left" vertical="top" wrapText="1" shrinkToFit="1"/>
    </xf>
    <xf numFmtId="0" fontId="15" fillId="0" borderId="20" xfId="0" applyFont="1" applyFill="1" applyBorder="1" applyAlignment="1">
      <alignment horizontal="left" vertical="top" wrapText="1" shrinkToFit="1"/>
    </xf>
    <xf numFmtId="0" fontId="15" fillId="0" borderId="21" xfId="0" applyFont="1" applyFill="1" applyBorder="1" applyAlignment="1">
      <alignment horizontal="left" vertical="top" wrapText="1" shrinkToFit="1"/>
    </xf>
    <xf numFmtId="0" fontId="0" fillId="0" borderId="97" xfId="0" applyFont="1" applyFill="1" applyBorder="1" applyAlignment="1">
      <alignment horizontal="right" vertical="top"/>
    </xf>
    <xf numFmtId="0" fontId="0" fillId="0" borderId="31" xfId="0" applyFont="1" applyFill="1" applyBorder="1" applyAlignment="1">
      <alignment horizontal="right" vertical="top"/>
    </xf>
    <xf numFmtId="0" fontId="0" fillId="0" borderId="4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2" xfId="0" applyFont="1" applyFill="1" applyBorder="1" applyAlignment="1">
      <alignment horizontal="center" vertical="center" wrapText="1"/>
    </xf>
    <xf numFmtId="183" fontId="0" fillId="0" borderId="92" xfId="0" applyNumberFormat="1" applyFill="1" applyBorder="1" applyAlignment="1">
      <alignment horizontal="center" vertical="center"/>
    </xf>
    <xf numFmtId="0" fontId="1" fillId="0" borderId="129" xfId="0" applyFont="1" applyBorder="1" applyAlignment="1">
      <alignment horizontal="center" vertical="center"/>
    </xf>
    <xf numFmtId="0" fontId="1" fillId="0" borderId="139" xfId="0" applyFont="1" applyBorder="1" applyAlignment="1">
      <alignment horizontal="center" vertical="center"/>
    </xf>
    <xf numFmtId="0" fontId="0" fillId="0" borderId="41" xfId="0" quotePrefix="1" applyBorder="1" applyAlignment="1">
      <alignment horizontal="distributed" vertical="center"/>
    </xf>
    <xf numFmtId="0" fontId="1" fillId="0" borderId="34" xfId="0" applyFont="1" applyBorder="1" applyAlignment="1">
      <alignment horizontal="distributed" vertical="center"/>
    </xf>
    <xf numFmtId="0" fontId="1" fillId="0" borderId="43" xfId="0" applyFont="1" applyBorder="1" applyAlignment="1">
      <alignment horizontal="distributed" vertical="center"/>
    </xf>
    <xf numFmtId="0" fontId="0" fillId="0" borderId="138" xfId="0" applyFont="1" applyBorder="1" applyAlignment="1">
      <alignment horizontal="center" vertical="center"/>
    </xf>
    <xf numFmtId="0" fontId="1" fillId="0" borderId="137" xfId="0" applyFont="1" applyBorder="1" applyAlignment="1">
      <alignment horizontal="center" vertical="center"/>
    </xf>
    <xf numFmtId="0" fontId="1" fillId="0" borderId="136" xfId="0" applyFont="1" applyBorder="1" applyAlignment="1">
      <alignment horizontal="center" vertical="center"/>
    </xf>
    <xf numFmtId="9" fontId="0" fillId="0" borderId="113" xfId="1" applyFont="1" applyBorder="1" applyAlignment="1">
      <alignment horizontal="center" vertical="center"/>
    </xf>
    <xf numFmtId="0" fontId="1" fillId="0" borderId="67" xfId="0" applyFont="1" applyBorder="1" applyAlignment="1">
      <alignment horizontal="center" vertical="center"/>
    </xf>
    <xf numFmtId="0" fontId="0" fillId="0" borderId="32" xfId="0" applyFont="1" applyFill="1" applyBorder="1" applyAlignment="1">
      <alignment horizontal="center" vertical="center" wrapText="1" shrinkToFit="1"/>
    </xf>
    <xf numFmtId="0" fontId="0" fillId="0" borderId="11" xfId="0" applyFont="1" applyFill="1" applyBorder="1" applyAlignment="1">
      <alignment horizontal="center" vertical="center" wrapText="1" shrinkToFit="1"/>
    </xf>
    <xf numFmtId="0" fontId="0" fillId="0" borderId="48" xfId="0" applyFont="1" applyFill="1" applyBorder="1" applyAlignment="1">
      <alignment horizontal="center" vertical="center" wrapText="1" shrinkToFit="1"/>
    </xf>
    <xf numFmtId="0" fontId="0" fillId="0" borderId="6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8" xfId="0" applyBorder="1" applyAlignment="1">
      <alignment horizontal="center" vertical="center" wrapText="1"/>
    </xf>
    <xf numFmtId="0" fontId="0" fillId="0" borderId="96" xfId="0" applyFont="1" applyFill="1" applyBorder="1" applyAlignment="1">
      <alignment horizontal="center" vertical="center" shrinkToFit="1"/>
    </xf>
    <xf numFmtId="3" fontId="0" fillId="0" borderId="29" xfId="0" applyNumberFormat="1" applyFont="1" applyFill="1" applyBorder="1" applyAlignment="1">
      <alignment horizontal="center" vertical="center"/>
    </xf>
    <xf numFmtId="3" fontId="0" fillId="0" borderId="20" xfId="0" applyNumberFormat="1" applyFont="1" applyFill="1" applyBorder="1" applyAlignment="1">
      <alignment horizontal="center" vertical="center"/>
    </xf>
    <xf numFmtId="3" fontId="0" fillId="0" borderId="21" xfId="0" applyNumberFormat="1" applyFont="1" applyFill="1" applyBorder="1" applyAlignment="1">
      <alignment horizontal="center" vertical="center"/>
    </xf>
    <xf numFmtId="0" fontId="0" fillId="0" borderId="40" xfId="0" applyFill="1" applyBorder="1" applyAlignment="1">
      <alignment horizontal="left" vertical="top"/>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3" fontId="0" fillId="0" borderId="31" xfId="0" applyNumberFormat="1" applyFont="1" applyFill="1" applyBorder="1" applyAlignment="1">
      <alignment horizontal="center" vertical="top"/>
    </xf>
    <xf numFmtId="0" fontId="0" fillId="0" borderId="40" xfId="0" applyFill="1" applyBorder="1" applyAlignment="1">
      <alignment horizontal="center" vertical="top"/>
    </xf>
    <xf numFmtId="0" fontId="33" fillId="0" borderId="65" xfId="0" applyFont="1" applyFill="1" applyBorder="1" applyAlignment="1">
      <alignment vertical="center" wrapText="1"/>
    </xf>
    <xf numFmtId="0" fontId="33" fillId="0" borderId="63" xfId="0" applyFont="1" applyFill="1" applyBorder="1" applyAlignment="1">
      <alignment vertical="center" wrapText="1"/>
    </xf>
    <xf numFmtId="0" fontId="33" fillId="0" borderId="64" xfId="0" applyFont="1" applyFill="1" applyBorder="1" applyAlignment="1">
      <alignment vertical="center" wrapText="1"/>
    </xf>
    <xf numFmtId="0" fontId="33" fillId="0" borderId="87" xfId="0" applyFont="1" applyFill="1" applyBorder="1" applyAlignment="1">
      <alignment vertical="center" wrapText="1"/>
    </xf>
    <xf numFmtId="0" fontId="33" fillId="0" borderId="88" xfId="0" applyFont="1" applyFill="1" applyBorder="1" applyAlignment="1">
      <alignment vertical="center" wrapText="1"/>
    </xf>
    <xf numFmtId="0" fontId="33" fillId="0" borderId="89" xfId="0" applyFont="1" applyFill="1" applyBorder="1" applyAlignment="1">
      <alignment vertical="center" wrapText="1"/>
    </xf>
    <xf numFmtId="0" fontId="36" fillId="0" borderId="88" xfId="0" applyFont="1" applyFill="1" applyBorder="1" applyAlignment="1">
      <alignment vertical="center" wrapText="1"/>
    </xf>
    <xf numFmtId="0" fontId="36" fillId="0" borderId="89" xfId="0" applyFont="1" applyFill="1" applyBorder="1" applyAlignment="1">
      <alignment vertical="center" wrapText="1"/>
    </xf>
    <xf numFmtId="0" fontId="0" fillId="0" borderId="73" xfId="0" applyFont="1" applyFill="1" applyBorder="1" applyAlignment="1">
      <alignment vertical="center" textRotation="255"/>
    </xf>
    <xf numFmtId="0" fontId="0" fillId="0" borderId="50" xfId="0" applyFont="1" applyFill="1" applyBorder="1" applyAlignment="1">
      <alignment vertical="center" textRotation="255"/>
    </xf>
    <xf numFmtId="0" fontId="0" fillId="0" borderId="78" xfId="0" applyFont="1" applyFill="1" applyBorder="1" applyAlignment="1">
      <alignment vertical="center" textRotation="255"/>
    </xf>
    <xf numFmtId="0" fontId="12" fillId="0" borderId="133" xfId="0" applyFont="1" applyFill="1" applyBorder="1" applyAlignment="1">
      <alignment horizontal="center" vertical="center" wrapText="1"/>
    </xf>
    <xf numFmtId="0" fontId="0" fillId="0" borderId="50" xfId="0" applyFill="1" applyBorder="1" applyAlignment="1">
      <alignment horizontal="center" vertical="center" wrapText="1"/>
    </xf>
    <xf numFmtId="0" fontId="0" fillId="0" borderId="56" xfId="0" applyFill="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15" fillId="0" borderId="29" xfId="0" applyFont="1" applyBorder="1" applyAlignment="1">
      <alignment horizontal="left" vertical="center" wrapText="1"/>
    </xf>
    <xf numFmtId="0" fontId="15" fillId="0" borderId="20" xfId="0" applyFont="1" applyBorder="1" applyAlignment="1">
      <alignment horizontal="left" vertical="center"/>
    </xf>
    <xf numFmtId="0" fontId="15" fillId="0" borderId="21" xfId="0" applyFont="1" applyBorder="1" applyAlignment="1">
      <alignment horizontal="left" vertical="center"/>
    </xf>
    <xf numFmtId="0" fontId="15" fillId="0" borderId="31" xfId="0" applyFont="1" applyBorder="1" applyAlignment="1">
      <alignment vertical="center" shrinkToFit="1"/>
    </xf>
    <xf numFmtId="3" fontId="0" fillId="0" borderId="32" xfId="0" applyNumberFormat="1" applyBorder="1" applyAlignment="1">
      <alignment vertical="center" wrapText="1"/>
    </xf>
    <xf numFmtId="3" fontId="0" fillId="0" borderId="11" xfId="0" applyNumberFormat="1" applyBorder="1" applyAlignment="1">
      <alignment vertical="center" wrapText="1"/>
    </xf>
    <xf numFmtId="3" fontId="0" fillId="0" borderId="48" xfId="0" applyNumberFormat="1" applyBorder="1" applyAlignment="1">
      <alignment vertical="center" wrapText="1"/>
    </xf>
    <xf numFmtId="0" fontId="1" fillId="0" borderId="97" xfId="0" applyNumberFormat="1" applyFont="1" applyFill="1" applyBorder="1" applyAlignment="1">
      <alignment horizontal="center" vertical="center"/>
    </xf>
    <xf numFmtId="0" fontId="1" fillId="0" borderId="107" xfId="0" applyNumberFormat="1" applyFont="1" applyFill="1" applyBorder="1" applyAlignment="1">
      <alignment horizontal="center" vertical="center"/>
    </xf>
    <xf numFmtId="0" fontId="1" fillId="0" borderId="92" xfId="0" applyNumberFormat="1" applyFont="1" applyFill="1" applyBorder="1" applyAlignment="1">
      <alignment horizontal="center" vertical="center"/>
    </xf>
    <xf numFmtId="0" fontId="1" fillId="0" borderId="105" xfId="0" applyNumberFormat="1" applyFont="1" applyFill="1" applyBorder="1" applyAlignment="1">
      <alignment horizontal="center" vertical="center"/>
    </xf>
    <xf numFmtId="0" fontId="1" fillId="0" borderId="106" xfId="0" applyNumberFormat="1" applyFont="1" applyFill="1" applyBorder="1" applyAlignment="1">
      <alignment horizontal="center" vertical="center"/>
    </xf>
    <xf numFmtId="0" fontId="1" fillId="0" borderId="94" xfId="0" applyNumberFormat="1" applyFont="1" applyFill="1" applyBorder="1" applyAlignment="1">
      <alignment horizontal="center" vertical="center"/>
    </xf>
    <xf numFmtId="183" fontId="1" fillId="0" borderId="104" xfId="0" applyNumberFormat="1" applyFont="1" applyFill="1" applyBorder="1" applyAlignment="1">
      <alignment horizontal="center" vertical="center"/>
    </xf>
    <xf numFmtId="191" fontId="0" fillId="0" borderId="41" xfId="0" applyNumberFormat="1" applyFont="1" applyBorder="1" applyAlignment="1">
      <alignment horizontal="center" vertical="center"/>
    </xf>
    <xf numFmtId="191" fontId="1" fillId="0" borderId="34" xfId="0" applyNumberFormat="1" applyFont="1" applyBorder="1" applyAlignment="1">
      <alignment horizontal="center" vertical="center"/>
    </xf>
    <xf numFmtId="191" fontId="1" fillId="0" borderId="43" xfId="0" applyNumberFormat="1" applyFont="1" applyBorder="1" applyAlignment="1">
      <alignment horizontal="center" vertical="center"/>
    </xf>
    <xf numFmtId="191" fontId="1" fillId="0" borderId="35" xfId="0" applyNumberFormat="1" applyFont="1" applyBorder="1" applyAlignment="1">
      <alignment horizontal="center" vertical="center"/>
    </xf>
    <xf numFmtId="9" fontId="0" fillId="0" borderId="32" xfId="1" applyFont="1" applyBorder="1" applyAlignment="1">
      <alignment horizontal="center" vertical="center"/>
    </xf>
    <xf numFmtId="9" fontId="0" fillId="0" borderId="11" xfId="1" applyFont="1" applyBorder="1" applyAlignment="1">
      <alignment horizontal="center" vertical="center"/>
    </xf>
    <xf numFmtId="9" fontId="0" fillId="0" borderId="48" xfId="1" applyFont="1" applyBorder="1" applyAlignment="1">
      <alignment horizontal="center" vertical="center"/>
    </xf>
    <xf numFmtId="0" fontId="0" fillId="4" borderId="31" xfId="0" applyFont="1" applyFill="1" applyBorder="1" applyAlignment="1">
      <alignment horizontal="center" vertical="center"/>
    </xf>
    <xf numFmtId="0" fontId="0" fillId="0" borderId="98" xfId="0" applyFont="1" applyBorder="1" applyAlignment="1">
      <alignment horizontal="center" vertical="center"/>
    </xf>
    <xf numFmtId="0" fontId="0" fillId="0" borderId="99" xfId="0" applyFont="1" applyBorder="1" applyAlignment="1">
      <alignment horizontal="center" vertical="center"/>
    </xf>
    <xf numFmtId="0" fontId="0" fillId="0" borderId="126" xfId="0" applyFont="1" applyFill="1" applyBorder="1" applyAlignment="1">
      <alignment horizontal="center" vertical="top"/>
    </xf>
    <xf numFmtId="0" fontId="0" fillId="0" borderId="1" xfId="0" applyFont="1" applyFill="1" applyBorder="1" applyAlignment="1">
      <alignment horizontal="center" vertical="top"/>
    </xf>
    <xf numFmtId="0" fontId="0" fillId="0" borderId="37" xfId="0" applyFont="1" applyFill="1" applyBorder="1" applyAlignment="1">
      <alignment horizontal="center" vertical="top"/>
    </xf>
    <xf numFmtId="0" fontId="21" fillId="2" borderId="71" xfId="0" applyFont="1" applyFill="1" applyBorder="1" applyAlignment="1">
      <alignment horizontal="center" vertical="center" textRotation="255" wrapText="1"/>
    </xf>
    <xf numFmtId="0" fontId="21" fillId="2" borderId="37" xfId="0" applyFont="1" applyFill="1" applyBorder="1" applyAlignment="1">
      <alignment horizontal="center" vertical="center" textRotation="255" wrapText="1"/>
    </xf>
    <xf numFmtId="0" fontId="0" fillId="0" borderId="42" xfId="0" applyFont="1" applyFill="1" applyBorder="1" applyAlignment="1">
      <alignment vertical="center" wrapText="1"/>
    </xf>
    <xf numFmtId="0" fontId="0" fillId="0" borderId="20" xfId="0" applyFill="1" applyBorder="1" applyAlignment="1">
      <alignment horizontal="left" vertical="center"/>
    </xf>
    <xf numFmtId="0" fontId="0" fillId="0" borderId="21" xfId="0" applyFill="1" applyBorder="1" applyAlignment="1">
      <alignment horizontal="left" vertical="center"/>
    </xf>
    <xf numFmtId="176" fontId="0" fillId="0" borderId="29" xfId="0" applyNumberFormat="1" applyFill="1" applyBorder="1" applyAlignment="1">
      <alignment horizontal="right" vertical="center"/>
    </xf>
    <xf numFmtId="176" fontId="0" fillId="0" borderId="20" xfId="0" applyNumberFormat="1" applyFill="1" applyBorder="1" applyAlignment="1">
      <alignment horizontal="right" vertical="center"/>
    </xf>
    <xf numFmtId="176" fontId="0" fillId="0" borderId="21" xfId="0" applyNumberFormat="1" applyFill="1" applyBorder="1" applyAlignment="1">
      <alignment horizontal="right" vertical="center"/>
    </xf>
    <xf numFmtId="0" fontId="10" fillId="0" borderId="65" xfId="0" applyFont="1" applyFill="1" applyBorder="1" applyAlignment="1">
      <alignment horizontal="left" vertical="center" wrapText="1"/>
    </xf>
    <xf numFmtId="0" fontId="0" fillId="0" borderId="63" xfId="0" applyFill="1" applyBorder="1" applyAlignment="1">
      <alignment horizontal="left" vertical="center"/>
    </xf>
    <xf numFmtId="0" fontId="0" fillId="0" borderId="64" xfId="0" applyFill="1" applyBorder="1" applyAlignment="1">
      <alignment horizontal="left" vertical="center"/>
    </xf>
    <xf numFmtId="176" fontId="0" fillId="0" borderId="65" xfId="0" applyNumberFormat="1" applyFill="1" applyBorder="1" applyAlignment="1">
      <alignment horizontal="right" vertical="center"/>
    </xf>
    <xf numFmtId="176" fontId="0" fillId="0" borderId="63" xfId="0" applyNumberFormat="1" applyFill="1" applyBorder="1" applyAlignment="1">
      <alignment horizontal="right" vertical="center"/>
    </xf>
    <xf numFmtId="176" fontId="0" fillId="0" borderId="64" xfId="0" applyNumberFormat="1" applyFill="1" applyBorder="1" applyAlignment="1">
      <alignment horizontal="right" vertical="center"/>
    </xf>
    <xf numFmtId="0" fontId="10" fillId="0" borderId="60" xfId="0" applyFont="1" applyFill="1" applyBorder="1" applyAlignment="1">
      <alignment horizontal="left" vertical="center" wrapText="1"/>
    </xf>
    <xf numFmtId="0" fontId="0" fillId="0" borderId="58" xfId="0" applyFill="1" applyBorder="1" applyAlignment="1">
      <alignment horizontal="left" vertical="center"/>
    </xf>
    <xf numFmtId="0" fontId="0" fillId="0" borderId="59" xfId="0" applyFill="1" applyBorder="1" applyAlignment="1">
      <alignment horizontal="left" vertical="center"/>
    </xf>
    <xf numFmtId="176" fontId="0" fillId="0" borderId="60" xfId="0" applyNumberFormat="1" applyFill="1" applyBorder="1" applyAlignment="1">
      <alignment horizontal="right" vertical="center"/>
    </xf>
    <xf numFmtId="176" fontId="0" fillId="0" borderId="58" xfId="0" applyNumberFormat="1" applyFill="1" applyBorder="1" applyAlignment="1">
      <alignment horizontal="right" vertical="center"/>
    </xf>
    <xf numFmtId="0" fontId="0" fillId="0" borderId="11" xfId="0" applyFill="1" applyBorder="1" applyAlignment="1">
      <alignment horizontal="center" vertical="center"/>
    </xf>
    <xf numFmtId="0" fontId="10" fillId="0" borderId="68" xfId="0" applyFont="1" applyFill="1" applyBorder="1" applyAlignment="1">
      <alignment horizontal="center" vertical="center" wrapText="1"/>
    </xf>
    <xf numFmtId="0" fontId="0" fillId="0" borderId="69" xfId="0" applyFill="1" applyBorder="1" applyAlignment="1">
      <alignment horizontal="center" vertical="center"/>
    </xf>
    <xf numFmtId="0" fontId="0" fillId="0" borderId="70" xfId="0" applyFill="1" applyBorder="1" applyAlignment="1">
      <alignment horizontal="center" vertical="center"/>
    </xf>
    <xf numFmtId="176" fontId="0" fillId="0" borderId="32"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48" xfId="0" applyNumberFormat="1" applyFill="1" applyBorder="1" applyAlignment="1">
      <alignment horizontal="right" vertical="center"/>
    </xf>
    <xf numFmtId="0" fontId="2" fillId="0" borderId="48"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48" xfId="0" applyFont="1" applyFill="1" applyBorder="1" applyAlignment="1">
      <alignment horizontal="center" vertical="center"/>
    </xf>
    <xf numFmtId="0" fontId="0" fillId="0" borderId="48" xfId="0" applyFill="1" applyBorder="1" applyAlignment="1">
      <alignment vertical="center" wrapText="1"/>
    </xf>
    <xf numFmtId="38" fontId="0" fillId="0" borderId="32" xfId="2" applyFont="1" applyBorder="1" applyAlignment="1">
      <alignment vertical="center" wrapText="1"/>
    </xf>
    <xf numFmtId="38" fontId="0" fillId="0" borderId="11" xfId="2" applyFont="1" applyBorder="1" applyAlignment="1">
      <alignment vertical="center" wrapText="1"/>
    </xf>
    <xf numFmtId="38" fontId="0" fillId="0" borderId="48" xfId="2" applyFont="1" applyBorder="1" applyAlignment="1">
      <alignment vertical="center" wrapText="1"/>
    </xf>
    <xf numFmtId="0" fontId="0" fillId="0" borderId="32" xfId="1" applyNumberFormat="1" applyFont="1" applyBorder="1" applyAlignment="1">
      <alignment horizontal="center" vertical="center" wrapText="1"/>
    </xf>
    <xf numFmtId="0" fontId="0" fillId="0" borderId="11" xfId="1" applyNumberFormat="1" applyFont="1" applyBorder="1" applyAlignment="1">
      <alignment horizontal="center" vertical="center"/>
    </xf>
    <xf numFmtId="0" fontId="0" fillId="0" borderId="48" xfId="1" applyNumberFormat="1" applyFont="1" applyBorder="1" applyAlignment="1">
      <alignment horizontal="center" vertical="center"/>
    </xf>
    <xf numFmtId="9" fontId="0" fillId="0" borderId="31" xfId="0" applyNumberFormat="1" applyBorder="1" applyAlignment="1">
      <alignment vertical="center"/>
    </xf>
    <xf numFmtId="10" fontId="0" fillId="0" borderId="31" xfId="0" applyNumberFormat="1" applyBorder="1" applyAlignment="1">
      <alignment vertical="center"/>
    </xf>
    <xf numFmtId="178" fontId="0" fillId="0" borderId="32" xfId="1" applyNumberFormat="1" applyFont="1" applyBorder="1" applyAlignment="1">
      <alignment vertical="center"/>
    </xf>
    <xf numFmtId="178" fontId="0" fillId="0" borderId="11" xfId="1" applyNumberFormat="1" applyFont="1" applyBorder="1" applyAlignment="1">
      <alignment vertical="center"/>
    </xf>
    <xf numFmtId="178" fontId="0" fillId="0" borderId="48" xfId="1" applyNumberFormat="1" applyFont="1" applyBorder="1" applyAlignment="1">
      <alignment vertical="center"/>
    </xf>
    <xf numFmtId="0" fontId="0" fillId="0" borderId="27" xfId="0" applyBorder="1" applyAlignment="1">
      <alignment horizontal="center" vertical="center" wrapText="1"/>
    </xf>
    <xf numFmtId="0" fontId="0" fillId="0" borderId="27" xfId="0" applyFont="1" applyBorder="1" applyAlignment="1">
      <alignment horizontal="center" vertical="center" wrapText="1"/>
    </xf>
    <xf numFmtId="0" fontId="0" fillId="0" borderId="111" xfId="0" applyFont="1" applyBorder="1" applyAlignment="1">
      <alignment horizontal="center" vertical="center" wrapText="1"/>
    </xf>
    <xf numFmtId="0" fontId="12" fillId="2" borderId="110" xfId="5" applyFont="1" applyFill="1" applyBorder="1" applyAlignment="1" applyProtection="1">
      <alignment horizontal="center" vertical="center" wrapText="1"/>
    </xf>
    <xf numFmtId="0" fontId="0" fillId="0" borderId="28" xfId="0" applyFont="1" applyBorder="1" applyAlignment="1">
      <alignment horizontal="center" vertical="center" wrapText="1"/>
    </xf>
    <xf numFmtId="0" fontId="0" fillId="0" borderId="17" xfId="7" applyFont="1" applyFill="1" applyBorder="1" applyAlignment="1" applyProtection="1">
      <alignment horizontal="center" vertical="center" wrapText="1"/>
    </xf>
    <xf numFmtId="0" fontId="1" fillId="0" borderId="11" xfId="7" applyFont="1" applyFill="1" applyBorder="1" applyAlignment="1" applyProtection="1">
      <alignment horizontal="center" vertical="center" wrapText="1"/>
    </xf>
    <xf numFmtId="0" fontId="15" fillId="0" borderId="32"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48" xfId="0" applyFont="1" applyBorder="1" applyAlignment="1">
      <alignment horizontal="center" vertical="center" wrapText="1" shrinkToFit="1"/>
    </xf>
    <xf numFmtId="0" fontId="15" fillId="0" borderId="32" xfId="6" applyFont="1" applyFill="1" applyBorder="1" applyAlignment="1" applyProtection="1">
      <alignment horizontal="left" vertical="center" wrapText="1" shrinkToFit="1"/>
    </xf>
    <xf numFmtId="0" fontId="15" fillId="0" borderId="11" xfId="6" applyFont="1" applyFill="1" applyBorder="1" applyAlignment="1" applyProtection="1">
      <alignment horizontal="left" vertical="center" wrapText="1" shrinkToFit="1"/>
    </xf>
    <xf numFmtId="0" fontId="15" fillId="0" borderId="18" xfId="6" applyFont="1" applyFill="1" applyBorder="1" applyAlignment="1" applyProtection="1">
      <alignment horizontal="left" vertical="center" wrapText="1" shrinkToFit="1"/>
    </xf>
    <xf numFmtId="0" fontId="0" fillId="0" borderId="17" xfId="5" applyFont="1" applyFill="1" applyBorder="1" applyAlignment="1" applyProtection="1">
      <alignment horizontal="center" vertical="center" wrapText="1" shrinkToFit="1"/>
    </xf>
    <xf numFmtId="0" fontId="0" fillId="0" borderId="11" xfId="6" applyFont="1" applyFill="1" applyBorder="1" applyAlignment="1" applyProtection="1">
      <alignment horizontal="center" vertical="center" wrapText="1"/>
    </xf>
    <xf numFmtId="0" fontId="1" fillId="0" borderId="11" xfId="6" applyFont="1" applyFill="1" applyBorder="1" applyAlignment="1" applyProtection="1">
      <alignment horizontal="center" vertical="center" wrapText="1"/>
    </xf>
    <xf numFmtId="0" fontId="1" fillId="0" borderId="15" xfId="5" applyFont="1" applyFill="1" applyBorder="1" applyAlignment="1">
      <alignment horizontal="center" vertical="center" wrapText="1" shrinkToFit="1"/>
    </xf>
    <xf numFmtId="0" fontId="1" fillId="0" borderId="15" xfId="0" applyFont="1" applyBorder="1" applyAlignment="1">
      <alignment horizontal="center" vertical="center" wrapText="1" shrinkToFit="1"/>
    </xf>
    <xf numFmtId="0" fontId="1" fillId="0" borderId="16" xfId="0" applyFont="1" applyBorder="1" applyAlignment="1">
      <alignment horizontal="center" vertical="center" wrapText="1" shrinkToFit="1"/>
    </xf>
    <xf numFmtId="0" fontId="1" fillId="0" borderId="34" xfId="0" applyFont="1" applyBorder="1" applyAlignment="1">
      <alignment horizontal="center" vertical="center" wrapText="1" shrinkToFit="1"/>
    </xf>
    <xf numFmtId="0" fontId="1" fillId="0" borderId="35" xfId="0" applyFont="1" applyBorder="1" applyAlignment="1">
      <alignment horizontal="center" vertical="center" wrapText="1" shrinkToFit="1"/>
    </xf>
    <xf numFmtId="0" fontId="1" fillId="4" borderId="17" xfId="5" applyFont="1" applyFill="1" applyBorder="1" applyAlignment="1" applyProtection="1">
      <alignment horizontal="left" vertical="top" wrapText="1"/>
    </xf>
    <xf numFmtId="0" fontId="1" fillId="4" borderId="11" xfId="5" applyFont="1" applyFill="1" applyBorder="1" applyAlignment="1" applyProtection="1">
      <alignment horizontal="left" vertical="top" wrapText="1"/>
    </xf>
    <xf numFmtId="0" fontId="1" fillId="4" borderId="18" xfId="5" applyFont="1" applyFill="1" applyBorder="1" applyAlignment="1" applyProtection="1">
      <alignment horizontal="left" vertical="top" wrapText="1"/>
    </xf>
    <xf numFmtId="183" fontId="1" fillId="0" borderId="144" xfId="0" applyNumberFormat="1" applyFont="1" applyFill="1" applyBorder="1" applyAlignment="1">
      <alignment horizontal="center" vertical="center"/>
    </xf>
    <xf numFmtId="176" fontId="0" fillId="0" borderId="113" xfId="0" applyNumberFormat="1" applyBorder="1" applyAlignment="1">
      <alignment horizontal="center" vertical="center"/>
    </xf>
    <xf numFmtId="176" fontId="1" fillId="0" borderId="113" xfId="0" applyNumberFormat="1" applyFont="1" applyBorder="1" applyAlignment="1">
      <alignment horizontal="center" vertical="center"/>
    </xf>
    <xf numFmtId="176" fontId="0" fillId="0" borderId="100" xfId="0" applyNumberFormat="1" applyFont="1" applyBorder="1" applyAlignment="1">
      <alignment horizontal="center" vertical="center"/>
    </xf>
    <xf numFmtId="0" fontId="0" fillId="0" borderId="32" xfId="0" applyBorder="1" applyAlignment="1">
      <alignment horizontal="left" vertical="center" wrapText="1"/>
    </xf>
    <xf numFmtId="0" fontId="0" fillId="0" borderId="67" xfId="0"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0" fillId="0" borderId="95" xfId="0"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64" xfId="0" applyFont="1" applyFill="1" applyBorder="1" applyAlignment="1">
      <alignment horizontal="left" vertical="center" shrinkToFit="1"/>
    </xf>
    <xf numFmtId="0" fontId="0" fillId="0" borderId="95" xfId="0" applyFill="1" applyBorder="1" applyAlignment="1">
      <alignment horizontal="left" vertical="top"/>
    </xf>
    <xf numFmtId="0" fontId="0" fillId="0" borderId="63" xfId="0" applyFont="1" applyFill="1" applyBorder="1" applyAlignment="1">
      <alignment horizontal="left" vertical="top"/>
    </xf>
    <xf numFmtId="0" fontId="0" fillId="0" borderId="64" xfId="0" applyFont="1" applyFill="1" applyBorder="1" applyAlignment="1">
      <alignment horizontal="left" vertical="top"/>
    </xf>
    <xf numFmtId="0" fontId="2" fillId="4" borderId="33"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35" xfId="0" applyFont="1"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180" fontId="0" fillId="0" borderId="29" xfId="0" applyNumberFormat="1" applyBorder="1" applyAlignment="1">
      <alignment horizontal="right" vertical="center"/>
    </xf>
    <xf numFmtId="180" fontId="0" fillId="0" borderId="20" xfId="0" applyNumberFormat="1" applyBorder="1" applyAlignment="1">
      <alignment horizontal="right" vertical="center"/>
    </xf>
    <xf numFmtId="180" fontId="0" fillId="0" borderId="30" xfId="0" applyNumberFormat="1" applyBorder="1" applyAlignment="1">
      <alignment horizontal="right" vertical="center"/>
    </xf>
    <xf numFmtId="180" fontId="0" fillId="0" borderId="32" xfId="0" applyNumberFormat="1" applyBorder="1" applyAlignment="1">
      <alignment horizontal="right" vertical="center"/>
    </xf>
    <xf numFmtId="180" fontId="0" fillId="0" borderId="11" xfId="0" applyNumberFormat="1" applyBorder="1" applyAlignment="1">
      <alignment horizontal="right" vertical="center"/>
    </xf>
    <xf numFmtId="180" fontId="0" fillId="0" borderId="18" xfId="0" applyNumberFormat="1" applyBorder="1" applyAlignment="1">
      <alignment horizontal="right" vertical="center"/>
    </xf>
    <xf numFmtId="0" fontId="15" fillId="0" borderId="17" xfId="0" applyFont="1" applyFill="1" applyBorder="1" applyAlignment="1">
      <alignment horizontal="center" vertical="center" wrapText="1" shrinkToFit="1"/>
    </xf>
    <xf numFmtId="0" fontId="15" fillId="0" borderId="108" xfId="0" applyFont="1" applyBorder="1" applyAlignment="1">
      <alignment horizontal="center" vertical="center" wrapText="1" shrinkToFit="1"/>
    </xf>
    <xf numFmtId="0" fontId="0" fillId="0" borderId="15" xfId="0" applyBorder="1" applyAlignment="1">
      <alignment horizontal="center" vertical="center"/>
    </xf>
    <xf numFmtId="0" fontId="0" fillId="0" borderId="38" xfId="0" applyBorder="1" applyAlignment="1">
      <alignment horizontal="center" vertical="center"/>
    </xf>
    <xf numFmtId="0" fontId="15" fillId="0" borderId="42" xfId="0" applyFont="1" applyBorder="1" applyAlignment="1">
      <alignment horizontal="left" vertical="center" wrapText="1"/>
    </xf>
    <xf numFmtId="0" fontId="15" fillId="0" borderId="15" xfId="0" applyFont="1" applyBorder="1" applyAlignment="1">
      <alignment horizontal="left" vertical="center" wrapText="1"/>
    </xf>
    <xf numFmtId="0" fontId="15" fillId="0" borderId="38"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176" fontId="0" fillId="0" borderId="42" xfId="0" applyNumberFormat="1" applyBorder="1" applyAlignment="1">
      <alignment horizontal="right" vertical="center"/>
    </xf>
    <xf numFmtId="176" fontId="0" fillId="0" borderId="15" xfId="0" applyNumberFormat="1" applyBorder="1" applyAlignment="1">
      <alignment horizontal="right" vertical="center"/>
    </xf>
    <xf numFmtId="176" fontId="0" fillId="0" borderId="90" xfId="0" applyNumberFormat="1" applyBorder="1" applyAlignment="1">
      <alignment horizontal="right" vertical="center"/>
    </xf>
    <xf numFmtId="176" fontId="0" fillId="0" borderId="22" xfId="0" applyNumberFormat="1" applyBorder="1" applyAlignment="1">
      <alignment horizontal="right" vertical="center"/>
    </xf>
    <xf numFmtId="176" fontId="0" fillId="0" borderId="23" xfId="0" applyNumberFormat="1" applyBorder="1" applyAlignment="1">
      <alignment horizontal="right" vertical="center"/>
    </xf>
    <xf numFmtId="176" fontId="0" fillId="0" borderId="116" xfId="0" applyNumberFormat="1" applyBorder="1" applyAlignment="1">
      <alignment horizontal="right" vertical="center"/>
    </xf>
    <xf numFmtId="0" fontId="2" fillId="0" borderId="108" xfId="0" applyFont="1" applyBorder="1" applyAlignment="1">
      <alignment horizontal="center" vertical="center"/>
    </xf>
    <xf numFmtId="0" fontId="23" fillId="0" borderId="2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183" fontId="0" fillId="0" borderId="32" xfId="0" applyNumberFormat="1" applyBorder="1" applyAlignment="1">
      <alignment vertical="center" wrapText="1"/>
    </xf>
    <xf numFmtId="183" fontId="0" fillId="0" borderId="11" xfId="0" applyNumberFormat="1" applyBorder="1" applyAlignment="1">
      <alignment vertical="center" wrapText="1"/>
    </xf>
    <xf numFmtId="183" fontId="0" fillId="0" borderId="48" xfId="0" applyNumberFormat="1" applyBorder="1" applyAlignment="1">
      <alignment vertical="center" wrapText="1"/>
    </xf>
    <xf numFmtId="179" fontId="0" fillId="0" borderId="32" xfId="0" applyNumberFormat="1" applyBorder="1" applyAlignment="1">
      <alignment vertical="center" wrapText="1"/>
    </xf>
    <xf numFmtId="179" fontId="0" fillId="0" borderId="11" xfId="0" applyNumberFormat="1" applyBorder="1" applyAlignment="1">
      <alignment vertical="center" wrapText="1"/>
    </xf>
    <xf numFmtId="179" fontId="0" fillId="0" borderId="48" xfId="0" applyNumberFormat="1" applyBorder="1" applyAlignment="1">
      <alignment vertical="center" wrapText="1"/>
    </xf>
    <xf numFmtId="0" fontId="0" fillId="0" borderId="11" xfId="0" applyFont="1" applyBorder="1" applyAlignment="1">
      <alignment horizontal="center" vertical="center" wrapText="1" shrinkToFit="1"/>
    </xf>
    <xf numFmtId="0" fontId="0" fillId="0" borderId="48" xfId="0" applyFont="1" applyBorder="1" applyAlignment="1">
      <alignment horizontal="center" vertical="center" wrapText="1" shrinkToFit="1"/>
    </xf>
    <xf numFmtId="0" fontId="0" fillId="0" borderId="32" xfId="6" applyFont="1" applyFill="1" applyBorder="1" applyAlignment="1" applyProtection="1">
      <alignment horizontal="center" vertical="center" wrapText="1" shrinkToFit="1"/>
    </xf>
    <xf numFmtId="0" fontId="0" fillId="0" borderId="11" xfId="6" applyFont="1" applyFill="1" applyBorder="1" applyAlignment="1" applyProtection="1">
      <alignment horizontal="center" vertical="center" wrapText="1" shrinkToFit="1"/>
    </xf>
    <xf numFmtId="0" fontId="0" fillId="0" borderId="18" xfId="6" applyFont="1" applyFill="1" applyBorder="1" applyAlignment="1" applyProtection="1">
      <alignment horizontal="center" vertical="center" wrapText="1" shrinkToFit="1"/>
    </xf>
    <xf numFmtId="0" fontId="11" fillId="0" borderId="32" xfId="6" applyFont="1" applyFill="1" applyBorder="1" applyAlignment="1" applyProtection="1">
      <alignment horizontal="center" vertical="center" wrapText="1"/>
    </xf>
    <xf numFmtId="0" fontId="0" fillId="0" borderId="15" xfId="7" applyFont="1" applyFill="1" applyBorder="1" applyAlignment="1" applyProtection="1">
      <alignment horizontal="center" vertical="center" wrapText="1" shrinkToFit="1"/>
    </xf>
    <xf numFmtId="0" fontId="0" fillId="0" borderId="33" xfId="7" applyFont="1" applyFill="1" applyBorder="1" applyAlignment="1" applyProtection="1">
      <alignment horizontal="center" vertical="center" wrapText="1" shrinkToFit="1"/>
    </xf>
    <xf numFmtId="0" fontId="0" fillId="0" borderId="34" xfId="7" applyFont="1" applyFill="1" applyBorder="1" applyAlignment="1" applyProtection="1">
      <alignment horizontal="center" vertical="center" wrapText="1" shrinkToFit="1"/>
    </xf>
    <xf numFmtId="0" fontId="0" fillId="0" borderId="15" xfId="0" applyFont="1" applyBorder="1" applyAlignment="1">
      <alignment horizontal="left" vertical="center" wrapText="1" shrinkToFit="1"/>
    </xf>
    <xf numFmtId="0" fontId="0" fillId="0" borderId="16" xfId="0" applyFont="1" applyBorder="1" applyAlignment="1">
      <alignment horizontal="left" vertical="center" wrapText="1" shrinkToFit="1"/>
    </xf>
    <xf numFmtId="0" fontId="0" fillId="0" borderId="41" xfId="0" applyFont="1" applyBorder="1" applyAlignment="1">
      <alignment horizontal="left" vertical="center" wrapText="1" shrinkToFit="1"/>
    </xf>
    <xf numFmtId="0" fontId="0" fillId="0" borderId="34" xfId="0" applyFont="1" applyBorder="1" applyAlignment="1">
      <alignment horizontal="left" vertical="center" wrapText="1" shrinkToFit="1"/>
    </xf>
    <xf numFmtId="0" fontId="0" fillId="0" borderId="35" xfId="0" applyFont="1" applyBorder="1" applyAlignment="1">
      <alignment horizontal="left" vertical="center" wrapText="1" shrinkToFit="1"/>
    </xf>
    <xf numFmtId="183" fontId="0" fillId="0" borderId="92" xfId="0" applyNumberFormat="1" applyFont="1" applyFill="1" applyBorder="1" applyAlignment="1">
      <alignment horizontal="center" vertical="center"/>
    </xf>
    <xf numFmtId="183" fontId="0" fillId="0" borderId="94" xfId="0" applyNumberFormat="1" applyFont="1" applyFill="1" applyBorder="1" applyAlignment="1">
      <alignment horizontal="center" vertical="center"/>
    </xf>
    <xf numFmtId="183" fontId="0" fillId="0" borderId="32" xfId="0" applyNumberFormat="1" applyFont="1" applyFill="1" applyBorder="1" applyAlignment="1">
      <alignment horizontal="center" vertical="center"/>
    </xf>
    <xf numFmtId="183" fontId="0" fillId="0" borderId="11" xfId="0" applyNumberFormat="1" applyFont="1" applyFill="1" applyBorder="1" applyAlignment="1">
      <alignment horizontal="center" vertical="center"/>
    </xf>
    <xf numFmtId="183" fontId="0" fillId="0" borderId="48" xfId="0" applyNumberFormat="1" applyFont="1" applyFill="1" applyBorder="1" applyAlignment="1">
      <alignment horizontal="center" vertical="center"/>
    </xf>
    <xf numFmtId="9" fontId="0" fillId="0" borderId="32" xfId="1" applyFont="1" applyFill="1" applyBorder="1" applyAlignment="1">
      <alignment horizontal="center" vertical="center"/>
    </xf>
    <xf numFmtId="9" fontId="0" fillId="0" borderId="11" xfId="1" applyFont="1" applyFill="1" applyBorder="1" applyAlignment="1">
      <alignment horizontal="center" vertical="center"/>
    </xf>
    <xf numFmtId="9" fontId="0" fillId="0" borderId="48" xfId="1" applyFont="1" applyFill="1" applyBorder="1" applyAlignment="1">
      <alignment horizontal="center" vertical="center"/>
    </xf>
    <xf numFmtId="0" fontId="0" fillId="0" borderId="38" xfId="0" applyFont="1" applyBorder="1" applyAlignment="1">
      <alignment horizontal="center" vertical="center" wrapText="1"/>
    </xf>
    <xf numFmtId="0" fontId="0" fillId="0" borderId="33" xfId="0" applyFont="1" applyBorder="1" applyAlignment="1">
      <alignment horizontal="center" vertical="center" wrapText="1"/>
    </xf>
    <xf numFmtId="38" fontId="12" fillId="0" borderId="67" xfId="2" applyFont="1" applyFill="1" applyBorder="1" applyAlignment="1">
      <alignment horizontal="center" vertical="center" wrapText="1"/>
    </xf>
    <xf numFmtId="38" fontId="12" fillId="0" borderId="15" xfId="2" applyFont="1" applyFill="1" applyBorder="1" applyAlignment="1">
      <alignment horizontal="center" vertical="center" wrapText="1"/>
    </xf>
    <xf numFmtId="49" fontId="0" fillId="0" borderId="96" xfId="0" applyNumberFormat="1" applyFill="1" applyBorder="1" applyAlignment="1">
      <alignment horizontal="left" vertical="center"/>
    </xf>
    <xf numFmtId="49" fontId="0" fillId="0" borderId="20" xfId="0" applyNumberFormat="1" applyFont="1" applyFill="1" applyBorder="1" applyAlignment="1">
      <alignment horizontal="left" vertical="center"/>
    </xf>
    <xf numFmtId="49" fontId="0" fillId="0" borderId="21" xfId="0" applyNumberFormat="1" applyFont="1" applyFill="1" applyBorder="1" applyAlignment="1">
      <alignment horizontal="left" vertical="center"/>
    </xf>
    <xf numFmtId="49" fontId="0" fillId="0" borderId="29" xfId="2" applyNumberFormat="1" applyFont="1" applyFill="1" applyBorder="1" applyAlignment="1">
      <alignment horizontal="center" vertical="center"/>
    </xf>
    <xf numFmtId="49" fontId="0" fillId="0" borderId="20" xfId="2" applyNumberFormat="1" applyFont="1" applyFill="1" applyBorder="1" applyAlignment="1">
      <alignment horizontal="center" vertical="center"/>
    </xf>
    <xf numFmtId="49" fontId="0" fillId="0" borderId="21" xfId="2" applyNumberFormat="1" applyFont="1" applyFill="1" applyBorder="1" applyAlignment="1">
      <alignment horizontal="center" vertical="center"/>
    </xf>
    <xf numFmtId="49" fontId="0" fillId="0" borderId="97" xfId="0" applyNumberFormat="1" applyFont="1" applyFill="1" applyBorder="1" applyAlignment="1">
      <alignment horizontal="center" vertical="center"/>
    </xf>
    <xf numFmtId="49" fontId="0" fillId="0" borderId="42" xfId="0" applyNumberFormat="1" applyFont="1" applyFill="1" applyBorder="1" applyAlignment="1">
      <alignment horizontal="left" vertical="center"/>
    </xf>
    <xf numFmtId="49" fontId="0" fillId="0" borderId="15" xfId="0" applyNumberFormat="1" applyFont="1" applyFill="1" applyBorder="1" applyAlignment="1">
      <alignment horizontal="left" vertical="center"/>
    </xf>
    <xf numFmtId="49" fontId="0" fillId="0" borderId="16" xfId="0" applyNumberFormat="1" applyFont="1" applyFill="1" applyBorder="1" applyAlignment="1">
      <alignment horizontal="left" vertical="center"/>
    </xf>
    <xf numFmtId="0" fontId="10" fillId="0" borderId="42"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4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4"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0" fillId="0" borderId="56" xfId="0" applyFont="1" applyBorder="1" applyAlignment="1">
      <alignment vertical="center" textRotation="255"/>
    </xf>
    <xf numFmtId="0" fontId="0" fillId="0" borderId="15" xfId="0" applyFont="1" applyBorder="1" applyAlignment="1">
      <alignment horizontal="left" vertical="top"/>
    </xf>
    <xf numFmtId="0" fontId="0" fillId="0" borderId="38" xfId="0" applyFont="1" applyBorder="1" applyAlignment="1">
      <alignment horizontal="left" vertical="top"/>
    </xf>
    <xf numFmtId="0" fontId="0" fillId="0" borderId="40" xfId="0" applyFont="1" applyBorder="1" applyAlignment="1">
      <alignment horizontal="left" vertical="top"/>
    </xf>
    <xf numFmtId="0" fontId="0" fillId="0" borderId="0" xfId="0" applyFont="1" applyAlignment="1">
      <alignment horizontal="left" vertical="top"/>
    </xf>
    <xf numFmtId="0" fontId="0" fillId="0" borderId="39" xfId="0" applyFont="1" applyBorder="1" applyAlignment="1">
      <alignment horizontal="left" vertical="top"/>
    </xf>
    <xf numFmtId="0" fontId="0" fillId="0" borderId="41" xfId="0" applyFont="1" applyBorder="1" applyAlignment="1">
      <alignment horizontal="left" vertical="top"/>
    </xf>
    <xf numFmtId="0" fontId="0" fillId="0" borderId="34" xfId="0" applyFont="1" applyBorder="1" applyAlignment="1">
      <alignment horizontal="left" vertical="top"/>
    </xf>
    <xf numFmtId="0" fontId="0" fillId="0" borderId="43" xfId="0" applyFont="1" applyBorder="1" applyAlignment="1">
      <alignment horizontal="left" vertical="top"/>
    </xf>
    <xf numFmtId="0" fontId="0" fillId="2" borderId="32" xfId="0" applyFont="1" applyFill="1" applyBorder="1" applyAlignment="1">
      <alignment vertical="center"/>
    </xf>
    <xf numFmtId="0" fontId="0" fillId="2" borderId="48" xfId="0" applyFont="1" applyFill="1" applyBorder="1" applyAlignment="1">
      <alignment vertical="center"/>
    </xf>
    <xf numFmtId="0" fontId="0" fillId="2" borderId="32" xfId="0" applyFont="1" applyFill="1" applyBorder="1" applyAlignment="1">
      <alignment horizontal="right" vertical="center"/>
    </xf>
    <xf numFmtId="0" fontId="0" fillId="2" borderId="48" xfId="0" applyFont="1" applyFill="1" applyBorder="1" applyAlignment="1">
      <alignment horizontal="right" vertical="center"/>
    </xf>
    <xf numFmtId="0" fontId="0" fillId="0" borderId="17" xfId="5" applyFont="1" applyFill="1" applyBorder="1" applyAlignment="1" applyProtection="1">
      <alignment horizontal="left" vertical="top" wrapText="1"/>
    </xf>
    <xf numFmtId="0" fontId="42" fillId="0" borderId="11" xfId="5" applyFont="1" applyFill="1" applyBorder="1" applyAlignment="1" applyProtection="1">
      <alignment horizontal="left" vertical="top" wrapText="1"/>
    </xf>
    <xf numFmtId="0" fontId="42" fillId="0" borderId="18" xfId="5" applyFont="1" applyFill="1" applyBorder="1" applyAlignment="1" applyProtection="1">
      <alignment horizontal="left" vertical="top" wrapText="1"/>
    </xf>
    <xf numFmtId="0" fontId="0" fillId="0" borderId="155" xfId="0" applyFont="1" applyFill="1" applyBorder="1" applyAlignment="1">
      <alignment horizontal="center" vertical="center"/>
    </xf>
    <xf numFmtId="0" fontId="0" fillId="0" borderId="154" xfId="0" applyFont="1" applyFill="1" applyBorder="1" applyAlignment="1">
      <alignment horizontal="center" vertical="center"/>
    </xf>
    <xf numFmtId="0" fontId="0" fillId="0" borderId="156" xfId="0" applyFont="1" applyFill="1" applyBorder="1" applyAlignment="1">
      <alignment horizontal="center" vertical="center"/>
    </xf>
    <xf numFmtId="0" fontId="0" fillId="0" borderId="153" xfId="0" applyFont="1" applyFill="1" applyBorder="1" applyAlignment="1">
      <alignment horizontal="center" vertical="center"/>
    </xf>
    <xf numFmtId="0" fontId="0" fillId="0" borderId="151" xfId="0" applyFont="1" applyFill="1" applyBorder="1" applyAlignment="1">
      <alignment horizontal="center" vertical="center"/>
    </xf>
    <xf numFmtId="0" fontId="0" fillId="0" borderId="150" xfId="0" applyFont="1" applyFill="1" applyBorder="1" applyAlignment="1">
      <alignment horizontal="center" vertical="center"/>
    </xf>
    <xf numFmtId="0" fontId="0" fillId="0" borderId="152" xfId="0" applyFont="1" applyFill="1" applyBorder="1" applyAlignment="1">
      <alignment horizontal="center" vertical="center"/>
    </xf>
    <xf numFmtId="0" fontId="0" fillId="0" borderId="149" xfId="0" applyFont="1" applyFill="1" applyBorder="1" applyAlignment="1">
      <alignment horizontal="center" vertical="center"/>
    </xf>
    <xf numFmtId="0" fontId="0" fillId="0" borderId="147"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39" xfId="0" applyFont="1" applyBorder="1" applyAlignment="1">
      <alignment horizontal="center" vertical="center"/>
    </xf>
    <xf numFmtId="0" fontId="0" fillId="0" borderId="137" xfId="0" applyFont="1" applyBorder="1" applyAlignment="1">
      <alignment horizontal="center" vertical="center"/>
    </xf>
    <xf numFmtId="0" fontId="0" fillId="0" borderId="136" xfId="0" applyFont="1" applyBorder="1" applyAlignment="1">
      <alignment horizontal="center" vertical="center"/>
    </xf>
    <xf numFmtId="3" fontId="0" fillId="0" borderId="113" xfId="0" applyNumberFormat="1" applyFont="1" applyBorder="1" applyAlignment="1">
      <alignment horizontal="center" vertical="center"/>
    </xf>
    <xf numFmtId="3" fontId="0" fillId="0" borderId="31" xfId="0" applyNumberFormat="1" applyFont="1" applyBorder="1" applyAlignment="1">
      <alignment horizontal="center" vertical="center"/>
    </xf>
    <xf numFmtId="0" fontId="0" fillId="0" borderId="16" xfId="0" applyFont="1" applyBorder="1" applyAlignment="1">
      <alignment vertical="center"/>
    </xf>
    <xf numFmtId="0" fontId="0" fillId="0" borderId="42" xfId="0" applyFont="1" applyFill="1" applyBorder="1" applyAlignment="1">
      <alignment horizontal="left" vertical="top"/>
    </xf>
    <xf numFmtId="0" fontId="0" fillId="0" borderId="50" xfId="0" applyFont="1" applyBorder="1" applyAlignment="1">
      <alignment vertical="center"/>
    </xf>
    <xf numFmtId="0" fontId="0" fillId="0" borderId="56" xfId="0" applyFont="1" applyBorder="1" applyAlignment="1">
      <alignment vertical="center"/>
    </xf>
    <xf numFmtId="178" fontId="0" fillId="0" borderId="31" xfId="0" applyNumberFormat="1" applyFont="1" applyBorder="1" applyAlignment="1">
      <alignment vertical="center"/>
    </xf>
    <xf numFmtId="0" fontId="1" fillId="0" borderId="138" xfId="0" applyFont="1" applyBorder="1" applyAlignment="1">
      <alignment horizontal="center" vertical="center"/>
    </xf>
    <xf numFmtId="0" fontId="1" fillId="0" borderId="140" xfId="0" applyFont="1" applyBorder="1" applyAlignment="1">
      <alignment horizontal="center" vertical="center"/>
    </xf>
    <xf numFmtId="0" fontId="10" fillId="0" borderId="33" xfId="0" applyFont="1" applyBorder="1" applyAlignment="1">
      <alignment vertical="center" wrapText="1"/>
    </xf>
    <xf numFmtId="0" fontId="0" fillId="0" borderId="17" xfId="0" applyFill="1" applyBorder="1" applyAlignment="1">
      <alignment vertical="center" wrapText="1"/>
    </xf>
    <xf numFmtId="0" fontId="0" fillId="0" borderId="48" xfId="0" applyFont="1" applyFill="1" applyBorder="1" applyAlignment="1">
      <alignment vertical="center" wrapText="1"/>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35" xfId="0" applyFont="1" applyFill="1" applyBorder="1" applyAlignment="1">
      <alignment vertical="center"/>
    </xf>
    <xf numFmtId="0" fontId="0" fillId="0" borderId="49" xfId="0" applyFont="1" applyFill="1" applyBorder="1" applyAlignment="1">
      <alignment vertical="center"/>
    </xf>
    <xf numFmtId="0" fontId="0" fillId="0" borderId="50" xfId="0" applyBorder="1" applyAlignment="1">
      <alignment vertical="center"/>
    </xf>
    <xf numFmtId="0" fontId="0" fillId="0" borderId="56" xfId="0" applyBorder="1" applyAlignment="1">
      <alignment vertical="center"/>
    </xf>
    <xf numFmtId="176" fontId="0" fillId="0" borderId="42" xfId="0" applyNumberFormat="1" applyBorder="1" applyAlignment="1">
      <alignment horizontal="center" vertical="center"/>
    </xf>
    <xf numFmtId="176" fontId="0" fillId="0" borderId="15" xfId="0" applyNumberFormat="1" applyBorder="1" applyAlignment="1">
      <alignment horizontal="center" vertical="center"/>
    </xf>
    <xf numFmtId="176" fontId="0" fillId="0" borderId="90" xfId="0" applyNumberFormat="1" applyBorder="1" applyAlignment="1">
      <alignment horizontal="center" vertical="center"/>
    </xf>
    <xf numFmtId="176" fontId="0" fillId="0" borderId="22" xfId="0" applyNumberFormat="1" applyBorder="1" applyAlignment="1">
      <alignment horizontal="center" vertical="center"/>
    </xf>
    <xf numFmtId="176" fontId="0" fillId="0" borderId="23" xfId="0" applyNumberFormat="1" applyBorder="1" applyAlignment="1">
      <alignment horizontal="center" vertical="center"/>
    </xf>
    <xf numFmtId="176" fontId="0" fillId="0" borderId="116" xfId="0" applyNumberFormat="1" applyBorder="1" applyAlignment="1">
      <alignment horizontal="center" vertical="center"/>
    </xf>
    <xf numFmtId="192" fontId="0" fillId="0" borderId="31" xfId="0" applyNumberFormat="1" applyBorder="1" applyAlignment="1">
      <alignment vertical="center" wrapText="1"/>
    </xf>
    <xf numFmtId="192" fontId="0" fillId="0" borderId="31" xfId="0" applyNumberFormat="1" applyBorder="1" applyAlignment="1">
      <alignment vertical="center"/>
    </xf>
    <xf numFmtId="179" fontId="0" fillId="0" borderId="31" xfId="0" applyNumberFormat="1" applyBorder="1" applyAlignment="1">
      <alignment vertical="center"/>
    </xf>
    <xf numFmtId="0" fontId="12" fillId="0" borderId="11" xfId="0" applyFont="1" applyBorder="1" applyAlignment="1">
      <alignment vertical="center"/>
    </xf>
    <xf numFmtId="0" fontId="12" fillId="0" borderId="76" xfId="0" applyFont="1" applyBorder="1" applyAlignment="1">
      <alignment vertical="center"/>
    </xf>
    <xf numFmtId="0" fontId="0" fillId="0" borderId="73" xfId="0" applyFill="1" applyBorder="1" applyAlignment="1">
      <alignment vertical="center" textRotation="255"/>
    </xf>
    <xf numFmtId="0" fontId="12" fillId="0" borderId="56" xfId="0" applyFont="1" applyFill="1" applyBorder="1" applyAlignment="1">
      <alignment vertical="center" textRotation="255"/>
    </xf>
    <xf numFmtId="0" fontId="11" fillId="0" borderId="17" xfId="0" applyFont="1" applyFill="1" applyBorder="1" applyAlignment="1">
      <alignment vertical="top" wrapText="1"/>
    </xf>
    <xf numFmtId="0" fontId="11" fillId="0" borderId="11" xfId="0" applyFont="1" applyFill="1" applyBorder="1" applyAlignment="1">
      <alignment vertical="top" wrapText="1"/>
    </xf>
    <xf numFmtId="0" fontId="11" fillId="0" borderId="48" xfId="0" applyFont="1" applyFill="1" applyBorder="1" applyAlignment="1">
      <alignment vertical="top" wrapText="1"/>
    </xf>
    <xf numFmtId="0" fontId="0" fillId="0" borderId="67" xfId="0" applyFont="1" applyBorder="1" applyAlignment="1">
      <alignment vertical="top" wrapText="1"/>
    </xf>
    <xf numFmtId="0" fontId="0" fillId="0" borderId="15" xfId="0" applyFont="1" applyBorder="1" applyAlignment="1">
      <alignment vertical="top" wrapText="1"/>
    </xf>
    <xf numFmtId="0" fontId="0" fillId="0" borderId="38" xfId="0" applyFont="1" applyBorder="1" applyAlignment="1">
      <alignment vertical="top" wrapText="1"/>
    </xf>
    <xf numFmtId="0" fontId="0" fillId="0" borderId="33" xfId="0" applyFont="1" applyBorder="1" applyAlignment="1">
      <alignment vertical="top" wrapText="1"/>
    </xf>
    <xf numFmtId="0" fontId="0" fillId="0" borderId="34" xfId="0" applyFont="1" applyBorder="1" applyAlignment="1">
      <alignment vertical="top" wrapText="1"/>
    </xf>
    <xf numFmtId="0" fontId="0" fillId="0" borderId="43" xfId="0" applyFont="1" applyBorder="1" applyAlignment="1">
      <alignment vertical="top" wrapText="1"/>
    </xf>
    <xf numFmtId="177" fontId="0" fillId="0" borderId="92" xfId="2" applyNumberFormat="1" applyFont="1" applyFill="1" applyBorder="1" applyAlignment="1">
      <alignment horizontal="center" vertical="center"/>
    </xf>
    <xf numFmtId="38" fontId="0" fillId="0" borderId="92" xfId="2" applyFont="1" applyFill="1" applyBorder="1" applyAlignment="1">
      <alignment horizontal="center" vertical="center"/>
    </xf>
    <xf numFmtId="10" fontId="0" fillId="0" borderId="32" xfId="1" applyNumberFormat="1" applyFont="1" applyFill="1" applyBorder="1" applyAlignment="1">
      <alignment horizontal="center" vertical="center"/>
    </xf>
    <xf numFmtId="10" fontId="0" fillId="0" borderId="11" xfId="1" applyNumberFormat="1" applyFont="1" applyFill="1" applyBorder="1" applyAlignment="1">
      <alignment horizontal="center" vertical="center"/>
    </xf>
    <xf numFmtId="10" fontId="0" fillId="0" borderId="48" xfId="1" applyNumberFormat="1" applyFont="1" applyFill="1" applyBorder="1" applyAlignment="1">
      <alignment horizontal="center" vertical="center"/>
    </xf>
    <xf numFmtId="177" fontId="0" fillId="0" borderId="94" xfId="2" applyNumberFormat="1" applyFont="1" applyFill="1" applyBorder="1" applyAlignment="1">
      <alignment horizontal="center" vertical="center"/>
    </xf>
    <xf numFmtId="38" fontId="0" fillId="0" borderId="94" xfId="2" applyFont="1" applyFill="1" applyBorder="1" applyAlignment="1">
      <alignment horizontal="center" vertical="center"/>
    </xf>
    <xf numFmtId="177" fontId="0" fillId="0" borderId="31" xfId="2" applyNumberFormat="1" applyFont="1" applyFill="1" applyBorder="1" applyAlignment="1">
      <alignment horizontal="center" vertical="center"/>
    </xf>
    <xf numFmtId="0" fontId="11" fillId="0" borderId="38" xfId="0" applyFont="1" applyBorder="1" applyAlignment="1">
      <alignment horizontal="center" vertical="center" wrapText="1"/>
    </xf>
    <xf numFmtId="0" fontId="11" fillId="0" borderId="42" xfId="5" applyFont="1" applyFill="1" applyBorder="1" applyAlignment="1">
      <alignment horizontal="center" vertical="center" wrapText="1" shrinkToFit="1"/>
    </xf>
    <xf numFmtId="0" fontId="11" fillId="0" borderId="15" xfId="0" applyFont="1" applyBorder="1" applyAlignment="1">
      <alignment horizontal="center" vertical="center" wrapText="1" shrinkToFit="1"/>
    </xf>
    <xf numFmtId="0" fontId="11" fillId="0" borderId="16" xfId="0" applyFont="1" applyBorder="1" applyAlignment="1">
      <alignment horizontal="center" vertical="center" wrapText="1" shrinkToFit="1"/>
    </xf>
    <xf numFmtId="177" fontId="0" fillId="0" borderId="29" xfId="2" applyNumberFormat="1" applyFont="1" applyFill="1" applyBorder="1" applyAlignment="1">
      <alignment horizontal="center" vertical="center"/>
    </xf>
    <xf numFmtId="177" fontId="0" fillId="0" borderId="20" xfId="2" applyNumberFormat="1" applyFont="1" applyFill="1" applyBorder="1" applyAlignment="1">
      <alignment horizontal="center" vertical="center"/>
    </xf>
    <xf numFmtId="177" fontId="0" fillId="0" borderId="21" xfId="2" applyNumberFormat="1" applyFont="1" applyFill="1" applyBorder="1" applyAlignment="1">
      <alignment horizontal="center" vertical="center"/>
    </xf>
    <xf numFmtId="177" fontId="0" fillId="0" borderId="97" xfId="2" applyNumberFormat="1" applyFont="1" applyFill="1" applyBorder="1" applyAlignment="1">
      <alignment horizontal="center" vertical="center"/>
    </xf>
    <xf numFmtId="38" fontId="0" fillId="0" borderId="29" xfId="2" applyFont="1" applyFill="1" applyBorder="1" applyAlignment="1">
      <alignment horizontal="center" vertical="center"/>
    </xf>
    <xf numFmtId="38" fontId="0" fillId="0" borderId="20" xfId="2" applyFont="1" applyFill="1" applyBorder="1" applyAlignment="1">
      <alignment horizontal="center" vertical="center"/>
    </xf>
    <xf numFmtId="38" fontId="0" fillId="0" borderId="21" xfId="2" applyFont="1" applyFill="1" applyBorder="1" applyAlignment="1">
      <alignment horizontal="center" vertical="center"/>
    </xf>
    <xf numFmtId="0" fontId="0" fillId="0" borderId="30" xfId="0" applyFont="1" applyFill="1" applyBorder="1" applyAlignment="1">
      <alignment horizontal="center" vertical="center"/>
    </xf>
    <xf numFmtId="0" fontId="11" fillId="0" borderId="17" xfId="7" applyFont="1" applyFill="1" applyBorder="1" applyAlignment="1" applyProtection="1">
      <alignment horizontal="center" vertical="center" wrapText="1"/>
    </xf>
    <xf numFmtId="0" fontId="11" fillId="0" borderId="32" xfId="0" applyFont="1" applyBorder="1" applyAlignment="1">
      <alignment vertical="center" wrapText="1" shrinkToFit="1"/>
    </xf>
    <xf numFmtId="0" fontId="11" fillId="0" borderId="11" xfId="0" applyFont="1" applyBorder="1" applyAlignment="1">
      <alignment vertical="center" wrapText="1" shrinkToFit="1"/>
    </xf>
    <xf numFmtId="0" fontId="11" fillId="0" borderId="48" xfId="0" applyFont="1" applyBorder="1" applyAlignment="1">
      <alignment vertical="center" wrapText="1" shrinkToFit="1"/>
    </xf>
    <xf numFmtId="0" fontId="11" fillId="0" borderId="32" xfId="6" applyFont="1" applyFill="1" applyBorder="1" applyAlignment="1" applyProtection="1">
      <alignment vertical="center" wrapText="1" shrinkToFit="1"/>
    </xf>
    <xf numFmtId="0" fontId="11" fillId="0" borderId="11" xfId="6" applyFont="1" applyFill="1" applyBorder="1" applyAlignment="1" applyProtection="1">
      <alignment vertical="center" shrinkToFit="1"/>
    </xf>
    <xf numFmtId="0" fontId="11" fillId="0" borderId="18" xfId="6" applyFont="1" applyFill="1" applyBorder="1" applyAlignment="1" applyProtection="1">
      <alignment vertical="center" shrinkToFit="1"/>
    </xf>
    <xf numFmtId="0" fontId="36" fillId="0" borderId="0" xfId="0" applyFont="1" applyFill="1" applyBorder="1" applyAlignment="1">
      <alignment vertical="center" wrapText="1"/>
    </xf>
    <xf numFmtId="0" fontId="36" fillId="0" borderId="15" xfId="0" applyFont="1" applyFill="1" applyBorder="1" applyAlignment="1">
      <alignment vertical="center" wrapText="1"/>
    </xf>
    <xf numFmtId="0" fontId="28" fillId="0" borderId="42" xfId="0" applyFont="1" applyFill="1" applyBorder="1" applyAlignment="1">
      <alignment horizontal="center" vertical="center" wrapText="1"/>
    </xf>
    <xf numFmtId="0" fontId="28" fillId="0" borderId="38"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36" fillId="0" borderId="15" xfId="0" applyFont="1" applyBorder="1" applyAlignment="1">
      <alignment vertical="center" wrapText="1"/>
    </xf>
    <xf numFmtId="0" fontId="36" fillId="0" borderId="0" xfId="0" applyFont="1" applyBorder="1" applyAlignment="1">
      <alignment vertical="center" wrapText="1"/>
    </xf>
    <xf numFmtId="0" fontId="34" fillId="2" borderId="7" xfId="7" applyFont="1" applyFill="1" applyBorder="1" applyAlignment="1" applyProtection="1">
      <alignment horizontal="center" vertical="center" wrapText="1"/>
    </xf>
    <xf numFmtId="0" fontId="34" fillId="2" borderId="3" xfId="7" applyFont="1" applyFill="1" applyBorder="1" applyAlignment="1" applyProtection="1">
      <alignment horizontal="center" vertical="center" wrapText="1"/>
    </xf>
    <xf numFmtId="0" fontId="34" fillId="2" borderId="132" xfId="7" applyFont="1" applyFill="1" applyBorder="1" applyAlignment="1" applyProtection="1">
      <alignment horizontal="center" vertical="center" wrapText="1"/>
    </xf>
    <xf numFmtId="0" fontId="34" fillId="2" borderId="9" xfId="7" applyFont="1" applyFill="1" applyBorder="1" applyAlignment="1" applyProtection="1">
      <alignment horizontal="center" vertical="center" wrapText="1"/>
    </xf>
    <xf numFmtId="0" fontId="34" fillId="2" borderId="0" xfId="7" applyFont="1" applyFill="1" applyBorder="1" applyAlignment="1" applyProtection="1">
      <alignment horizontal="center" vertical="center" wrapText="1"/>
    </xf>
    <xf numFmtId="0" fontId="34" fillId="2" borderId="39" xfId="7" applyFont="1" applyFill="1" applyBorder="1" applyAlignment="1" applyProtection="1">
      <alignment horizontal="center" vertical="center" wrapText="1"/>
    </xf>
    <xf numFmtId="0" fontId="28" fillId="0" borderId="9" xfId="0" applyFont="1" applyBorder="1" applyAlignment="1">
      <alignment vertical="center"/>
    </xf>
    <xf numFmtId="0" fontId="28" fillId="0" borderId="0" xfId="0" applyFont="1" applyBorder="1" applyAlignment="1">
      <alignment vertical="center"/>
    </xf>
    <xf numFmtId="0" fontId="28" fillId="0" borderId="39" xfId="0" applyFont="1" applyBorder="1" applyAlignment="1">
      <alignment vertical="center"/>
    </xf>
    <xf numFmtId="0" fontId="28" fillId="0" borderId="71" xfId="0" applyFont="1" applyBorder="1" applyAlignment="1">
      <alignment vertical="center"/>
    </xf>
    <xf numFmtId="0" fontId="28" fillId="0" borderId="1" xfId="0" applyFont="1" applyBorder="1" applyAlignment="1">
      <alignment vertical="center"/>
    </xf>
    <xf numFmtId="0" fontId="28" fillId="0" borderId="186" xfId="0" applyFont="1" applyBorder="1" applyAlignment="1">
      <alignment vertical="center"/>
    </xf>
    <xf numFmtId="0" fontId="28" fillId="0" borderId="42"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39" xfId="0" applyFont="1" applyBorder="1" applyAlignment="1">
      <alignment horizontal="center" vertical="center"/>
    </xf>
    <xf numFmtId="0" fontId="28" fillId="0" borderId="41" xfId="0" applyFont="1" applyBorder="1" applyAlignment="1">
      <alignment horizontal="center" vertical="center"/>
    </xf>
    <xf numFmtId="0" fontId="36" fillId="0" borderId="1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left" vertical="center"/>
    </xf>
    <xf numFmtId="0" fontId="10" fillId="0" borderId="2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vertical="center" wrapText="1"/>
    </xf>
    <xf numFmtId="0" fontId="10" fillId="2" borderId="31" xfId="0" applyFont="1" applyFill="1" applyBorder="1" applyAlignment="1">
      <alignment horizontal="center" vertical="center"/>
    </xf>
    <xf numFmtId="0" fontId="10" fillId="2" borderId="42"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43" xfId="0" applyFont="1" applyFill="1" applyBorder="1" applyAlignment="1">
      <alignment horizontal="center" vertical="center"/>
    </xf>
    <xf numFmtId="0" fontId="10" fillId="0" borderId="113" xfId="0" applyFont="1" applyFill="1" applyBorder="1" applyAlignment="1">
      <alignment vertical="center" shrinkToFit="1"/>
    </xf>
    <xf numFmtId="0" fontId="10" fillId="0" borderId="120" xfId="0" applyFont="1" applyFill="1" applyBorder="1" applyAlignment="1">
      <alignment vertical="center" shrinkToFit="1"/>
    </xf>
    <xf numFmtId="0" fontId="10" fillId="0" borderId="113" xfId="0" applyFont="1" applyBorder="1" applyAlignment="1">
      <alignment vertical="center" wrapText="1" shrinkToFit="1"/>
    </xf>
    <xf numFmtId="0" fontId="10" fillId="0" borderId="120" xfId="0" applyFont="1" applyBorder="1" applyAlignment="1">
      <alignment vertical="center" wrapText="1" shrinkToFit="1"/>
    </xf>
    <xf numFmtId="0" fontId="0" fillId="0" borderId="119" xfId="0" applyBorder="1" applyAlignment="1">
      <alignment vertical="center"/>
    </xf>
    <xf numFmtId="0" fontId="0" fillId="0" borderId="120" xfId="0" applyBorder="1" applyAlignment="1">
      <alignment vertical="center"/>
    </xf>
    <xf numFmtId="0" fontId="10" fillId="0" borderId="119" xfId="0" applyFont="1" applyBorder="1" applyAlignment="1">
      <alignment vertical="center" wrapText="1" shrinkToFit="1"/>
    </xf>
    <xf numFmtId="178" fontId="0" fillId="0" borderId="31" xfId="1" applyNumberFormat="1" applyFont="1" applyBorder="1" applyAlignment="1">
      <alignment vertical="center"/>
    </xf>
    <xf numFmtId="0" fontId="0" fillId="0" borderId="20"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2" fillId="0" borderId="111" xfId="0" applyFont="1" applyFill="1" applyBorder="1" applyAlignment="1">
      <alignment horizontal="center" vertical="center"/>
    </xf>
    <xf numFmtId="0" fontId="0" fillId="4" borderId="49" xfId="0" applyFont="1" applyFill="1" applyBorder="1" applyAlignment="1">
      <alignment vertical="center" wrapText="1"/>
    </xf>
    <xf numFmtId="0" fontId="0" fillId="4" borderId="50" xfId="0" applyFont="1" applyFill="1" applyBorder="1" applyAlignment="1">
      <alignment vertical="center" wrapText="1"/>
    </xf>
    <xf numFmtId="0" fontId="0" fillId="4" borderId="56" xfId="0" applyFont="1" applyFill="1" applyBorder="1" applyAlignment="1">
      <alignment vertical="center" wrapText="1"/>
    </xf>
    <xf numFmtId="0" fontId="12" fillId="0" borderId="11" xfId="0" applyFont="1" applyFill="1" applyBorder="1" applyAlignment="1">
      <alignment vertical="center"/>
    </xf>
    <xf numFmtId="0" fontId="12" fillId="0" borderId="76" xfId="0" applyFont="1" applyFill="1" applyBorder="1" applyAlignment="1">
      <alignment vertical="center"/>
    </xf>
    <xf numFmtId="0" fontId="0" fillId="0" borderId="95" xfId="0" applyFont="1" applyFill="1" applyBorder="1" applyAlignment="1">
      <alignment horizontal="center" vertical="center"/>
    </xf>
    <xf numFmtId="0" fontId="0" fillId="0" borderId="96" xfId="0" applyFont="1" applyFill="1" applyBorder="1" applyAlignment="1">
      <alignment vertical="center" wrapText="1"/>
    </xf>
    <xf numFmtId="0" fontId="0" fillId="0" borderId="20" xfId="0" applyFont="1" applyFill="1" applyBorder="1" applyAlignment="1">
      <alignment vertical="center" wrapText="1"/>
    </xf>
    <xf numFmtId="0" fontId="0" fillId="0" borderId="21" xfId="0" applyFont="1" applyFill="1" applyBorder="1" applyAlignment="1">
      <alignment vertical="center" wrapText="1"/>
    </xf>
    <xf numFmtId="0" fontId="12" fillId="4" borderId="67"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0" fillId="4" borderId="15" xfId="0" applyFont="1" applyFill="1" applyBorder="1" applyAlignment="1">
      <alignment vertical="center"/>
    </xf>
    <xf numFmtId="0" fontId="0" fillId="4" borderId="16" xfId="0" applyFont="1" applyFill="1" applyBorder="1" applyAlignment="1">
      <alignment vertical="center"/>
    </xf>
    <xf numFmtId="0" fontId="11" fillId="0" borderId="67" xfId="0" applyFont="1" applyBorder="1" applyAlignment="1">
      <alignment horizontal="center" vertical="center"/>
    </xf>
    <xf numFmtId="0" fontId="11" fillId="0" borderId="15" xfId="0" applyFont="1" applyBorder="1" applyAlignment="1">
      <alignment horizontal="center" vertical="center"/>
    </xf>
    <xf numFmtId="0" fontId="11" fillId="0" borderId="38" xfId="0" applyFont="1" applyBorder="1" applyAlignment="1">
      <alignment horizontal="center" vertical="center"/>
    </xf>
    <xf numFmtId="0" fontId="11" fillId="0" borderId="33" xfId="0" applyFont="1" applyBorder="1" applyAlignment="1">
      <alignment horizontal="center" vertical="center"/>
    </xf>
    <xf numFmtId="0" fontId="11" fillId="0" borderId="42" xfId="0" applyFont="1" applyFill="1" applyBorder="1" applyAlignment="1">
      <alignment horizontal="center" vertical="center" shrinkToFit="1"/>
    </xf>
    <xf numFmtId="0" fontId="11" fillId="4" borderId="113" xfId="0" applyFont="1" applyFill="1" applyBorder="1" applyAlignment="1">
      <alignment horizontal="center" vertical="center"/>
    </xf>
    <xf numFmtId="0" fontId="11" fillId="4" borderId="42"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41"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3" xfId="0" applyFont="1" applyFill="1" applyBorder="1" applyAlignment="1">
      <alignment horizontal="center" vertical="center"/>
    </xf>
    <xf numFmtId="0" fontId="11" fillId="4" borderId="41" xfId="0" quotePrefix="1" applyFont="1" applyFill="1" applyBorder="1" applyAlignment="1">
      <alignment horizontal="center" vertical="center"/>
    </xf>
    <xf numFmtId="0" fontId="11" fillId="4" borderId="35" xfId="0" applyFont="1" applyFill="1" applyBorder="1" applyAlignment="1">
      <alignment horizontal="center" vertical="center"/>
    </xf>
    <xf numFmtId="0" fontId="18" fillId="0" borderId="67" xfId="0" applyFont="1" applyBorder="1" applyAlignment="1" applyProtection="1">
      <alignment horizontal="left" vertical="top" wrapText="1"/>
      <protection locked="0"/>
    </xf>
    <xf numFmtId="0" fontId="18" fillId="0" borderId="15" xfId="0" applyFont="1" applyBorder="1" applyAlignment="1" applyProtection="1">
      <alignment horizontal="left" vertical="top" wrapText="1"/>
      <protection locked="0"/>
    </xf>
    <xf numFmtId="0" fontId="18" fillId="0" borderId="15" xfId="0" applyFont="1" applyBorder="1" applyAlignment="1">
      <alignment vertical="center"/>
    </xf>
    <xf numFmtId="0" fontId="18" fillId="0" borderId="38" xfId="0" applyFont="1" applyBorder="1" applyAlignment="1">
      <alignment vertical="center"/>
    </xf>
    <xf numFmtId="0" fontId="18" fillId="0" borderId="33" xfId="0" applyFont="1" applyBorder="1" applyAlignment="1" applyProtection="1">
      <alignment horizontal="left" vertical="top" wrapText="1"/>
      <protection locked="0"/>
    </xf>
    <xf numFmtId="0" fontId="18" fillId="0" borderId="34" xfId="0" applyFont="1" applyBorder="1" applyAlignment="1" applyProtection="1">
      <alignment horizontal="left" vertical="top" wrapText="1"/>
      <protection locked="0"/>
    </xf>
    <xf numFmtId="0" fontId="18" fillId="0" borderId="34" xfId="0" applyFont="1" applyBorder="1" applyAlignment="1">
      <alignment vertical="center"/>
    </xf>
    <xf numFmtId="0" fontId="18" fillId="0" borderId="43" xfId="0" applyFont="1" applyBorder="1" applyAlignment="1">
      <alignment vertical="center"/>
    </xf>
    <xf numFmtId="38" fontId="11" fillId="0" borderId="31" xfId="2" applyFont="1" applyFill="1" applyBorder="1" applyAlignment="1">
      <alignment vertical="center"/>
    </xf>
    <xf numFmtId="10" fontId="11" fillId="0" borderId="32" xfId="1" applyNumberFormat="1" applyFont="1" applyFill="1" applyBorder="1" applyAlignment="1">
      <alignment horizontal="right" vertical="center"/>
    </xf>
    <xf numFmtId="10" fontId="11" fillId="0" borderId="11" xfId="1" applyNumberFormat="1" applyFont="1" applyFill="1" applyBorder="1" applyAlignment="1">
      <alignment horizontal="right" vertical="center"/>
    </xf>
    <xf numFmtId="10" fontId="11" fillId="0" borderId="48" xfId="1" applyNumberFormat="1" applyFont="1" applyFill="1" applyBorder="1" applyAlignment="1">
      <alignment horizontal="right" vertical="center"/>
    </xf>
    <xf numFmtId="0" fontId="0" fillId="0" borderId="124" xfId="0" applyFont="1" applyFill="1" applyBorder="1" applyAlignment="1">
      <alignment horizontal="center" vertical="center"/>
    </xf>
    <xf numFmtId="38" fontId="11" fillId="0" borderId="92" xfId="2" applyFont="1" applyFill="1" applyBorder="1" applyAlignment="1">
      <alignment vertical="center"/>
    </xf>
    <xf numFmtId="0" fontId="0" fillId="0" borderId="125" xfId="0" applyFont="1" applyFill="1" applyBorder="1" applyAlignment="1">
      <alignment horizontal="center" vertical="center"/>
    </xf>
    <xf numFmtId="38" fontId="11" fillId="0" borderId="94" xfId="2" applyFont="1" applyFill="1" applyBorder="1" applyAlignment="1">
      <alignment vertical="center"/>
    </xf>
    <xf numFmtId="0" fontId="11" fillId="0" borderId="17" xfId="5" applyFont="1" applyFill="1" applyBorder="1" applyAlignment="1" applyProtection="1">
      <alignment vertical="top" wrapText="1"/>
      <protection locked="0"/>
    </xf>
    <xf numFmtId="0" fontId="11" fillId="0" borderId="11" xfId="5" applyFont="1" applyFill="1" applyBorder="1" applyAlignment="1" applyProtection="1">
      <alignment vertical="top" wrapText="1"/>
      <protection locked="0"/>
    </xf>
    <xf numFmtId="0" fontId="11" fillId="0" borderId="18" xfId="5" applyFont="1" applyFill="1" applyBorder="1" applyAlignment="1" applyProtection="1">
      <alignment vertical="top" wrapText="1"/>
      <protection locked="0"/>
    </xf>
    <xf numFmtId="0" fontId="0" fillId="0" borderId="123" xfId="0" applyFont="1" applyFill="1" applyBorder="1" applyAlignment="1">
      <alignment horizontal="center" vertical="center"/>
    </xf>
    <xf numFmtId="0" fontId="11" fillId="0" borderId="97" xfId="0" applyFont="1" applyFill="1" applyBorder="1" applyAlignment="1">
      <alignment vertical="center"/>
    </xf>
    <xf numFmtId="38" fontId="11" fillId="0" borderId="29" xfId="2" applyFont="1" applyFill="1" applyBorder="1" applyAlignment="1">
      <alignment horizontal="right" vertical="center"/>
    </xf>
    <xf numFmtId="38" fontId="11" fillId="0" borderId="20" xfId="2" applyFont="1" applyFill="1" applyBorder="1" applyAlignment="1">
      <alignment horizontal="right" vertical="center"/>
    </xf>
    <xf numFmtId="38" fontId="11" fillId="0" borderId="21" xfId="2" applyFont="1" applyFill="1" applyBorder="1" applyAlignment="1">
      <alignment horizontal="right" vertical="center"/>
    </xf>
    <xf numFmtId="0" fontId="0" fillId="0" borderId="30" xfId="0" applyFont="1" applyFill="1" applyBorder="1" applyAlignment="1">
      <alignment horizontal="right" vertical="center"/>
    </xf>
    <xf numFmtId="0" fontId="11" fillId="0" borderId="17" xfId="5" applyFont="1" applyFill="1" applyBorder="1" applyAlignment="1" applyProtection="1">
      <alignment horizontal="center" vertical="center" wrapText="1" shrinkToFit="1"/>
      <protection locked="0"/>
    </xf>
    <xf numFmtId="0" fontId="0" fillId="0" borderId="11" xfId="0" applyFont="1" applyBorder="1" applyAlignment="1" applyProtection="1">
      <alignment horizontal="center" vertical="center"/>
      <protection locked="0"/>
    </xf>
    <xf numFmtId="0" fontId="11" fillId="0" borderId="11" xfId="6" applyFont="1" applyFill="1" applyBorder="1" applyAlignment="1" applyProtection="1">
      <alignment vertical="center" wrapText="1"/>
      <protection locked="0"/>
    </xf>
    <xf numFmtId="0" fontId="0" fillId="0" borderId="11" xfId="0" applyFont="1" applyBorder="1" applyAlignment="1" applyProtection="1">
      <alignment vertical="center"/>
      <protection locked="0"/>
    </xf>
    <xf numFmtId="0" fontId="0" fillId="0" borderId="18" xfId="0" applyFont="1" applyBorder="1" applyAlignment="1" applyProtection="1">
      <alignment vertical="center"/>
      <protection locked="0"/>
    </xf>
    <xf numFmtId="0" fontId="0" fillId="0" borderId="67" xfId="7" applyFont="1" applyFill="1" applyBorder="1" applyAlignment="1" applyProtection="1">
      <alignment horizontal="center" vertical="center" wrapText="1" shrinkToFit="1"/>
      <protection locked="0"/>
    </xf>
    <xf numFmtId="0" fontId="0" fillId="0" borderId="15" xfId="7" applyFont="1" applyFill="1" applyBorder="1" applyAlignment="1" applyProtection="1">
      <alignment horizontal="center" vertical="center" wrapText="1" shrinkToFit="1"/>
      <protection locked="0"/>
    </xf>
    <xf numFmtId="0" fontId="0" fillId="0" borderId="15" xfId="0" applyFont="1" applyBorder="1" applyAlignment="1" applyProtection="1">
      <alignment horizontal="center" vertical="center" wrapText="1"/>
      <protection locked="0"/>
    </xf>
    <xf numFmtId="0" fontId="0" fillId="0" borderId="33" xfId="7" applyFont="1" applyFill="1" applyBorder="1" applyAlignment="1" applyProtection="1">
      <alignment horizontal="center" vertical="center" wrapText="1" shrinkToFit="1"/>
      <protection locked="0"/>
    </xf>
    <xf numFmtId="0" fontId="0" fillId="0" borderId="34" xfId="7" applyFont="1" applyFill="1" applyBorder="1" applyAlignment="1" applyProtection="1">
      <alignment horizontal="center" vertical="center" wrapText="1" shrinkToFit="1"/>
      <protection locked="0"/>
    </xf>
    <xf numFmtId="0" fontId="0" fillId="0" borderId="34" xfId="0" applyFont="1" applyBorder="1" applyAlignment="1" applyProtection="1">
      <alignment horizontal="center" vertical="center" wrapText="1"/>
      <protection locked="0"/>
    </xf>
    <xf numFmtId="0" fontId="0" fillId="0" borderId="15" xfId="5" applyFont="1" applyFill="1" applyBorder="1" applyAlignment="1" applyProtection="1">
      <alignment vertical="center" shrinkToFit="1"/>
      <protection locked="0"/>
    </xf>
    <xf numFmtId="0" fontId="0" fillId="0" borderId="15" xfId="0" applyFont="1" applyBorder="1" applyAlignment="1" applyProtection="1">
      <alignment vertical="center" shrinkToFit="1"/>
      <protection locked="0"/>
    </xf>
    <xf numFmtId="0" fontId="0" fillId="0" borderId="16" xfId="0" applyFont="1" applyBorder="1" applyAlignment="1" applyProtection="1">
      <alignment vertical="center" shrinkToFit="1"/>
      <protection locked="0"/>
    </xf>
    <xf numFmtId="0" fontId="0" fillId="0" borderId="34" xfId="0" applyFont="1" applyBorder="1" applyAlignment="1" applyProtection="1">
      <alignment vertical="center" shrinkToFit="1"/>
      <protection locked="0"/>
    </xf>
    <xf numFmtId="0" fontId="0" fillId="0" borderId="35" xfId="0" applyFont="1" applyBorder="1" applyAlignment="1" applyProtection="1">
      <alignment vertical="center" shrinkToFit="1"/>
      <protection locked="0"/>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13" fillId="0" borderId="26" xfId="5" applyFont="1" applyFill="1" applyBorder="1" applyAlignment="1" applyProtection="1">
      <alignment horizontal="left" vertical="center" wrapText="1" shrinkToFit="1"/>
    </xf>
    <xf numFmtId="0" fontId="0" fillId="0" borderId="27" xfId="0" applyFont="1" applyFill="1" applyBorder="1" applyAlignment="1">
      <alignment horizontal="left" vertical="center"/>
    </xf>
    <xf numFmtId="0" fontId="0" fillId="0" borderId="111" xfId="0" applyFont="1" applyFill="1" applyBorder="1" applyAlignment="1">
      <alignment horizontal="left" vertical="center"/>
    </xf>
    <xf numFmtId="0" fontId="0" fillId="0" borderId="131" xfId="0" applyFont="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0" fontId="0" fillId="0" borderId="132" xfId="0" applyFont="1" applyBorder="1" applyAlignment="1" applyProtection="1">
      <alignment horizontal="center" vertical="center" wrapText="1"/>
      <protection locked="0"/>
    </xf>
    <xf numFmtId="0" fontId="0" fillId="0" borderId="41" xfId="0" applyFont="1" applyBorder="1" applyAlignment="1" applyProtection="1">
      <alignment horizontal="center" vertical="center" wrapText="1"/>
      <protection locked="0"/>
    </xf>
    <xf numFmtId="0" fontId="0" fillId="0" borderId="43" xfId="0" applyFont="1" applyBorder="1" applyAlignment="1" applyProtection="1">
      <alignment horizontal="center" vertical="center" wrapText="1"/>
      <protection locked="0"/>
    </xf>
    <xf numFmtId="0" fontId="11" fillId="0" borderId="17" xfId="7" applyFont="1" applyFill="1" applyBorder="1" applyAlignment="1" applyProtection="1">
      <alignment horizontal="center" vertical="center"/>
      <protection locked="0"/>
    </xf>
    <xf numFmtId="0" fontId="11" fillId="0" borderId="11" xfId="7" applyFont="1" applyFill="1" applyBorder="1" applyAlignment="1" applyProtection="1">
      <alignment horizontal="center" vertical="center"/>
      <protection locked="0"/>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2" fillId="0" borderId="73" xfId="0" applyFont="1" applyFill="1" applyBorder="1" applyAlignment="1">
      <alignment horizontal="center" vertical="center"/>
    </xf>
    <xf numFmtId="0" fontId="0" fillId="0" borderId="78" xfId="0" applyBorder="1" applyAlignment="1">
      <alignment horizontal="center" vertical="center"/>
    </xf>
    <xf numFmtId="0" fontId="0" fillId="0" borderId="56" xfId="0" applyBorder="1" applyAlignment="1">
      <alignment horizontal="center" vertical="center"/>
    </xf>
    <xf numFmtId="0" fontId="0" fillId="0" borderId="49" xfId="0" applyFill="1" applyBorder="1" applyAlignment="1">
      <alignment vertical="center"/>
    </xf>
    <xf numFmtId="0" fontId="0" fillId="0" borderId="42" xfId="0" applyFill="1" applyBorder="1" applyAlignment="1">
      <alignment horizontal="center" vertical="top"/>
    </xf>
    <xf numFmtId="0" fontId="28" fillId="2" borderId="31" xfId="0" applyFont="1" applyFill="1" applyBorder="1" applyAlignment="1">
      <alignment vertical="center"/>
    </xf>
    <xf numFmtId="0" fontId="28" fillId="0" borderId="31" xfId="0" applyFont="1" applyBorder="1" applyAlignment="1">
      <alignment vertical="center"/>
    </xf>
    <xf numFmtId="0" fontId="28" fillId="0" borderId="31" xfId="0" applyFont="1" applyBorder="1" applyAlignment="1">
      <alignment vertical="center" wrapText="1"/>
    </xf>
    <xf numFmtId="0" fontId="28" fillId="2" borderId="32" xfId="0" applyFont="1" applyFill="1" applyBorder="1" applyAlignment="1">
      <alignment horizontal="center" vertical="center" wrapText="1"/>
    </xf>
    <xf numFmtId="0" fontId="28" fillId="2" borderId="11" xfId="0" applyFont="1" applyFill="1" applyBorder="1" applyAlignment="1">
      <alignment horizontal="center" vertical="center"/>
    </xf>
    <xf numFmtId="0" fontId="28" fillId="2" borderId="48" xfId="0" applyFont="1" applyFill="1" applyBorder="1" applyAlignment="1">
      <alignment horizontal="center" vertical="center"/>
    </xf>
    <xf numFmtId="0" fontId="28" fillId="0" borderId="32" xfId="0" applyFont="1" applyBorder="1" applyAlignment="1">
      <alignment vertical="center"/>
    </xf>
    <xf numFmtId="0" fontId="28" fillId="0" borderId="11" xfId="0" applyFont="1" applyBorder="1" applyAlignment="1">
      <alignment vertical="center"/>
    </xf>
    <xf numFmtId="0" fontId="28" fillId="0" borderId="48" xfId="0" applyFont="1" applyBorder="1" applyAlignment="1">
      <alignment vertical="center"/>
    </xf>
    <xf numFmtId="0" fontId="28" fillId="2" borderId="31" xfId="0" applyFont="1" applyFill="1" applyBorder="1" applyAlignment="1">
      <alignment horizontal="center" vertical="center"/>
    </xf>
    <xf numFmtId="0" fontId="28" fillId="2" borderId="31" xfId="0" applyFont="1" applyFill="1" applyBorder="1" applyAlignment="1">
      <alignment horizontal="center" vertical="center" wrapText="1"/>
    </xf>
    <xf numFmtId="0" fontId="28" fillId="2" borderId="32" xfId="0" applyFont="1" applyFill="1" applyBorder="1" applyAlignment="1">
      <alignment horizontal="center" vertical="center"/>
    </xf>
    <xf numFmtId="0" fontId="28" fillId="0" borderId="32" xfId="0" applyFont="1" applyBorder="1" applyAlignment="1">
      <alignment horizontal="center" vertical="center"/>
    </xf>
    <xf numFmtId="0" fontId="28" fillId="0" borderId="11" xfId="0" applyFont="1" applyBorder="1" applyAlignment="1">
      <alignment horizontal="center" vertical="center"/>
    </xf>
    <xf numFmtId="0" fontId="28" fillId="0" borderId="48" xfId="0" applyFont="1" applyBorder="1" applyAlignment="1">
      <alignment horizontal="center" vertical="center"/>
    </xf>
    <xf numFmtId="177" fontId="28" fillId="0" borderId="31" xfId="0" applyNumberFormat="1" applyFont="1" applyBorder="1" applyAlignment="1">
      <alignment vertical="center" wrapText="1"/>
    </xf>
    <xf numFmtId="177" fontId="28" fillId="0" borderId="31" xfId="0" applyNumberFormat="1" applyFont="1" applyBorder="1" applyAlignment="1">
      <alignment vertical="center"/>
    </xf>
    <xf numFmtId="178" fontId="28" fillId="0" borderId="31" xfId="0" applyNumberFormat="1" applyFont="1" applyBorder="1" applyAlignment="1">
      <alignment vertical="center"/>
    </xf>
    <xf numFmtId="0" fontId="28" fillId="0" borderId="49" xfId="0" applyFont="1" applyBorder="1" applyAlignment="1">
      <alignment horizontal="center" vertical="center"/>
    </xf>
    <xf numFmtId="0" fontId="28" fillId="0" borderId="50" xfId="0" applyFont="1" applyBorder="1" applyAlignment="1">
      <alignment horizontal="center" vertical="center"/>
    </xf>
    <xf numFmtId="0" fontId="33" fillId="0" borderId="51" xfId="0" applyFont="1" applyBorder="1" applyAlignment="1">
      <alignment horizontal="center" vertical="center" wrapText="1"/>
    </xf>
    <xf numFmtId="0" fontId="28" fillId="0" borderId="52" xfId="0" applyFont="1" applyBorder="1" applyAlignment="1">
      <alignment horizontal="center" vertical="center"/>
    </xf>
    <xf numFmtId="0" fontId="28" fillId="0" borderId="53" xfId="0" applyFont="1" applyBorder="1" applyAlignment="1">
      <alignment horizontal="center" vertical="center"/>
    </xf>
    <xf numFmtId="176" fontId="28" fillId="0" borderId="54" xfId="0" applyNumberFormat="1" applyFont="1" applyBorder="1" applyAlignment="1">
      <alignment horizontal="right" vertical="center"/>
    </xf>
    <xf numFmtId="176" fontId="28" fillId="0" borderId="50" xfId="0" applyNumberFormat="1" applyFont="1" applyBorder="1" applyAlignment="1">
      <alignment horizontal="right" vertical="center"/>
    </xf>
    <xf numFmtId="176" fontId="28" fillId="0" borderId="55" xfId="0" applyNumberFormat="1" applyFont="1" applyBorder="1" applyAlignment="1">
      <alignment horizontal="right" vertical="center"/>
    </xf>
    <xf numFmtId="176" fontId="28" fillId="0" borderId="56" xfId="0" applyNumberFormat="1" applyFont="1" applyBorder="1" applyAlignment="1">
      <alignment horizontal="right" vertical="center"/>
    </xf>
    <xf numFmtId="0" fontId="28" fillId="0" borderId="57" xfId="0" applyFont="1" applyBorder="1" applyAlignment="1">
      <alignment horizontal="center" vertical="center"/>
    </xf>
    <xf numFmtId="0" fontId="28" fillId="0" borderId="58" xfId="0" applyFont="1" applyBorder="1" applyAlignment="1">
      <alignment horizontal="center" vertical="center"/>
    </xf>
    <xf numFmtId="0" fontId="28" fillId="0" borderId="59" xfId="0" applyFont="1" applyBorder="1" applyAlignment="1">
      <alignment horizontal="center" vertical="center"/>
    </xf>
    <xf numFmtId="0" fontId="33" fillId="0" borderId="60" xfId="0" applyFont="1" applyBorder="1" applyAlignment="1">
      <alignment horizontal="left" vertical="center" wrapText="1"/>
    </xf>
    <xf numFmtId="0" fontId="28" fillId="0" borderId="58" xfId="0" applyFont="1" applyBorder="1" applyAlignment="1">
      <alignment horizontal="left" vertical="center"/>
    </xf>
    <xf numFmtId="0" fontId="28" fillId="0" borderId="59" xfId="0" applyFont="1" applyBorder="1" applyAlignment="1">
      <alignment horizontal="left" vertical="center"/>
    </xf>
    <xf numFmtId="176" fontId="28" fillId="0" borderId="60" xfId="0" applyNumberFormat="1" applyFont="1" applyBorder="1" applyAlignment="1">
      <alignment horizontal="right" vertical="center"/>
    </xf>
    <xf numFmtId="176" fontId="28" fillId="0" borderId="58" xfId="0" applyNumberFormat="1" applyFont="1" applyBorder="1" applyAlignment="1">
      <alignment horizontal="right" vertical="center"/>
    </xf>
    <xf numFmtId="176" fontId="28" fillId="0" borderId="61" xfId="0" applyNumberFormat="1" applyFont="1" applyBorder="1" applyAlignment="1">
      <alignment horizontal="right" vertical="center"/>
    </xf>
    <xf numFmtId="0" fontId="28" fillId="0" borderId="62" xfId="0" applyFont="1" applyBorder="1" applyAlignment="1">
      <alignment horizontal="center" vertical="center"/>
    </xf>
    <xf numFmtId="0" fontId="28" fillId="0" borderId="63" xfId="0" applyFont="1" applyBorder="1" applyAlignment="1">
      <alignment horizontal="center" vertical="center"/>
    </xf>
    <xf numFmtId="0" fontId="28" fillId="0" borderId="64" xfId="0" applyFont="1" applyBorder="1" applyAlignment="1">
      <alignment horizontal="center" vertical="center"/>
    </xf>
    <xf numFmtId="0" fontId="33" fillId="0" borderId="65" xfId="0" applyFont="1" applyBorder="1" applyAlignment="1">
      <alignment horizontal="left" vertical="center" wrapText="1"/>
    </xf>
    <xf numFmtId="0" fontId="28" fillId="0" borderId="63" xfId="0" applyFont="1" applyBorder="1" applyAlignment="1">
      <alignment horizontal="left" vertical="center"/>
    </xf>
    <xf numFmtId="0" fontId="28" fillId="0" borderId="64" xfId="0" applyFont="1" applyBorder="1" applyAlignment="1">
      <alignment horizontal="left" vertical="center"/>
    </xf>
    <xf numFmtId="176" fontId="28" fillId="0" borderId="65" xfId="0" applyNumberFormat="1" applyFont="1" applyBorder="1" applyAlignment="1">
      <alignment horizontal="right" vertical="center"/>
    </xf>
    <xf numFmtId="176" fontId="28" fillId="0" borderId="63" xfId="0" applyNumberFormat="1" applyFont="1" applyBorder="1" applyAlignment="1">
      <alignment horizontal="right" vertical="center"/>
    </xf>
    <xf numFmtId="176" fontId="28" fillId="0" borderId="66" xfId="0" applyNumberFormat="1" applyFont="1" applyBorder="1" applyAlignment="1">
      <alignment horizontal="right" vertical="center"/>
    </xf>
    <xf numFmtId="176" fontId="28" fillId="0" borderId="64" xfId="0" applyNumberFormat="1" applyFont="1" applyBorder="1" applyAlignment="1">
      <alignment horizontal="right" vertical="center"/>
    </xf>
    <xf numFmtId="176" fontId="28" fillId="0" borderId="30" xfId="0" applyNumberFormat="1" applyFont="1" applyBorder="1" applyAlignment="1">
      <alignment horizontal="right" vertical="center"/>
    </xf>
    <xf numFmtId="0" fontId="60" fillId="0" borderId="17" xfId="0" applyFont="1" applyFill="1" applyBorder="1" applyAlignment="1">
      <alignment horizontal="center" vertical="center"/>
    </xf>
    <xf numFmtId="0" fontId="60" fillId="0" borderId="11" xfId="0" applyFont="1" applyBorder="1" applyAlignment="1">
      <alignment horizontal="center" vertical="center"/>
    </xf>
    <xf numFmtId="0" fontId="60" fillId="0" borderId="48" xfId="0" applyFont="1" applyBorder="1" applyAlignment="1">
      <alignment horizontal="center" vertical="center"/>
    </xf>
    <xf numFmtId="0" fontId="60" fillId="0" borderId="18" xfId="0" applyFont="1" applyBorder="1" applyAlignment="1">
      <alignment horizontal="center" vertical="center"/>
    </xf>
    <xf numFmtId="0" fontId="28" fillId="0" borderId="67" xfId="0" applyFont="1" applyFill="1" applyBorder="1" applyAlignment="1">
      <alignment horizontal="center" vertical="center"/>
    </xf>
    <xf numFmtId="0" fontId="33" fillId="0" borderId="32" xfId="0" applyFont="1" applyBorder="1" applyAlignment="1">
      <alignment horizontal="center" vertical="center" wrapText="1"/>
    </xf>
    <xf numFmtId="0" fontId="33" fillId="0" borderId="11" xfId="0" applyFont="1" applyBorder="1" applyAlignment="1">
      <alignment horizontal="center" vertical="center"/>
    </xf>
    <xf numFmtId="0" fontId="33" fillId="0" borderId="48" xfId="0" applyFont="1" applyBorder="1" applyAlignment="1">
      <alignment horizontal="center" vertical="center"/>
    </xf>
    <xf numFmtId="0" fontId="33" fillId="0" borderId="18" xfId="0" applyFont="1" applyBorder="1" applyAlignment="1">
      <alignment horizontal="center" vertical="center"/>
    </xf>
    <xf numFmtId="0" fontId="28" fillId="0" borderId="17" xfId="0" applyFont="1" applyBorder="1" applyAlignment="1">
      <alignment horizontal="center" vertical="center"/>
    </xf>
    <xf numFmtId="0" fontId="33" fillId="0" borderId="68" xfId="0" applyFont="1" applyBorder="1" applyAlignment="1">
      <alignment horizontal="center" vertical="center" wrapText="1"/>
    </xf>
    <xf numFmtId="0" fontId="28" fillId="0" borderId="69" xfId="0" applyFont="1" applyBorder="1" applyAlignment="1">
      <alignment horizontal="center" vertical="center"/>
    </xf>
    <xf numFmtId="0" fontId="28" fillId="0" borderId="70" xfId="0" applyFont="1" applyBorder="1" applyAlignment="1">
      <alignment horizontal="center" vertical="center"/>
    </xf>
    <xf numFmtId="176" fontId="28" fillId="0" borderId="18" xfId="0" applyNumberFormat="1" applyFont="1" applyBorder="1" applyAlignment="1">
      <alignment horizontal="right" vertical="center"/>
    </xf>
    <xf numFmtId="0" fontId="34" fillId="4" borderId="14"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6" xfId="0" applyFont="1" applyFill="1" applyBorder="1" applyAlignment="1">
      <alignment horizontal="center" vertical="center"/>
    </xf>
    <xf numFmtId="0" fontId="34" fillId="5" borderId="74"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28" xfId="0" applyFont="1" applyFill="1" applyBorder="1" applyAlignment="1">
      <alignment horizontal="center" vertical="center"/>
    </xf>
    <xf numFmtId="0" fontId="28" fillId="0" borderId="75" xfId="0" applyFont="1" applyBorder="1" applyAlignment="1">
      <alignment horizontal="center" vertical="center"/>
    </xf>
    <xf numFmtId="0" fontId="28" fillId="0" borderId="18" xfId="0" applyFont="1" applyBorder="1" applyAlignment="1">
      <alignment horizontal="center" vertical="center"/>
    </xf>
    <xf numFmtId="0" fontId="38" fillId="2" borderId="7" xfId="7" applyFont="1" applyFill="1" applyBorder="1" applyAlignment="1" applyProtection="1">
      <alignment horizontal="center" vertical="center" wrapText="1"/>
    </xf>
    <xf numFmtId="0" fontId="38" fillId="2" borderId="3" xfId="7" applyFont="1" applyFill="1" applyBorder="1" applyAlignment="1" applyProtection="1">
      <alignment horizontal="center" vertical="center" wrapText="1"/>
    </xf>
    <xf numFmtId="0" fontId="38" fillId="2" borderId="8" xfId="7" applyFont="1" applyFill="1" applyBorder="1" applyAlignment="1" applyProtection="1">
      <alignment horizontal="center" vertical="center" wrapText="1"/>
    </xf>
    <xf numFmtId="0" fontId="38" fillId="2" borderId="9" xfId="7" applyFont="1" applyFill="1" applyBorder="1" applyAlignment="1" applyProtection="1">
      <alignment horizontal="center" vertical="center" wrapText="1"/>
    </xf>
    <xf numFmtId="0" fontId="38" fillId="2" borderId="0" xfId="7" applyFont="1" applyFill="1" applyBorder="1" applyAlignment="1" applyProtection="1">
      <alignment horizontal="center" vertical="center" wrapText="1"/>
    </xf>
    <xf numFmtId="0" fontId="38" fillId="2" borderId="10" xfId="7" applyFont="1" applyFill="1" applyBorder="1" applyAlignment="1" applyProtection="1">
      <alignment horizontal="center" vertical="center" wrapText="1"/>
    </xf>
    <xf numFmtId="0" fontId="34" fillId="2" borderId="9"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7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60" fillId="0" borderId="26" xfId="0" applyFont="1" applyFill="1" applyBorder="1" applyAlignment="1">
      <alignment horizontal="center" vertical="center" shrinkToFit="1"/>
    </xf>
    <xf numFmtId="0" fontId="60" fillId="0" borderId="27" xfId="0" applyFont="1" applyBorder="1" applyAlignment="1">
      <alignment horizontal="center" vertical="center" shrinkToFit="1"/>
    </xf>
    <xf numFmtId="0" fontId="60" fillId="0" borderId="134" xfId="0" applyFont="1" applyBorder="1" applyAlignment="1">
      <alignment horizontal="center" vertical="center" shrinkToFit="1"/>
    </xf>
    <xf numFmtId="0" fontId="60" fillId="0" borderId="33" xfId="0" applyFont="1" applyFill="1" applyBorder="1" applyAlignment="1">
      <alignment horizontal="center" vertical="center"/>
    </xf>
    <xf numFmtId="0" fontId="60" fillId="0" borderId="34" xfId="0" applyFont="1" applyBorder="1" applyAlignment="1">
      <alignment horizontal="center" vertical="center"/>
    </xf>
    <xf numFmtId="0" fontId="60" fillId="0" borderId="35" xfId="0" applyFont="1" applyBorder="1" applyAlignment="1">
      <alignment horizontal="center" vertical="center"/>
    </xf>
    <xf numFmtId="0" fontId="36" fillId="0" borderId="19" xfId="0" applyFont="1" applyBorder="1" applyAlignment="1">
      <alignment vertical="center"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36" fillId="0" borderId="29" xfId="0" applyFont="1" applyBorder="1" applyAlignment="1">
      <alignment horizontal="left" vertical="center" wrapText="1"/>
    </xf>
    <xf numFmtId="0" fontId="36" fillId="0" borderId="20" xfId="0" applyFont="1" applyBorder="1" applyAlignment="1">
      <alignment horizontal="left" vertical="center"/>
    </xf>
    <xf numFmtId="0" fontId="36" fillId="0" borderId="21" xfId="0" applyFont="1" applyBorder="1" applyAlignment="1">
      <alignment horizontal="left" vertical="center"/>
    </xf>
    <xf numFmtId="0" fontId="34" fillId="0" borderId="13" xfId="0" applyFont="1" applyFill="1" applyBorder="1" applyAlignment="1">
      <alignment vertical="center" textRotation="255"/>
    </xf>
    <xf numFmtId="0" fontId="28" fillId="0" borderId="76" xfId="0" applyFont="1" applyBorder="1" applyAlignment="1">
      <alignment vertical="center"/>
    </xf>
    <xf numFmtId="0" fontId="34" fillId="2" borderId="13"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0" borderId="73" xfId="0" applyFont="1" applyFill="1" applyBorder="1" applyAlignment="1">
      <alignment vertical="center" textRotation="255"/>
    </xf>
    <xf numFmtId="0" fontId="28" fillId="0" borderId="50" xfId="0" applyFont="1" applyBorder="1" applyAlignment="1">
      <alignment vertical="center" textRotation="255"/>
    </xf>
    <xf numFmtId="0" fontId="28" fillId="0" borderId="78" xfId="0" applyFont="1" applyBorder="1" applyAlignment="1">
      <alignment vertical="center" textRotation="255"/>
    </xf>
    <xf numFmtId="0" fontId="28" fillId="0" borderId="56" xfId="0" applyFont="1" applyBorder="1" applyAlignment="1">
      <alignment vertical="center" textRotation="255"/>
    </xf>
    <xf numFmtId="0" fontId="34" fillId="3" borderId="74"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8" xfId="0" applyFont="1" applyFill="1" applyBorder="1" applyAlignment="1">
      <alignment horizontal="center" vertical="center"/>
    </xf>
    <xf numFmtId="0" fontId="34" fillId="2" borderId="73" xfId="0" applyFont="1" applyFill="1" applyBorder="1" applyAlignment="1">
      <alignment horizontal="center" vertical="center" textRotation="255"/>
    </xf>
    <xf numFmtId="0" fontId="34" fillId="2" borderId="79" xfId="0" applyFont="1" applyFill="1" applyBorder="1" applyAlignment="1">
      <alignment horizontal="center" vertical="center" textRotation="255"/>
    </xf>
    <xf numFmtId="0" fontId="28" fillId="0" borderId="50" xfId="0" applyFont="1" applyBorder="1" applyAlignment="1">
      <alignment vertical="center"/>
    </xf>
    <xf numFmtId="0" fontId="28" fillId="0" borderId="56" xfId="0" applyFont="1" applyBorder="1" applyAlignment="1">
      <alignment vertical="center"/>
    </xf>
    <xf numFmtId="0" fontId="34" fillId="2" borderId="33"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28" fillId="0" borderId="80" xfId="0" applyFont="1" applyFill="1" applyBorder="1" applyAlignment="1">
      <alignment vertical="top" wrapText="1"/>
    </xf>
    <xf numFmtId="0" fontId="34" fillId="0" borderId="81" xfId="0" applyFont="1" applyFill="1" applyBorder="1" applyAlignment="1">
      <alignment vertical="top" wrapText="1"/>
    </xf>
    <xf numFmtId="0" fontId="34" fillId="0" borderId="82" xfId="0" applyFont="1" applyFill="1" applyBorder="1" applyAlignment="1">
      <alignment vertical="top" wrapText="1"/>
    </xf>
    <xf numFmtId="0" fontId="28" fillId="0" borderId="33" xfId="0" applyFont="1" applyFill="1" applyBorder="1" applyAlignment="1">
      <alignment vertical="top" wrapText="1"/>
    </xf>
    <xf numFmtId="0" fontId="34" fillId="0" borderId="34" xfId="0" applyFont="1" applyFill="1" applyBorder="1" applyAlignment="1">
      <alignment vertical="top" wrapText="1"/>
    </xf>
    <xf numFmtId="0" fontId="34" fillId="0" borderId="35" xfId="0" applyFont="1" applyFill="1" applyBorder="1" applyAlignment="1">
      <alignment vertical="top" wrapText="1"/>
    </xf>
    <xf numFmtId="0" fontId="34" fillId="2" borderId="83" xfId="0" applyFont="1" applyFill="1" applyBorder="1" applyAlignment="1">
      <alignment horizontal="center" vertical="center" wrapText="1"/>
    </xf>
    <xf numFmtId="0" fontId="28" fillId="0" borderId="63" xfId="0" applyFont="1" applyBorder="1" applyAlignment="1">
      <alignment vertical="center"/>
    </xf>
    <xf numFmtId="0" fontId="28" fillId="0" borderId="64" xfId="0" applyFont="1" applyBorder="1" applyAlignment="1">
      <alignment vertical="center"/>
    </xf>
    <xf numFmtId="0" fontId="28" fillId="0" borderId="85" xfId="0" applyFont="1" applyBorder="1" applyAlignment="1">
      <alignment horizontal="center" vertical="center"/>
    </xf>
    <xf numFmtId="0" fontId="28" fillId="0" borderId="86" xfId="0" applyFont="1" applyBorder="1" applyAlignment="1">
      <alignment horizontal="center" vertical="center"/>
    </xf>
    <xf numFmtId="0" fontId="53" fillId="0" borderId="88" xfId="0" applyFont="1" applyBorder="1" applyAlignment="1">
      <alignment vertical="center" wrapText="1"/>
    </xf>
    <xf numFmtId="0" fontId="53" fillId="0" borderId="89" xfId="0" applyFont="1" applyBorder="1" applyAlignment="1">
      <alignment vertical="center" wrapText="1"/>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4" borderId="87" xfId="0" applyFont="1" applyFill="1" applyBorder="1" applyAlignment="1">
      <alignment vertical="center" shrinkToFit="1"/>
    </xf>
    <xf numFmtId="0" fontId="28" fillId="4" borderId="88" xfId="0" applyFont="1" applyFill="1" applyBorder="1" applyAlignment="1">
      <alignment vertical="center" shrinkToFit="1"/>
    </xf>
    <xf numFmtId="0" fontId="28" fillId="0" borderId="88" xfId="0" applyFont="1" applyBorder="1" applyAlignment="1">
      <alignment vertical="center" wrapText="1"/>
    </xf>
    <xf numFmtId="0" fontId="28" fillId="0" borderId="89" xfId="0" applyFont="1" applyBorder="1" applyAlignment="1">
      <alignment vertical="center" wrapText="1"/>
    </xf>
    <xf numFmtId="0" fontId="34" fillId="2" borderId="14" xfId="0" applyFont="1" applyFill="1" applyBorder="1" applyAlignment="1">
      <alignment horizontal="center" vertical="center" textRotation="255" wrapText="1"/>
    </xf>
    <xf numFmtId="0" fontId="34" fillId="2" borderId="90" xfId="0" applyFont="1" applyFill="1" applyBorder="1" applyAlignment="1">
      <alignment horizontal="center" vertical="center" textRotation="255" wrapText="1"/>
    </xf>
    <xf numFmtId="0" fontId="34" fillId="2" borderId="9" xfId="0" applyFont="1" applyFill="1" applyBorder="1" applyAlignment="1">
      <alignment horizontal="center" vertical="center" textRotation="255" wrapText="1"/>
    </xf>
    <xf numFmtId="0" fontId="34" fillId="2" borderId="10" xfId="0" applyFont="1" applyFill="1" applyBorder="1" applyAlignment="1">
      <alignment horizontal="center" vertical="center" textRotation="255" wrapText="1"/>
    </xf>
    <xf numFmtId="0" fontId="34" fillId="2" borderId="83" xfId="0" applyFont="1" applyFill="1" applyBorder="1" applyAlignment="1">
      <alignment horizontal="center" vertical="center" textRotation="255" wrapText="1"/>
    </xf>
    <xf numFmtId="0" fontId="34" fillId="2" borderId="91" xfId="0" applyFont="1" applyFill="1" applyBorder="1" applyAlignment="1">
      <alignment horizontal="center" vertical="center" textRotation="255" wrapText="1"/>
    </xf>
    <xf numFmtId="0" fontId="28" fillId="0" borderId="20" xfId="0" applyFont="1" applyBorder="1" applyAlignment="1">
      <alignment vertical="center"/>
    </xf>
    <xf numFmtId="0" fontId="28" fillId="0" borderId="21" xfId="0" applyFont="1" applyBorder="1" applyAlignment="1">
      <alignment vertical="center"/>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58" xfId="0" applyFont="1" applyBorder="1" applyAlignment="1">
      <alignment vertical="center"/>
    </xf>
    <xf numFmtId="0" fontId="28" fillId="0" borderId="59" xfId="0" applyFont="1" applyBorder="1" applyAlignment="1">
      <alignment vertical="center"/>
    </xf>
    <xf numFmtId="0" fontId="34" fillId="2" borderId="33" xfId="0" applyFont="1" applyFill="1" applyBorder="1" applyAlignment="1">
      <alignment horizontal="center" wrapText="1"/>
    </xf>
    <xf numFmtId="0" fontId="34" fillId="2" borderId="34" xfId="0" applyFont="1" applyFill="1" applyBorder="1" applyAlignment="1">
      <alignment horizontal="center" wrapText="1"/>
    </xf>
    <xf numFmtId="0" fontId="34" fillId="2" borderId="35" xfId="0" applyFont="1" applyFill="1" applyBorder="1" applyAlignment="1">
      <alignment horizontal="center" wrapText="1"/>
    </xf>
    <xf numFmtId="0" fontId="34" fillId="0" borderId="17"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4" fillId="3" borderId="83" xfId="0" applyFont="1" applyFill="1" applyBorder="1" applyAlignment="1">
      <alignment horizontal="center" vertical="center" wrapText="1"/>
    </xf>
    <xf numFmtId="0" fontId="34" fillId="3" borderId="34"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8" fillId="0" borderId="13" xfId="0" applyFont="1" applyFill="1" applyBorder="1" applyAlignment="1">
      <alignment horizontal="center" vertical="center"/>
    </xf>
    <xf numFmtId="0" fontId="28" fillId="0" borderId="31" xfId="0" applyFont="1" applyFill="1" applyBorder="1" applyAlignment="1">
      <alignment horizontal="center" vertical="top"/>
    </xf>
    <xf numFmtId="0" fontId="28" fillId="0" borderId="41" xfId="0" applyFont="1" applyFill="1" applyBorder="1" applyAlignment="1">
      <alignment horizontal="center" vertical="top"/>
    </xf>
    <xf numFmtId="0" fontId="28" fillId="0" borderId="34" xfId="0" applyFont="1" applyFill="1" applyBorder="1" applyAlignment="1">
      <alignment horizontal="center" vertical="top"/>
    </xf>
    <xf numFmtId="0" fontId="28" fillId="0" borderId="35" xfId="0" applyFont="1" applyFill="1" applyBorder="1" applyAlignment="1">
      <alignment horizontal="center" vertical="top"/>
    </xf>
    <xf numFmtId="0" fontId="34" fillId="2" borderId="9" xfId="0" applyFont="1" applyFill="1" applyBorder="1" applyAlignment="1">
      <alignment horizontal="center" vertical="center" textRotation="255"/>
    </xf>
    <xf numFmtId="0" fontId="34" fillId="2" borderId="10" xfId="0" applyFont="1" applyFill="1" applyBorder="1" applyAlignment="1">
      <alignment horizontal="center" vertical="center" textRotation="255"/>
    </xf>
    <xf numFmtId="0" fontId="34" fillId="2" borderId="71" xfId="0" applyFont="1" applyFill="1" applyBorder="1" applyAlignment="1">
      <alignment horizontal="center" vertical="center" textRotation="255"/>
    </xf>
    <xf numFmtId="0" fontId="34" fillId="2" borderId="72" xfId="0" applyFont="1" applyFill="1" applyBorder="1" applyAlignment="1">
      <alignment horizontal="center" vertical="center" textRotation="255"/>
    </xf>
    <xf numFmtId="0" fontId="28" fillId="0" borderId="67" xfId="0" applyFont="1" applyFill="1" applyBorder="1" applyAlignment="1">
      <alignment horizontal="left" wrapText="1"/>
    </xf>
    <xf numFmtId="0" fontId="28" fillId="0" borderId="15" xfId="0" applyFont="1" applyFill="1" applyBorder="1" applyAlignment="1">
      <alignment horizontal="left" wrapText="1"/>
    </xf>
    <xf numFmtId="0" fontId="28" fillId="0" borderId="16" xfId="0" applyFont="1" applyFill="1" applyBorder="1" applyAlignment="1">
      <alignment horizontal="left" wrapText="1"/>
    </xf>
    <xf numFmtId="0" fontId="34" fillId="2" borderId="17" xfId="0" applyFont="1" applyFill="1" applyBorder="1" applyAlignment="1">
      <alignment horizontal="center" wrapText="1"/>
    </xf>
    <xf numFmtId="0" fontId="34" fillId="2" borderId="11" xfId="0" applyFont="1" applyFill="1" applyBorder="1" applyAlignment="1">
      <alignment horizontal="center" wrapText="1"/>
    </xf>
    <xf numFmtId="0" fontId="34" fillId="2" borderId="18" xfId="0" applyFont="1" applyFill="1" applyBorder="1" applyAlignment="1">
      <alignment horizontal="center" wrapText="1"/>
    </xf>
    <xf numFmtId="0" fontId="28" fillId="0" borderId="49" xfId="0" applyFont="1" applyFill="1" applyBorder="1" applyAlignment="1">
      <alignment horizontal="center" wrapText="1"/>
    </xf>
    <xf numFmtId="0" fontId="28" fillId="0" borderId="50" xfId="0" applyFont="1" applyFill="1" applyBorder="1" applyAlignment="1">
      <alignment horizontal="center" wrapText="1"/>
    </xf>
    <xf numFmtId="0" fontId="28" fillId="0" borderId="56" xfId="0" applyFont="1" applyFill="1" applyBorder="1" applyAlignment="1">
      <alignment horizontal="center" wrapText="1"/>
    </xf>
    <xf numFmtId="0" fontId="28" fillId="0" borderId="40" xfId="0" applyFont="1" applyFill="1" applyBorder="1" applyAlignment="1">
      <alignment horizontal="center" vertical="top"/>
    </xf>
    <xf numFmtId="0" fontId="28" fillId="0" borderId="0" xfId="0" applyFont="1" applyFill="1" applyBorder="1" applyAlignment="1">
      <alignment horizontal="center" vertical="top"/>
    </xf>
    <xf numFmtId="0" fontId="28" fillId="0" borderId="2" xfId="0" applyFont="1" applyFill="1" applyBorder="1" applyAlignment="1">
      <alignment horizontal="center" vertical="top"/>
    </xf>
    <xf numFmtId="0" fontId="28" fillId="0" borderId="95" xfId="0" applyFont="1" applyFill="1" applyBorder="1" applyAlignment="1">
      <alignment horizontal="center" vertical="top"/>
    </xf>
    <xf numFmtId="0" fontId="28" fillId="0" borderId="63" xfId="0" applyFont="1" applyFill="1" applyBorder="1" applyAlignment="1">
      <alignment horizontal="center" vertical="top"/>
    </xf>
    <xf numFmtId="0" fontId="28" fillId="0" borderId="64" xfId="0" applyFont="1" applyFill="1" applyBorder="1" applyAlignment="1">
      <alignment horizontal="center" vertical="top"/>
    </xf>
    <xf numFmtId="0" fontId="28" fillId="0" borderId="92" xfId="0" applyFont="1" applyFill="1" applyBorder="1" applyAlignment="1">
      <alignment horizontal="center" vertical="top"/>
    </xf>
    <xf numFmtId="0" fontId="62" fillId="2" borderId="14" xfId="0" applyFont="1" applyFill="1" applyBorder="1" applyAlignment="1">
      <alignment horizontal="center" vertical="center" textRotation="255" wrapText="1"/>
    </xf>
    <xf numFmtId="0" fontId="62" fillId="2" borderId="16" xfId="0" applyFont="1" applyFill="1" applyBorder="1" applyAlignment="1">
      <alignment horizontal="center" vertical="center" textRotation="255" wrapText="1"/>
    </xf>
    <xf numFmtId="0" fontId="62" fillId="2" borderId="9" xfId="0" applyFont="1" applyFill="1" applyBorder="1" applyAlignment="1">
      <alignment horizontal="center" vertical="center" textRotation="255" wrapText="1"/>
    </xf>
    <xf numFmtId="0" fontId="62" fillId="2" borderId="2" xfId="0" applyFont="1" applyFill="1" applyBorder="1" applyAlignment="1">
      <alignment horizontal="center" vertical="center" textRotation="255" wrapText="1"/>
    </xf>
    <xf numFmtId="0" fontId="62" fillId="2" borderId="83" xfId="0" applyFont="1" applyFill="1" applyBorder="1" applyAlignment="1">
      <alignment horizontal="center" vertical="center" textRotation="255" wrapText="1"/>
    </xf>
    <xf numFmtId="0" fontId="62" fillId="2" borderId="35" xfId="0" applyFont="1" applyFill="1" applyBorder="1" applyAlignment="1">
      <alignment horizontal="center" vertical="center" textRotation="255" wrapText="1"/>
    </xf>
    <xf numFmtId="0" fontId="28" fillId="3" borderId="14" xfId="0" applyFont="1" applyFill="1" applyBorder="1" applyAlignment="1">
      <alignment horizontal="center" vertical="center"/>
    </xf>
    <xf numFmtId="0" fontId="28" fillId="3" borderId="15" xfId="0" applyFont="1" applyFill="1" applyBorder="1" applyAlignment="1">
      <alignment horizontal="center" vertical="center"/>
    </xf>
    <xf numFmtId="0" fontId="28" fillId="3" borderId="38" xfId="0" applyFont="1" applyFill="1" applyBorder="1" applyAlignment="1">
      <alignment horizontal="center" vertical="center"/>
    </xf>
    <xf numFmtId="0" fontId="33" fillId="3" borderId="31" xfId="0" applyFont="1" applyFill="1" applyBorder="1" applyAlignment="1">
      <alignment horizontal="center" vertical="center"/>
    </xf>
    <xf numFmtId="0" fontId="28" fillId="3" borderId="31" xfId="0" applyFont="1" applyFill="1" applyBorder="1" applyAlignment="1">
      <alignment horizontal="center" vertical="center"/>
    </xf>
    <xf numFmtId="0" fontId="28" fillId="3" borderId="42" xfId="0" applyFont="1" applyFill="1" applyBorder="1" applyAlignment="1">
      <alignment horizontal="center" vertical="center"/>
    </xf>
    <xf numFmtId="0" fontId="28" fillId="3" borderId="16" xfId="0" applyFont="1" applyFill="1" applyBorder="1" applyAlignment="1">
      <alignment horizontal="center" vertical="center"/>
    </xf>
    <xf numFmtId="0" fontId="33" fillId="0" borderId="96" xfId="0" applyFont="1" applyFill="1" applyBorder="1" applyAlignment="1">
      <alignment vertical="center"/>
    </xf>
    <xf numFmtId="0" fontId="33" fillId="0" borderId="20" xfId="0" applyFont="1" applyFill="1" applyBorder="1" applyAlignment="1">
      <alignment vertical="center"/>
    </xf>
    <xf numFmtId="0" fontId="33" fillId="0" borderId="21" xfId="0" applyFont="1" applyFill="1" applyBorder="1" applyAlignment="1">
      <alignment vertical="center"/>
    </xf>
    <xf numFmtId="41" fontId="28" fillId="0" borderId="97" xfId="0" applyNumberFormat="1" applyFont="1" applyFill="1" applyBorder="1" applyAlignment="1">
      <alignment vertical="center"/>
    </xf>
    <xf numFmtId="0" fontId="28" fillId="0" borderId="42" xfId="0" applyFont="1" applyFill="1" applyBorder="1" applyAlignment="1">
      <alignment horizontal="center" vertical="top"/>
    </xf>
    <xf numFmtId="0" fontId="28" fillId="0" borderId="15" xfId="0" applyFont="1" applyFill="1" applyBorder="1" applyAlignment="1">
      <alignment horizontal="center" vertical="top"/>
    </xf>
    <xf numFmtId="0" fontId="28" fillId="0" borderId="16" xfId="0" applyFont="1" applyFill="1" applyBorder="1" applyAlignment="1">
      <alignment horizontal="center" vertical="top"/>
    </xf>
    <xf numFmtId="0" fontId="28" fillId="0" borderId="93" xfId="0" applyFont="1" applyFill="1" applyBorder="1" applyAlignment="1">
      <alignment horizontal="center" vertical="top"/>
    </xf>
    <xf numFmtId="0" fontId="28" fillId="0" borderId="58" xfId="0" applyFont="1" applyFill="1" applyBorder="1" applyAlignment="1">
      <alignment horizontal="center" vertical="top"/>
    </xf>
    <xf numFmtId="0" fontId="28" fillId="0" borderId="59" xfId="0" applyFont="1" applyFill="1" applyBorder="1" applyAlignment="1">
      <alignment horizontal="center" vertical="top"/>
    </xf>
    <xf numFmtId="0" fontId="28" fillId="0" borderId="94" xfId="0" applyFont="1" applyFill="1" applyBorder="1" applyAlignment="1">
      <alignment horizontal="center" vertical="top"/>
    </xf>
    <xf numFmtId="0" fontId="34" fillId="2" borderId="14" xfId="0" applyFont="1" applyFill="1" applyBorder="1" applyAlignment="1">
      <alignment horizontal="center" vertical="center" wrapText="1"/>
    </xf>
    <xf numFmtId="0" fontId="34" fillId="2" borderId="15" xfId="0" applyFont="1" applyFill="1" applyBorder="1" applyAlignment="1">
      <alignment horizontal="center" vertical="center"/>
    </xf>
    <xf numFmtId="0" fontId="28" fillId="2" borderId="42" xfId="0" applyFont="1" applyFill="1" applyBorder="1" applyAlignment="1">
      <alignment horizontal="center" vertical="center" shrinkToFit="1"/>
    </xf>
    <xf numFmtId="0" fontId="28" fillId="2" borderId="15" xfId="0" applyFont="1" applyFill="1" applyBorder="1" applyAlignment="1">
      <alignment horizontal="center" vertical="center" shrinkToFit="1"/>
    </xf>
    <xf numFmtId="0" fontId="28" fillId="2" borderId="38" xfId="0" applyFont="1" applyFill="1" applyBorder="1" applyAlignment="1">
      <alignment horizontal="center" vertical="center" shrinkToFit="1"/>
    </xf>
    <xf numFmtId="0" fontId="36" fillId="2" borderId="42" xfId="0" applyFont="1" applyFill="1" applyBorder="1" applyAlignment="1">
      <alignment horizontal="center" vertical="center" wrapText="1" shrinkToFit="1"/>
    </xf>
    <xf numFmtId="0" fontId="36" fillId="2" borderId="15" xfId="0" applyFont="1" applyFill="1" applyBorder="1" applyAlignment="1">
      <alignment horizontal="center" vertical="center" shrinkToFit="1"/>
    </xf>
    <xf numFmtId="0" fontId="36" fillId="2" borderId="38" xfId="0" applyFont="1" applyFill="1" applyBorder="1" applyAlignment="1">
      <alignment horizontal="center" vertical="center" shrinkToFit="1"/>
    </xf>
    <xf numFmtId="0" fontId="36" fillId="2" borderId="41" xfId="0" applyFont="1" applyFill="1" applyBorder="1" applyAlignment="1">
      <alignment horizontal="center" vertical="center" shrinkToFit="1"/>
    </xf>
    <xf numFmtId="0" fontId="36" fillId="2" borderId="34" xfId="0" applyFont="1" applyFill="1" applyBorder="1" applyAlignment="1">
      <alignment horizontal="center" vertical="center" shrinkToFit="1"/>
    </xf>
    <xf numFmtId="0" fontId="36" fillId="2" borderId="43" xfId="0" applyFont="1" applyFill="1" applyBorder="1" applyAlignment="1">
      <alignment horizontal="center" vertical="center" shrinkToFit="1"/>
    </xf>
    <xf numFmtId="0" fontId="28" fillId="0" borderId="42" xfId="0" applyFont="1" applyBorder="1" applyAlignment="1">
      <alignment horizontal="center" vertical="center" shrinkToFit="1"/>
    </xf>
    <xf numFmtId="0" fontId="28" fillId="0" borderId="15"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1" xfId="0" applyFont="1" applyBorder="1" applyAlignment="1">
      <alignment horizontal="center" vertical="center" shrinkToFit="1"/>
    </xf>
    <xf numFmtId="0" fontId="28" fillId="0" borderId="34" xfId="0" applyFont="1" applyBorder="1" applyAlignment="1">
      <alignment horizontal="center" vertical="center" shrinkToFit="1"/>
    </xf>
    <xf numFmtId="0" fontId="28" fillId="0" borderId="43" xfId="0" applyFont="1" applyBorder="1" applyAlignment="1">
      <alignment horizontal="center" vertical="center" shrinkToFit="1"/>
    </xf>
    <xf numFmtId="0" fontId="34" fillId="2" borderId="15" xfId="0" applyFont="1" applyFill="1" applyBorder="1" applyAlignment="1">
      <alignment horizontal="center" vertical="center" wrapText="1"/>
    </xf>
    <xf numFmtId="0" fontId="34" fillId="2" borderId="90" xfId="0" applyFont="1" applyFill="1" applyBorder="1" applyAlignment="1">
      <alignment horizontal="center" vertical="center" wrapText="1"/>
    </xf>
    <xf numFmtId="0" fontId="34" fillId="2" borderId="91" xfId="0" applyFont="1" applyFill="1" applyBorder="1" applyAlignment="1">
      <alignment horizontal="center" vertical="center" wrapText="1"/>
    </xf>
    <xf numFmtId="0" fontId="28" fillId="2" borderId="17" xfId="0" applyFont="1" applyFill="1" applyBorder="1" applyAlignment="1">
      <alignment horizontal="center" vertical="center"/>
    </xf>
    <xf numFmtId="0" fontId="28" fillId="0" borderId="68" xfId="0" applyFont="1" applyBorder="1" applyAlignment="1">
      <alignment horizontal="center" vertical="center"/>
    </xf>
    <xf numFmtId="0" fontId="36" fillId="2" borderId="32" xfId="0" applyFont="1" applyFill="1" applyBorder="1" applyAlignment="1">
      <alignment horizontal="center" vertical="center" shrinkToFit="1"/>
    </xf>
    <xf numFmtId="0" fontId="36" fillId="2" borderId="11" xfId="0" applyFont="1" applyFill="1" applyBorder="1" applyAlignment="1">
      <alignment horizontal="center" vertical="center" shrinkToFit="1"/>
    </xf>
    <xf numFmtId="0" fontId="36" fillId="2" borderId="18" xfId="0" applyFont="1" applyFill="1" applyBorder="1" applyAlignment="1">
      <alignment horizontal="center" vertical="center" shrinkToFit="1"/>
    </xf>
    <xf numFmtId="0" fontId="34" fillId="2" borderId="101" xfId="0" applyFont="1" applyFill="1" applyBorder="1" applyAlignment="1">
      <alignment horizontal="center" vertical="center" wrapText="1"/>
    </xf>
    <xf numFmtId="0" fontId="34" fillId="2" borderId="31" xfId="0" applyFont="1" applyFill="1" applyBorder="1" applyAlignment="1">
      <alignment horizontal="center" vertical="center"/>
    </xf>
    <xf numFmtId="0" fontId="34" fillId="2" borderId="102" xfId="0" applyFont="1" applyFill="1" applyBorder="1" applyAlignment="1">
      <alignment horizontal="center" vertical="center"/>
    </xf>
    <xf numFmtId="0" fontId="34" fillId="2" borderId="101" xfId="0" applyFont="1" applyFill="1" applyBorder="1" applyAlignment="1">
      <alignment horizontal="center" vertical="center"/>
    </xf>
    <xf numFmtId="0" fontId="34" fillId="2" borderId="121" xfId="0" applyFont="1" applyFill="1" applyBorder="1" applyAlignment="1">
      <alignment horizontal="center" vertical="center"/>
    </xf>
    <xf numFmtId="0" fontId="34" fillId="2" borderId="113" xfId="0" applyFont="1" applyFill="1" applyBorder="1" applyAlignment="1">
      <alignment horizontal="center" vertical="center"/>
    </xf>
    <xf numFmtId="0" fontId="34" fillId="2" borderId="122" xfId="0" applyFont="1" applyFill="1" applyBorder="1" applyAlignment="1">
      <alignment horizontal="center" vertical="center"/>
    </xf>
    <xf numFmtId="0" fontId="28" fillId="0" borderId="42" xfId="0" applyFont="1" applyBorder="1" applyAlignment="1">
      <alignment horizontal="center" vertical="center"/>
    </xf>
    <xf numFmtId="0" fontId="28" fillId="0" borderId="16" xfId="0" applyFont="1" applyBorder="1" applyAlignment="1">
      <alignment horizontal="center" vertical="center"/>
    </xf>
    <xf numFmtId="0" fontId="28" fillId="0" borderId="35" xfId="0" applyFont="1" applyBorder="1" applyAlignment="1">
      <alignment horizontal="center" vertical="center" shrinkToFit="1"/>
    </xf>
    <xf numFmtId="0" fontId="28" fillId="2" borderId="100" xfId="0" applyFont="1" applyFill="1" applyBorder="1" applyAlignment="1">
      <alignment horizontal="center" vertical="center"/>
    </xf>
    <xf numFmtId="0" fontId="28" fillId="2" borderId="32" xfId="0" applyFont="1" applyFill="1" applyBorder="1" applyAlignment="1">
      <alignment horizontal="center" vertical="center" shrinkToFit="1"/>
    </xf>
    <xf numFmtId="0" fontId="28" fillId="2" borderId="11" xfId="0" applyFont="1" applyFill="1" applyBorder="1" applyAlignment="1">
      <alignment horizontal="center" vertical="center" shrinkToFit="1"/>
    </xf>
    <xf numFmtId="0" fontId="28" fillId="2" borderId="48" xfId="0" applyFont="1" applyFill="1" applyBorder="1" applyAlignment="1">
      <alignment horizontal="center" vertical="center" shrinkToFit="1"/>
    </xf>
    <xf numFmtId="0" fontId="39" fillId="2" borderId="103" xfId="7" applyFont="1" applyFill="1" applyBorder="1" applyAlignment="1" applyProtection="1">
      <alignment horizontal="center" vertical="center" wrapText="1"/>
    </xf>
    <xf numFmtId="0" fontId="39" fillId="2" borderId="31" xfId="7" applyFont="1" applyFill="1" applyBorder="1" applyAlignment="1" applyProtection="1">
      <alignment horizontal="center" vertical="center" wrapText="1"/>
    </xf>
    <xf numFmtId="0" fontId="28" fillId="0" borderId="98" xfId="0" applyFont="1" applyFill="1" applyBorder="1" applyAlignment="1">
      <alignment horizontal="center" vertical="center"/>
    </xf>
    <xf numFmtId="178" fontId="28" fillId="0" borderId="32" xfId="0" applyNumberFormat="1" applyFont="1" applyFill="1" applyBorder="1" applyAlignment="1">
      <alignment horizontal="center" vertical="center"/>
    </xf>
    <xf numFmtId="178" fontId="28" fillId="0" borderId="11" xfId="0" applyNumberFormat="1" applyFont="1" applyFill="1" applyBorder="1" applyAlignment="1">
      <alignment horizontal="center" vertical="center"/>
    </xf>
    <xf numFmtId="178" fontId="28" fillId="0" borderId="48" xfId="0" applyNumberFormat="1" applyFont="1" applyFill="1" applyBorder="1" applyAlignment="1">
      <alignment horizontal="center" vertical="center"/>
    </xf>
    <xf numFmtId="0" fontId="28" fillId="0" borderId="99" xfId="0" applyFont="1" applyFill="1" applyBorder="1" applyAlignment="1">
      <alignment horizontal="center" vertical="center"/>
    </xf>
    <xf numFmtId="177" fontId="28" fillId="0" borderId="31" xfId="2" applyNumberFormat="1" applyFont="1" applyFill="1" applyBorder="1" applyAlignment="1">
      <alignment vertical="center"/>
    </xf>
    <xf numFmtId="177" fontId="28" fillId="0" borderId="98" xfId="2" applyNumberFormat="1" applyFont="1" applyFill="1" applyBorder="1" applyAlignment="1">
      <alignment horizontal="center" vertical="center"/>
    </xf>
    <xf numFmtId="177" fontId="28" fillId="0" borderId="99" xfId="2" applyNumberFormat="1" applyFont="1" applyFill="1" applyBorder="1" applyAlignment="1">
      <alignment horizontal="center" vertical="center"/>
    </xf>
    <xf numFmtId="177" fontId="28" fillId="0" borderId="94" xfId="2" applyNumberFormat="1" applyFont="1" applyFill="1" applyBorder="1" applyAlignment="1">
      <alignment vertical="center"/>
    </xf>
    <xf numFmtId="177" fontId="28" fillId="0" borderId="94" xfId="2" applyNumberFormat="1" applyFont="1" applyFill="1" applyBorder="1" applyAlignment="1">
      <alignment horizontal="center" vertical="center"/>
    </xf>
    <xf numFmtId="177" fontId="28" fillId="0" borderId="104" xfId="2" applyNumberFormat="1" applyFont="1" applyFill="1" applyBorder="1" applyAlignment="1">
      <alignment horizontal="center" vertical="center"/>
    </xf>
    <xf numFmtId="0" fontId="28" fillId="0" borderId="124" xfId="0" applyFont="1" applyFill="1" applyBorder="1" applyAlignment="1">
      <alignment horizontal="center" vertical="center"/>
    </xf>
    <xf numFmtId="177" fontId="28" fillId="0" borderId="92" xfId="2" applyNumberFormat="1" applyFont="1" applyFill="1" applyBorder="1" applyAlignment="1">
      <alignment vertical="center"/>
    </xf>
    <xf numFmtId="177" fontId="28" fillId="0" borderId="105" xfId="2" applyNumberFormat="1" applyFont="1" applyFill="1" applyBorder="1" applyAlignment="1">
      <alignment horizontal="center" vertical="center"/>
    </xf>
    <xf numFmtId="177" fontId="28" fillId="0" borderId="106" xfId="2" applyNumberFormat="1" applyFont="1" applyFill="1" applyBorder="1" applyAlignment="1">
      <alignment horizontal="center" vertical="center"/>
    </xf>
    <xf numFmtId="0" fontId="39" fillId="2" borderId="65" xfId="7" applyFont="1" applyFill="1" applyBorder="1" applyAlignment="1" applyProtection="1">
      <alignment horizontal="center" vertical="center" wrapText="1"/>
    </xf>
    <xf numFmtId="0" fontId="39" fillId="2" borderId="63" xfId="7" applyFont="1" applyFill="1" applyBorder="1" applyAlignment="1" applyProtection="1">
      <alignment horizontal="center" vertical="center" wrapText="1"/>
    </xf>
    <xf numFmtId="0" fontId="39" fillId="2" borderId="64" xfId="7" applyFont="1" applyFill="1" applyBorder="1" applyAlignment="1" applyProtection="1">
      <alignment horizontal="center" vertical="center" wrapText="1"/>
    </xf>
    <xf numFmtId="0" fontId="38" fillId="2" borderId="13" xfId="7" applyFont="1" applyFill="1" applyBorder="1" applyAlignment="1" applyProtection="1">
      <alignment horizontal="center" vertical="center" wrapText="1"/>
    </xf>
    <xf numFmtId="0" fontId="38" fillId="2" borderId="11" xfId="7" applyFont="1" applyFill="1" applyBorder="1" applyAlignment="1" applyProtection="1">
      <alignment horizontal="center" vertical="center" wrapText="1"/>
    </xf>
    <xf numFmtId="0" fontId="44" fillId="0" borderId="17" xfId="5" applyFont="1" applyFill="1" applyBorder="1" applyAlignment="1" applyProtection="1">
      <alignment vertical="center" wrapText="1"/>
    </xf>
    <xf numFmtId="0" fontId="44" fillId="0" borderId="11" xfId="5" applyFont="1" applyFill="1" applyBorder="1" applyAlignment="1" applyProtection="1">
      <alignment vertical="center" wrapText="1"/>
    </xf>
    <xf numFmtId="0" fontId="44" fillId="0" borderId="18" xfId="5" applyFont="1" applyFill="1" applyBorder="1" applyAlignment="1" applyProtection="1">
      <alignment vertical="center" wrapText="1"/>
    </xf>
    <xf numFmtId="0" fontId="38" fillId="2" borderId="108" xfId="7" applyFont="1" applyFill="1" applyBorder="1" applyAlignment="1" applyProtection="1">
      <alignment horizontal="center" vertical="center" wrapText="1"/>
    </xf>
    <xf numFmtId="0" fontId="38" fillId="2" borderId="14" xfId="7" applyFont="1" applyFill="1" applyBorder="1" applyAlignment="1" applyProtection="1">
      <alignment horizontal="center" vertical="center" wrapText="1"/>
    </xf>
    <xf numFmtId="0" fontId="38" fillId="2" borderId="15" xfId="7" applyFont="1" applyFill="1" applyBorder="1" applyAlignment="1" applyProtection="1">
      <alignment horizontal="center" vertical="center" wrapText="1"/>
    </xf>
    <xf numFmtId="0" fontId="38" fillId="2" borderId="90" xfId="7" applyFont="1" applyFill="1" applyBorder="1" applyAlignment="1" applyProtection="1">
      <alignment horizontal="center" vertical="center" wrapText="1"/>
    </xf>
    <xf numFmtId="0" fontId="38" fillId="2" borderId="83" xfId="7" applyFont="1" applyFill="1" applyBorder="1" applyAlignment="1" applyProtection="1">
      <alignment horizontal="center" vertical="center" wrapText="1"/>
    </xf>
    <xf numFmtId="0" fontId="38" fillId="2" borderId="34" xfId="7" applyFont="1" applyFill="1" applyBorder="1" applyAlignment="1" applyProtection="1">
      <alignment horizontal="center" vertical="center" wrapText="1"/>
    </xf>
    <xf numFmtId="0" fontId="38" fillId="2" borderId="91" xfId="7" applyFont="1" applyFill="1" applyBorder="1" applyAlignment="1" applyProtection="1">
      <alignment horizontal="center" vertical="center" wrapText="1"/>
    </xf>
    <xf numFmtId="0" fontId="38" fillId="0" borderId="109" xfId="7" applyFont="1" applyFill="1" applyBorder="1" applyAlignment="1" applyProtection="1">
      <alignment horizontal="center" vertical="center" wrapText="1"/>
    </xf>
    <xf numFmtId="0" fontId="38" fillId="0" borderId="98" xfId="7" applyFont="1" applyFill="1" applyBorder="1" applyAlignment="1" applyProtection="1">
      <alignment horizontal="center" vertical="center" wrapText="1"/>
    </xf>
    <xf numFmtId="0" fontId="28" fillId="2" borderId="18" xfId="0" applyFont="1" applyFill="1" applyBorder="1" applyAlignment="1">
      <alignment horizontal="center" vertical="center"/>
    </xf>
    <xf numFmtId="0" fontId="39" fillId="2" borderId="67" xfId="7" applyFont="1" applyFill="1" applyBorder="1" applyAlignment="1" applyProtection="1">
      <alignment horizontal="center" vertical="center" wrapText="1"/>
    </xf>
    <xf numFmtId="0" fontId="28" fillId="2" borderId="3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43" xfId="0" applyFont="1" applyFill="1" applyBorder="1" applyAlignment="1">
      <alignment horizontal="center" vertical="center" wrapText="1"/>
    </xf>
    <xf numFmtId="0" fontId="39" fillId="2" borderId="42" xfId="7" applyFont="1" applyFill="1" applyBorder="1" applyAlignment="1" applyProtection="1">
      <alignment horizontal="center" vertical="center" wrapText="1"/>
    </xf>
    <xf numFmtId="0" fontId="39" fillId="2" borderId="15" xfId="7" applyFont="1" applyFill="1" applyBorder="1" applyAlignment="1" applyProtection="1">
      <alignment horizontal="center" vertical="center" wrapText="1"/>
    </xf>
    <xf numFmtId="0" fontId="39" fillId="2" borderId="38" xfId="7" applyFont="1" applyFill="1" applyBorder="1" applyAlignment="1" applyProtection="1">
      <alignment horizontal="center" vertical="center" wrapText="1"/>
    </xf>
    <xf numFmtId="0" fontId="28" fillId="0" borderId="123" xfId="0" applyFont="1" applyFill="1" applyBorder="1" applyAlignment="1">
      <alignment horizontal="center" vertical="center"/>
    </xf>
    <xf numFmtId="177" fontId="28" fillId="0" borderId="97" xfId="2" applyNumberFormat="1" applyFont="1" applyFill="1" applyBorder="1" applyAlignment="1">
      <alignment vertical="center"/>
    </xf>
    <xf numFmtId="177" fontId="28" fillId="0" borderId="29" xfId="2" applyNumberFormat="1" applyFont="1" applyFill="1" applyBorder="1" applyAlignment="1">
      <alignment vertical="center"/>
    </xf>
    <xf numFmtId="177" fontId="28" fillId="0" borderId="20" xfId="2" applyNumberFormat="1" applyFont="1" applyFill="1" applyBorder="1" applyAlignment="1">
      <alignment vertical="center"/>
    </xf>
    <xf numFmtId="177" fontId="28" fillId="0" borderId="30" xfId="2" applyNumberFormat="1" applyFont="1" applyFill="1" applyBorder="1" applyAlignment="1">
      <alignment vertical="center"/>
    </xf>
    <xf numFmtId="0" fontId="39" fillId="2" borderId="41" xfId="7" applyFont="1" applyFill="1" applyBorder="1" applyAlignment="1" applyProtection="1">
      <alignment horizontal="center" vertical="center" wrapText="1"/>
    </xf>
    <xf numFmtId="0" fontId="39" fillId="2" borderId="34" xfId="7" applyFont="1" applyFill="1" applyBorder="1" applyAlignment="1" applyProtection="1">
      <alignment horizontal="center" vertical="center" wrapText="1"/>
    </xf>
    <xf numFmtId="0" fontId="39" fillId="2" borderId="43" xfId="7" applyFont="1" applyFill="1" applyBorder="1" applyAlignment="1" applyProtection="1">
      <alignment horizontal="center" vertical="center" wrapText="1"/>
    </xf>
    <xf numFmtId="0" fontId="28" fillId="0" borderId="125" xfId="0" applyFont="1" applyFill="1" applyBorder="1" applyAlignment="1">
      <alignment horizontal="center" vertical="center"/>
    </xf>
    <xf numFmtId="0" fontId="34" fillId="2" borderId="14" xfId="7" applyFont="1" applyFill="1" applyBorder="1" applyAlignment="1" applyProtection="1">
      <alignment horizontal="center" vertical="center" wrapText="1" shrinkToFit="1"/>
    </xf>
    <xf numFmtId="0" fontId="34" fillId="2" borderId="15" xfId="7" applyFont="1" applyFill="1" applyBorder="1" applyAlignment="1" applyProtection="1">
      <alignment horizontal="center" vertical="center" wrapText="1" shrinkToFit="1"/>
    </xf>
    <xf numFmtId="0" fontId="34" fillId="2" borderId="83" xfId="7" applyFont="1" applyFill="1" applyBorder="1" applyAlignment="1" applyProtection="1">
      <alignment horizontal="center" vertical="center" wrapText="1" shrinkToFit="1"/>
    </xf>
    <xf numFmtId="0" fontId="34" fillId="2" borderId="34" xfId="7" applyFont="1" applyFill="1" applyBorder="1" applyAlignment="1" applyProtection="1">
      <alignment horizontal="center" vertical="center" wrapText="1" shrinkToFit="1"/>
    </xf>
    <xf numFmtId="0" fontId="34" fillId="0" borderId="67" xfId="7" applyFont="1" applyFill="1" applyBorder="1" applyAlignment="1" applyProtection="1">
      <alignment horizontal="center" vertical="center" wrapText="1" shrinkToFit="1"/>
    </xf>
    <xf numFmtId="0" fontId="34" fillId="0" borderId="15" xfId="7" applyFont="1" applyFill="1" applyBorder="1" applyAlignment="1" applyProtection="1">
      <alignment horizontal="center" vertical="center" wrapText="1" shrinkToFit="1"/>
    </xf>
    <xf numFmtId="0" fontId="28" fillId="0" borderId="15" xfId="0" applyFont="1" applyBorder="1" applyAlignment="1">
      <alignment horizontal="center" vertical="center" wrapText="1"/>
    </xf>
    <xf numFmtId="0" fontId="34" fillId="0" borderId="33" xfId="7" applyFont="1" applyFill="1" applyBorder="1" applyAlignment="1" applyProtection="1">
      <alignment horizontal="center" vertical="center" wrapText="1" shrinkToFit="1"/>
    </xf>
    <xf numFmtId="0" fontId="34" fillId="0" borderId="34" xfId="7" applyFont="1" applyFill="1" applyBorder="1" applyAlignment="1" applyProtection="1">
      <alignment horizontal="center" vertical="center" wrapText="1" shrinkToFit="1"/>
    </xf>
    <xf numFmtId="0" fontId="28" fillId="0" borderId="34" xfId="0" applyFont="1" applyBorder="1" applyAlignment="1">
      <alignment horizontal="center" vertical="center" wrapText="1"/>
    </xf>
    <xf numFmtId="0" fontId="38" fillId="2" borderId="32" xfId="5" applyNumberFormat="1" applyFont="1" applyFill="1" applyBorder="1" applyAlignment="1" applyProtection="1">
      <alignment horizontal="center" vertical="center" wrapText="1"/>
    </xf>
    <xf numFmtId="0" fontId="60" fillId="0" borderId="15" xfId="5" applyFont="1" applyFill="1" applyBorder="1" applyAlignment="1">
      <alignment horizontal="center" vertical="center" shrinkToFit="1"/>
    </xf>
    <xf numFmtId="0" fontId="28" fillId="0" borderId="16" xfId="0" applyFont="1" applyBorder="1" applyAlignment="1">
      <alignment horizontal="center" vertical="center" shrinkToFit="1"/>
    </xf>
    <xf numFmtId="0" fontId="57" fillId="2" borderId="13" xfId="7" applyFont="1" applyFill="1" applyBorder="1" applyAlignment="1" applyProtection="1">
      <alignment horizontal="center" vertical="center" wrapText="1" shrinkToFit="1"/>
    </xf>
    <xf numFmtId="0" fontId="57" fillId="2" borderId="11" xfId="7" applyFont="1" applyFill="1" applyBorder="1" applyAlignment="1" applyProtection="1">
      <alignment horizontal="center" vertical="center" shrinkToFit="1"/>
    </xf>
    <xf numFmtId="0" fontId="57" fillId="2" borderId="108" xfId="7" applyFont="1" applyFill="1" applyBorder="1" applyAlignment="1" applyProtection="1">
      <alignment horizontal="center" vertical="center" shrinkToFit="1"/>
    </xf>
    <xf numFmtId="0" fontId="38" fillId="0" borderId="17" xfId="7" applyFont="1" applyFill="1" applyBorder="1" applyAlignment="1" applyProtection="1">
      <alignment horizontal="center" vertical="center"/>
    </xf>
    <xf numFmtId="0" fontId="38" fillId="0" borderId="11" xfId="7" applyFont="1" applyFill="1" applyBorder="1" applyAlignment="1" applyProtection="1">
      <alignment horizontal="center" vertical="center"/>
    </xf>
    <xf numFmtId="0" fontId="38" fillId="2" borderId="32" xfId="5" applyFont="1" applyFill="1" applyBorder="1" applyAlignment="1" applyProtection="1">
      <alignment horizontal="center" vertical="center" shrinkToFit="1"/>
    </xf>
    <xf numFmtId="0" fontId="28" fillId="0" borderId="11" xfId="0" applyFont="1" applyBorder="1" applyAlignment="1">
      <alignment horizontal="center" vertical="center" shrinkToFit="1"/>
    </xf>
    <xf numFmtId="0" fontId="28" fillId="0" borderId="48" xfId="0" applyFont="1" applyBorder="1" applyAlignment="1">
      <alignment horizontal="center" vertical="center" shrinkToFit="1"/>
    </xf>
    <xf numFmtId="0" fontId="39" fillId="0" borderId="32" xfId="6" applyFont="1" applyFill="1" applyBorder="1" applyAlignment="1" applyProtection="1">
      <alignment horizontal="center" vertical="center" shrinkToFit="1"/>
    </xf>
    <xf numFmtId="0" fontId="39" fillId="0" borderId="11" xfId="6" applyFont="1" applyFill="1" applyBorder="1" applyAlignment="1" applyProtection="1">
      <alignment horizontal="center" vertical="center" shrinkToFit="1"/>
    </xf>
    <xf numFmtId="0" fontId="39" fillId="0" borderId="18" xfId="6" applyFont="1" applyFill="1" applyBorder="1" applyAlignment="1" applyProtection="1">
      <alignment horizontal="center" vertical="center" shrinkToFit="1"/>
    </xf>
    <xf numFmtId="0" fontId="34" fillId="2" borderId="13" xfId="7" applyFont="1" applyFill="1" applyBorder="1" applyAlignment="1" applyProtection="1">
      <alignment horizontal="center" vertical="center"/>
    </xf>
    <xf numFmtId="0" fontId="34" fillId="2" borderId="11" xfId="7" applyFont="1" applyFill="1" applyBorder="1" applyAlignment="1" applyProtection="1">
      <alignment horizontal="center" vertical="center"/>
    </xf>
    <xf numFmtId="0" fontId="38" fillId="0" borderId="17" xfId="5" applyFont="1" applyFill="1" applyBorder="1" applyAlignment="1" applyProtection="1">
      <alignment horizontal="center" vertical="center" wrapText="1" shrinkToFit="1"/>
    </xf>
    <xf numFmtId="0" fontId="38" fillId="2" borderId="32" xfId="7" applyFont="1" applyFill="1" applyBorder="1" applyAlignment="1" applyProtection="1">
      <alignment horizontal="center" vertical="center"/>
    </xf>
    <xf numFmtId="0" fontId="38" fillId="2" borderId="11" xfId="7" applyFont="1" applyFill="1" applyBorder="1" applyAlignment="1" applyProtection="1">
      <alignment horizontal="center" vertical="center"/>
    </xf>
    <xf numFmtId="0" fontId="38" fillId="2" borderId="48" xfId="7" applyFont="1" applyFill="1" applyBorder="1" applyAlignment="1" applyProtection="1">
      <alignment horizontal="center" vertical="center"/>
    </xf>
    <xf numFmtId="0" fontId="39" fillId="0" borderId="11" xfId="6" applyFont="1" applyFill="1" applyBorder="1" applyAlignment="1" applyProtection="1">
      <alignment horizontal="center" vertical="center" wrapText="1"/>
    </xf>
    <xf numFmtId="0" fontId="54" fillId="0" borderId="0" xfId="0" applyFont="1" applyBorder="1" applyAlignment="1">
      <alignment horizontal="center" vertical="center"/>
    </xf>
    <xf numFmtId="0" fontId="55" fillId="0" borderId="1" xfId="0" applyFont="1" applyBorder="1" applyAlignment="1">
      <alignment horizontal="center" vertical="center"/>
    </xf>
    <xf numFmtId="0" fontId="55" fillId="0" borderId="1" xfId="0" quotePrefix="1" applyFont="1" applyBorder="1" applyAlignment="1">
      <alignment horizontal="center" vertical="center"/>
    </xf>
    <xf numFmtId="0" fontId="56" fillId="2" borderId="44" xfId="7" applyFont="1" applyFill="1" applyBorder="1" applyAlignment="1" applyProtection="1">
      <alignment horizontal="center" vertical="center"/>
    </xf>
    <xf numFmtId="0" fontId="28" fillId="0" borderId="45" xfId="0" applyFont="1" applyBorder="1">
      <alignment vertical="center"/>
    </xf>
    <xf numFmtId="0" fontId="28" fillId="0" borderId="46" xfId="0" applyFont="1" applyBorder="1">
      <alignment vertical="center"/>
    </xf>
    <xf numFmtId="0" fontId="38" fillId="2" borderId="74" xfId="7" applyFont="1" applyFill="1" applyBorder="1" applyAlignment="1" applyProtection="1">
      <alignment horizontal="center" vertical="center"/>
    </xf>
    <xf numFmtId="0" fontId="38" fillId="2" borderId="27" xfId="7" applyFont="1" applyFill="1" applyBorder="1" applyAlignment="1" applyProtection="1">
      <alignment horizontal="center" vertical="center"/>
    </xf>
    <xf numFmtId="0" fontId="57" fillId="0" borderId="26" xfId="5" applyFont="1" applyFill="1" applyBorder="1" applyAlignment="1" applyProtection="1">
      <alignment horizontal="center" vertical="center" wrapText="1" shrinkToFit="1"/>
    </xf>
    <xf numFmtId="0" fontId="28" fillId="0" borderId="27" xfId="0" applyFont="1" applyFill="1" applyBorder="1" applyAlignment="1">
      <alignment horizontal="center" vertical="center"/>
    </xf>
    <xf numFmtId="0" fontId="58" fillId="2" borderId="110" xfId="5" applyFont="1" applyFill="1" applyBorder="1" applyAlignment="1" applyProtection="1">
      <alignment horizontal="center" vertical="center" wrapText="1" shrinkToFit="1"/>
    </xf>
    <xf numFmtId="0" fontId="28" fillId="0" borderId="27" xfId="0" applyFont="1" applyBorder="1" applyAlignment="1">
      <alignment horizontal="center" vertical="center"/>
    </xf>
    <xf numFmtId="0" fontId="28" fillId="0" borderId="111" xfId="0" applyFont="1" applyBorder="1" applyAlignment="1">
      <alignment horizontal="center" vertical="center"/>
    </xf>
    <xf numFmtId="0" fontId="33" fillId="0" borderId="27" xfId="0" applyFont="1" applyBorder="1" applyAlignment="1">
      <alignment horizontal="center" vertical="center"/>
    </xf>
    <xf numFmtId="0" fontId="38" fillId="2" borderId="110" xfId="5" applyFont="1" applyFill="1" applyBorder="1" applyAlignment="1" applyProtection="1">
      <alignment horizontal="center" vertical="center"/>
    </xf>
    <xf numFmtId="0" fontId="28" fillId="0" borderId="28" xfId="0" applyFont="1" applyBorder="1" applyAlignment="1">
      <alignment horizontal="center" vertical="center"/>
    </xf>
    <xf numFmtId="38" fontId="0" fillId="0" borderId="54" xfId="0" applyNumberFormat="1" applyFont="1" applyFill="1" applyBorder="1" applyAlignment="1">
      <alignment horizontal="right" vertical="center"/>
    </xf>
    <xf numFmtId="0" fontId="0" fillId="0" borderId="11" xfId="0" applyBorder="1">
      <alignment vertical="center"/>
    </xf>
    <xf numFmtId="0" fontId="0" fillId="0" borderId="18" xfId="0" applyBorder="1">
      <alignment vertical="center"/>
    </xf>
    <xf numFmtId="0" fontId="0" fillId="0" borderId="38" xfId="0" applyBorder="1" applyAlignment="1">
      <alignment horizontal="center" vertical="center" wrapText="1"/>
    </xf>
    <xf numFmtId="0" fontId="23" fillId="0" borderId="33" xfId="0" applyFont="1" applyBorder="1" applyAlignment="1">
      <alignment horizontal="left" vertical="center" wrapText="1"/>
    </xf>
    <xf numFmtId="0" fontId="23" fillId="0" borderId="34" xfId="0" applyFont="1" applyBorder="1" applyAlignment="1">
      <alignment horizontal="left" vertical="center" wrapText="1"/>
    </xf>
    <xf numFmtId="0" fontId="23" fillId="0" borderId="43" xfId="0" applyFont="1" applyBorder="1" applyAlignment="1">
      <alignment horizontal="left" vertical="center" wrapText="1"/>
    </xf>
    <xf numFmtId="178" fontId="0" fillId="0" borderId="32"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8" xfId="1" applyNumberFormat="1" applyFont="1" applyFill="1" applyBorder="1" applyAlignment="1">
      <alignment horizontal="center" vertical="center"/>
    </xf>
    <xf numFmtId="178" fontId="1" fillId="0" borderId="32" xfId="1" applyNumberFormat="1" applyFont="1" applyFill="1" applyBorder="1" applyAlignment="1">
      <alignment horizontal="center" vertical="center"/>
    </xf>
    <xf numFmtId="38" fontId="1" fillId="0" borderId="60" xfId="2" applyFont="1" applyFill="1" applyBorder="1" applyAlignment="1">
      <alignment horizontal="center" vertical="center"/>
    </xf>
    <xf numFmtId="38" fontId="1" fillId="0" borderId="58" xfId="2" applyFont="1" applyFill="1" applyBorder="1" applyAlignment="1">
      <alignment horizontal="center" vertical="center"/>
    </xf>
    <xf numFmtId="38" fontId="1" fillId="0" borderId="59" xfId="2" applyFont="1" applyFill="1" applyBorder="1" applyAlignment="1">
      <alignment horizontal="center" vertical="center"/>
    </xf>
    <xf numFmtId="38" fontId="1" fillId="0" borderId="104" xfId="2" applyFont="1" applyFill="1" applyBorder="1" applyAlignment="1">
      <alignment horizontal="center" vertical="center"/>
    </xf>
    <xf numFmtId="0" fontId="8" fillId="0" borderId="26" xfId="5" applyFont="1" applyFill="1" applyBorder="1" applyAlignment="1" applyProtection="1">
      <alignment horizontal="center" vertical="center" shrinkToFit="1"/>
    </xf>
    <xf numFmtId="0" fontId="0" fillId="0" borderId="27" xfId="0" applyFill="1" applyBorder="1" applyAlignment="1">
      <alignment horizontal="center" vertical="center" shrinkToFit="1"/>
    </xf>
    <xf numFmtId="0" fontId="0" fillId="0" borderId="111" xfId="0" applyFill="1" applyBorder="1" applyAlignment="1">
      <alignment horizontal="center" vertical="center" shrinkToFit="1"/>
    </xf>
    <xf numFmtId="0" fontId="0" fillId="0" borderId="42" xfId="0" applyFont="1" applyFill="1" applyBorder="1" applyAlignment="1">
      <alignment vertical="top" wrapText="1"/>
    </xf>
    <xf numFmtId="0" fontId="0" fillId="0" borderId="15" xfId="0" applyFont="1" applyFill="1" applyBorder="1" applyAlignment="1">
      <alignment vertical="top" wrapText="1"/>
    </xf>
    <xf numFmtId="0" fontId="0" fillId="0" borderId="16" xfId="0" applyFont="1" applyFill="1" applyBorder="1" applyAlignment="1">
      <alignment vertical="top" wrapText="1"/>
    </xf>
    <xf numFmtId="0" fontId="0" fillId="0" borderId="0" xfId="0" applyFont="1" applyFill="1" applyBorder="1" applyAlignment="1">
      <alignment vertical="top" wrapText="1"/>
    </xf>
    <xf numFmtId="0" fontId="0" fillId="0" borderId="41" xfId="0" applyFont="1" applyFill="1" applyBorder="1" applyAlignment="1">
      <alignment vertical="top" wrapText="1"/>
    </xf>
    <xf numFmtId="0" fontId="0" fillId="0" borderId="34" xfId="0" applyFont="1" applyFill="1" applyBorder="1" applyAlignment="1">
      <alignment vertical="top" wrapText="1"/>
    </xf>
    <xf numFmtId="0" fontId="0" fillId="0" borderId="35" xfId="0" applyFont="1" applyFill="1" applyBorder="1" applyAlignment="1">
      <alignment vertical="top" wrapText="1"/>
    </xf>
    <xf numFmtId="0" fontId="0" fillId="0" borderId="96" xfId="0" applyFont="1" applyFill="1" applyBorder="1" applyAlignment="1">
      <alignment horizontal="left" vertical="center" shrinkToFit="1"/>
    </xf>
    <xf numFmtId="0" fontId="0" fillId="0" borderId="20" xfId="0" applyFont="1" applyFill="1" applyBorder="1" applyAlignment="1">
      <alignment horizontal="left" vertical="center" shrinkToFit="1"/>
    </xf>
    <xf numFmtId="0" fontId="0" fillId="0" borderId="21" xfId="0" applyFont="1" applyFill="1" applyBorder="1" applyAlignment="1">
      <alignment horizontal="left" vertical="center" shrinkToFit="1"/>
    </xf>
    <xf numFmtId="0" fontId="11" fillId="0" borderId="67" xfId="0" applyFont="1" applyFill="1" applyBorder="1" applyAlignment="1">
      <alignment horizontal="center" vertical="center"/>
    </xf>
    <xf numFmtId="0" fontId="11" fillId="0" borderId="41" xfId="0" quotePrefix="1" applyFont="1" applyFill="1" applyBorder="1" applyAlignment="1">
      <alignment horizontal="center" vertical="center"/>
    </xf>
    <xf numFmtId="0" fontId="11" fillId="0" borderId="35" xfId="0" applyFont="1" applyFill="1" applyBorder="1" applyAlignment="1">
      <alignment horizontal="center" vertical="center"/>
    </xf>
    <xf numFmtId="0" fontId="18" fillId="0" borderId="67" xfId="0" applyFont="1" applyFill="1" applyBorder="1" applyAlignment="1" applyProtection="1">
      <alignment horizontal="left" vertical="top" wrapText="1"/>
      <protection locked="0"/>
    </xf>
    <xf numFmtId="0" fontId="18" fillId="0" borderId="15" xfId="0" applyFont="1" applyFill="1" applyBorder="1" applyAlignment="1" applyProtection="1">
      <alignment horizontal="left" vertical="top" wrapText="1"/>
      <protection locked="0"/>
    </xf>
    <xf numFmtId="0" fontId="18" fillId="0" borderId="15" xfId="0" applyFont="1" applyFill="1" applyBorder="1" applyAlignment="1">
      <alignment vertical="center"/>
    </xf>
    <xf numFmtId="0" fontId="18" fillId="0" borderId="38" xfId="0" applyFont="1" applyFill="1" applyBorder="1" applyAlignment="1">
      <alignment vertical="center"/>
    </xf>
    <xf numFmtId="0" fontId="18" fillId="0" borderId="33" xfId="0" applyFont="1" applyFill="1" applyBorder="1" applyAlignment="1" applyProtection="1">
      <alignment horizontal="left" vertical="top" wrapText="1"/>
      <protection locked="0"/>
    </xf>
    <xf numFmtId="0" fontId="18" fillId="0" borderId="34" xfId="0" applyFont="1" applyFill="1" applyBorder="1" applyAlignment="1" applyProtection="1">
      <alignment horizontal="left" vertical="top" wrapText="1"/>
      <protection locked="0"/>
    </xf>
    <xf numFmtId="0" fontId="18" fillId="0" borderId="34" xfId="0" applyFont="1" applyFill="1" applyBorder="1" applyAlignment="1">
      <alignment vertical="center"/>
    </xf>
    <xf numFmtId="0" fontId="18" fillId="0" borderId="43" xfId="0" applyFont="1" applyFill="1" applyBorder="1" applyAlignment="1">
      <alignment vertical="center"/>
    </xf>
    <xf numFmtId="10" fontId="0" fillId="0" borderId="68" xfId="1" applyNumberFormat="1" applyFont="1" applyFill="1" applyBorder="1" applyAlignment="1">
      <alignment horizontal="right" vertical="center"/>
    </xf>
    <xf numFmtId="10" fontId="0" fillId="0" borderId="69" xfId="1" applyNumberFormat="1" applyFont="1" applyFill="1" applyBorder="1" applyAlignment="1">
      <alignment horizontal="right" vertical="center"/>
    </xf>
    <xf numFmtId="10" fontId="0" fillId="0" borderId="70" xfId="1" applyNumberFormat="1" applyFont="1" applyFill="1" applyBorder="1" applyAlignment="1">
      <alignment horizontal="right" vertical="center"/>
    </xf>
    <xf numFmtId="182" fontId="11" fillId="0" borderId="125" xfId="2" applyNumberFormat="1" applyFont="1" applyFill="1" applyBorder="1" applyAlignment="1">
      <alignment vertical="center"/>
    </xf>
    <xf numFmtId="182" fontId="0" fillId="0" borderId="98" xfId="2" applyNumberFormat="1" applyFont="1" applyFill="1" applyBorder="1" applyAlignment="1">
      <alignment vertical="center"/>
    </xf>
    <xf numFmtId="0" fontId="11" fillId="0" borderId="123" xfId="0" applyFont="1" applyFill="1" applyBorder="1" applyAlignment="1">
      <alignment vertical="center"/>
    </xf>
    <xf numFmtId="182" fontId="11" fillId="0" borderId="124" xfId="2" applyNumberFormat="1" applyFont="1" applyFill="1" applyBorder="1" applyAlignment="1">
      <alignment vertical="center"/>
    </xf>
    <xf numFmtId="38" fontId="0" fillId="0" borderId="124" xfId="2" applyFont="1" applyFill="1" applyBorder="1" applyAlignment="1">
      <alignment vertical="center"/>
    </xf>
    <xf numFmtId="0" fontId="0" fillId="0" borderId="11" xfId="0" applyFont="1" applyBorder="1" applyAlignment="1" applyProtection="1">
      <alignment vertical="center" wrapText="1" shrinkToFit="1"/>
      <protection locked="0"/>
    </xf>
    <xf numFmtId="0" fontId="0" fillId="0" borderId="11" xfId="0" applyFont="1" applyBorder="1" applyAlignment="1" applyProtection="1">
      <alignment vertical="center" shrinkToFit="1"/>
      <protection locked="0"/>
    </xf>
    <xf numFmtId="0" fontId="0" fillId="0" borderId="48" xfId="0" applyFont="1" applyBorder="1" applyAlignment="1" applyProtection="1">
      <alignment vertical="center" shrinkToFit="1"/>
      <protection locked="0"/>
    </xf>
    <xf numFmtId="0" fontId="11" fillId="0" borderId="26" xfId="5" applyFont="1" applyFill="1" applyBorder="1" applyAlignment="1" applyProtection="1">
      <alignment horizontal="left" vertical="center" wrapText="1" shrinkToFit="1"/>
    </xf>
    <xf numFmtId="0" fontId="0" fillId="0" borderId="27" xfId="0" applyFont="1" applyBorder="1" applyAlignment="1" applyProtection="1">
      <alignment vertical="center" wrapText="1"/>
      <protection locked="0"/>
    </xf>
    <xf numFmtId="0" fontId="0" fillId="0" borderId="27" xfId="0" applyFont="1" applyBorder="1" applyAlignment="1" applyProtection="1">
      <alignment vertical="center"/>
      <protection locked="0"/>
    </xf>
    <xf numFmtId="0" fontId="0" fillId="0" borderId="111" xfId="0" applyFont="1" applyBorder="1" applyAlignment="1" applyProtection="1">
      <alignment vertical="center"/>
      <protection locked="0"/>
    </xf>
    <xf numFmtId="0" fontId="11" fillId="0" borderId="17" xfId="7" applyFont="1" applyFill="1" applyBorder="1" applyAlignment="1" applyProtection="1">
      <alignment vertical="center"/>
      <protection locked="0"/>
    </xf>
    <xf numFmtId="0" fontId="11" fillId="0" borderId="11" xfId="7" applyFont="1" applyFill="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32" xfId="0" applyFont="1" applyBorder="1" applyAlignment="1" applyProtection="1">
      <alignment horizontal="left" vertical="center" shrinkToFit="1"/>
      <protection locked="0"/>
    </xf>
    <xf numFmtId="0" fontId="11" fillId="0" borderId="11" xfId="0" applyFont="1" applyBorder="1" applyAlignment="1" applyProtection="1">
      <alignment horizontal="left" vertical="center" shrinkToFit="1"/>
      <protection locked="0"/>
    </xf>
    <xf numFmtId="0" fontId="11" fillId="0" borderId="48" xfId="0" applyFont="1" applyBorder="1" applyAlignment="1" applyProtection="1">
      <alignment horizontal="left" vertical="center" shrinkToFit="1"/>
      <protection locked="0"/>
    </xf>
    <xf numFmtId="0" fontId="11" fillId="0" borderId="32" xfId="6" applyFont="1" applyFill="1" applyBorder="1" applyAlignment="1" applyProtection="1">
      <alignment horizontal="center" vertical="center" shrinkToFit="1"/>
      <protection locked="0"/>
    </xf>
    <xf numFmtId="0" fontId="11" fillId="0" borderId="11" xfId="6" applyFont="1" applyFill="1" applyBorder="1" applyAlignment="1" applyProtection="1">
      <alignment horizontal="center" vertical="center" shrinkToFit="1"/>
      <protection locked="0"/>
    </xf>
    <xf numFmtId="0" fontId="11" fillId="0" borderId="18" xfId="6" applyFont="1" applyFill="1" applyBorder="1" applyAlignment="1" applyProtection="1">
      <alignment horizontal="center" vertical="center" shrinkToFit="1"/>
      <protection locked="0"/>
    </xf>
    <xf numFmtId="0" fontId="11" fillId="0" borderId="17" xfId="5" applyFont="1" applyFill="1" applyBorder="1" applyAlignment="1" applyProtection="1">
      <alignment vertical="center" wrapText="1" shrinkToFit="1"/>
      <protection locked="0"/>
    </xf>
    <xf numFmtId="0" fontId="11" fillId="0" borderId="32" xfId="6" applyFont="1" applyFill="1" applyBorder="1" applyAlignment="1" applyProtection="1">
      <alignment horizontal="center" vertical="center" wrapText="1"/>
      <protection locked="0"/>
    </xf>
    <xf numFmtId="0" fontId="11" fillId="0" borderId="11" xfId="6" applyFont="1" applyFill="1" applyBorder="1" applyAlignment="1" applyProtection="1">
      <alignment horizontal="center" vertical="center" wrapText="1"/>
      <protection locked="0"/>
    </xf>
    <xf numFmtId="0" fontId="11" fillId="0" borderId="11"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26" xfId="5" applyFont="1" applyFill="1" applyBorder="1" applyAlignment="1" applyProtection="1">
      <alignment vertical="center" wrapText="1" shrinkToFit="1"/>
    </xf>
    <xf numFmtId="0" fontId="0" fillId="0" borderId="27" xfId="0" applyFont="1" applyFill="1" applyBorder="1" applyAlignment="1">
      <alignment vertical="center"/>
    </xf>
    <xf numFmtId="0" fontId="0" fillId="0" borderId="111" xfId="0" applyFont="1" applyFill="1" applyBorder="1" applyAlignment="1">
      <alignment vertical="center"/>
    </xf>
    <xf numFmtId="0" fontId="11" fillId="0" borderId="67" xfId="7" applyFont="1" applyFill="1" applyBorder="1" applyAlignment="1" applyProtection="1">
      <alignment vertical="center" wrapText="1" shrinkToFit="1"/>
      <protection locked="0"/>
    </xf>
    <xf numFmtId="0" fontId="11" fillId="0" borderId="15" xfId="7" applyFont="1" applyFill="1" applyBorder="1" applyAlignment="1" applyProtection="1">
      <alignment vertical="center" wrapText="1" shrinkToFit="1"/>
      <protection locked="0"/>
    </xf>
    <xf numFmtId="0" fontId="11" fillId="0" borderId="15" xfId="0" applyFont="1" applyBorder="1" applyAlignment="1" applyProtection="1">
      <alignment vertical="center" wrapText="1"/>
      <protection locked="0"/>
    </xf>
    <xf numFmtId="0" fontId="11" fillId="0" borderId="33" xfId="7" applyFont="1" applyFill="1" applyBorder="1" applyAlignment="1" applyProtection="1">
      <alignment vertical="center" wrapText="1" shrinkToFit="1"/>
      <protection locked="0"/>
    </xf>
    <xf numFmtId="0" fontId="11" fillId="0" borderId="34" xfId="7" applyFont="1" applyFill="1" applyBorder="1" applyAlignment="1" applyProtection="1">
      <alignment vertical="center" wrapText="1" shrinkToFit="1"/>
      <protection locked="0"/>
    </xf>
    <xf numFmtId="0" fontId="11" fillId="0" borderId="34" xfId="0" applyFont="1" applyBorder="1" applyAlignment="1" applyProtection="1">
      <alignment vertical="center" wrapText="1"/>
      <protection locked="0"/>
    </xf>
    <xf numFmtId="0" fontId="11" fillId="0" borderId="15" xfId="5" applyFont="1" applyFill="1" applyBorder="1" applyAlignment="1" applyProtection="1">
      <alignment vertical="center" shrinkToFit="1"/>
      <protection locked="0"/>
    </xf>
    <xf numFmtId="0" fontId="11" fillId="0" borderId="15" xfId="0" applyFont="1" applyBorder="1" applyAlignment="1" applyProtection="1">
      <alignment vertical="center" shrinkToFit="1"/>
      <protection locked="0"/>
    </xf>
    <xf numFmtId="0" fontId="11" fillId="0" borderId="16" xfId="0" applyFont="1" applyBorder="1" applyAlignment="1" applyProtection="1">
      <alignment vertical="center" shrinkToFit="1"/>
      <protection locked="0"/>
    </xf>
    <xf numFmtId="0" fontId="11" fillId="0" borderId="34" xfId="0" applyFont="1" applyBorder="1" applyAlignment="1" applyProtection="1">
      <alignment vertical="center" shrinkToFit="1"/>
      <protection locked="0"/>
    </xf>
    <xf numFmtId="0" fontId="11" fillId="0" borderId="35" xfId="0" applyFont="1" applyBorder="1" applyAlignment="1" applyProtection="1">
      <alignment vertical="center" shrinkToFit="1"/>
      <protection locked="0"/>
    </xf>
    <xf numFmtId="0" fontId="0" fillId="0" borderId="67" xfId="0" applyBorder="1" applyAlignment="1">
      <alignment horizontal="left" vertical="center" wrapText="1"/>
    </xf>
    <xf numFmtId="0" fontId="1" fillId="0" borderId="15" xfId="0" applyFont="1" applyBorder="1" applyAlignment="1">
      <alignment horizontal="left" vertical="center" wrapText="1"/>
    </xf>
    <xf numFmtId="0" fontId="1" fillId="0" borderId="38" xfId="0" applyFont="1" applyBorder="1" applyAlignment="1">
      <alignment horizontal="left" vertical="center" wrapText="1"/>
    </xf>
    <xf numFmtId="0" fontId="1" fillId="0" borderId="33" xfId="0" applyFont="1" applyBorder="1" applyAlignment="1">
      <alignment horizontal="left" vertical="center" wrapText="1"/>
    </xf>
    <xf numFmtId="0" fontId="1" fillId="0" borderId="34" xfId="0" applyFont="1" applyBorder="1" applyAlignment="1">
      <alignment horizontal="left" vertical="center" wrapText="1"/>
    </xf>
    <xf numFmtId="0" fontId="1" fillId="0" borderId="43" xfId="0" applyFont="1" applyBorder="1" applyAlignment="1">
      <alignment horizontal="left" vertical="center" wrapText="1"/>
    </xf>
    <xf numFmtId="0" fontId="1" fillId="0" borderId="15" xfId="0" applyFont="1" applyBorder="1" applyAlignment="1">
      <alignment vertical="center" wrapText="1"/>
    </xf>
    <xf numFmtId="0" fontId="1" fillId="0" borderId="38" xfId="0" applyFont="1" applyBorder="1" applyAlignment="1">
      <alignment vertical="center" wrapText="1"/>
    </xf>
    <xf numFmtId="0" fontId="1" fillId="0" borderId="33" xfId="0" applyFont="1" applyBorder="1" applyAlignment="1">
      <alignment vertical="center" wrapText="1"/>
    </xf>
    <xf numFmtId="0" fontId="1" fillId="0" borderId="34" xfId="0" applyFont="1" applyBorder="1" applyAlignment="1">
      <alignment vertical="center" wrapText="1"/>
    </xf>
    <xf numFmtId="0" fontId="1" fillId="0" borderId="43" xfId="0" applyFont="1" applyBorder="1" applyAlignment="1">
      <alignment vertical="center" wrapText="1"/>
    </xf>
    <xf numFmtId="0" fontId="0" fillId="2" borderId="17" xfId="0" applyFill="1" applyBorder="1" applyAlignment="1">
      <alignment horizontal="center" vertical="center"/>
    </xf>
    <xf numFmtId="0" fontId="0" fillId="0" borderId="35" xfId="0" applyBorder="1" applyAlignment="1">
      <alignment horizontal="center" vertical="center"/>
    </xf>
    <xf numFmtId="0" fontId="23" fillId="0" borderId="20" xfId="0" applyFont="1" applyBorder="1">
      <alignment vertical="center"/>
    </xf>
    <xf numFmtId="0" fontId="23" fillId="0" borderId="21" xfId="0" applyFont="1" applyBorder="1">
      <alignment vertical="center"/>
    </xf>
    <xf numFmtId="0" fontId="0" fillId="0" borderId="63"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47" xfId="0" applyFill="1" applyBorder="1" applyAlignment="1">
      <alignment horizontal="center" vertical="center"/>
    </xf>
    <xf numFmtId="0" fontId="11" fillId="0" borderId="50" xfId="0" applyFont="1" applyBorder="1" applyAlignment="1">
      <alignment vertical="top" wrapText="1"/>
    </xf>
    <xf numFmtId="0" fontId="11" fillId="0" borderId="56" xfId="0" applyFont="1" applyBorder="1" applyAlignment="1">
      <alignment vertical="top" wrapText="1"/>
    </xf>
    <xf numFmtId="0" fontId="0" fillId="0" borderId="29" xfId="0" applyBorder="1" applyAlignment="1">
      <alignment horizontal="left" vertical="center" wrapText="1"/>
    </xf>
    <xf numFmtId="0" fontId="2" fillId="0" borderId="26" xfId="0" applyFont="1" applyFill="1" applyBorder="1" applyAlignment="1">
      <alignment horizontal="center" vertical="center" wrapText="1"/>
    </xf>
    <xf numFmtId="0" fontId="2" fillId="0" borderId="134" xfId="0" applyFont="1" applyBorder="1" applyAlignment="1">
      <alignment horizontal="center" vertical="center"/>
    </xf>
    <xf numFmtId="179" fontId="0" fillId="0" borderId="31" xfId="0" applyNumberFormat="1" applyFont="1" applyBorder="1" applyAlignment="1">
      <alignment vertical="center"/>
    </xf>
    <xf numFmtId="38" fontId="1" fillId="0" borderId="97" xfId="2" applyNumberFormat="1" applyFont="1" applyFill="1" applyBorder="1" applyAlignment="1">
      <alignment vertical="center"/>
    </xf>
    <xf numFmtId="38" fontId="0" fillId="0" borderId="97" xfId="0" applyNumberFormat="1" applyFont="1" applyFill="1" applyBorder="1" applyAlignment="1">
      <alignment vertical="center"/>
    </xf>
    <xf numFmtId="38" fontId="0" fillId="0" borderId="107" xfId="0" applyNumberFormat="1" applyFont="1" applyFill="1" applyBorder="1" applyAlignment="1">
      <alignment vertical="center"/>
    </xf>
  </cellXfs>
  <cellStyles count="8">
    <cellStyle name="パーセント" xfId="1" builtinId="5"/>
    <cellStyle name="桁区切り" xfId="2" builtinId="6"/>
    <cellStyle name="桁区切り 2" xfId="3"/>
    <cellStyle name="標準" xfId="0" builtinId="0"/>
    <cellStyle name="標準 2" xfId="4"/>
    <cellStyle name="標準_01【みんまち】（地区まちづくり推進事業）" xfId="5"/>
    <cellStyle name="標準_01【みんまち】（地区まちづくり推進事業） 2" xfId="6"/>
    <cellStyle name="標準_Sheet1" xfId="7"/>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5</xdr:col>
      <xdr:colOff>76200</xdr:colOff>
      <xdr:row>37</xdr:row>
      <xdr:rowOff>38100</xdr:rowOff>
    </xdr:from>
    <xdr:to>
      <xdr:col>48</xdr:col>
      <xdr:colOff>165100</xdr:colOff>
      <xdr:row>38</xdr:row>
      <xdr:rowOff>152400</xdr:rowOff>
    </xdr:to>
    <xdr:sp macro="" textlink="">
      <xdr:nvSpPr>
        <xdr:cNvPr id="2" name="角丸四角形 1"/>
        <xdr:cNvSpPr/>
      </xdr:nvSpPr>
      <xdr:spPr>
        <a:xfrm>
          <a:off x="1038225" y="14458950"/>
          <a:ext cx="8032750" cy="3619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別紙参照</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11206</xdr:colOff>
      <xdr:row>74</xdr:row>
      <xdr:rowOff>67796</xdr:rowOff>
    </xdr:from>
    <xdr:to>
      <xdr:col>44</xdr:col>
      <xdr:colOff>190500</xdr:colOff>
      <xdr:row>74</xdr:row>
      <xdr:rowOff>1165411</xdr:rowOff>
    </xdr:to>
    <xdr:sp macro="" textlink="">
      <xdr:nvSpPr>
        <xdr:cNvPr id="2" name="大かっこ 1"/>
        <xdr:cNvSpPr/>
      </xdr:nvSpPr>
      <xdr:spPr bwMode="auto">
        <a:xfrm>
          <a:off x="8926606" y="12755096"/>
          <a:ext cx="21439094" cy="107015"/>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latin typeface="+mn-lt"/>
              <a:ea typeface="+mn-ea"/>
              <a:cs typeface="+mn-cs"/>
            </a:rPr>
            <a:t>災害リスク情報を活用したハード・ソフト両面にわたる多様な対応方策の検討、地域特性に応じた都市防火区画</a:t>
          </a:r>
          <a:r>
            <a:rPr kumimoji="1" lang="ja-JP" altLang="en-US" sz="1100">
              <a:solidFill>
                <a:schemeClr val="tx1"/>
              </a:solidFill>
              <a:latin typeface="+mn-lt"/>
              <a:ea typeface="+mn-ea"/>
              <a:cs typeface="+mn-cs"/>
            </a:rPr>
            <a:t>等</a:t>
          </a:r>
          <a:r>
            <a:rPr kumimoji="1" lang="ja-JP" altLang="ja-JP" sz="1100">
              <a:solidFill>
                <a:schemeClr val="tx1"/>
              </a:solidFill>
              <a:latin typeface="+mn-lt"/>
              <a:ea typeface="+mn-ea"/>
              <a:cs typeface="+mn-cs"/>
            </a:rPr>
            <a:t>の</a:t>
          </a:r>
          <a:r>
            <a:rPr kumimoji="1" lang="ja-JP" altLang="en-US" sz="1100">
              <a:solidFill>
                <a:schemeClr val="tx1"/>
              </a:solidFill>
              <a:latin typeface="+mn-lt"/>
              <a:ea typeface="+mn-ea"/>
              <a:cs typeface="+mn-cs"/>
            </a:rPr>
            <a:t>計画方法の</a:t>
          </a:r>
          <a:r>
            <a:rPr kumimoji="1" lang="ja-JP" altLang="ja-JP" sz="1100">
              <a:solidFill>
                <a:schemeClr val="tx1"/>
              </a:solidFill>
              <a:latin typeface="+mn-lt"/>
              <a:ea typeface="+mn-ea"/>
              <a:cs typeface="+mn-cs"/>
            </a:rPr>
            <a:t>検討、地域力を活かしたまちづくりの検討、復興に資する平常時からの住民との協働方策について検討、宅地耐震化に関する情報の総合的な活用方策の検討等</a:t>
          </a:r>
          <a:endParaRPr lang="ja-JP" altLang="en-US"/>
        </a:p>
      </xdr:txBody>
    </xdr:sp>
    <xdr:clientData/>
  </xdr:twoCellAnchor>
  <xdr:twoCellAnchor>
    <xdr:from>
      <xdr:col>20</xdr:col>
      <xdr:colOff>112058</xdr:colOff>
      <xdr:row>73</xdr:row>
      <xdr:rowOff>390160</xdr:rowOff>
    </xdr:from>
    <xdr:to>
      <xdr:col>38</xdr:col>
      <xdr:colOff>0</xdr:colOff>
      <xdr:row>73</xdr:row>
      <xdr:rowOff>1053354</xdr:rowOff>
    </xdr:to>
    <xdr:sp macro="" textlink="">
      <xdr:nvSpPr>
        <xdr:cNvPr id="3" name="正方形/長方形 2"/>
        <xdr:cNvSpPr/>
      </xdr:nvSpPr>
      <xdr:spPr bwMode="auto">
        <a:xfrm>
          <a:off x="13828058" y="12686935"/>
          <a:ext cx="12232342" cy="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ja-JP" sz="1200">
              <a:solidFill>
                <a:sysClr val="windowText" lastClr="000000"/>
              </a:solidFill>
              <a:latin typeface="+mn-ea"/>
              <a:ea typeface="+mn-ea"/>
              <a:cs typeface="+mn-cs"/>
            </a:rPr>
            <a:t>国土交通省</a:t>
          </a:r>
          <a:endParaRPr kumimoji="1" lang="en-US" altLang="ja-JP" sz="1200">
            <a:solidFill>
              <a:sysClr val="windowText" lastClr="000000"/>
            </a:solidFill>
            <a:latin typeface="+mn-ea"/>
            <a:ea typeface="+mn-ea"/>
            <a:cs typeface="+mn-cs"/>
          </a:endParaRPr>
        </a:p>
        <a:p>
          <a:pPr marL="0" indent="0" algn="ctr"/>
          <a:r>
            <a:rPr kumimoji="1" lang="ja-JP" altLang="en-US" sz="1200">
              <a:solidFill>
                <a:sysClr val="windowText" lastClr="000000"/>
              </a:solidFill>
              <a:latin typeface="+mn-ea"/>
              <a:ea typeface="+mn-ea"/>
              <a:cs typeface="+mn-cs"/>
            </a:rPr>
            <a:t>５３</a:t>
          </a:r>
          <a:r>
            <a:rPr kumimoji="1" lang="ja-JP" altLang="ja-JP" sz="1200">
              <a:solidFill>
                <a:sysClr val="windowText" lastClr="000000"/>
              </a:solidFill>
              <a:latin typeface="+mn-ea"/>
              <a:ea typeface="+mn-ea"/>
              <a:cs typeface="+mn-cs"/>
            </a:rPr>
            <a:t>百万円</a:t>
          </a:r>
          <a:endParaRPr kumimoji="1" lang="ja-JP" altLang="en-US" sz="1200">
            <a:solidFill>
              <a:sysClr val="windowText" lastClr="000000"/>
            </a:solidFill>
            <a:latin typeface="+mn-ea"/>
            <a:ea typeface="+mn-ea"/>
            <a:cs typeface="+mn-cs"/>
          </a:endParaRPr>
        </a:p>
      </xdr:txBody>
    </xdr:sp>
    <xdr:clientData/>
  </xdr:twoCellAnchor>
  <xdr:twoCellAnchor>
    <xdr:from>
      <xdr:col>10</xdr:col>
      <xdr:colOff>11206</xdr:colOff>
      <xdr:row>77</xdr:row>
      <xdr:rowOff>137595</xdr:rowOff>
    </xdr:from>
    <xdr:to>
      <xdr:col>46</xdr:col>
      <xdr:colOff>0</xdr:colOff>
      <xdr:row>79</xdr:row>
      <xdr:rowOff>1064558</xdr:rowOff>
    </xdr:to>
    <xdr:sp macro="" textlink="">
      <xdr:nvSpPr>
        <xdr:cNvPr id="4" name="大かっこ 3"/>
        <xdr:cNvSpPr/>
      </xdr:nvSpPr>
      <xdr:spPr bwMode="auto">
        <a:xfrm>
          <a:off x="6869206" y="13339245"/>
          <a:ext cx="24677594" cy="374513"/>
        </a:xfrm>
        <a:prstGeom prst="bracketPair">
          <a:avLst>
            <a:gd name="adj" fmla="val 7586"/>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①安全・安心なまちづくり推進方策検討調査業務</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　安全な都市構造を実現するため、水害や地震等の災害リスク情報を活用したハード・ソフト両面にわたる多様な対応方策の検討。</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②平成２３年度　安全・安心まちづくりのための自助・共助の取組に係る促進方策調査業務</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　地域力を活かしたまちづくりを進めていくため、自助・共助の先進的な取組の事例集を作成するとともに、取組を促進するために有用なツールを検討。</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③地震大火等防災上危険な市街地対策の推進方策の検討調査業務</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　地震大火等防災上危険な市街地対策の更なる推進を図り都市の安全性を高めるため、地域特性に応じた都市防火区画・延焼遮断帯の計画方法の検討。</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④宅地耐震化に関する総合的な検討業務</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　東日本大震災における液状化被害状況等の収集、整理を通じ、適切な地盤の液状化予測調査の検討を行うとともに、既存構造物や周辺状況に応じた液状化対策工法の適切な選定、計画策定手法の検討。</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⑤宅地耐震工法の適切な選定方法に関する検討業務</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　東日本大震災における宅地の被害状況をふまえ、想定される被害形態ごとに適切な耐震化工法の選定方法に関する検討。</a:t>
          </a:r>
          <a:endParaRPr kumimoji="1" lang="en-US" altLang="ja-JP" sz="1100">
            <a:solidFill>
              <a:schemeClr val="tx1"/>
            </a:solidFill>
            <a:latin typeface="+mn-lt"/>
            <a:ea typeface="+mn-ea"/>
            <a:cs typeface="+mn-cs"/>
          </a:endParaRPr>
        </a:p>
      </xdr:txBody>
    </xdr:sp>
    <xdr:clientData/>
  </xdr:twoCellAnchor>
  <xdr:twoCellAnchor>
    <xdr:from>
      <xdr:col>19</xdr:col>
      <xdr:colOff>33617</xdr:colOff>
      <xdr:row>76</xdr:row>
      <xdr:rowOff>466680</xdr:rowOff>
    </xdr:from>
    <xdr:to>
      <xdr:col>38</xdr:col>
      <xdr:colOff>145676</xdr:colOff>
      <xdr:row>77</xdr:row>
      <xdr:rowOff>0</xdr:rowOff>
    </xdr:to>
    <xdr:sp macro="" textlink="">
      <xdr:nvSpPr>
        <xdr:cNvPr id="5" name="正方形/長方形 4"/>
        <xdr:cNvSpPr/>
      </xdr:nvSpPr>
      <xdr:spPr bwMode="auto">
        <a:xfrm>
          <a:off x="13063817" y="13201605"/>
          <a:ext cx="13142259" cy="4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1200">
              <a:solidFill>
                <a:sysClr val="windowText" lastClr="000000"/>
              </a:solidFill>
              <a:latin typeface="+mn-ea"/>
              <a:ea typeface="+mn-ea"/>
              <a:cs typeface="+mn-cs"/>
            </a:rPr>
            <a:t>Ａ</a:t>
          </a:r>
          <a:r>
            <a:rPr kumimoji="1" lang="ja-JP" altLang="ja-JP" sz="1200">
              <a:solidFill>
                <a:sysClr val="windowText" lastClr="000000"/>
              </a:solidFill>
              <a:latin typeface="+mn-ea"/>
              <a:ea typeface="+mn-ea"/>
              <a:cs typeface="+mn-cs"/>
            </a:rPr>
            <a:t>．民間企業（</a:t>
          </a:r>
          <a:r>
            <a:rPr kumimoji="1" lang="ja-JP" altLang="en-US" sz="1200">
              <a:solidFill>
                <a:sysClr val="windowText" lastClr="000000"/>
              </a:solidFill>
              <a:latin typeface="+mn-ea"/>
              <a:ea typeface="+mn-ea"/>
              <a:cs typeface="+mn-cs"/>
            </a:rPr>
            <a:t>５者</a:t>
          </a:r>
          <a:r>
            <a:rPr kumimoji="1" lang="ja-JP" altLang="ja-JP" sz="1200">
              <a:solidFill>
                <a:sysClr val="windowText" lastClr="000000"/>
              </a:solidFill>
              <a:latin typeface="+mn-ea"/>
              <a:ea typeface="+mn-ea"/>
              <a:cs typeface="+mn-cs"/>
            </a:rPr>
            <a:t>）</a:t>
          </a:r>
          <a:endParaRPr kumimoji="1" lang="en-US" altLang="ja-JP" sz="1200">
            <a:solidFill>
              <a:sysClr val="windowText" lastClr="000000"/>
            </a:solidFill>
            <a:latin typeface="+mn-ea"/>
            <a:ea typeface="+mn-ea"/>
            <a:cs typeface="+mn-cs"/>
          </a:endParaRPr>
        </a:p>
        <a:p>
          <a:pPr marL="0" indent="0" algn="ctr"/>
          <a:r>
            <a:rPr kumimoji="1" lang="ja-JP" altLang="en-US" sz="1200">
              <a:solidFill>
                <a:sysClr val="windowText" lastClr="000000"/>
              </a:solidFill>
              <a:latin typeface="+mn-ea"/>
              <a:ea typeface="+mn-ea"/>
              <a:cs typeface="+mn-cs"/>
            </a:rPr>
            <a:t>５３</a:t>
          </a:r>
          <a:r>
            <a:rPr kumimoji="1" lang="ja-JP" altLang="ja-JP" sz="1200">
              <a:solidFill>
                <a:sysClr val="windowText" lastClr="000000"/>
              </a:solidFill>
              <a:latin typeface="+mn-ea"/>
              <a:ea typeface="+mn-ea"/>
              <a:cs typeface="+mn-cs"/>
            </a:rPr>
            <a:t>百万円</a:t>
          </a:r>
          <a:endParaRPr kumimoji="1" lang="ja-JP" altLang="en-US" sz="1200">
            <a:solidFill>
              <a:sysClr val="windowText" lastClr="000000"/>
            </a:solidFill>
            <a:latin typeface="+mn-ea"/>
            <a:ea typeface="+mn-ea"/>
            <a:cs typeface="+mn-cs"/>
          </a:endParaRPr>
        </a:p>
      </xdr:txBody>
    </xdr:sp>
    <xdr:clientData/>
  </xdr:twoCellAnchor>
  <xdr:twoCellAnchor>
    <xdr:from>
      <xdr:col>21</xdr:col>
      <xdr:colOff>158629</xdr:colOff>
      <xdr:row>76</xdr:row>
      <xdr:rowOff>106736</xdr:rowOff>
    </xdr:from>
    <xdr:to>
      <xdr:col>36</xdr:col>
      <xdr:colOff>23326</xdr:colOff>
      <xdr:row>76</xdr:row>
      <xdr:rowOff>468915</xdr:rowOff>
    </xdr:to>
    <xdr:sp macro="" textlink="">
      <xdr:nvSpPr>
        <xdr:cNvPr id="6" name="テキスト ボックス 5"/>
        <xdr:cNvSpPr txBox="1"/>
      </xdr:nvSpPr>
      <xdr:spPr bwMode="auto">
        <a:xfrm>
          <a:off x="14560429" y="13136936"/>
          <a:ext cx="10151697" cy="66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企画競争による随意契約</a:t>
          </a:r>
          <a:r>
            <a:rPr kumimoji="1" lang="en-US" altLang="ja-JP" sz="1400"/>
            <a:t>】</a:t>
          </a:r>
          <a:endParaRPr kumimoji="1" lang="ja-JP" altLang="en-US" sz="1400"/>
        </a:p>
      </xdr:txBody>
    </xdr:sp>
    <xdr:clientData/>
  </xdr:twoCellAnchor>
  <xdr:twoCellAnchor>
    <xdr:from>
      <xdr:col>29</xdr:col>
      <xdr:colOff>0</xdr:colOff>
      <xdr:row>75</xdr:row>
      <xdr:rowOff>145677</xdr:rowOff>
    </xdr:from>
    <xdr:to>
      <xdr:col>29</xdr:col>
      <xdr:colOff>1</xdr:colOff>
      <xdr:row>75</xdr:row>
      <xdr:rowOff>1165412</xdr:rowOff>
    </xdr:to>
    <xdr:cxnSp macro="">
      <xdr:nvCxnSpPr>
        <xdr:cNvPr id="7" name="直線矢印コネクタ 6"/>
        <xdr:cNvCxnSpPr/>
      </xdr:nvCxnSpPr>
      <xdr:spPr>
        <a:xfrm flipH="1">
          <a:off x="19888200" y="13004427"/>
          <a:ext cx="1" cy="2913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97522</xdr:colOff>
      <xdr:row>74</xdr:row>
      <xdr:rowOff>970654</xdr:rowOff>
    </xdr:from>
    <xdr:to>
      <xdr:col>35</xdr:col>
      <xdr:colOff>74785</xdr:colOff>
      <xdr:row>74</xdr:row>
      <xdr:rowOff>1492671</xdr:rowOff>
    </xdr:to>
    <xdr:sp macro="" textlink="">
      <xdr:nvSpPr>
        <xdr:cNvPr id="2" name="テキスト ボックス 1"/>
        <xdr:cNvSpPr txBox="1"/>
      </xdr:nvSpPr>
      <xdr:spPr>
        <a:xfrm>
          <a:off x="4269472" y="31345879"/>
          <a:ext cx="2006088" cy="5220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23</xdr:col>
      <xdr:colOff>28575</xdr:colOff>
      <xdr:row>74</xdr:row>
      <xdr:rowOff>1571625</xdr:rowOff>
    </xdr:from>
    <xdr:to>
      <xdr:col>35</xdr:col>
      <xdr:colOff>257175</xdr:colOff>
      <xdr:row>74</xdr:row>
      <xdr:rowOff>2314575</xdr:rowOff>
    </xdr:to>
    <xdr:sp macro="" textlink="">
      <xdr:nvSpPr>
        <xdr:cNvPr id="3" name="大かっこ 15"/>
        <xdr:cNvSpPr>
          <a:spLocks noChangeArrowheads="1"/>
        </xdr:cNvSpPr>
      </xdr:nvSpPr>
      <xdr:spPr bwMode="auto">
        <a:xfrm>
          <a:off x="4029075" y="31946850"/>
          <a:ext cx="2428875" cy="74295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solidFill>
                <a:schemeClr val="tx1"/>
              </a:solidFill>
              <a:latin typeface="+mn-lt"/>
              <a:ea typeface="+mn-ea"/>
              <a:cs typeface="+mn-cs"/>
            </a:rPr>
            <a:t>魅力的な都市空間創出に向けた景観施策のあり方の検討</a:t>
          </a:r>
          <a:r>
            <a:rPr lang="ja-JP" altLang="en-US" sz="1100" b="0" i="0" u="none" strike="noStrike" baseline="0">
              <a:solidFill>
                <a:schemeClr val="tx1"/>
              </a:solidFill>
              <a:latin typeface="ＭＳ Ｐゴシック"/>
              <a:ea typeface="ＭＳ Ｐゴシック"/>
            </a:rPr>
            <a:t>。</a:t>
          </a:r>
        </a:p>
      </xdr:txBody>
    </xdr:sp>
    <xdr:clientData/>
  </xdr:twoCellAnchor>
  <xdr:twoCellAnchor>
    <xdr:from>
      <xdr:col>22</xdr:col>
      <xdr:colOff>149225</xdr:colOff>
      <xdr:row>75</xdr:row>
      <xdr:rowOff>2137334</xdr:rowOff>
    </xdr:from>
    <xdr:to>
      <xdr:col>36</xdr:col>
      <xdr:colOff>6484</xdr:colOff>
      <xdr:row>75</xdr:row>
      <xdr:rowOff>2136775</xdr:rowOff>
    </xdr:to>
    <xdr:sp macro="" textlink="">
      <xdr:nvSpPr>
        <xdr:cNvPr id="4" name="大かっこ 3"/>
        <xdr:cNvSpPr/>
      </xdr:nvSpPr>
      <xdr:spPr>
        <a:xfrm>
          <a:off x="3978275" y="37408409"/>
          <a:ext cx="2495684"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0" rIns="36000" bIns="0" rtlCol="0" anchor="ctr"/>
        <a:lstStyle/>
        <a:p>
          <a:pPr algn="l" rtl="0">
            <a:defRPr sz="1000"/>
          </a:pPr>
          <a:r>
            <a:rPr lang="ja-JP" altLang="en-US" sz="1100" b="0" i="0" u="none" strike="noStrike" baseline="0">
              <a:solidFill>
                <a:srgbClr val="000000"/>
              </a:solidFill>
              <a:latin typeface="ＭＳ Ｐゴシック"/>
              <a:ea typeface="ＭＳ Ｐゴシック"/>
            </a:rPr>
            <a:t>景観法等に基づく制度の運用状況を把握、分析するとともに、景観行政アドバイザリーブックを作成する。</a:t>
          </a:r>
        </a:p>
      </xdr:txBody>
    </xdr:sp>
    <xdr:clientData/>
  </xdr:twoCellAnchor>
  <xdr:oneCellAnchor>
    <xdr:from>
      <xdr:col>25</xdr:col>
      <xdr:colOff>30444</xdr:colOff>
      <xdr:row>74</xdr:row>
      <xdr:rowOff>2808008</xdr:rowOff>
    </xdr:from>
    <xdr:ext cx="1806905" cy="275717"/>
    <xdr:sp macro="" textlink="">
      <xdr:nvSpPr>
        <xdr:cNvPr id="5" name="テキスト ボックス 4"/>
        <xdr:cNvSpPr txBox="1"/>
      </xdr:nvSpPr>
      <xdr:spPr>
        <a:xfrm>
          <a:off x="4373844" y="33183233"/>
          <a:ext cx="180690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企画競争方式・随意契約</a:t>
          </a:r>
          <a:r>
            <a:rPr kumimoji="1" lang="en-US" altLang="ja-JP" sz="1100"/>
            <a:t>】</a:t>
          </a:r>
          <a:endParaRPr kumimoji="1" lang="ja-JP" altLang="en-US" sz="1100"/>
        </a:p>
      </xdr:txBody>
    </xdr:sp>
    <xdr:clientData/>
  </xdr:oneCellAnchor>
  <xdr:twoCellAnchor>
    <xdr:from>
      <xdr:col>24</xdr:col>
      <xdr:colOff>98880</xdr:colOff>
      <xdr:row>74</xdr:row>
      <xdr:rowOff>3153227</xdr:rowOff>
    </xdr:from>
    <xdr:to>
      <xdr:col>35</xdr:col>
      <xdr:colOff>81624</xdr:colOff>
      <xdr:row>74</xdr:row>
      <xdr:rowOff>3710590</xdr:rowOff>
    </xdr:to>
    <xdr:sp macro="" textlink="">
      <xdr:nvSpPr>
        <xdr:cNvPr id="6" name="テキスト ボックス 5"/>
        <xdr:cNvSpPr txBox="1"/>
      </xdr:nvSpPr>
      <xdr:spPr>
        <a:xfrm>
          <a:off x="4270830" y="33528452"/>
          <a:ext cx="2011569" cy="55736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ja-JP" altLang="en-US" sz="1100" b="0" i="0" baseline="0">
              <a:solidFill>
                <a:schemeClr val="dk1"/>
              </a:solidFill>
              <a:latin typeface="+mn-lt"/>
              <a:ea typeface="+mn-ea"/>
              <a:cs typeface="+mn-cs"/>
            </a:rPr>
            <a:t>Ａ</a:t>
          </a:r>
          <a:r>
            <a:rPr lang="en-US" altLang="ja-JP" sz="1100" b="0" i="0" baseline="0">
              <a:solidFill>
                <a:schemeClr val="dk1"/>
              </a:solidFill>
              <a:latin typeface="+mn-lt"/>
              <a:ea typeface="+mn-ea"/>
              <a:cs typeface="+mn-cs"/>
            </a:rPr>
            <a:t>.</a:t>
          </a:r>
          <a:r>
            <a:rPr lang="ja-JP" altLang="ja-JP" sz="1100" b="0" i="0" baseline="0">
              <a:solidFill>
                <a:schemeClr val="dk1"/>
              </a:solidFill>
              <a:latin typeface="+mn-lt"/>
              <a:ea typeface="+mn-ea"/>
              <a:cs typeface="+mn-cs"/>
            </a:rPr>
            <a:t>（株）都市環境研究所</a:t>
          </a:r>
          <a:endParaRPr lang="ja-JP" altLang="ja-JP"/>
        </a:p>
        <a:p>
          <a:pPr algn="ctr" rtl="0"/>
          <a:r>
            <a:rPr lang="en-US" altLang="ja-JP" sz="1100" b="0" i="0" baseline="0">
              <a:solidFill>
                <a:schemeClr val="dk1"/>
              </a:solidFill>
              <a:latin typeface="+mn-lt"/>
              <a:ea typeface="+mn-ea"/>
              <a:cs typeface="+mn-cs"/>
            </a:rPr>
            <a:t>8</a:t>
          </a:r>
          <a:r>
            <a:rPr lang="ja-JP" altLang="ja-JP" sz="1100" b="0" i="0" baseline="0">
              <a:solidFill>
                <a:schemeClr val="dk1"/>
              </a:solidFill>
              <a:latin typeface="+mn-lt"/>
              <a:ea typeface="+mn-ea"/>
              <a:cs typeface="+mn-cs"/>
            </a:rPr>
            <a:t>百万円</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29</xdr:col>
      <xdr:colOff>92074</xdr:colOff>
      <xdr:row>74</xdr:row>
      <xdr:rowOff>2738210</xdr:rowOff>
    </xdr:from>
    <xdr:to>
      <xdr:col>29</xdr:col>
      <xdr:colOff>92635</xdr:colOff>
      <xdr:row>74</xdr:row>
      <xdr:rowOff>2733167</xdr:rowOff>
    </xdr:to>
    <xdr:cxnSp macro="">
      <xdr:nvCxnSpPr>
        <xdr:cNvPr id="7" name="直線コネクタ 6"/>
        <xdr:cNvCxnSpPr/>
      </xdr:nvCxnSpPr>
      <xdr:spPr>
        <a:xfrm>
          <a:off x="5235574" y="33113435"/>
          <a:ext cx="56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74</xdr:row>
      <xdr:rowOff>3790950</xdr:rowOff>
    </xdr:from>
    <xdr:to>
      <xdr:col>36</xdr:col>
      <xdr:colOff>47625</xdr:colOff>
      <xdr:row>74</xdr:row>
      <xdr:rowOff>4495800</xdr:rowOff>
    </xdr:to>
    <xdr:sp macro="" textlink="">
      <xdr:nvSpPr>
        <xdr:cNvPr id="8" name="大かっこ 23"/>
        <xdr:cNvSpPr>
          <a:spLocks noChangeArrowheads="1"/>
        </xdr:cNvSpPr>
      </xdr:nvSpPr>
      <xdr:spPr bwMode="auto">
        <a:xfrm>
          <a:off x="4000500" y="34166175"/>
          <a:ext cx="2514600" cy="70485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solidFill>
                <a:schemeClr val="tx1"/>
              </a:solidFill>
              <a:latin typeface="+mn-lt"/>
              <a:ea typeface="+mn-ea"/>
              <a:cs typeface="+mn-cs"/>
            </a:rPr>
            <a:t>魅力的な都市空間創出に向けた景観施策のあり方の検討</a:t>
          </a:r>
          <a:r>
            <a:rPr lang="ja-JP" altLang="en-US" sz="1100" b="0" i="0" u="none" strike="noStrike" baseline="0">
              <a:solidFill>
                <a:schemeClr val="tx1"/>
              </a:solidFill>
              <a:latin typeface="ＭＳ Ｐゴシック"/>
              <a:ea typeface="ＭＳ Ｐゴシック"/>
            </a:rPr>
            <a:t>。</a:t>
          </a:r>
        </a:p>
      </xdr:txBody>
    </xdr:sp>
    <xdr:clientData/>
  </xdr:twoCellAnchor>
  <xdr:twoCellAnchor>
    <xdr:from>
      <xdr:col>29</xdr:col>
      <xdr:colOff>11206</xdr:colOff>
      <xdr:row>74</xdr:row>
      <xdr:rowOff>2313214</xdr:rowOff>
    </xdr:from>
    <xdr:to>
      <xdr:col>29</xdr:col>
      <xdr:colOff>13608</xdr:colOff>
      <xdr:row>74</xdr:row>
      <xdr:rowOff>2735836</xdr:rowOff>
    </xdr:to>
    <xdr:cxnSp macro="">
      <xdr:nvCxnSpPr>
        <xdr:cNvPr id="9" name="直線コネクタ 8"/>
        <xdr:cNvCxnSpPr/>
      </xdr:nvCxnSpPr>
      <xdr:spPr>
        <a:xfrm flipH="1">
          <a:off x="5154706" y="32688439"/>
          <a:ext cx="2402" cy="4226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97522</xdr:colOff>
      <xdr:row>74</xdr:row>
      <xdr:rowOff>970654</xdr:rowOff>
    </xdr:from>
    <xdr:to>
      <xdr:col>35</xdr:col>
      <xdr:colOff>74785</xdr:colOff>
      <xdr:row>74</xdr:row>
      <xdr:rowOff>1492671</xdr:rowOff>
    </xdr:to>
    <xdr:sp macro="" textlink="">
      <xdr:nvSpPr>
        <xdr:cNvPr id="10" name="テキスト ボックス 9"/>
        <xdr:cNvSpPr txBox="1"/>
      </xdr:nvSpPr>
      <xdr:spPr>
        <a:xfrm>
          <a:off x="4269472" y="31345879"/>
          <a:ext cx="2006088" cy="5220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8</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23</xdr:col>
      <xdr:colOff>28575</xdr:colOff>
      <xdr:row>74</xdr:row>
      <xdr:rowOff>1571625</xdr:rowOff>
    </xdr:from>
    <xdr:to>
      <xdr:col>35</xdr:col>
      <xdr:colOff>257175</xdr:colOff>
      <xdr:row>74</xdr:row>
      <xdr:rowOff>2314575</xdr:rowOff>
    </xdr:to>
    <xdr:sp macro="" textlink="">
      <xdr:nvSpPr>
        <xdr:cNvPr id="11" name="大かっこ 15"/>
        <xdr:cNvSpPr>
          <a:spLocks noChangeArrowheads="1"/>
        </xdr:cNvSpPr>
      </xdr:nvSpPr>
      <xdr:spPr bwMode="auto">
        <a:xfrm>
          <a:off x="4029075" y="31946850"/>
          <a:ext cx="2428875" cy="74295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solidFill>
                <a:schemeClr val="tx1"/>
              </a:solidFill>
              <a:latin typeface="+mn-lt"/>
              <a:ea typeface="+mn-ea"/>
              <a:cs typeface="+mn-cs"/>
            </a:rPr>
            <a:t>魅力的な都市空間創出に向けた景観施策のあり方の検討</a:t>
          </a:r>
          <a:r>
            <a:rPr lang="ja-JP" altLang="en-US" sz="1100" b="0" i="0" u="none" strike="noStrike" baseline="0">
              <a:solidFill>
                <a:schemeClr val="tx1"/>
              </a:solidFill>
              <a:latin typeface="ＭＳ Ｐゴシック"/>
              <a:ea typeface="ＭＳ Ｐゴシック"/>
            </a:rPr>
            <a:t>。</a:t>
          </a:r>
        </a:p>
      </xdr:txBody>
    </xdr:sp>
    <xdr:clientData/>
  </xdr:twoCellAnchor>
  <xdr:twoCellAnchor>
    <xdr:from>
      <xdr:col>22</xdr:col>
      <xdr:colOff>149225</xdr:colOff>
      <xdr:row>75</xdr:row>
      <xdr:rowOff>2137334</xdr:rowOff>
    </xdr:from>
    <xdr:to>
      <xdr:col>36</xdr:col>
      <xdr:colOff>6484</xdr:colOff>
      <xdr:row>75</xdr:row>
      <xdr:rowOff>2136775</xdr:rowOff>
    </xdr:to>
    <xdr:sp macro="" textlink="">
      <xdr:nvSpPr>
        <xdr:cNvPr id="12" name="大かっこ 11"/>
        <xdr:cNvSpPr/>
      </xdr:nvSpPr>
      <xdr:spPr>
        <a:xfrm>
          <a:off x="3978275" y="37408409"/>
          <a:ext cx="2495684"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lIns="36000" tIns="0" rIns="36000" bIns="0" rtlCol="0" anchor="ctr"/>
        <a:lstStyle/>
        <a:p>
          <a:pPr algn="l" rtl="0">
            <a:defRPr sz="1000"/>
          </a:pPr>
          <a:r>
            <a:rPr lang="ja-JP" altLang="en-US" sz="1100" b="0" i="0" u="none" strike="noStrike" baseline="0">
              <a:solidFill>
                <a:srgbClr val="000000"/>
              </a:solidFill>
              <a:latin typeface="ＭＳ Ｐゴシック"/>
              <a:ea typeface="ＭＳ Ｐゴシック"/>
            </a:rPr>
            <a:t>景観法等に基づく制度の運用状況を把握、分析するとともに、景観行政アドバイザリーブックを作成する。</a:t>
          </a:r>
        </a:p>
      </xdr:txBody>
    </xdr:sp>
    <xdr:clientData/>
  </xdr:twoCellAnchor>
  <xdr:oneCellAnchor>
    <xdr:from>
      <xdr:col>25</xdr:col>
      <xdr:colOff>30444</xdr:colOff>
      <xdr:row>74</xdr:row>
      <xdr:rowOff>2808008</xdr:rowOff>
    </xdr:from>
    <xdr:ext cx="1806905" cy="275717"/>
    <xdr:sp macro="" textlink="">
      <xdr:nvSpPr>
        <xdr:cNvPr id="13" name="テキスト ボックス 12"/>
        <xdr:cNvSpPr txBox="1"/>
      </xdr:nvSpPr>
      <xdr:spPr>
        <a:xfrm>
          <a:off x="4373844" y="33183233"/>
          <a:ext cx="180690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企画競争方式・随意契約</a:t>
          </a:r>
          <a:r>
            <a:rPr kumimoji="1" lang="en-US" altLang="ja-JP" sz="1100"/>
            <a:t>】</a:t>
          </a:r>
          <a:endParaRPr kumimoji="1" lang="ja-JP" altLang="en-US" sz="1100"/>
        </a:p>
      </xdr:txBody>
    </xdr:sp>
    <xdr:clientData/>
  </xdr:oneCellAnchor>
  <xdr:twoCellAnchor>
    <xdr:from>
      <xdr:col>24</xdr:col>
      <xdr:colOff>98880</xdr:colOff>
      <xdr:row>74</xdr:row>
      <xdr:rowOff>3153227</xdr:rowOff>
    </xdr:from>
    <xdr:to>
      <xdr:col>35</xdr:col>
      <xdr:colOff>81624</xdr:colOff>
      <xdr:row>74</xdr:row>
      <xdr:rowOff>3710590</xdr:rowOff>
    </xdr:to>
    <xdr:sp macro="" textlink="">
      <xdr:nvSpPr>
        <xdr:cNvPr id="14" name="テキスト ボックス 13"/>
        <xdr:cNvSpPr txBox="1"/>
      </xdr:nvSpPr>
      <xdr:spPr>
        <a:xfrm>
          <a:off x="4270830" y="33528452"/>
          <a:ext cx="2011569" cy="55736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ja-JP" altLang="en-US" sz="1100" b="0" i="0" baseline="0">
              <a:solidFill>
                <a:schemeClr val="dk1"/>
              </a:solidFill>
              <a:latin typeface="+mn-lt"/>
              <a:ea typeface="+mn-ea"/>
              <a:cs typeface="+mn-cs"/>
            </a:rPr>
            <a:t>Ａ</a:t>
          </a:r>
          <a:r>
            <a:rPr lang="en-US" altLang="ja-JP" sz="1100" b="0" i="0" baseline="0">
              <a:solidFill>
                <a:schemeClr val="dk1"/>
              </a:solidFill>
              <a:latin typeface="+mn-lt"/>
              <a:ea typeface="+mn-ea"/>
              <a:cs typeface="+mn-cs"/>
            </a:rPr>
            <a:t>.</a:t>
          </a:r>
          <a:r>
            <a:rPr lang="ja-JP" altLang="ja-JP" sz="1100" b="0" i="0" baseline="0">
              <a:solidFill>
                <a:schemeClr val="dk1"/>
              </a:solidFill>
              <a:latin typeface="+mn-lt"/>
              <a:ea typeface="+mn-ea"/>
              <a:cs typeface="+mn-cs"/>
            </a:rPr>
            <a:t>（株）都市環境研究所</a:t>
          </a:r>
          <a:endParaRPr lang="ja-JP" altLang="ja-JP"/>
        </a:p>
        <a:p>
          <a:pPr algn="ctr" rtl="0"/>
          <a:r>
            <a:rPr lang="en-US" altLang="ja-JP" sz="1100" b="0" i="0" baseline="0">
              <a:solidFill>
                <a:schemeClr val="dk1"/>
              </a:solidFill>
              <a:latin typeface="+mn-lt"/>
              <a:ea typeface="+mn-ea"/>
              <a:cs typeface="+mn-cs"/>
            </a:rPr>
            <a:t>8</a:t>
          </a:r>
          <a:r>
            <a:rPr lang="ja-JP" altLang="ja-JP" sz="1100" b="0" i="0" baseline="0">
              <a:solidFill>
                <a:schemeClr val="dk1"/>
              </a:solidFill>
              <a:latin typeface="+mn-lt"/>
              <a:ea typeface="+mn-ea"/>
              <a:cs typeface="+mn-cs"/>
            </a:rPr>
            <a:t>百万円</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29</xdr:col>
      <xdr:colOff>92074</xdr:colOff>
      <xdr:row>74</xdr:row>
      <xdr:rowOff>2738210</xdr:rowOff>
    </xdr:from>
    <xdr:to>
      <xdr:col>29</xdr:col>
      <xdr:colOff>92635</xdr:colOff>
      <xdr:row>74</xdr:row>
      <xdr:rowOff>2733167</xdr:rowOff>
    </xdr:to>
    <xdr:cxnSp macro="">
      <xdr:nvCxnSpPr>
        <xdr:cNvPr id="15" name="直線コネクタ 14"/>
        <xdr:cNvCxnSpPr/>
      </xdr:nvCxnSpPr>
      <xdr:spPr>
        <a:xfrm>
          <a:off x="5235574" y="33113435"/>
          <a:ext cx="56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74</xdr:row>
      <xdr:rowOff>3790950</xdr:rowOff>
    </xdr:from>
    <xdr:to>
      <xdr:col>36</xdr:col>
      <xdr:colOff>47625</xdr:colOff>
      <xdr:row>74</xdr:row>
      <xdr:rowOff>4495800</xdr:rowOff>
    </xdr:to>
    <xdr:sp macro="" textlink="">
      <xdr:nvSpPr>
        <xdr:cNvPr id="16" name="大かっこ 23"/>
        <xdr:cNvSpPr>
          <a:spLocks noChangeArrowheads="1"/>
        </xdr:cNvSpPr>
      </xdr:nvSpPr>
      <xdr:spPr bwMode="auto">
        <a:xfrm>
          <a:off x="4000500" y="34166175"/>
          <a:ext cx="2514600" cy="70485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solidFill>
                <a:schemeClr val="tx1"/>
              </a:solidFill>
              <a:latin typeface="+mn-lt"/>
              <a:ea typeface="+mn-ea"/>
              <a:cs typeface="+mn-cs"/>
            </a:rPr>
            <a:t>魅力的な都市空間創出に向けた景観施策のあり方の検討</a:t>
          </a:r>
          <a:r>
            <a:rPr lang="ja-JP" altLang="en-US" sz="1100" b="0" i="0" u="none" strike="noStrike" baseline="0">
              <a:solidFill>
                <a:schemeClr val="tx1"/>
              </a:solidFill>
              <a:latin typeface="ＭＳ Ｐゴシック"/>
              <a:ea typeface="ＭＳ Ｐゴシック"/>
            </a:rPr>
            <a:t>。</a:t>
          </a:r>
        </a:p>
      </xdr:txBody>
    </xdr:sp>
    <xdr:clientData/>
  </xdr:twoCellAnchor>
  <xdr:twoCellAnchor>
    <xdr:from>
      <xdr:col>29</xdr:col>
      <xdr:colOff>11206</xdr:colOff>
      <xdr:row>74</xdr:row>
      <xdr:rowOff>2313214</xdr:rowOff>
    </xdr:from>
    <xdr:to>
      <xdr:col>29</xdr:col>
      <xdr:colOff>13608</xdr:colOff>
      <xdr:row>74</xdr:row>
      <xdr:rowOff>2735836</xdr:rowOff>
    </xdr:to>
    <xdr:cxnSp macro="">
      <xdr:nvCxnSpPr>
        <xdr:cNvPr id="17" name="直線コネクタ 16"/>
        <xdr:cNvCxnSpPr/>
      </xdr:nvCxnSpPr>
      <xdr:spPr>
        <a:xfrm flipH="1">
          <a:off x="5154706" y="32688439"/>
          <a:ext cx="2402" cy="4226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76200</xdr:colOff>
      <xdr:row>74</xdr:row>
      <xdr:rowOff>552450</xdr:rowOff>
    </xdr:from>
    <xdr:to>
      <xdr:col>32</xdr:col>
      <xdr:colOff>104775</xdr:colOff>
      <xdr:row>74</xdr:row>
      <xdr:rowOff>1104900</xdr:rowOff>
    </xdr:to>
    <xdr:sp macro="" textlink="">
      <xdr:nvSpPr>
        <xdr:cNvPr id="2" name="テキスト ボックス 2"/>
        <xdr:cNvSpPr txBox="1">
          <a:spLocks noChangeArrowheads="1"/>
        </xdr:cNvSpPr>
      </xdr:nvSpPr>
      <xdr:spPr bwMode="auto">
        <a:xfrm>
          <a:off x="3733800" y="30146625"/>
          <a:ext cx="2028825" cy="552450"/>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450</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26</xdr:col>
      <xdr:colOff>115435</xdr:colOff>
      <xdr:row>74</xdr:row>
      <xdr:rowOff>1975761</xdr:rowOff>
    </xdr:from>
    <xdr:to>
      <xdr:col>26</xdr:col>
      <xdr:colOff>117300</xdr:colOff>
      <xdr:row>74</xdr:row>
      <xdr:rowOff>1967699</xdr:rowOff>
    </xdr:to>
    <xdr:cxnSp macro="">
      <xdr:nvCxnSpPr>
        <xdr:cNvPr id="3" name="直線コネクタ 2"/>
        <xdr:cNvCxnSpPr/>
      </xdr:nvCxnSpPr>
      <xdr:spPr>
        <a:xfrm rot="5400000">
          <a:off x="4673349" y="31564972"/>
          <a:ext cx="0"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74</xdr:row>
      <xdr:rowOff>3209925</xdr:rowOff>
    </xdr:from>
    <xdr:to>
      <xdr:col>32</xdr:col>
      <xdr:colOff>47625</xdr:colOff>
      <xdr:row>74</xdr:row>
      <xdr:rowOff>3752850</xdr:rowOff>
    </xdr:to>
    <xdr:sp macro="" textlink="">
      <xdr:nvSpPr>
        <xdr:cNvPr id="4" name="テキスト ボックス 18"/>
        <xdr:cNvSpPr txBox="1">
          <a:spLocks noChangeArrowheads="1"/>
        </xdr:cNvSpPr>
      </xdr:nvSpPr>
      <xdr:spPr bwMode="auto">
        <a:xfrm>
          <a:off x="3657600" y="32804100"/>
          <a:ext cx="2047875" cy="54292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地方公共団体（</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団体）</a:t>
          </a:r>
        </a:p>
        <a:p>
          <a:pPr algn="ctr" rtl="0">
            <a:defRPr sz="1000"/>
          </a:pPr>
          <a:r>
            <a:rPr lang="en-US" altLang="ja-JP" sz="1100" b="0" i="0" u="none" strike="noStrike" baseline="0">
              <a:solidFill>
                <a:srgbClr val="000000"/>
              </a:solidFill>
              <a:latin typeface="ＭＳ Ｐゴシック"/>
              <a:ea typeface="ＭＳ Ｐゴシック"/>
            </a:rPr>
            <a:t>450</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20</xdr:col>
      <xdr:colOff>133350</xdr:colOff>
      <xdr:row>74</xdr:row>
      <xdr:rowOff>3924300</xdr:rowOff>
    </xdr:from>
    <xdr:to>
      <xdr:col>33</xdr:col>
      <xdr:colOff>0</xdr:colOff>
      <xdr:row>74</xdr:row>
      <xdr:rowOff>4746662</xdr:rowOff>
    </xdr:to>
    <xdr:sp macro="" textlink="">
      <xdr:nvSpPr>
        <xdr:cNvPr id="5" name="大かっこ 41"/>
        <xdr:cNvSpPr>
          <a:spLocks noChangeArrowheads="1"/>
        </xdr:cNvSpPr>
      </xdr:nvSpPr>
      <xdr:spPr bwMode="auto">
        <a:xfrm>
          <a:off x="3619500" y="33518475"/>
          <a:ext cx="2209800" cy="822362"/>
        </a:xfrm>
        <a:prstGeom prst="bracketPair">
          <a:avLst>
            <a:gd name="adj" fmla="val 16667"/>
          </a:avLst>
        </a:prstGeom>
        <a:no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歴史的風致形成建造物及び景観重要建造物等の修理等を実施</a:t>
          </a:r>
        </a:p>
      </xdr:txBody>
    </xdr:sp>
    <xdr:clientData/>
  </xdr:twoCellAnchor>
  <xdr:twoCellAnchor editAs="oneCell">
    <xdr:from>
      <xdr:col>24</xdr:col>
      <xdr:colOff>104775</xdr:colOff>
      <xdr:row>75</xdr:row>
      <xdr:rowOff>638175</xdr:rowOff>
    </xdr:from>
    <xdr:to>
      <xdr:col>38</xdr:col>
      <xdr:colOff>180975</xdr:colOff>
      <xdr:row>75</xdr:row>
      <xdr:rowOff>866775</xdr:rowOff>
    </xdr:to>
    <xdr:sp macro="" textlink="">
      <xdr:nvSpPr>
        <xdr:cNvPr id="6" name="テキスト ボックス 14"/>
        <xdr:cNvSpPr txBox="1">
          <a:spLocks noChangeArrowheads="1"/>
        </xdr:cNvSpPr>
      </xdr:nvSpPr>
      <xdr:spPr bwMode="auto">
        <a:xfrm>
          <a:off x="4276725" y="35128200"/>
          <a:ext cx="2771775" cy="228600"/>
        </a:xfrm>
        <a:prstGeom prst="rect">
          <a:avLst/>
        </a:prstGeom>
        <a:noFill/>
        <a:ln w="9525">
          <a:noFill/>
          <a:miter lim="800000"/>
          <a:headEnd/>
          <a:tailEnd/>
        </a:ln>
      </xdr:spPr>
    </xdr:sp>
    <xdr:clientData/>
  </xdr:twoCellAnchor>
  <xdr:twoCellAnchor>
    <xdr:from>
      <xdr:col>21</xdr:col>
      <xdr:colOff>19050</xdr:colOff>
      <xdr:row>74</xdr:row>
      <xdr:rowOff>1285875</xdr:rowOff>
    </xdr:from>
    <xdr:to>
      <xdr:col>32</xdr:col>
      <xdr:colOff>114300</xdr:colOff>
      <xdr:row>74</xdr:row>
      <xdr:rowOff>1781175</xdr:rowOff>
    </xdr:to>
    <xdr:sp macro="" textlink="">
      <xdr:nvSpPr>
        <xdr:cNvPr id="7" name="大かっこ 15"/>
        <xdr:cNvSpPr>
          <a:spLocks noChangeArrowheads="1"/>
        </xdr:cNvSpPr>
      </xdr:nvSpPr>
      <xdr:spPr bwMode="auto">
        <a:xfrm>
          <a:off x="3676650" y="30880050"/>
          <a:ext cx="2095500" cy="49530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景観・歴史的環境形成総合支援事業の指導及び助成</a:t>
          </a:r>
        </a:p>
      </xdr:txBody>
    </xdr:sp>
    <xdr:clientData/>
  </xdr:twoCellAnchor>
  <xdr:twoCellAnchor>
    <xdr:from>
      <xdr:col>26</xdr:col>
      <xdr:colOff>134472</xdr:colOff>
      <xdr:row>74</xdr:row>
      <xdr:rowOff>1972236</xdr:rowOff>
    </xdr:from>
    <xdr:to>
      <xdr:col>26</xdr:col>
      <xdr:colOff>136337</xdr:colOff>
      <xdr:row>74</xdr:row>
      <xdr:rowOff>2867814</xdr:rowOff>
    </xdr:to>
    <xdr:cxnSp macro="">
      <xdr:nvCxnSpPr>
        <xdr:cNvPr id="8" name="直線コネクタ 7"/>
        <xdr:cNvCxnSpPr/>
      </xdr:nvCxnSpPr>
      <xdr:spPr>
        <a:xfrm rot="5400000">
          <a:off x="4240566" y="32013267"/>
          <a:ext cx="895578"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109072</xdr:colOff>
      <xdr:row>74</xdr:row>
      <xdr:rowOff>4766237</xdr:rowOff>
    </xdr:from>
    <xdr:to>
      <xdr:col>26</xdr:col>
      <xdr:colOff>110937</xdr:colOff>
      <xdr:row>75</xdr:row>
      <xdr:rowOff>759615</xdr:rowOff>
    </xdr:to>
    <xdr:cxnSp macro="">
      <xdr:nvCxnSpPr>
        <xdr:cNvPr id="9" name="直線コネクタ 8"/>
        <xdr:cNvCxnSpPr/>
      </xdr:nvCxnSpPr>
      <xdr:spPr>
        <a:xfrm rot="5400000">
          <a:off x="4218341" y="34804093"/>
          <a:ext cx="889228"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76200</xdr:colOff>
      <xdr:row>75</xdr:row>
      <xdr:rowOff>1089025</xdr:rowOff>
    </xdr:from>
    <xdr:to>
      <xdr:col>32</xdr:col>
      <xdr:colOff>123825</xdr:colOff>
      <xdr:row>75</xdr:row>
      <xdr:rowOff>1631950</xdr:rowOff>
    </xdr:to>
    <xdr:sp macro="" textlink="">
      <xdr:nvSpPr>
        <xdr:cNvPr id="10" name="テキスト ボックス 18"/>
        <xdr:cNvSpPr txBox="1">
          <a:spLocks noChangeArrowheads="1"/>
        </xdr:cNvSpPr>
      </xdr:nvSpPr>
      <xdr:spPr bwMode="auto">
        <a:xfrm>
          <a:off x="3733800" y="35579050"/>
          <a:ext cx="2047875" cy="54292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B.</a:t>
          </a:r>
          <a:r>
            <a:rPr lang="ja-JP" altLang="en-US" sz="1100" b="0" i="0" u="none" strike="noStrike" baseline="0">
              <a:solidFill>
                <a:srgbClr val="000000"/>
              </a:solidFill>
              <a:latin typeface="ＭＳ Ｐゴシック"/>
              <a:ea typeface="ＭＳ Ｐゴシック"/>
            </a:rPr>
            <a:t>民間団体等（</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団体）</a:t>
          </a:r>
        </a:p>
        <a:p>
          <a:pPr algn="ctr" rtl="0">
            <a:defRPr sz="1000"/>
          </a:pPr>
          <a:r>
            <a:rPr lang="en-US" altLang="ja-JP" sz="1100" b="0" i="0" u="none" strike="noStrike" baseline="0">
              <a:solidFill>
                <a:sysClr val="windowText" lastClr="000000"/>
              </a:solidFill>
              <a:latin typeface="ＭＳ Ｐゴシック"/>
              <a:ea typeface="ＭＳ Ｐゴシック"/>
            </a:rPr>
            <a:t>27</a:t>
          </a:r>
          <a:r>
            <a:rPr lang="ja-JP" altLang="en-US" sz="1100" b="0" i="0" u="none" strike="noStrike" baseline="0">
              <a:solidFill>
                <a:sysClr val="windowText" lastClr="000000"/>
              </a:solidFill>
              <a:latin typeface="ＭＳ Ｐゴシック"/>
              <a:ea typeface="ＭＳ Ｐゴシック"/>
            </a:rPr>
            <a:t>百</a:t>
          </a:r>
          <a:r>
            <a:rPr lang="ja-JP" altLang="en-US" sz="1100" b="0" i="0" u="none" strike="noStrike" baseline="0">
              <a:solidFill>
                <a:srgbClr val="000000"/>
              </a:solidFill>
              <a:latin typeface="ＭＳ Ｐゴシック"/>
              <a:ea typeface="ＭＳ Ｐゴシック"/>
            </a:rPr>
            <a:t>万円</a:t>
          </a:r>
        </a:p>
      </xdr:txBody>
    </xdr:sp>
    <xdr:clientData/>
  </xdr:twoCellAnchor>
  <xdr:twoCellAnchor>
    <xdr:from>
      <xdr:col>21</xdr:col>
      <xdr:colOff>31750</xdr:colOff>
      <xdr:row>75</xdr:row>
      <xdr:rowOff>1803400</xdr:rowOff>
    </xdr:from>
    <xdr:to>
      <xdr:col>33</xdr:col>
      <xdr:colOff>38100</xdr:colOff>
      <xdr:row>75</xdr:row>
      <xdr:rowOff>2540000</xdr:rowOff>
    </xdr:to>
    <xdr:sp macro="" textlink="">
      <xdr:nvSpPr>
        <xdr:cNvPr id="11" name="大かっこ 41"/>
        <xdr:cNvSpPr>
          <a:spLocks noChangeArrowheads="1"/>
        </xdr:cNvSpPr>
      </xdr:nvSpPr>
      <xdr:spPr bwMode="auto">
        <a:xfrm>
          <a:off x="3689350" y="36293425"/>
          <a:ext cx="2178050" cy="736600"/>
        </a:xfrm>
        <a:prstGeom prst="bracketPair">
          <a:avLst>
            <a:gd name="adj" fmla="val 16667"/>
          </a:avLst>
        </a:prstGeom>
        <a:no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歴史的風致形成建造物及び景観重要建造物等の修理等を実施</a:t>
          </a:r>
        </a:p>
      </xdr:txBody>
    </xdr:sp>
    <xdr:clientData/>
  </xdr:twoCellAnchor>
  <xdr:twoCellAnchor>
    <xdr:from>
      <xdr:col>24</xdr:col>
      <xdr:colOff>0</xdr:colOff>
      <xdr:row>75</xdr:row>
      <xdr:rowOff>695325</xdr:rowOff>
    </xdr:from>
    <xdr:to>
      <xdr:col>32</xdr:col>
      <xdr:colOff>50800</xdr:colOff>
      <xdr:row>75</xdr:row>
      <xdr:rowOff>1057275</xdr:rowOff>
    </xdr:to>
    <xdr:sp macro="" textlink="">
      <xdr:nvSpPr>
        <xdr:cNvPr id="12" name="テキスト ボックス 11"/>
        <xdr:cNvSpPr txBox="1"/>
      </xdr:nvSpPr>
      <xdr:spPr>
        <a:xfrm>
          <a:off x="4171950" y="35185350"/>
          <a:ext cx="15367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間接補助</a:t>
          </a:r>
          <a:r>
            <a:rPr kumimoji="1" lang="en-US" altLang="ja-JP" sz="1100"/>
            <a:t>】</a:t>
          </a:r>
          <a:endParaRPr kumimoji="1" lang="ja-JP" altLang="en-US" sz="1100"/>
        </a:p>
      </xdr:txBody>
    </xdr:sp>
    <xdr:clientData/>
  </xdr:twoCellAnchor>
  <xdr:twoCellAnchor>
    <xdr:from>
      <xdr:col>21</xdr:col>
      <xdr:colOff>76200</xdr:colOff>
      <xdr:row>74</xdr:row>
      <xdr:rowOff>552450</xdr:rowOff>
    </xdr:from>
    <xdr:to>
      <xdr:col>32</xdr:col>
      <xdr:colOff>104775</xdr:colOff>
      <xdr:row>74</xdr:row>
      <xdr:rowOff>1104900</xdr:rowOff>
    </xdr:to>
    <xdr:sp macro="" textlink="">
      <xdr:nvSpPr>
        <xdr:cNvPr id="13" name="テキスト ボックス 2"/>
        <xdr:cNvSpPr txBox="1">
          <a:spLocks noChangeArrowheads="1"/>
        </xdr:cNvSpPr>
      </xdr:nvSpPr>
      <xdr:spPr bwMode="auto">
        <a:xfrm>
          <a:off x="3733800" y="30146625"/>
          <a:ext cx="2028825" cy="552450"/>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450</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26</xdr:col>
      <xdr:colOff>115435</xdr:colOff>
      <xdr:row>74</xdr:row>
      <xdr:rowOff>1975761</xdr:rowOff>
    </xdr:from>
    <xdr:to>
      <xdr:col>26</xdr:col>
      <xdr:colOff>117300</xdr:colOff>
      <xdr:row>74</xdr:row>
      <xdr:rowOff>1967699</xdr:rowOff>
    </xdr:to>
    <xdr:cxnSp macro="">
      <xdr:nvCxnSpPr>
        <xdr:cNvPr id="14" name="直線コネクタ 13"/>
        <xdr:cNvCxnSpPr/>
      </xdr:nvCxnSpPr>
      <xdr:spPr>
        <a:xfrm rot="5400000">
          <a:off x="4673349" y="31564972"/>
          <a:ext cx="0"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74</xdr:row>
      <xdr:rowOff>3209925</xdr:rowOff>
    </xdr:from>
    <xdr:to>
      <xdr:col>32</xdr:col>
      <xdr:colOff>47625</xdr:colOff>
      <xdr:row>74</xdr:row>
      <xdr:rowOff>3752850</xdr:rowOff>
    </xdr:to>
    <xdr:sp macro="" textlink="">
      <xdr:nvSpPr>
        <xdr:cNvPr id="15" name="テキスト ボックス 18"/>
        <xdr:cNvSpPr txBox="1">
          <a:spLocks noChangeArrowheads="1"/>
        </xdr:cNvSpPr>
      </xdr:nvSpPr>
      <xdr:spPr bwMode="auto">
        <a:xfrm>
          <a:off x="3657600" y="32804100"/>
          <a:ext cx="2047875" cy="54292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地方公共団体（</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団体）</a:t>
          </a:r>
        </a:p>
        <a:p>
          <a:pPr algn="ctr" rtl="0">
            <a:defRPr sz="1000"/>
          </a:pPr>
          <a:r>
            <a:rPr lang="en-US" altLang="ja-JP" sz="1100" b="0" i="0" u="none" strike="noStrike" baseline="0">
              <a:solidFill>
                <a:srgbClr val="000000"/>
              </a:solidFill>
              <a:latin typeface="ＭＳ Ｐゴシック"/>
              <a:ea typeface="ＭＳ Ｐゴシック"/>
            </a:rPr>
            <a:t>450</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20</xdr:col>
      <xdr:colOff>133350</xdr:colOff>
      <xdr:row>74</xdr:row>
      <xdr:rowOff>3924300</xdr:rowOff>
    </xdr:from>
    <xdr:to>
      <xdr:col>33</xdr:col>
      <xdr:colOff>0</xdr:colOff>
      <xdr:row>74</xdr:row>
      <xdr:rowOff>4746662</xdr:rowOff>
    </xdr:to>
    <xdr:sp macro="" textlink="">
      <xdr:nvSpPr>
        <xdr:cNvPr id="16" name="大かっこ 41"/>
        <xdr:cNvSpPr>
          <a:spLocks noChangeArrowheads="1"/>
        </xdr:cNvSpPr>
      </xdr:nvSpPr>
      <xdr:spPr bwMode="auto">
        <a:xfrm>
          <a:off x="3619500" y="33518475"/>
          <a:ext cx="2209800" cy="822362"/>
        </a:xfrm>
        <a:prstGeom prst="bracketPair">
          <a:avLst>
            <a:gd name="adj" fmla="val 16667"/>
          </a:avLst>
        </a:prstGeom>
        <a:no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歴史的風致形成建造物及び景観重要建造物等の修理等を実施</a:t>
          </a:r>
        </a:p>
      </xdr:txBody>
    </xdr:sp>
    <xdr:clientData/>
  </xdr:twoCellAnchor>
  <xdr:twoCellAnchor editAs="oneCell">
    <xdr:from>
      <xdr:col>24</xdr:col>
      <xdr:colOff>104775</xdr:colOff>
      <xdr:row>75</xdr:row>
      <xdr:rowOff>638175</xdr:rowOff>
    </xdr:from>
    <xdr:to>
      <xdr:col>38</xdr:col>
      <xdr:colOff>180975</xdr:colOff>
      <xdr:row>75</xdr:row>
      <xdr:rowOff>866775</xdr:rowOff>
    </xdr:to>
    <xdr:sp macro="" textlink="">
      <xdr:nvSpPr>
        <xdr:cNvPr id="17" name="テキスト ボックス 14"/>
        <xdr:cNvSpPr txBox="1">
          <a:spLocks noChangeArrowheads="1"/>
        </xdr:cNvSpPr>
      </xdr:nvSpPr>
      <xdr:spPr bwMode="auto">
        <a:xfrm>
          <a:off x="4276725" y="35128200"/>
          <a:ext cx="2771775" cy="228600"/>
        </a:xfrm>
        <a:prstGeom prst="rect">
          <a:avLst/>
        </a:prstGeom>
        <a:noFill/>
        <a:ln w="9525">
          <a:noFill/>
          <a:miter lim="800000"/>
          <a:headEnd/>
          <a:tailEnd/>
        </a:ln>
      </xdr:spPr>
    </xdr:sp>
    <xdr:clientData/>
  </xdr:twoCellAnchor>
  <xdr:twoCellAnchor>
    <xdr:from>
      <xdr:col>21</xdr:col>
      <xdr:colOff>19050</xdr:colOff>
      <xdr:row>74</xdr:row>
      <xdr:rowOff>1285875</xdr:rowOff>
    </xdr:from>
    <xdr:to>
      <xdr:col>32</xdr:col>
      <xdr:colOff>114300</xdr:colOff>
      <xdr:row>74</xdr:row>
      <xdr:rowOff>1781175</xdr:rowOff>
    </xdr:to>
    <xdr:sp macro="" textlink="">
      <xdr:nvSpPr>
        <xdr:cNvPr id="18" name="大かっこ 15"/>
        <xdr:cNvSpPr>
          <a:spLocks noChangeArrowheads="1"/>
        </xdr:cNvSpPr>
      </xdr:nvSpPr>
      <xdr:spPr bwMode="auto">
        <a:xfrm>
          <a:off x="3676650" y="30880050"/>
          <a:ext cx="2095500" cy="495300"/>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景観・歴史的環境形成総合支援事業の指導及び助成</a:t>
          </a:r>
        </a:p>
      </xdr:txBody>
    </xdr:sp>
    <xdr:clientData/>
  </xdr:twoCellAnchor>
  <xdr:twoCellAnchor>
    <xdr:from>
      <xdr:col>26</xdr:col>
      <xdr:colOff>134472</xdr:colOff>
      <xdr:row>74</xdr:row>
      <xdr:rowOff>1972236</xdr:rowOff>
    </xdr:from>
    <xdr:to>
      <xdr:col>26</xdr:col>
      <xdr:colOff>136337</xdr:colOff>
      <xdr:row>74</xdr:row>
      <xdr:rowOff>2867814</xdr:rowOff>
    </xdr:to>
    <xdr:cxnSp macro="">
      <xdr:nvCxnSpPr>
        <xdr:cNvPr id="19" name="直線コネクタ 18"/>
        <xdr:cNvCxnSpPr/>
      </xdr:nvCxnSpPr>
      <xdr:spPr>
        <a:xfrm rot="5400000">
          <a:off x="4240566" y="32013267"/>
          <a:ext cx="895578"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109072</xdr:colOff>
      <xdr:row>74</xdr:row>
      <xdr:rowOff>4766237</xdr:rowOff>
    </xdr:from>
    <xdr:to>
      <xdr:col>26</xdr:col>
      <xdr:colOff>110937</xdr:colOff>
      <xdr:row>75</xdr:row>
      <xdr:rowOff>759615</xdr:rowOff>
    </xdr:to>
    <xdr:cxnSp macro="">
      <xdr:nvCxnSpPr>
        <xdr:cNvPr id="20" name="直線コネクタ 19"/>
        <xdr:cNvCxnSpPr/>
      </xdr:nvCxnSpPr>
      <xdr:spPr>
        <a:xfrm rot="5400000">
          <a:off x="4218341" y="34804093"/>
          <a:ext cx="889228" cy="1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76200</xdr:colOff>
      <xdr:row>75</xdr:row>
      <xdr:rowOff>1089025</xdr:rowOff>
    </xdr:from>
    <xdr:to>
      <xdr:col>32</xdr:col>
      <xdr:colOff>123825</xdr:colOff>
      <xdr:row>75</xdr:row>
      <xdr:rowOff>1631950</xdr:rowOff>
    </xdr:to>
    <xdr:sp macro="" textlink="">
      <xdr:nvSpPr>
        <xdr:cNvPr id="21" name="テキスト ボックス 18"/>
        <xdr:cNvSpPr txBox="1">
          <a:spLocks noChangeArrowheads="1"/>
        </xdr:cNvSpPr>
      </xdr:nvSpPr>
      <xdr:spPr bwMode="auto">
        <a:xfrm>
          <a:off x="3733800" y="35579050"/>
          <a:ext cx="2047875" cy="54292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B.</a:t>
          </a:r>
          <a:r>
            <a:rPr lang="ja-JP" altLang="en-US" sz="1100" b="0" i="0" u="none" strike="noStrike" baseline="0">
              <a:solidFill>
                <a:srgbClr val="000000"/>
              </a:solidFill>
              <a:latin typeface="ＭＳ Ｐゴシック"/>
              <a:ea typeface="ＭＳ Ｐゴシック"/>
            </a:rPr>
            <a:t>民間団体等（</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団体）</a:t>
          </a:r>
        </a:p>
        <a:p>
          <a:pPr algn="ctr" rtl="0">
            <a:defRPr sz="1000"/>
          </a:pPr>
          <a:r>
            <a:rPr lang="en-US" altLang="ja-JP" sz="1100" b="0" i="0" u="none" strike="noStrike" baseline="0">
              <a:solidFill>
                <a:sysClr val="windowText" lastClr="000000"/>
              </a:solidFill>
              <a:latin typeface="ＭＳ Ｐゴシック"/>
              <a:ea typeface="ＭＳ Ｐゴシック"/>
            </a:rPr>
            <a:t>27</a:t>
          </a:r>
          <a:r>
            <a:rPr lang="ja-JP" altLang="en-US" sz="1100" b="0" i="0" u="none" strike="noStrike" baseline="0">
              <a:solidFill>
                <a:sysClr val="windowText" lastClr="000000"/>
              </a:solidFill>
              <a:latin typeface="ＭＳ Ｐゴシック"/>
              <a:ea typeface="ＭＳ Ｐゴシック"/>
            </a:rPr>
            <a:t>百</a:t>
          </a:r>
          <a:r>
            <a:rPr lang="ja-JP" altLang="en-US" sz="1100" b="0" i="0" u="none" strike="noStrike" baseline="0">
              <a:solidFill>
                <a:srgbClr val="000000"/>
              </a:solidFill>
              <a:latin typeface="ＭＳ Ｐゴシック"/>
              <a:ea typeface="ＭＳ Ｐゴシック"/>
            </a:rPr>
            <a:t>万円</a:t>
          </a:r>
        </a:p>
      </xdr:txBody>
    </xdr:sp>
    <xdr:clientData/>
  </xdr:twoCellAnchor>
  <xdr:twoCellAnchor>
    <xdr:from>
      <xdr:col>21</xdr:col>
      <xdr:colOff>31750</xdr:colOff>
      <xdr:row>75</xdr:row>
      <xdr:rowOff>1803400</xdr:rowOff>
    </xdr:from>
    <xdr:to>
      <xdr:col>33</xdr:col>
      <xdr:colOff>38100</xdr:colOff>
      <xdr:row>75</xdr:row>
      <xdr:rowOff>2540000</xdr:rowOff>
    </xdr:to>
    <xdr:sp macro="" textlink="">
      <xdr:nvSpPr>
        <xdr:cNvPr id="22" name="大かっこ 41"/>
        <xdr:cNvSpPr>
          <a:spLocks noChangeArrowheads="1"/>
        </xdr:cNvSpPr>
      </xdr:nvSpPr>
      <xdr:spPr bwMode="auto">
        <a:xfrm>
          <a:off x="3689350" y="36293425"/>
          <a:ext cx="2178050" cy="736600"/>
        </a:xfrm>
        <a:prstGeom prst="bracketPair">
          <a:avLst>
            <a:gd name="adj" fmla="val 16667"/>
          </a:avLst>
        </a:prstGeom>
        <a:no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ysClr val="windowText" lastClr="000000"/>
              </a:solidFill>
              <a:latin typeface="ＭＳ Ｐゴシック"/>
              <a:ea typeface="ＭＳ Ｐゴシック"/>
            </a:rPr>
            <a:t>歴史的風致形成建造物及び景観重要建造物等の修理等を実施</a:t>
          </a:r>
        </a:p>
      </xdr:txBody>
    </xdr:sp>
    <xdr:clientData/>
  </xdr:twoCellAnchor>
  <xdr:twoCellAnchor>
    <xdr:from>
      <xdr:col>24</xdr:col>
      <xdr:colOff>0</xdr:colOff>
      <xdr:row>75</xdr:row>
      <xdr:rowOff>695325</xdr:rowOff>
    </xdr:from>
    <xdr:to>
      <xdr:col>32</xdr:col>
      <xdr:colOff>50800</xdr:colOff>
      <xdr:row>75</xdr:row>
      <xdr:rowOff>1057275</xdr:rowOff>
    </xdr:to>
    <xdr:sp macro="" textlink="">
      <xdr:nvSpPr>
        <xdr:cNvPr id="23" name="テキスト ボックス 22"/>
        <xdr:cNvSpPr txBox="1"/>
      </xdr:nvSpPr>
      <xdr:spPr>
        <a:xfrm>
          <a:off x="4171950" y="35185350"/>
          <a:ext cx="15367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a:t>
          </a:r>
          <a:r>
            <a:rPr kumimoji="1" lang="en-US" altLang="ja-JP" sz="1100"/>
            <a:t>【</a:t>
          </a:r>
          <a:r>
            <a:rPr kumimoji="1" lang="ja-JP" altLang="en-US" sz="1100"/>
            <a:t>間接補助</a:t>
          </a:r>
          <a:r>
            <a:rPr kumimoji="1" lang="en-US" altLang="ja-JP" sz="1100"/>
            <a:t>】</a:t>
          </a: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165100</xdr:colOff>
      <xdr:row>76</xdr:row>
      <xdr:rowOff>460375</xdr:rowOff>
    </xdr:from>
    <xdr:to>
      <xdr:col>48</xdr:col>
      <xdr:colOff>88900</xdr:colOff>
      <xdr:row>77</xdr:row>
      <xdr:rowOff>1870075</xdr:rowOff>
    </xdr:to>
    <xdr:sp macro="" textlink="">
      <xdr:nvSpPr>
        <xdr:cNvPr id="2" name="正方形/長方形 1"/>
        <xdr:cNvSpPr/>
      </xdr:nvSpPr>
      <xdr:spPr>
        <a:xfrm>
          <a:off x="10452100" y="13204825"/>
          <a:ext cx="225552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19</xdr:col>
      <xdr:colOff>25400</xdr:colOff>
      <xdr:row>76</xdr:row>
      <xdr:rowOff>952500</xdr:rowOff>
    </xdr:from>
    <xdr:to>
      <xdr:col>28</xdr:col>
      <xdr:colOff>12700</xdr:colOff>
      <xdr:row>76</xdr:row>
      <xdr:rowOff>1892300</xdr:rowOff>
    </xdr:to>
    <xdr:sp macro="" textlink="">
      <xdr:nvSpPr>
        <xdr:cNvPr id="3" name="正方形/長方形 2"/>
        <xdr:cNvSpPr/>
      </xdr:nvSpPr>
      <xdr:spPr>
        <a:xfrm>
          <a:off x="13055600" y="13201650"/>
          <a:ext cx="6159500" cy="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国土交通省</a:t>
          </a:r>
          <a:endParaRPr kumimoji="1" lang="en-US" altLang="ja-JP" sz="1100">
            <a:solidFill>
              <a:schemeClr val="tx1"/>
            </a:solidFill>
          </a:endParaRPr>
        </a:p>
        <a:p>
          <a:pPr algn="ctr"/>
          <a:endParaRPr kumimoji="1" lang="en-US" altLang="ja-JP" sz="1100">
            <a:solidFill>
              <a:schemeClr val="tx1"/>
            </a:solidFill>
          </a:endParaRPr>
        </a:p>
        <a:p>
          <a:pPr algn="ctr"/>
          <a:r>
            <a:rPr kumimoji="1" lang="ja-JP" altLang="en-US" sz="1100">
              <a:solidFill>
                <a:sysClr val="windowText" lastClr="000000"/>
              </a:solidFill>
            </a:rPr>
            <a:t>１９</a:t>
          </a:r>
          <a:r>
            <a:rPr kumimoji="1" lang="ja-JP" altLang="en-US" sz="1100">
              <a:solidFill>
                <a:schemeClr val="tx1"/>
              </a:solidFill>
            </a:rPr>
            <a:t>百万円</a:t>
          </a:r>
        </a:p>
      </xdr:txBody>
    </xdr:sp>
    <xdr:clientData/>
  </xdr:twoCellAnchor>
  <xdr:twoCellAnchor>
    <xdr:from>
      <xdr:col>18</xdr:col>
      <xdr:colOff>12700</xdr:colOff>
      <xdr:row>76</xdr:row>
      <xdr:rowOff>2082800</xdr:rowOff>
    </xdr:from>
    <xdr:to>
      <xdr:col>29</xdr:col>
      <xdr:colOff>0</xdr:colOff>
      <xdr:row>76</xdr:row>
      <xdr:rowOff>2886038</xdr:rowOff>
    </xdr:to>
    <xdr:sp macro="" textlink="">
      <xdr:nvSpPr>
        <xdr:cNvPr id="4" name="大かっこ 3"/>
        <xdr:cNvSpPr/>
      </xdr:nvSpPr>
      <xdr:spPr>
        <a:xfrm>
          <a:off x="12357100" y="13198475"/>
          <a:ext cx="7531100" cy="313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42718</xdr:colOff>
      <xdr:row>76</xdr:row>
      <xdr:rowOff>3941907</xdr:rowOff>
    </xdr:from>
    <xdr:to>
      <xdr:col>28</xdr:col>
      <xdr:colOff>30018</xdr:colOff>
      <xdr:row>76</xdr:row>
      <xdr:rowOff>4861566</xdr:rowOff>
    </xdr:to>
    <xdr:sp macro="" textlink="">
      <xdr:nvSpPr>
        <xdr:cNvPr id="5" name="正方形/長方形 4"/>
        <xdr:cNvSpPr/>
      </xdr:nvSpPr>
      <xdr:spPr>
        <a:xfrm>
          <a:off x="13072918" y="13200207"/>
          <a:ext cx="6159500" cy="5259"/>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都市局</a:t>
          </a:r>
          <a:endParaRPr kumimoji="1" lang="en-US" altLang="ja-JP" sz="1100">
            <a:solidFill>
              <a:schemeClr val="tx1"/>
            </a:solidFill>
          </a:endParaRPr>
        </a:p>
        <a:p>
          <a:pPr algn="ctr"/>
          <a:endParaRPr kumimoji="1" lang="en-US" altLang="ja-JP" sz="1100">
            <a:solidFill>
              <a:schemeClr val="tx1"/>
            </a:solidFill>
          </a:endParaRPr>
        </a:p>
        <a:p>
          <a:pPr algn="ctr"/>
          <a:r>
            <a:rPr kumimoji="1" lang="ja-JP" altLang="en-US" sz="1100">
              <a:solidFill>
                <a:sysClr val="windowText" lastClr="000000"/>
              </a:solidFill>
            </a:rPr>
            <a:t>１９</a:t>
          </a:r>
          <a:r>
            <a:rPr kumimoji="1" lang="ja-JP" altLang="en-US" sz="1100">
              <a:solidFill>
                <a:schemeClr val="tx1"/>
              </a:solidFill>
            </a:rPr>
            <a:t>百万円</a:t>
          </a:r>
        </a:p>
      </xdr:txBody>
    </xdr:sp>
    <xdr:clientData/>
  </xdr:twoCellAnchor>
  <xdr:twoCellAnchor>
    <xdr:from>
      <xdr:col>24</xdr:col>
      <xdr:colOff>142875</xdr:colOff>
      <xdr:row>77</xdr:row>
      <xdr:rowOff>3148447</xdr:rowOff>
    </xdr:from>
    <xdr:to>
      <xdr:col>35</xdr:col>
      <xdr:colOff>142875</xdr:colOff>
      <xdr:row>77</xdr:row>
      <xdr:rowOff>3810001</xdr:rowOff>
    </xdr:to>
    <xdr:sp macro="" textlink="">
      <xdr:nvSpPr>
        <xdr:cNvPr id="6" name="正方形/長方形 5"/>
        <xdr:cNvSpPr/>
      </xdr:nvSpPr>
      <xdr:spPr>
        <a:xfrm>
          <a:off x="16602075" y="13368772"/>
          <a:ext cx="7543800" cy="4329"/>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公益法人（</a:t>
          </a:r>
          <a:r>
            <a:rPr kumimoji="1" lang="en-US" altLang="ja-JP" sz="1100">
              <a:solidFill>
                <a:schemeClr val="tx1"/>
              </a:solidFill>
            </a:rPr>
            <a:t>1</a:t>
          </a:r>
          <a:r>
            <a:rPr kumimoji="1" lang="ja-JP" altLang="en-US" sz="1100">
              <a:solidFill>
                <a:schemeClr val="tx1"/>
              </a:solidFill>
            </a:rPr>
            <a:t>社）</a:t>
          </a:r>
          <a:endParaRPr kumimoji="1" lang="en-US" altLang="ja-JP" sz="1100">
            <a:solidFill>
              <a:schemeClr val="tx1"/>
            </a:solidFill>
          </a:endParaRPr>
        </a:p>
        <a:p>
          <a:pPr algn="ctr"/>
          <a:r>
            <a:rPr kumimoji="1" lang="ja-JP" altLang="en-US" sz="1100">
              <a:solidFill>
                <a:schemeClr val="tx1"/>
              </a:solidFill>
            </a:rPr>
            <a:t>４百万円</a:t>
          </a:r>
        </a:p>
      </xdr:txBody>
    </xdr:sp>
    <xdr:clientData/>
  </xdr:twoCellAnchor>
  <xdr:twoCellAnchor>
    <xdr:from>
      <xdr:col>23</xdr:col>
      <xdr:colOff>155864</xdr:colOff>
      <xdr:row>76</xdr:row>
      <xdr:rowOff>2995756</xdr:rowOff>
    </xdr:from>
    <xdr:to>
      <xdr:col>23</xdr:col>
      <xdr:colOff>155864</xdr:colOff>
      <xdr:row>76</xdr:row>
      <xdr:rowOff>3913298</xdr:rowOff>
    </xdr:to>
    <xdr:cxnSp macro="">
      <xdr:nvCxnSpPr>
        <xdr:cNvPr id="7" name="直線コネクタ 6"/>
        <xdr:cNvCxnSpPr/>
      </xdr:nvCxnSpPr>
      <xdr:spPr>
        <a:xfrm>
          <a:off x="15929264" y="13197031"/>
          <a:ext cx="0" cy="31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38100</xdr:colOff>
      <xdr:row>76</xdr:row>
      <xdr:rowOff>2159001</xdr:rowOff>
    </xdr:from>
    <xdr:to>
      <xdr:col>28</xdr:col>
      <xdr:colOff>0</xdr:colOff>
      <xdr:row>76</xdr:row>
      <xdr:rowOff>2771727</xdr:rowOff>
    </xdr:to>
    <xdr:sp macro="" textlink="">
      <xdr:nvSpPr>
        <xdr:cNvPr id="8" name="正方形/長方形 7"/>
        <xdr:cNvSpPr/>
      </xdr:nvSpPr>
      <xdr:spPr>
        <a:xfrm>
          <a:off x="13068300" y="13198476"/>
          <a:ext cx="6134100" cy="3126"/>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tx1"/>
              </a:solidFill>
              <a:latin typeface="+mn-lt"/>
              <a:ea typeface="+mn-ea"/>
              <a:cs typeface="+mn-cs"/>
            </a:rPr>
            <a:t>都市・地域づくりに資する地域活性化の推進のための企画・立案・検討等</a:t>
          </a:r>
          <a:endParaRPr lang="ja-JP" altLang="ja-JP" sz="900">
            <a:solidFill>
              <a:schemeClr val="tx1"/>
            </a:solidFill>
          </a:endParaRPr>
        </a:p>
      </xdr:txBody>
    </xdr:sp>
    <xdr:clientData/>
  </xdr:twoCellAnchor>
  <xdr:twoCellAnchor>
    <xdr:from>
      <xdr:col>19</xdr:col>
      <xdr:colOff>55418</xdr:colOff>
      <xdr:row>77</xdr:row>
      <xdr:rowOff>148649</xdr:rowOff>
    </xdr:from>
    <xdr:to>
      <xdr:col>28</xdr:col>
      <xdr:colOff>17318</xdr:colOff>
      <xdr:row>77</xdr:row>
      <xdr:rowOff>780672</xdr:rowOff>
    </xdr:to>
    <xdr:sp macro="" textlink="">
      <xdr:nvSpPr>
        <xdr:cNvPr id="9" name="正方形/長方形 8"/>
        <xdr:cNvSpPr/>
      </xdr:nvSpPr>
      <xdr:spPr>
        <a:xfrm>
          <a:off x="13085618" y="13350299"/>
          <a:ext cx="6134100" cy="22423"/>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tx1"/>
              </a:solidFill>
              <a:latin typeface="+mn-lt"/>
              <a:ea typeface="+mn-ea"/>
              <a:cs typeface="+mn-cs"/>
            </a:rPr>
            <a:t>都市・地域づくりに資する地域活性化の推進のための企画・立案・検討等</a:t>
          </a:r>
          <a:endParaRPr lang="ja-JP" altLang="ja-JP" sz="900">
            <a:solidFill>
              <a:schemeClr val="tx1"/>
            </a:solidFill>
          </a:endParaRPr>
        </a:p>
      </xdr:txBody>
    </xdr:sp>
    <xdr:clientData/>
  </xdr:twoCellAnchor>
  <xdr:twoCellAnchor>
    <xdr:from>
      <xdr:col>18</xdr:col>
      <xdr:colOff>30018</xdr:colOff>
      <xdr:row>77</xdr:row>
      <xdr:rowOff>34925</xdr:rowOff>
    </xdr:from>
    <xdr:to>
      <xdr:col>29</xdr:col>
      <xdr:colOff>17318</xdr:colOff>
      <xdr:row>77</xdr:row>
      <xdr:rowOff>828600</xdr:rowOff>
    </xdr:to>
    <xdr:sp macro="" textlink="">
      <xdr:nvSpPr>
        <xdr:cNvPr id="10" name="大かっこ 9"/>
        <xdr:cNvSpPr/>
      </xdr:nvSpPr>
      <xdr:spPr>
        <a:xfrm>
          <a:off x="12374418" y="13236575"/>
          <a:ext cx="7531100" cy="136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142875</xdr:colOff>
      <xdr:row>77</xdr:row>
      <xdr:rowOff>3169227</xdr:rowOff>
    </xdr:from>
    <xdr:to>
      <xdr:col>22</xdr:col>
      <xdr:colOff>28575</xdr:colOff>
      <xdr:row>77</xdr:row>
      <xdr:rowOff>3805896</xdr:rowOff>
    </xdr:to>
    <xdr:sp macro="" textlink="">
      <xdr:nvSpPr>
        <xdr:cNvPr id="11" name="正方形/長方形 10"/>
        <xdr:cNvSpPr/>
      </xdr:nvSpPr>
      <xdr:spPr>
        <a:xfrm>
          <a:off x="7000875" y="13370502"/>
          <a:ext cx="8115300" cy="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民間企業（</a:t>
          </a:r>
          <a:r>
            <a:rPr kumimoji="1" lang="en-US" altLang="ja-JP" sz="1100">
              <a:solidFill>
                <a:schemeClr val="tx1"/>
              </a:solidFill>
            </a:rPr>
            <a:t>2</a:t>
          </a:r>
          <a:r>
            <a:rPr kumimoji="1" lang="ja-JP" altLang="en-US" sz="1100">
              <a:solidFill>
                <a:schemeClr val="tx1"/>
              </a:solidFill>
            </a:rPr>
            <a:t>社）</a:t>
          </a:r>
          <a:endParaRPr kumimoji="1" lang="en-US" altLang="ja-JP" sz="1100">
            <a:solidFill>
              <a:schemeClr val="tx1"/>
            </a:solidFill>
          </a:endParaRPr>
        </a:p>
        <a:p>
          <a:pPr algn="ctr"/>
          <a:r>
            <a:rPr kumimoji="1" lang="ja-JP" altLang="en-US" sz="1100">
              <a:solidFill>
                <a:schemeClr val="tx1"/>
              </a:solidFill>
            </a:rPr>
            <a:t>１５百万円</a:t>
          </a:r>
        </a:p>
      </xdr:txBody>
    </xdr:sp>
    <xdr:clientData/>
  </xdr:twoCellAnchor>
  <xdr:twoCellAnchor>
    <xdr:from>
      <xdr:col>16</xdr:col>
      <xdr:colOff>86590</xdr:colOff>
      <xdr:row>77</xdr:row>
      <xdr:rowOff>2130136</xdr:rowOff>
    </xdr:from>
    <xdr:to>
      <xdr:col>16</xdr:col>
      <xdr:colOff>86591</xdr:colOff>
      <xdr:row>77</xdr:row>
      <xdr:rowOff>3134264</xdr:rowOff>
    </xdr:to>
    <xdr:cxnSp macro="">
      <xdr:nvCxnSpPr>
        <xdr:cNvPr id="12" name="直線コネクタ 11"/>
        <xdr:cNvCxnSpPr/>
      </xdr:nvCxnSpPr>
      <xdr:spPr>
        <a:xfrm>
          <a:off x="11059390" y="13369636"/>
          <a:ext cx="1" cy="400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155865</xdr:colOff>
      <xdr:row>77</xdr:row>
      <xdr:rowOff>997403</xdr:rowOff>
    </xdr:from>
    <xdr:to>
      <xdr:col>23</xdr:col>
      <xdr:colOff>163286</xdr:colOff>
      <xdr:row>77</xdr:row>
      <xdr:rowOff>2077894</xdr:rowOff>
    </xdr:to>
    <xdr:cxnSp macro="">
      <xdr:nvCxnSpPr>
        <xdr:cNvPr id="13" name="直線コネクタ 12"/>
        <xdr:cNvCxnSpPr/>
      </xdr:nvCxnSpPr>
      <xdr:spPr>
        <a:xfrm flipH="1">
          <a:off x="15929265" y="13370378"/>
          <a:ext cx="7421" cy="416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166256</xdr:colOff>
      <xdr:row>77</xdr:row>
      <xdr:rowOff>2130136</xdr:rowOff>
    </xdr:from>
    <xdr:to>
      <xdr:col>30</xdr:col>
      <xdr:colOff>0</xdr:colOff>
      <xdr:row>77</xdr:row>
      <xdr:rowOff>3136900</xdr:rowOff>
    </xdr:to>
    <xdr:cxnSp macro="">
      <xdr:nvCxnSpPr>
        <xdr:cNvPr id="14" name="直線コネクタ 13"/>
        <xdr:cNvCxnSpPr/>
      </xdr:nvCxnSpPr>
      <xdr:spPr>
        <a:xfrm flipH="1">
          <a:off x="20054456" y="13369636"/>
          <a:ext cx="519544" cy="66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112060</xdr:colOff>
      <xdr:row>77</xdr:row>
      <xdr:rowOff>2116931</xdr:rowOff>
    </xdr:from>
    <xdr:to>
      <xdr:col>30</xdr:col>
      <xdr:colOff>11907</xdr:colOff>
      <xdr:row>77</xdr:row>
      <xdr:rowOff>2116931</xdr:rowOff>
    </xdr:to>
    <xdr:cxnSp macro="">
      <xdr:nvCxnSpPr>
        <xdr:cNvPr id="15" name="直線コネクタ 14"/>
        <xdr:cNvCxnSpPr/>
      </xdr:nvCxnSpPr>
      <xdr:spPr>
        <a:xfrm flipH="1">
          <a:off x="11084860" y="13375481"/>
          <a:ext cx="950104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95951</xdr:colOff>
      <xdr:row>77</xdr:row>
      <xdr:rowOff>3959878</xdr:rowOff>
    </xdr:from>
    <xdr:to>
      <xdr:col>34</xdr:col>
      <xdr:colOff>130876</xdr:colOff>
      <xdr:row>78</xdr:row>
      <xdr:rowOff>159684</xdr:rowOff>
    </xdr:to>
    <xdr:sp macro="" textlink="">
      <xdr:nvSpPr>
        <xdr:cNvPr id="16" name="正方形/長方形 15"/>
        <xdr:cNvSpPr/>
      </xdr:nvSpPr>
      <xdr:spPr>
        <a:xfrm>
          <a:off x="17240951" y="13370578"/>
          <a:ext cx="6207125" cy="162206"/>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tx1"/>
              </a:solidFill>
              <a:latin typeface="+mn-lt"/>
              <a:ea typeface="+mn-ea"/>
              <a:cs typeface="+mn-cs"/>
            </a:rPr>
            <a:t>都市・地域づくり</a:t>
          </a:r>
          <a:r>
            <a:rPr kumimoji="1" lang="ja-JP" altLang="en-US" sz="900">
              <a:solidFill>
                <a:schemeClr val="tx1"/>
              </a:solidFill>
              <a:latin typeface="+mn-lt"/>
              <a:ea typeface="+mn-ea"/>
              <a:cs typeface="+mn-cs"/>
            </a:rPr>
            <a:t>の推進に必要な経費（都市・地域整備に係る基本問題調査経費）</a:t>
          </a:r>
          <a:endParaRPr lang="ja-JP" altLang="ja-JP" sz="900">
            <a:solidFill>
              <a:schemeClr val="tx1"/>
            </a:solidFill>
          </a:endParaRPr>
        </a:p>
      </xdr:txBody>
    </xdr:sp>
    <xdr:clientData/>
  </xdr:twoCellAnchor>
  <xdr:twoCellAnchor>
    <xdr:from>
      <xdr:col>24</xdr:col>
      <xdr:colOff>159883</xdr:colOff>
      <xdr:row>77</xdr:row>
      <xdr:rowOff>3900146</xdr:rowOff>
    </xdr:from>
    <xdr:to>
      <xdr:col>35</xdr:col>
      <xdr:colOff>105455</xdr:colOff>
      <xdr:row>78</xdr:row>
      <xdr:rowOff>226218</xdr:rowOff>
    </xdr:to>
    <xdr:sp macro="" textlink="">
      <xdr:nvSpPr>
        <xdr:cNvPr id="17" name="大かっこ 16"/>
        <xdr:cNvSpPr/>
      </xdr:nvSpPr>
      <xdr:spPr>
        <a:xfrm flipV="1">
          <a:off x="16619083" y="13377521"/>
          <a:ext cx="7489372" cy="16464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145676</xdr:colOff>
      <xdr:row>77</xdr:row>
      <xdr:rowOff>3880514</xdr:rowOff>
    </xdr:from>
    <xdr:to>
      <xdr:col>22</xdr:col>
      <xdr:colOff>33618</xdr:colOff>
      <xdr:row>78</xdr:row>
      <xdr:rowOff>236862</xdr:rowOff>
    </xdr:to>
    <xdr:sp macro="" textlink="">
      <xdr:nvSpPr>
        <xdr:cNvPr id="18" name="大かっこ 17"/>
        <xdr:cNvSpPr/>
      </xdr:nvSpPr>
      <xdr:spPr>
        <a:xfrm>
          <a:off x="7003676" y="13376939"/>
          <a:ext cx="8117542" cy="16634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64033</xdr:colOff>
      <xdr:row>77</xdr:row>
      <xdr:rowOff>3918937</xdr:rowOff>
    </xdr:from>
    <xdr:to>
      <xdr:col>21</xdr:col>
      <xdr:colOff>55535</xdr:colOff>
      <xdr:row>78</xdr:row>
      <xdr:rowOff>253033</xdr:rowOff>
    </xdr:to>
    <xdr:sp macro="" textlink="">
      <xdr:nvSpPr>
        <xdr:cNvPr id="19" name="正方形/長方形 18"/>
        <xdr:cNvSpPr/>
      </xdr:nvSpPr>
      <xdr:spPr>
        <a:xfrm>
          <a:off x="7607833" y="13377262"/>
          <a:ext cx="6849502" cy="163146"/>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tx1"/>
              </a:solidFill>
              <a:latin typeface="+mn-lt"/>
              <a:ea typeface="+mn-ea"/>
              <a:cs typeface="+mn-cs"/>
            </a:rPr>
            <a:t>都市・地域づくり</a:t>
          </a:r>
          <a:r>
            <a:rPr kumimoji="1" lang="ja-JP" altLang="en-US" sz="900">
              <a:solidFill>
                <a:schemeClr val="tx1"/>
              </a:solidFill>
              <a:latin typeface="+mn-lt"/>
              <a:ea typeface="+mn-ea"/>
              <a:cs typeface="+mn-cs"/>
            </a:rPr>
            <a:t>の推進に必要な経費（都市公園等における官民連携推進に係る検討調査業務等）</a:t>
          </a:r>
          <a:endParaRPr lang="ja-JP" altLang="ja-JP" sz="900">
            <a:solidFill>
              <a:schemeClr val="tx1"/>
            </a:solidFill>
          </a:endParaRPr>
        </a:p>
      </xdr:txBody>
    </xdr:sp>
    <xdr:clientData/>
  </xdr:twoCellAnchor>
  <xdr:twoCellAnchor>
    <xdr:from>
      <xdr:col>10</xdr:col>
      <xdr:colOff>81643</xdr:colOff>
      <xdr:row>77</xdr:row>
      <xdr:rowOff>2907506</xdr:rowOff>
    </xdr:from>
    <xdr:to>
      <xdr:col>22</xdr:col>
      <xdr:colOff>59532</xdr:colOff>
      <xdr:row>77</xdr:row>
      <xdr:rowOff>3156924</xdr:rowOff>
    </xdr:to>
    <xdr:sp macro="" textlink="">
      <xdr:nvSpPr>
        <xdr:cNvPr id="20" name="テキスト ボックス 19"/>
        <xdr:cNvSpPr txBox="1"/>
      </xdr:nvSpPr>
      <xdr:spPr>
        <a:xfrm>
          <a:off x="6939643" y="13375481"/>
          <a:ext cx="8207489" cy="1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a:t>
          </a:r>
          <a:r>
            <a:rPr kumimoji="1" lang="ja-JP" altLang="en-US" sz="1100"/>
            <a:t>企画競争による随意契約</a:t>
          </a:r>
          <a:r>
            <a:rPr kumimoji="1" lang="en-US" altLang="ja-JP" sz="1100"/>
            <a:t>】</a:t>
          </a:r>
          <a:endParaRPr kumimoji="1" lang="ja-JP" altLang="en-US" sz="1100"/>
        </a:p>
      </xdr:txBody>
    </xdr:sp>
    <xdr:clientData/>
  </xdr:twoCellAnchor>
  <xdr:twoCellAnchor>
    <xdr:from>
      <xdr:col>24</xdr:col>
      <xdr:colOff>115662</xdr:colOff>
      <xdr:row>77</xdr:row>
      <xdr:rowOff>2905125</xdr:rowOff>
    </xdr:from>
    <xdr:to>
      <xdr:col>35</xdr:col>
      <xdr:colOff>214313</xdr:colOff>
      <xdr:row>77</xdr:row>
      <xdr:rowOff>3137012</xdr:rowOff>
    </xdr:to>
    <xdr:sp macro="" textlink="">
      <xdr:nvSpPr>
        <xdr:cNvPr id="21" name="テキスト ボックス 20"/>
        <xdr:cNvSpPr txBox="1"/>
      </xdr:nvSpPr>
      <xdr:spPr>
        <a:xfrm>
          <a:off x="16574862" y="13373100"/>
          <a:ext cx="7642451" cy="3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solidFill>
                <a:schemeClr val="dk1"/>
              </a:solidFill>
              <a:latin typeface="+mn-lt"/>
              <a:ea typeface="+mn-ea"/>
              <a:cs typeface="+mn-cs"/>
            </a:rPr>
            <a:t>B.【</a:t>
          </a:r>
          <a:r>
            <a:rPr kumimoji="1" lang="ja-JP" altLang="ja-JP" sz="1100">
              <a:solidFill>
                <a:schemeClr val="dk1"/>
              </a:solidFill>
              <a:latin typeface="+mn-lt"/>
              <a:ea typeface="+mn-ea"/>
              <a:cs typeface="+mn-cs"/>
            </a:rPr>
            <a:t>企画競争による随意契約</a:t>
          </a:r>
          <a:r>
            <a:rPr kumimoji="1" lang="en-US" altLang="ja-JP" sz="1100">
              <a:solidFill>
                <a:schemeClr val="dk1"/>
              </a:solidFill>
              <a:latin typeface="+mn-lt"/>
              <a:ea typeface="+mn-ea"/>
              <a:cs typeface="+mn-cs"/>
            </a:rPr>
            <a:t>】</a:t>
          </a:r>
          <a:endParaRPr kumimoji="1" lang="ja-JP" altLang="ja-JP" sz="1100">
            <a:solidFill>
              <a:schemeClr val="dk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90476</xdr:colOff>
      <xdr:row>72</xdr:row>
      <xdr:rowOff>536858</xdr:rowOff>
    </xdr:from>
    <xdr:to>
      <xdr:col>32</xdr:col>
      <xdr:colOff>6326</xdr:colOff>
      <xdr:row>72</xdr:row>
      <xdr:rowOff>1108358</xdr:rowOff>
    </xdr:to>
    <xdr:sp macro="" textlink="">
      <xdr:nvSpPr>
        <xdr:cNvPr id="2" name="テキスト ボックス 1"/>
        <xdr:cNvSpPr txBox="1"/>
      </xdr:nvSpPr>
      <xdr:spPr>
        <a:xfrm>
          <a:off x="15863876" y="12519308"/>
          <a:ext cx="608805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latin typeface="+mj-ea"/>
              <a:ea typeface="+mj-ea"/>
            </a:rPr>
            <a:t>国土交通省</a:t>
          </a:r>
          <a:endParaRPr kumimoji="1" lang="en-US" altLang="ja-JP" sz="1100">
            <a:latin typeface="+mj-ea"/>
            <a:ea typeface="+mj-ea"/>
          </a:endParaRPr>
        </a:p>
        <a:p>
          <a:pPr algn="ctr"/>
          <a:r>
            <a:rPr kumimoji="1" lang="en-US" altLang="ja-JP" sz="1100">
              <a:latin typeface="+mj-ea"/>
              <a:ea typeface="+mj-ea"/>
            </a:rPr>
            <a:t>37</a:t>
          </a:r>
          <a:r>
            <a:rPr kumimoji="1" lang="ja-JP" altLang="en-US" sz="1100">
              <a:latin typeface="+mj-ea"/>
              <a:ea typeface="+mj-ea"/>
            </a:rPr>
            <a:t>百万円</a:t>
          </a:r>
        </a:p>
      </xdr:txBody>
    </xdr:sp>
    <xdr:clientData/>
  </xdr:twoCellAnchor>
  <xdr:twoCellAnchor>
    <xdr:from>
      <xdr:col>22</xdr:col>
      <xdr:colOff>88901</xdr:colOff>
      <xdr:row>72</xdr:row>
      <xdr:rowOff>4169510</xdr:rowOff>
    </xdr:from>
    <xdr:to>
      <xdr:col>33</xdr:col>
      <xdr:colOff>152401</xdr:colOff>
      <xdr:row>72</xdr:row>
      <xdr:rowOff>4741010</xdr:rowOff>
    </xdr:to>
    <xdr:sp macro="" textlink="">
      <xdr:nvSpPr>
        <xdr:cNvPr id="3" name="テキスト ボックス 2"/>
        <xdr:cNvSpPr txBox="1"/>
      </xdr:nvSpPr>
      <xdr:spPr>
        <a:xfrm>
          <a:off x="15176501" y="12513410"/>
          <a:ext cx="760730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latin typeface="+mj-ea"/>
              <a:ea typeface="+mj-ea"/>
            </a:rPr>
            <a:t>Ａ．経済協力開発機構</a:t>
          </a:r>
          <a:endParaRPr kumimoji="1" lang="en-US" altLang="ja-JP" sz="1100">
            <a:latin typeface="+mj-ea"/>
            <a:ea typeface="+mj-ea"/>
          </a:endParaRPr>
        </a:p>
        <a:p>
          <a:pPr algn="ctr"/>
          <a:r>
            <a:rPr kumimoji="1" lang="en-US" altLang="ja-JP" sz="1100">
              <a:latin typeface="+mj-ea"/>
              <a:ea typeface="+mj-ea"/>
            </a:rPr>
            <a:t>37</a:t>
          </a:r>
          <a:r>
            <a:rPr kumimoji="1" lang="ja-JP" altLang="en-US" sz="1100">
              <a:latin typeface="+mj-ea"/>
              <a:ea typeface="+mj-ea"/>
            </a:rPr>
            <a:t>百万円</a:t>
          </a:r>
        </a:p>
      </xdr:txBody>
    </xdr:sp>
    <xdr:clientData/>
  </xdr:twoCellAnchor>
  <xdr:twoCellAnchor>
    <xdr:from>
      <xdr:col>27</xdr:col>
      <xdr:colOff>125557</xdr:colOff>
      <xdr:row>72</xdr:row>
      <xdr:rowOff>3756025</xdr:rowOff>
    </xdr:from>
    <xdr:to>
      <xdr:col>27</xdr:col>
      <xdr:colOff>125557</xdr:colOff>
      <xdr:row>72</xdr:row>
      <xdr:rowOff>4156628</xdr:rowOff>
    </xdr:to>
    <xdr:cxnSp macro="">
      <xdr:nvCxnSpPr>
        <xdr:cNvPr id="4" name="直線矢印コネクタ 3"/>
        <xdr:cNvCxnSpPr/>
      </xdr:nvCxnSpPr>
      <xdr:spPr>
        <a:xfrm>
          <a:off x="18642157" y="12519025"/>
          <a:ext cx="0" cy="553"/>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162039</xdr:colOff>
      <xdr:row>72</xdr:row>
      <xdr:rowOff>1157343</xdr:rowOff>
    </xdr:from>
    <xdr:to>
      <xdr:col>32</xdr:col>
      <xdr:colOff>192929</xdr:colOff>
      <xdr:row>72</xdr:row>
      <xdr:rowOff>1897624</xdr:rowOff>
    </xdr:to>
    <xdr:sp macro="" textlink="">
      <xdr:nvSpPr>
        <xdr:cNvPr id="5" name="大かっこ 4"/>
        <xdr:cNvSpPr/>
      </xdr:nvSpPr>
      <xdr:spPr>
        <a:xfrm>
          <a:off x="15249639" y="12511143"/>
          <a:ext cx="6888890" cy="68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l"/>
          <a:r>
            <a:rPr kumimoji="1" lang="ja-JP" altLang="en-US" sz="1100"/>
            <a:t>経済協力開発機構が実施するプロジェクトに対し資金を拠出</a:t>
          </a:r>
        </a:p>
      </xdr:txBody>
    </xdr:sp>
    <xdr:clientData/>
  </xdr:twoCellAnchor>
  <xdr:twoCellAnchor>
    <xdr:from>
      <xdr:col>22</xdr:col>
      <xdr:colOff>121217</xdr:colOff>
      <xdr:row>72</xdr:row>
      <xdr:rowOff>4818571</xdr:rowOff>
    </xdr:from>
    <xdr:to>
      <xdr:col>32</xdr:col>
      <xdr:colOff>173879</xdr:colOff>
      <xdr:row>73</xdr:row>
      <xdr:rowOff>587146</xdr:rowOff>
    </xdr:to>
    <xdr:sp macro="" textlink="">
      <xdr:nvSpPr>
        <xdr:cNvPr id="6" name="大かっこ 5"/>
        <xdr:cNvSpPr/>
      </xdr:nvSpPr>
      <xdr:spPr>
        <a:xfrm>
          <a:off x="15208817" y="12514771"/>
          <a:ext cx="6910662" cy="1691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l"/>
          <a:r>
            <a:rPr kumimoji="1" lang="ja-JP" altLang="en-US" sz="1100">
              <a:solidFill>
                <a:sysClr val="windowText" lastClr="000000"/>
              </a:solidFill>
            </a:rPr>
            <a:t>プロジェクトのための調査研究等を実施</a:t>
          </a:r>
        </a:p>
      </xdr:txBody>
    </xdr:sp>
    <xdr:clientData/>
  </xdr:twoCellAnchor>
  <xdr:twoCellAnchor>
    <xdr:from>
      <xdr:col>23</xdr:col>
      <xdr:colOff>90476</xdr:colOff>
      <xdr:row>72</xdr:row>
      <xdr:rowOff>2311683</xdr:rowOff>
    </xdr:from>
    <xdr:to>
      <xdr:col>32</xdr:col>
      <xdr:colOff>6326</xdr:colOff>
      <xdr:row>72</xdr:row>
      <xdr:rowOff>2864133</xdr:rowOff>
    </xdr:to>
    <xdr:sp macro="" textlink="">
      <xdr:nvSpPr>
        <xdr:cNvPr id="7" name="テキスト ボックス 6"/>
        <xdr:cNvSpPr txBox="1"/>
      </xdr:nvSpPr>
      <xdr:spPr>
        <a:xfrm>
          <a:off x="15863876" y="12512958"/>
          <a:ext cx="608805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latin typeface="+mj-ea"/>
              <a:ea typeface="+mj-ea"/>
            </a:rPr>
            <a:t>都市局</a:t>
          </a:r>
          <a:endParaRPr kumimoji="1" lang="en-US" altLang="ja-JP" sz="1100">
            <a:latin typeface="+mj-ea"/>
            <a:ea typeface="+mj-ea"/>
          </a:endParaRPr>
        </a:p>
        <a:p>
          <a:pPr algn="ctr"/>
          <a:r>
            <a:rPr kumimoji="1" lang="en-US" altLang="ja-JP" sz="1100">
              <a:latin typeface="+mj-ea"/>
              <a:ea typeface="+mj-ea"/>
            </a:rPr>
            <a:t>37</a:t>
          </a:r>
          <a:r>
            <a:rPr kumimoji="1" lang="ja-JP" altLang="en-US" sz="1100">
              <a:latin typeface="+mj-ea"/>
              <a:ea typeface="+mj-ea"/>
            </a:rPr>
            <a:t>百万円</a:t>
          </a:r>
        </a:p>
      </xdr:txBody>
    </xdr:sp>
    <xdr:clientData/>
  </xdr:twoCellAnchor>
  <xdr:twoCellAnchor>
    <xdr:from>
      <xdr:col>22</xdr:col>
      <xdr:colOff>162039</xdr:colOff>
      <xdr:row>72</xdr:row>
      <xdr:rowOff>2922643</xdr:rowOff>
    </xdr:from>
    <xdr:to>
      <xdr:col>32</xdr:col>
      <xdr:colOff>173879</xdr:colOff>
      <xdr:row>72</xdr:row>
      <xdr:rowOff>3672415</xdr:rowOff>
    </xdr:to>
    <xdr:sp macro="" textlink="">
      <xdr:nvSpPr>
        <xdr:cNvPr id="8" name="大かっこ 7"/>
        <xdr:cNvSpPr/>
      </xdr:nvSpPr>
      <xdr:spPr>
        <a:xfrm>
          <a:off x="15249639" y="12514318"/>
          <a:ext cx="6869840"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l"/>
          <a:r>
            <a:rPr kumimoji="1" lang="ja-JP" altLang="en-US" sz="1100"/>
            <a:t>経済協力開発機構が実施するプロジェクトに対し資金を拠出</a:t>
          </a:r>
        </a:p>
      </xdr:txBody>
    </xdr:sp>
    <xdr:clientData/>
  </xdr:twoCellAnchor>
  <xdr:twoCellAnchor>
    <xdr:from>
      <xdr:col>27</xdr:col>
      <xdr:colOff>125557</xdr:colOff>
      <xdr:row>72</xdr:row>
      <xdr:rowOff>1879600</xdr:rowOff>
    </xdr:from>
    <xdr:to>
      <xdr:col>27</xdr:col>
      <xdr:colOff>125557</xdr:colOff>
      <xdr:row>72</xdr:row>
      <xdr:rowOff>2280203</xdr:rowOff>
    </xdr:to>
    <xdr:cxnSp macro="">
      <xdr:nvCxnSpPr>
        <xdr:cNvPr id="9" name="直線矢印コネクタ 8"/>
        <xdr:cNvCxnSpPr/>
      </xdr:nvCxnSpPr>
      <xdr:spPr>
        <a:xfrm>
          <a:off x="18642157" y="12519025"/>
          <a:ext cx="0" cy="553"/>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12700</xdr:colOff>
      <xdr:row>72</xdr:row>
      <xdr:rowOff>727075</xdr:rowOff>
    </xdr:from>
    <xdr:ext cx="3888000" cy="729474"/>
    <xdr:sp macro="" textlink="">
      <xdr:nvSpPr>
        <xdr:cNvPr id="2" name="テキスト ボックス 1"/>
        <xdr:cNvSpPr txBox="1"/>
      </xdr:nvSpPr>
      <xdr:spPr>
        <a:xfrm>
          <a:off x="10299700" y="12519025"/>
          <a:ext cx="3888000" cy="729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ja-JP" altLang="en-US" sz="1400">
              <a:latin typeface="+mn-ea"/>
              <a:ea typeface="+mn-ea"/>
            </a:rPr>
            <a:t>国土交通省</a:t>
          </a:r>
          <a:endParaRPr kumimoji="1" lang="en-US" altLang="ja-JP" sz="1400">
            <a:latin typeface="+mn-ea"/>
            <a:ea typeface="+mn-ea"/>
          </a:endParaRPr>
        </a:p>
        <a:p>
          <a:pPr algn="ctr"/>
          <a:r>
            <a:rPr kumimoji="1" lang="ja-JP" altLang="en-US" sz="1400">
              <a:latin typeface="+mn-ea"/>
              <a:ea typeface="+mn-ea"/>
            </a:rPr>
            <a:t>１５４百万円</a:t>
          </a:r>
        </a:p>
      </xdr:txBody>
    </xdr:sp>
    <xdr:clientData/>
  </xdr:oneCellAnchor>
  <xdr:twoCellAnchor>
    <xdr:from>
      <xdr:col>15</xdr:col>
      <xdr:colOff>47626</xdr:colOff>
      <xdr:row>72</xdr:row>
      <xdr:rowOff>1605151</xdr:rowOff>
    </xdr:from>
    <xdr:to>
      <xdr:col>37</xdr:col>
      <xdr:colOff>202026</xdr:colOff>
      <xdr:row>72</xdr:row>
      <xdr:rowOff>2486002</xdr:rowOff>
    </xdr:to>
    <xdr:sp macro="" textlink="">
      <xdr:nvSpPr>
        <xdr:cNvPr id="3" name="大かっこ 2"/>
        <xdr:cNvSpPr/>
      </xdr:nvSpPr>
      <xdr:spPr>
        <a:xfrm>
          <a:off x="10334626" y="12511276"/>
          <a:ext cx="15242000" cy="4551"/>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400">
              <a:solidFill>
                <a:sysClr val="windowText" lastClr="000000"/>
              </a:solidFill>
              <a:latin typeface="+mn-ea"/>
              <a:ea typeface="+mn-ea"/>
            </a:rPr>
            <a:t>まちづくり計画策定について支援事業の指導</a:t>
          </a:r>
          <a:endParaRPr kumimoji="1" lang="en-US" altLang="ja-JP" sz="1400">
            <a:solidFill>
              <a:sysClr val="windowText" lastClr="000000"/>
            </a:solidFill>
            <a:latin typeface="+mn-ea"/>
            <a:ea typeface="+mn-ea"/>
          </a:endParaRPr>
        </a:p>
        <a:p>
          <a:pPr algn="ctr"/>
          <a:r>
            <a:rPr kumimoji="1" lang="ja-JP" altLang="en-US" sz="1400">
              <a:solidFill>
                <a:sysClr val="windowText" lastClr="000000"/>
              </a:solidFill>
              <a:latin typeface="+mn-ea"/>
              <a:ea typeface="+mn-ea"/>
            </a:rPr>
            <a:t>及び助成</a:t>
          </a:r>
        </a:p>
      </xdr:txBody>
    </xdr:sp>
    <xdr:clientData/>
  </xdr:twoCellAnchor>
  <xdr:oneCellAnchor>
    <xdr:from>
      <xdr:col>15</xdr:col>
      <xdr:colOff>25400</xdr:colOff>
      <xdr:row>72</xdr:row>
      <xdr:rowOff>3794125</xdr:rowOff>
    </xdr:from>
    <xdr:ext cx="3888000" cy="720000"/>
    <xdr:sp macro="" textlink="">
      <xdr:nvSpPr>
        <xdr:cNvPr id="4" name="テキスト ボックス 3"/>
        <xdr:cNvSpPr txBox="1"/>
      </xdr:nvSpPr>
      <xdr:spPr>
        <a:xfrm>
          <a:off x="10312400" y="12519025"/>
          <a:ext cx="3888000" cy="720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ja-JP" altLang="en-US" sz="1400">
              <a:latin typeface="+mn-ea"/>
              <a:ea typeface="+mn-ea"/>
            </a:rPr>
            <a:t>Ａ．民間（１８団体）</a:t>
          </a:r>
          <a:endParaRPr kumimoji="1" lang="en-US" altLang="ja-JP" sz="1400">
            <a:latin typeface="+mn-ea"/>
            <a:ea typeface="+mn-ea"/>
          </a:endParaRPr>
        </a:p>
        <a:p>
          <a:pPr algn="ctr"/>
          <a:r>
            <a:rPr kumimoji="1" lang="ja-JP" altLang="en-US" sz="1400">
              <a:latin typeface="+mn-ea"/>
              <a:ea typeface="+mn-ea"/>
            </a:rPr>
            <a:t>９５百万円</a:t>
          </a:r>
        </a:p>
      </xdr:txBody>
    </xdr:sp>
    <xdr:clientData/>
  </xdr:oneCellAnchor>
  <xdr:twoCellAnchor>
    <xdr:from>
      <xdr:col>15</xdr:col>
      <xdr:colOff>34926</xdr:colOff>
      <xdr:row>72</xdr:row>
      <xdr:rowOff>4605526</xdr:rowOff>
    </xdr:from>
    <xdr:to>
      <xdr:col>37</xdr:col>
      <xdr:colOff>189326</xdr:colOff>
      <xdr:row>73</xdr:row>
      <xdr:rowOff>612900</xdr:rowOff>
    </xdr:to>
    <xdr:sp macro="" textlink="">
      <xdr:nvSpPr>
        <xdr:cNvPr id="5" name="大かっこ 4"/>
        <xdr:cNvSpPr/>
      </xdr:nvSpPr>
      <xdr:spPr>
        <a:xfrm>
          <a:off x="10321926" y="12511276"/>
          <a:ext cx="15242000" cy="1793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400">
              <a:latin typeface="+mn-ea"/>
              <a:ea typeface="+mn-ea"/>
            </a:rPr>
            <a:t>都市計画提案素案の作成に係る検討</a:t>
          </a:r>
        </a:p>
      </xdr:txBody>
    </xdr:sp>
    <xdr:clientData/>
  </xdr:twoCellAnchor>
  <xdr:twoCellAnchor>
    <xdr:from>
      <xdr:col>21</xdr:col>
      <xdr:colOff>123826</xdr:colOff>
      <xdr:row>72</xdr:row>
      <xdr:rowOff>3376801</xdr:rowOff>
    </xdr:from>
    <xdr:to>
      <xdr:col>31</xdr:col>
      <xdr:colOff>98426</xdr:colOff>
      <xdr:row>72</xdr:row>
      <xdr:rowOff>3789706</xdr:rowOff>
    </xdr:to>
    <xdr:sp macro="" textlink="">
      <xdr:nvSpPr>
        <xdr:cNvPr id="6" name="テキスト ボックス 5"/>
        <xdr:cNvSpPr txBox="1"/>
      </xdr:nvSpPr>
      <xdr:spPr>
        <a:xfrm>
          <a:off x="14525626" y="12511276"/>
          <a:ext cx="6832600" cy="3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600">
              <a:latin typeface="ＭＳ ゴシック" pitchFamily="49" charset="-128"/>
              <a:ea typeface="ＭＳ ゴシック" pitchFamily="49" charset="-128"/>
            </a:rPr>
            <a:t>【</a:t>
          </a:r>
          <a:r>
            <a:rPr kumimoji="1" lang="ja-JP" altLang="en-US" sz="1600">
              <a:latin typeface="ＭＳ ゴシック" pitchFamily="49" charset="-128"/>
              <a:ea typeface="ＭＳ ゴシック" pitchFamily="49" charset="-128"/>
            </a:rPr>
            <a:t>補助</a:t>
          </a:r>
          <a:r>
            <a:rPr kumimoji="1" lang="en-US" altLang="ja-JP" sz="1600">
              <a:latin typeface="ＭＳ ゴシック" pitchFamily="49" charset="-128"/>
              <a:ea typeface="ＭＳ ゴシック" pitchFamily="49" charset="-128"/>
            </a:rPr>
            <a:t>】</a:t>
          </a:r>
          <a:endParaRPr kumimoji="1" lang="ja-JP" altLang="en-US" sz="1600">
            <a:latin typeface="ＭＳ ゴシック" pitchFamily="49" charset="-128"/>
            <a:ea typeface="ＭＳ ゴシック" pitchFamily="49" charset="-128"/>
          </a:endParaRPr>
        </a:p>
      </xdr:txBody>
    </xdr:sp>
    <xdr:clientData/>
  </xdr:twoCellAnchor>
  <xdr:twoCellAnchor>
    <xdr:from>
      <xdr:col>26</xdr:col>
      <xdr:colOff>136526</xdr:colOff>
      <xdr:row>72</xdr:row>
      <xdr:rowOff>2354451</xdr:rowOff>
    </xdr:from>
    <xdr:to>
      <xdr:col>26</xdr:col>
      <xdr:colOff>136526</xdr:colOff>
      <xdr:row>72</xdr:row>
      <xdr:rowOff>3395851</xdr:rowOff>
    </xdr:to>
    <xdr:cxnSp macro="">
      <xdr:nvCxnSpPr>
        <xdr:cNvPr id="7" name="直線コネクタ 6"/>
        <xdr:cNvCxnSpPr>
          <a:endCxn id="6" idx="0"/>
        </xdr:cNvCxnSpPr>
      </xdr:nvCxnSpPr>
      <xdr:spPr>
        <a:xfrm flipH="1">
          <a:off x="17967326" y="12517626"/>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76200</xdr:colOff>
      <xdr:row>72</xdr:row>
      <xdr:rowOff>800100</xdr:rowOff>
    </xdr:from>
    <xdr:to>
      <xdr:col>50</xdr:col>
      <xdr:colOff>114300</xdr:colOff>
      <xdr:row>73</xdr:row>
      <xdr:rowOff>952500</xdr:rowOff>
    </xdr:to>
    <xdr:pic>
      <xdr:nvPicPr>
        <xdr:cNvPr id="2" name="Picture 35"/>
        <xdr:cNvPicPr>
          <a:picLocks noChangeAspect="1" noChangeArrowheads="1"/>
        </xdr:cNvPicPr>
      </xdr:nvPicPr>
      <xdr:blipFill>
        <a:blip xmlns:r="http://schemas.openxmlformats.org/officeDocument/2006/relationships" r:embed="rId1" cstate="print"/>
        <a:srcRect/>
        <a:stretch>
          <a:fillRect/>
        </a:stretch>
      </xdr:blipFill>
      <xdr:spPr bwMode="auto">
        <a:xfrm>
          <a:off x="4876800" y="12515850"/>
          <a:ext cx="29527500" cy="1714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38100</xdr:colOff>
      <xdr:row>72</xdr:row>
      <xdr:rowOff>704850</xdr:rowOff>
    </xdr:from>
    <xdr:to>
      <xdr:col>20</xdr:col>
      <xdr:colOff>57150</xdr:colOff>
      <xdr:row>72</xdr:row>
      <xdr:rowOff>1181100</xdr:rowOff>
    </xdr:to>
    <xdr:sp macro="" textlink="">
      <xdr:nvSpPr>
        <xdr:cNvPr id="2" name="正方形/長方形 1"/>
        <xdr:cNvSpPr/>
      </xdr:nvSpPr>
      <xdr:spPr>
        <a:xfrm>
          <a:off x="7581900" y="12515850"/>
          <a:ext cx="6191250" cy="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国土交通省</a:t>
          </a:r>
          <a:endParaRPr kumimoji="1" lang="en-US" altLang="ja-JP" sz="1100">
            <a:solidFill>
              <a:schemeClr val="tx1"/>
            </a:solidFill>
          </a:endParaRPr>
        </a:p>
        <a:p>
          <a:pPr algn="ctr"/>
          <a:r>
            <a:rPr kumimoji="1" lang="ja-JP" altLang="en-US" sz="1100">
              <a:solidFill>
                <a:schemeClr val="tx1"/>
              </a:solidFill>
            </a:rPr>
            <a:t>１５４百万円</a:t>
          </a:r>
        </a:p>
      </xdr:txBody>
    </xdr:sp>
    <xdr:clientData/>
  </xdr:twoCellAnchor>
  <xdr:twoCellAnchor>
    <xdr:from>
      <xdr:col>18</xdr:col>
      <xdr:colOff>19050</xdr:colOff>
      <xdr:row>72</xdr:row>
      <xdr:rowOff>2390775</xdr:rowOff>
    </xdr:from>
    <xdr:to>
      <xdr:col>26</xdr:col>
      <xdr:colOff>133350</xdr:colOff>
      <xdr:row>72</xdr:row>
      <xdr:rowOff>2847975</xdr:rowOff>
    </xdr:to>
    <xdr:sp macro="" textlink="">
      <xdr:nvSpPr>
        <xdr:cNvPr id="3" name="正方形/長方形 2"/>
        <xdr:cNvSpPr/>
      </xdr:nvSpPr>
      <xdr:spPr>
        <a:xfrm>
          <a:off x="12363450" y="12515850"/>
          <a:ext cx="5600700" cy="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都市局</a:t>
          </a:r>
          <a:endParaRPr kumimoji="1" lang="en-US" altLang="ja-JP" sz="1100">
            <a:solidFill>
              <a:schemeClr val="tx1"/>
            </a:solidFill>
          </a:endParaRPr>
        </a:p>
        <a:p>
          <a:pPr algn="ctr"/>
          <a:r>
            <a:rPr kumimoji="1" lang="ja-JP" altLang="en-US" sz="1100">
              <a:solidFill>
                <a:schemeClr val="tx1"/>
              </a:solidFill>
            </a:rPr>
            <a:t>１５４百万円</a:t>
          </a:r>
        </a:p>
      </xdr:txBody>
    </xdr:sp>
    <xdr:clientData/>
  </xdr:twoCellAnchor>
  <xdr:twoCellAnchor>
    <xdr:from>
      <xdr:col>25</xdr:col>
      <xdr:colOff>19050</xdr:colOff>
      <xdr:row>72</xdr:row>
      <xdr:rowOff>4362450</xdr:rowOff>
    </xdr:from>
    <xdr:to>
      <xdr:col>33</xdr:col>
      <xdr:colOff>133350</xdr:colOff>
      <xdr:row>72</xdr:row>
      <xdr:rowOff>4838700</xdr:rowOff>
    </xdr:to>
    <xdr:sp macro="" textlink="">
      <xdr:nvSpPr>
        <xdr:cNvPr id="4" name="正方形/長方形 3"/>
        <xdr:cNvSpPr/>
      </xdr:nvSpPr>
      <xdr:spPr>
        <a:xfrm>
          <a:off x="17164050" y="12515850"/>
          <a:ext cx="5600700" cy="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rPr>
            <a:t>A.</a:t>
          </a:r>
          <a:r>
            <a:rPr kumimoji="1" lang="ja-JP" altLang="en-US" sz="1100">
              <a:solidFill>
                <a:schemeClr val="tx1"/>
              </a:solidFill>
            </a:rPr>
            <a:t>公益法人（１法人）</a:t>
          </a:r>
          <a:endParaRPr kumimoji="1" lang="en-US" altLang="ja-JP" sz="1100">
            <a:solidFill>
              <a:schemeClr val="tx1"/>
            </a:solidFill>
          </a:endParaRPr>
        </a:p>
        <a:p>
          <a:pPr algn="ctr"/>
          <a:r>
            <a:rPr kumimoji="1" lang="ja-JP" altLang="en-US" sz="1100">
              <a:solidFill>
                <a:schemeClr val="tx1"/>
              </a:solidFill>
            </a:rPr>
            <a:t>５百万円</a:t>
          </a:r>
        </a:p>
      </xdr:txBody>
    </xdr:sp>
    <xdr:clientData/>
  </xdr:twoCellAnchor>
  <xdr:twoCellAnchor>
    <xdr:from>
      <xdr:col>25</xdr:col>
      <xdr:colOff>6350</xdr:colOff>
      <xdr:row>73</xdr:row>
      <xdr:rowOff>1438275</xdr:rowOff>
    </xdr:from>
    <xdr:to>
      <xdr:col>33</xdr:col>
      <xdr:colOff>120650</xdr:colOff>
      <xdr:row>73</xdr:row>
      <xdr:rowOff>1905000</xdr:rowOff>
    </xdr:to>
    <xdr:sp macro="" textlink="">
      <xdr:nvSpPr>
        <xdr:cNvPr id="5" name="正方形/長方形 4"/>
        <xdr:cNvSpPr/>
      </xdr:nvSpPr>
      <xdr:spPr>
        <a:xfrm>
          <a:off x="17151350" y="12687300"/>
          <a:ext cx="5600700" cy="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rPr>
            <a:t>B.</a:t>
          </a:r>
          <a:r>
            <a:rPr kumimoji="1" lang="ja-JP" altLang="en-US" sz="1100">
              <a:solidFill>
                <a:schemeClr val="tx1"/>
              </a:solidFill>
            </a:rPr>
            <a:t>民間企業（５社）</a:t>
          </a:r>
          <a:endParaRPr kumimoji="1" lang="en-US" altLang="ja-JP" sz="1100">
            <a:solidFill>
              <a:schemeClr val="tx1"/>
            </a:solidFill>
          </a:endParaRPr>
        </a:p>
        <a:p>
          <a:pPr algn="ctr"/>
          <a:r>
            <a:rPr kumimoji="1" lang="ja-JP" altLang="en-US" sz="1100">
              <a:solidFill>
                <a:schemeClr val="tx1"/>
              </a:solidFill>
            </a:rPr>
            <a:t>１３８百万円</a:t>
          </a:r>
        </a:p>
      </xdr:txBody>
    </xdr:sp>
    <xdr:clientData/>
  </xdr:twoCellAnchor>
  <xdr:twoCellAnchor>
    <xdr:from>
      <xdr:col>25</xdr:col>
      <xdr:colOff>19050</xdr:colOff>
      <xdr:row>73</xdr:row>
      <xdr:rowOff>3409950</xdr:rowOff>
    </xdr:from>
    <xdr:to>
      <xdr:col>33</xdr:col>
      <xdr:colOff>133350</xdr:colOff>
      <xdr:row>73</xdr:row>
      <xdr:rowOff>3879850</xdr:rowOff>
    </xdr:to>
    <xdr:sp macro="" textlink="">
      <xdr:nvSpPr>
        <xdr:cNvPr id="6" name="正方形/長方形 5"/>
        <xdr:cNvSpPr/>
      </xdr:nvSpPr>
      <xdr:spPr>
        <a:xfrm>
          <a:off x="17164050" y="12687300"/>
          <a:ext cx="5600700" cy="31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rPr>
            <a:t>C.</a:t>
          </a:r>
          <a:r>
            <a:rPr kumimoji="1" lang="ja-JP" altLang="en-US" sz="1100">
              <a:solidFill>
                <a:schemeClr val="tx1"/>
              </a:solidFill>
            </a:rPr>
            <a:t>民間企業（３社）</a:t>
          </a:r>
          <a:endParaRPr kumimoji="1" lang="en-US" altLang="ja-JP" sz="1100">
            <a:solidFill>
              <a:schemeClr val="tx1"/>
            </a:solidFill>
          </a:endParaRPr>
        </a:p>
        <a:p>
          <a:pPr algn="ctr"/>
          <a:r>
            <a:rPr kumimoji="1" lang="ja-JP" altLang="en-US" sz="1100">
              <a:solidFill>
                <a:schemeClr val="tx1"/>
              </a:solidFill>
            </a:rPr>
            <a:t>１０百万円</a:t>
          </a:r>
        </a:p>
      </xdr:txBody>
    </xdr:sp>
    <xdr:clientData/>
  </xdr:twoCellAnchor>
  <xdr:twoCellAnchor>
    <xdr:from>
      <xdr:col>11</xdr:col>
      <xdr:colOff>19050</xdr:colOff>
      <xdr:row>72</xdr:row>
      <xdr:rowOff>1247774</xdr:rowOff>
    </xdr:from>
    <xdr:to>
      <xdr:col>20</xdr:col>
      <xdr:colOff>133350</xdr:colOff>
      <xdr:row>72</xdr:row>
      <xdr:rowOff>2044699</xdr:rowOff>
    </xdr:to>
    <xdr:sp macro="" textlink="">
      <xdr:nvSpPr>
        <xdr:cNvPr id="7" name="テキスト ボックス 6"/>
        <xdr:cNvSpPr txBox="1"/>
      </xdr:nvSpPr>
      <xdr:spPr>
        <a:xfrm>
          <a:off x="7562850" y="12515849"/>
          <a:ext cx="6286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新たな都市・地域政策の構築、推進に関する検討</a:t>
          </a:r>
        </a:p>
      </xdr:txBody>
    </xdr:sp>
    <xdr:clientData/>
  </xdr:twoCellAnchor>
  <xdr:twoCellAnchor>
    <xdr:from>
      <xdr:col>10</xdr:col>
      <xdr:colOff>114300</xdr:colOff>
      <xdr:row>72</xdr:row>
      <xdr:rowOff>1285874</xdr:rowOff>
    </xdr:from>
    <xdr:to>
      <xdr:col>20</xdr:col>
      <xdr:colOff>152400</xdr:colOff>
      <xdr:row>72</xdr:row>
      <xdr:rowOff>1854199</xdr:rowOff>
    </xdr:to>
    <xdr:sp macro="" textlink="">
      <xdr:nvSpPr>
        <xdr:cNvPr id="8" name="大かっこ 7"/>
        <xdr:cNvSpPr/>
      </xdr:nvSpPr>
      <xdr:spPr>
        <a:xfrm>
          <a:off x="6972300" y="12515849"/>
          <a:ext cx="6896100"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18</xdr:col>
      <xdr:colOff>38100</xdr:colOff>
      <xdr:row>72</xdr:row>
      <xdr:rowOff>2905124</xdr:rowOff>
    </xdr:from>
    <xdr:to>
      <xdr:col>27</xdr:col>
      <xdr:colOff>38100</xdr:colOff>
      <xdr:row>72</xdr:row>
      <xdr:rowOff>3679864</xdr:rowOff>
    </xdr:to>
    <xdr:sp macro="" textlink="">
      <xdr:nvSpPr>
        <xdr:cNvPr id="9" name="テキスト ボックス 8"/>
        <xdr:cNvSpPr txBox="1"/>
      </xdr:nvSpPr>
      <xdr:spPr>
        <a:xfrm>
          <a:off x="12382500" y="12515849"/>
          <a:ext cx="6172200" cy="3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新たな都市・地域政策の構築、推進に関する検討</a:t>
          </a:r>
        </a:p>
      </xdr:txBody>
    </xdr:sp>
    <xdr:clientData/>
  </xdr:twoCellAnchor>
  <xdr:twoCellAnchor>
    <xdr:from>
      <xdr:col>17</xdr:col>
      <xdr:colOff>133350</xdr:colOff>
      <xdr:row>72</xdr:row>
      <xdr:rowOff>2943224</xdr:rowOff>
    </xdr:from>
    <xdr:to>
      <xdr:col>27</xdr:col>
      <xdr:colOff>57150</xdr:colOff>
      <xdr:row>72</xdr:row>
      <xdr:rowOff>3492499</xdr:rowOff>
    </xdr:to>
    <xdr:sp macro="" textlink="">
      <xdr:nvSpPr>
        <xdr:cNvPr id="10" name="大かっこ 9"/>
        <xdr:cNvSpPr/>
      </xdr:nvSpPr>
      <xdr:spPr>
        <a:xfrm>
          <a:off x="11791950" y="12515849"/>
          <a:ext cx="6781800"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139700</xdr:colOff>
      <xdr:row>72</xdr:row>
      <xdr:rowOff>1955800</xdr:rowOff>
    </xdr:from>
    <xdr:to>
      <xdr:col>17</xdr:col>
      <xdr:colOff>158752</xdr:colOff>
      <xdr:row>72</xdr:row>
      <xdr:rowOff>2635250</xdr:rowOff>
    </xdr:to>
    <xdr:cxnSp macro="">
      <xdr:nvCxnSpPr>
        <xdr:cNvPr id="11" name="直線コネクタ 11"/>
        <xdr:cNvCxnSpPr/>
      </xdr:nvCxnSpPr>
      <xdr:spPr>
        <a:xfrm rot="16200000" flipH="1">
          <a:off x="11125201" y="11820524"/>
          <a:ext cx="0" cy="1390652"/>
        </a:xfrm>
        <a:prstGeom prst="bentConnector3">
          <a:avLst>
            <a:gd name="adj1" fmla="val 100467"/>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57150</xdr:colOff>
      <xdr:row>72</xdr:row>
      <xdr:rowOff>4857750</xdr:rowOff>
    </xdr:from>
    <xdr:to>
      <xdr:col>34</xdr:col>
      <xdr:colOff>57150</xdr:colOff>
      <xdr:row>73</xdr:row>
      <xdr:rowOff>917575</xdr:rowOff>
    </xdr:to>
    <xdr:sp macro="" textlink="">
      <xdr:nvSpPr>
        <xdr:cNvPr id="12" name="テキスト ボックス 11"/>
        <xdr:cNvSpPr txBox="1"/>
      </xdr:nvSpPr>
      <xdr:spPr>
        <a:xfrm>
          <a:off x="17202150" y="12515850"/>
          <a:ext cx="6172200"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日本の造園産業等の海外展開促進のための検討調査業務</a:t>
          </a:r>
        </a:p>
      </xdr:txBody>
    </xdr:sp>
    <xdr:clientData/>
  </xdr:twoCellAnchor>
  <xdr:twoCellAnchor>
    <xdr:from>
      <xdr:col>24</xdr:col>
      <xdr:colOff>190500</xdr:colOff>
      <xdr:row>73</xdr:row>
      <xdr:rowOff>22225</xdr:rowOff>
    </xdr:from>
    <xdr:to>
      <xdr:col>34</xdr:col>
      <xdr:colOff>76200</xdr:colOff>
      <xdr:row>73</xdr:row>
      <xdr:rowOff>698500</xdr:rowOff>
    </xdr:to>
    <xdr:sp macro="" textlink="">
      <xdr:nvSpPr>
        <xdr:cNvPr id="13" name="大かっこ 12"/>
        <xdr:cNvSpPr/>
      </xdr:nvSpPr>
      <xdr:spPr>
        <a:xfrm>
          <a:off x="16649700" y="12538075"/>
          <a:ext cx="6743700" cy="152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95250</xdr:colOff>
      <xdr:row>72</xdr:row>
      <xdr:rowOff>4114800</xdr:rowOff>
    </xdr:from>
    <xdr:to>
      <xdr:col>35</xdr:col>
      <xdr:colOff>0</xdr:colOff>
      <xdr:row>72</xdr:row>
      <xdr:rowOff>4533900</xdr:rowOff>
    </xdr:to>
    <xdr:sp macro="" textlink="">
      <xdr:nvSpPr>
        <xdr:cNvPr id="14" name="テキスト ボックス 13"/>
        <xdr:cNvSpPr txBox="1"/>
      </xdr:nvSpPr>
      <xdr:spPr>
        <a:xfrm>
          <a:off x="15868650" y="12515850"/>
          <a:ext cx="81343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企画競争による随意契約</a:t>
          </a:r>
          <a:r>
            <a:rPr kumimoji="1" lang="en-US" altLang="ja-JP" sz="1100"/>
            <a:t>】</a:t>
          </a:r>
          <a:endParaRPr kumimoji="1" lang="ja-JP" altLang="en-US" sz="1100"/>
        </a:p>
      </xdr:txBody>
    </xdr:sp>
    <xdr:clientData/>
  </xdr:twoCellAnchor>
  <xdr:twoCellAnchor>
    <xdr:from>
      <xdr:col>22</xdr:col>
      <xdr:colOff>149232</xdr:colOff>
      <xdr:row>72</xdr:row>
      <xdr:rowOff>3571883</xdr:rowOff>
    </xdr:from>
    <xdr:to>
      <xdr:col>25</xdr:col>
      <xdr:colOff>28579</xdr:colOff>
      <xdr:row>72</xdr:row>
      <xdr:rowOff>4610105</xdr:rowOff>
    </xdr:to>
    <xdr:cxnSp macro="">
      <xdr:nvCxnSpPr>
        <xdr:cNvPr id="15" name="直線コネクタ 11"/>
        <xdr:cNvCxnSpPr/>
      </xdr:nvCxnSpPr>
      <xdr:spPr>
        <a:xfrm rot="16200000" flipH="1">
          <a:off x="16205206" y="11547484"/>
          <a:ext cx="0" cy="1936745"/>
        </a:xfrm>
        <a:prstGeom prst="bentConnector2">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139698</xdr:colOff>
      <xdr:row>72</xdr:row>
      <xdr:rowOff>4606926</xdr:rowOff>
    </xdr:from>
    <xdr:to>
      <xdr:col>25</xdr:col>
      <xdr:colOff>6349</xdr:colOff>
      <xdr:row>73</xdr:row>
      <xdr:rowOff>1657350</xdr:rowOff>
    </xdr:to>
    <xdr:cxnSp macro="">
      <xdr:nvCxnSpPr>
        <xdr:cNvPr id="16" name="直線コネクタ 11"/>
        <xdr:cNvCxnSpPr>
          <a:endCxn id="5" idx="1"/>
        </xdr:cNvCxnSpPr>
      </xdr:nvCxnSpPr>
      <xdr:spPr>
        <a:xfrm rot="16200000" flipH="1">
          <a:off x="16102012" y="11637962"/>
          <a:ext cx="174624" cy="1924051"/>
        </a:xfrm>
        <a:prstGeom prst="bentConnector2">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107950</xdr:colOff>
      <xdr:row>73</xdr:row>
      <xdr:rowOff>1187450</xdr:rowOff>
    </xdr:from>
    <xdr:to>
      <xdr:col>34</xdr:col>
      <xdr:colOff>260350</xdr:colOff>
      <xdr:row>73</xdr:row>
      <xdr:rowOff>1606550</xdr:rowOff>
    </xdr:to>
    <xdr:sp macro="" textlink="">
      <xdr:nvSpPr>
        <xdr:cNvPr id="17" name="テキスト ボックス 16"/>
        <xdr:cNvSpPr txBox="1"/>
      </xdr:nvSpPr>
      <xdr:spPr>
        <a:xfrm>
          <a:off x="15881350" y="12684125"/>
          <a:ext cx="7696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企画競争による随意契約</a:t>
          </a:r>
          <a:r>
            <a:rPr kumimoji="1" lang="en-US" altLang="ja-JP" sz="1100"/>
            <a:t>】</a:t>
          </a:r>
          <a:endParaRPr kumimoji="1" lang="ja-JP" altLang="en-US" sz="1100"/>
        </a:p>
      </xdr:txBody>
    </xdr:sp>
    <xdr:clientData/>
  </xdr:twoCellAnchor>
  <xdr:twoCellAnchor>
    <xdr:from>
      <xdr:col>25</xdr:col>
      <xdr:colOff>50800</xdr:colOff>
      <xdr:row>73</xdr:row>
      <xdr:rowOff>1971675</xdr:rowOff>
    </xdr:from>
    <xdr:to>
      <xdr:col>34</xdr:col>
      <xdr:colOff>50800</xdr:colOff>
      <xdr:row>73</xdr:row>
      <xdr:rowOff>3095625</xdr:rowOff>
    </xdr:to>
    <xdr:sp macro="" textlink="">
      <xdr:nvSpPr>
        <xdr:cNvPr id="18" name="テキスト ボックス 17"/>
        <xdr:cNvSpPr txBox="1"/>
      </xdr:nvSpPr>
      <xdr:spPr>
        <a:xfrm>
          <a:off x="17195800" y="12687300"/>
          <a:ext cx="6172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平成２３年度環境共生型都市開発プロジェクトの海外展開の支援に向けた調査</a:t>
          </a:r>
          <a:r>
            <a:rPr kumimoji="1" lang="ja-JP" altLang="en-US" sz="900"/>
            <a:t>（中国山東省東営市及び浙江省温州市）　等</a:t>
          </a:r>
        </a:p>
      </xdr:txBody>
    </xdr:sp>
    <xdr:clientData/>
  </xdr:twoCellAnchor>
  <xdr:twoCellAnchor>
    <xdr:from>
      <xdr:col>24</xdr:col>
      <xdr:colOff>184150</xdr:colOff>
      <xdr:row>73</xdr:row>
      <xdr:rowOff>1968499</xdr:rowOff>
    </xdr:from>
    <xdr:to>
      <xdr:col>34</xdr:col>
      <xdr:colOff>69850</xdr:colOff>
      <xdr:row>73</xdr:row>
      <xdr:rowOff>2797174</xdr:rowOff>
    </xdr:to>
    <xdr:sp macro="" textlink="">
      <xdr:nvSpPr>
        <xdr:cNvPr id="19" name="大かっこ 18"/>
        <xdr:cNvSpPr/>
      </xdr:nvSpPr>
      <xdr:spPr>
        <a:xfrm>
          <a:off x="16643350" y="12684124"/>
          <a:ext cx="6743700" cy="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22</xdr:col>
      <xdr:colOff>139701</xdr:colOff>
      <xdr:row>73</xdr:row>
      <xdr:rowOff>1695454</xdr:rowOff>
    </xdr:from>
    <xdr:to>
      <xdr:col>25</xdr:col>
      <xdr:colOff>6352</xdr:colOff>
      <xdr:row>73</xdr:row>
      <xdr:rowOff>3667128</xdr:rowOff>
    </xdr:to>
    <xdr:cxnSp macro="">
      <xdr:nvCxnSpPr>
        <xdr:cNvPr id="20" name="直線コネクタ 11"/>
        <xdr:cNvCxnSpPr/>
      </xdr:nvCxnSpPr>
      <xdr:spPr>
        <a:xfrm rot="16200000" flipH="1">
          <a:off x="16189326" y="11725279"/>
          <a:ext cx="1" cy="1924049"/>
        </a:xfrm>
        <a:prstGeom prst="bentConnector2">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127000</xdr:colOff>
      <xdr:row>73</xdr:row>
      <xdr:rowOff>3171825</xdr:rowOff>
    </xdr:from>
    <xdr:to>
      <xdr:col>35</xdr:col>
      <xdr:colOff>12700</xdr:colOff>
      <xdr:row>73</xdr:row>
      <xdr:rowOff>3581400</xdr:rowOff>
    </xdr:to>
    <xdr:sp macro="" textlink="">
      <xdr:nvSpPr>
        <xdr:cNvPr id="21" name="テキスト ボックス 20"/>
        <xdr:cNvSpPr txBox="1"/>
      </xdr:nvSpPr>
      <xdr:spPr>
        <a:xfrm>
          <a:off x="15900400" y="12687300"/>
          <a:ext cx="8115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25</xdr:col>
      <xdr:colOff>114300</xdr:colOff>
      <xdr:row>73</xdr:row>
      <xdr:rowOff>3965575</xdr:rowOff>
    </xdr:from>
    <xdr:to>
      <xdr:col>35</xdr:col>
      <xdr:colOff>28575</xdr:colOff>
      <xdr:row>74</xdr:row>
      <xdr:rowOff>498475</xdr:rowOff>
    </xdr:to>
    <xdr:sp macro="" textlink="">
      <xdr:nvSpPr>
        <xdr:cNvPr id="22" name="テキスト ボックス 21"/>
        <xdr:cNvSpPr txBox="1"/>
      </xdr:nvSpPr>
      <xdr:spPr>
        <a:xfrm>
          <a:off x="17259300" y="12690475"/>
          <a:ext cx="6772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平成２３年度「第１４回都市計画、都市整備に関する日中交流会議」に係る会議準備、運営　等</a:t>
          </a:r>
        </a:p>
      </xdr:txBody>
    </xdr:sp>
    <xdr:clientData/>
  </xdr:twoCellAnchor>
  <xdr:twoCellAnchor>
    <xdr:from>
      <xdr:col>25</xdr:col>
      <xdr:colOff>107950</xdr:colOff>
      <xdr:row>73</xdr:row>
      <xdr:rowOff>3946525</xdr:rowOff>
    </xdr:from>
    <xdr:to>
      <xdr:col>35</xdr:col>
      <xdr:colOff>9525</xdr:colOff>
      <xdr:row>74</xdr:row>
      <xdr:rowOff>368264</xdr:rowOff>
    </xdr:to>
    <xdr:sp macro="" textlink="">
      <xdr:nvSpPr>
        <xdr:cNvPr id="23" name="大かっこ 22"/>
        <xdr:cNvSpPr/>
      </xdr:nvSpPr>
      <xdr:spPr>
        <a:xfrm>
          <a:off x="17252950" y="12690475"/>
          <a:ext cx="6759575" cy="1650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109291</xdr:colOff>
      <xdr:row>74</xdr:row>
      <xdr:rowOff>1571625</xdr:rowOff>
    </xdr:from>
    <xdr:to>
      <xdr:col>35</xdr:col>
      <xdr:colOff>156916</xdr:colOff>
      <xdr:row>74</xdr:row>
      <xdr:rowOff>2143125</xdr:rowOff>
    </xdr:to>
    <xdr:sp macro="" textlink="">
      <xdr:nvSpPr>
        <xdr:cNvPr id="2" name="正方形/長方形 1"/>
        <xdr:cNvSpPr/>
      </xdr:nvSpPr>
      <xdr:spPr>
        <a:xfrm>
          <a:off x="15196891" y="12858750"/>
          <a:ext cx="8963025" cy="0"/>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ja-JP" altLang="en-US" sz="1100">
              <a:solidFill>
                <a:sysClr val="windowText" lastClr="000000"/>
              </a:solidFill>
            </a:rPr>
            <a:t>２５百万円</a:t>
          </a:r>
        </a:p>
      </xdr:txBody>
    </xdr:sp>
    <xdr:clientData/>
  </xdr:twoCellAnchor>
  <xdr:twoCellAnchor>
    <xdr:from>
      <xdr:col>22</xdr:col>
      <xdr:colOff>156916</xdr:colOff>
      <xdr:row>74</xdr:row>
      <xdr:rowOff>2181225</xdr:rowOff>
    </xdr:from>
    <xdr:to>
      <xdr:col>35</xdr:col>
      <xdr:colOff>133104</xdr:colOff>
      <xdr:row>74</xdr:row>
      <xdr:rowOff>2943225</xdr:rowOff>
    </xdr:to>
    <xdr:sp macro="" textlink="">
      <xdr:nvSpPr>
        <xdr:cNvPr id="3" name="大かっこ 2"/>
        <xdr:cNvSpPr/>
      </xdr:nvSpPr>
      <xdr:spPr>
        <a:xfrm>
          <a:off x="15244516" y="12858750"/>
          <a:ext cx="8891588" cy="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900"/>
            <a:t>大都市圏の通勤混雑緩和や一極集中是正に資するテレワークの普及推進を図るための検討</a:t>
          </a:r>
        </a:p>
      </xdr:txBody>
    </xdr:sp>
    <xdr:clientData/>
  </xdr:twoCellAnchor>
  <xdr:twoCellAnchor>
    <xdr:from>
      <xdr:col>21</xdr:col>
      <xdr:colOff>72873</xdr:colOff>
      <xdr:row>75</xdr:row>
      <xdr:rowOff>1647578</xdr:rowOff>
    </xdr:from>
    <xdr:to>
      <xdr:col>36</xdr:col>
      <xdr:colOff>152714</xdr:colOff>
      <xdr:row>75</xdr:row>
      <xdr:rowOff>1647578</xdr:rowOff>
    </xdr:to>
    <xdr:cxnSp macro="">
      <xdr:nvCxnSpPr>
        <xdr:cNvPr id="4" name="直線コネクタ 3"/>
        <xdr:cNvCxnSpPr/>
      </xdr:nvCxnSpPr>
      <xdr:spPr>
        <a:xfrm flipH="1">
          <a:off x="14474673" y="13029953"/>
          <a:ext cx="10366841"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76126</xdr:colOff>
      <xdr:row>75</xdr:row>
      <xdr:rowOff>1648444</xdr:rowOff>
    </xdr:from>
    <xdr:to>
      <xdr:col>21</xdr:col>
      <xdr:colOff>76126</xdr:colOff>
      <xdr:row>75</xdr:row>
      <xdr:rowOff>2286376</xdr:rowOff>
    </xdr:to>
    <xdr:cxnSp macro="">
      <xdr:nvCxnSpPr>
        <xdr:cNvPr id="5" name="直線矢印コネクタ 4"/>
        <xdr:cNvCxnSpPr/>
      </xdr:nvCxnSpPr>
      <xdr:spPr>
        <a:xfrm>
          <a:off x="14477926" y="13030819"/>
          <a:ext cx="0" cy="0"/>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142876</xdr:colOff>
      <xdr:row>75</xdr:row>
      <xdr:rowOff>2664774</xdr:rowOff>
    </xdr:from>
    <xdr:to>
      <xdr:col>27</xdr:col>
      <xdr:colOff>98034</xdr:colOff>
      <xdr:row>75</xdr:row>
      <xdr:rowOff>3233800</xdr:rowOff>
    </xdr:to>
    <xdr:sp macro="" textlink="">
      <xdr:nvSpPr>
        <xdr:cNvPr id="6" name="正方形/長方形 5"/>
        <xdr:cNvSpPr/>
      </xdr:nvSpPr>
      <xdr:spPr>
        <a:xfrm>
          <a:off x="9058276" y="13027974"/>
          <a:ext cx="9556358" cy="0"/>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Ａ．民間企業</a:t>
          </a:r>
          <a:r>
            <a:rPr kumimoji="1" lang="en-US" altLang="ja-JP" sz="1100">
              <a:solidFill>
                <a:sysClr val="windowText" lastClr="000000"/>
              </a:solidFill>
            </a:rPr>
            <a:t>(1</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ja-JP" altLang="en-US" sz="1100">
              <a:solidFill>
                <a:sysClr val="windowText" lastClr="000000"/>
              </a:solidFill>
            </a:rPr>
            <a:t>１２百万円</a:t>
          </a:r>
        </a:p>
      </xdr:txBody>
    </xdr:sp>
    <xdr:clientData/>
  </xdr:twoCellAnchor>
  <xdr:twoCellAnchor>
    <xdr:from>
      <xdr:col>14</xdr:col>
      <xdr:colOff>27524</xdr:colOff>
      <xdr:row>75</xdr:row>
      <xdr:rowOff>3252851</xdr:rowOff>
    </xdr:from>
    <xdr:to>
      <xdr:col>27</xdr:col>
      <xdr:colOff>76387</xdr:colOff>
      <xdr:row>76</xdr:row>
      <xdr:rowOff>357187</xdr:rowOff>
    </xdr:to>
    <xdr:sp macro="" textlink="">
      <xdr:nvSpPr>
        <xdr:cNvPr id="7" name="大かっこ 6"/>
        <xdr:cNvSpPr/>
      </xdr:nvSpPr>
      <xdr:spPr>
        <a:xfrm>
          <a:off x="9628724" y="13025501"/>
          <a:ext cx="8964263" cy="180911"/>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900"/>
            <a:t>　テレワーク人口の実態調査。テレワー</a:t>
          </a:r>
          <a:r>
            <a:rPr kumimoji="1" lang="ja-JP" altLang="en-US" sz="900">
              <a:solidFill>
                <a:sysClr val="windowText" lastClr="000000"/>
              </a:solidFill>
            </a:rPr>
            <a:t>ク</a:t>
          </a:r>
          <a:r>
            <a:rPr kumimoji="1" lang="ja-JP" altLang="en-US" sz="900"/>
            <a:t>の実施状況やテレワーカーの意識・実態などについての定量的な把握、企業等のテレワーク普及・推進を図るためのセミナーの開催等、テレワークの普及・推進に向けた取り組みを行ったもの。</a:t>
          </a:r>
        </a:p>
      </xdr:txBody>
    </xdr:sp>
    <xdr:clientData/>
  </xdr:twoCellAnchor>
  <xdr:twoCellAnchor>
    <xdr:from>
      <xdr:col>14</xdr:col>
      <xdr:colOff>49791</xdr:colOff>
      <xdr:row>75</xdr:row>
      <xdr:rowOff>2375562</xdr:rowOff>
    </xdr:from>
    <xdr:to>
      <xdr:col>27</xdr:col>
      <xdr:colOff>42368</xdr:colOff>
      <xdr:row>75</xdr:row>
      <xdr:rowOff>2683887</xdr:rowOff>
    </xdr:to>
    <xdr:sp macro="" textlink="">
      <xdr:nvSpPr>
        <xdr:cNvPr id="8" name="テキスト ボックス 7"/>
        <xdr:cNvSpPr txBox="1"/>
      </xdr:nvSpPr>
      <xdr:spPr>
        <a:xfrm>
          <a:off x="9650991" y="13034037"/>
          <a:ext cx="8907977"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企画競争による随意契約</a:t>
          </a:r>
          <a:r>
            <a:rPr kumimoji="1" lang="en-US" altLang="ja-JP" sz="1100"/>
            <a:t>】</a:t>
          </a:r>
          <a:endParaRPr kumimoji="1" lang="ja-JP" altLang="en-US" sz="1100"/>
        </a:p>
      </xdr:txBody>
    </xdr:sp>
    <xdr:clientData/>
  </xdr:twoCellAnchor>
  <xdr:twoCellAnchor>
    <xdr:from>
      <xdr:col>31</xdr:col>
      <xdr:colOff>1918</xdr:colOff>
      <xdr:row>75</xdr:row>
      <xdr:rowOff>2664774</xdr:rowOff>
    </xdr:from>
    <xdr:to>
      <xdr:col>42</xdr:col>
      <xdr:colOff>121847</xdr:colOff>
      <xdr:row>75</xdr:row>
      <xdr:rowOff>3233800</xdr:rowOff>
    </xdr:to>
    <xdr:sp macro="" textlink="">
      <xdr:nvSpPr>
        <xdr:cNvPr id="9" name="正方形/長方形 8"/>
        <xdr:cNvSpPr/>
      </xdr:nvSpPr>
      <xdr:spPr>
        <a:xfrm>
          <a:off x="21261718" y="13027974"/>
          <a:ext cx="7663729" cy="0"/>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Ｂ．公益法人</a:t>
          </a:r>
          <a:r>
            <a:rPr kumimoji="1" lang="en-US" altLang="ja-JP" sz="1100">
              <a:solidFill>
                <a:sysClr val="windowText" lastClr="000000"/>
              </a:solidFill>
            </a:rPr>
            <a:t>(1</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ja-JP" altLang="en-US" sz="1100">
              <a:solidFill>
                <a:sysClr val="windowText" lastClr="000000"/>
              </a:solidFill>
            </a:rPr>
            <a:t>１２百万円</a:t>
          </a:r>
        </a:p>
      </xdr:txBody>
    </xdr:sp>
    <xdr:clientData/>
  </xdr:twoCellAnchor>
  <xdr:twoCellAnchor>
    <xdr:from>
      <xdr:col>31</xdr:col>
      <xdr:colOff>49543</xdr:colOff>
      <xdr:row>75</xdr:row>
      <xdr:rowOff>3252850</xdr:rowOff>
    </xdr:from>
    <xdr:to>
      <xdr:col>42</xdr:col>
      <xdr:colOff>117518</xdr:colOff>
      <xdr:row>76</xdr:row>
      <xdr:rowOff>585803</xdr:rowOff>
    </xdr:to>
    <xdr:sp macro="" textlink="">
      <xdr:nvSpPr>
        <xdr:cNvPr id="10" name="大かっこ 9"/>
        <xdr:cNvSpPr/>
      </xdr:nvSpPr>
      <xdr:spPr>
        <a:xfrm>
          <a:off x="21309343" y="13025500"/>
          <a:ext cx="7611775" cy="171403"/>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900"/>
            <a:t>テレワークセンターの整備・運営・手法等検討調査。テレワークセンターを活用した多様な働き方による企業の生産性の向上や事業継続性の確保、利用者のワーク・ライフ・バランスの向上等の効果・課題等について把握し、テレワークセンターを普及・推進していくための検討を行ったもの。</a:t>
          </a:r>
        </a:p>
      </xdr:txBody>
    </xdr:sp>
    <xdr:clientData/>
  </xdr:twoCellAnchor>
  <xdr:twoCellAnchor>
    <xdr:from>
      <xdr:col>31</xdr:col>
      <xdr:colOff>58203</xdr:colOff>
      <xdr:row>75</xdr:row>
      <xdr:rowOff>2375562</xdr:rowOff>
    </xdr:from>
    <xdr:to>
      <xdr:col>42</xdr:col>
      <xdr:colOff>58574</xdr:colOff>
      <xdr:row>75</xdr:row>
      <xdr:rowOff>2683887</xdr:rowOff>
    </xdr:to>
    <xdr:sp macro="" textlink="">
      <xdr:nvSpPr>
        <xdr:cNvPr id="11" name="テキスト ボックス 10"/>
        <xdr:cNvSpPr txBox="1"/>
      </xdr:nvSpPr>
      <xdr:spPr>
        <a:xfrm>
          <a:off x="21318003" y="13034037"/>
          <a:ext cx="754417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企画競争による随意契約</a:t>
          </a:r>
          <a:r>
            <a:rPr kumimoji="1" lang="en-US" altLang="ja-JP" sz="1100"/>
            <a:t>】</a:t>
          </a:r>
          <a:endParaRPr kumimoji="1" lang="ja-JP" altLang="en-US" sz="1100"/>
        </a:p>
      </xdr:txBody>
    </xdr:sp>
    <xdr:clientData/>
  </xdr:twoCellAnchor>
  <xdr:twoCellAnchor>
    <xdr:from>
      <xdr:col>36</xdr:col>
      <xdr:colOff>149782</xdr:colOff>
      <xdr:row>75</xdr:row>
      <xdr:rowOff>1644238</xdr:rowOff>
    </xdr:from>
    <xdr:to>
      <xdr:col>36</xdr:col>
      <xdr:colOff>149782</xdr:colOff>
      <xdr:row>75</xdr:row>
      <xdr:rowOff>2260299</xdr:rowOff>
    </xdr:to>
    <xdr:cxnSp macro="">
      <xdr:nvCxnSpPr>
        <xdr:cNvPr id="12" name="直線矢印コネクタ 11"/>
        <xdr:cNvCxnSpPr/>
      </xdr:nvCxnSpPr>
      <xdr:spPr>
        <a:xfrm>
          <a:off x="24838582" y="13026613"/>
          <a:ext cx="0" cy="6461"/>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35052</xdr:colOff>
      <xdr:row>75</xdr:row>
      <xdr:rowOff>502227</xdr:rowOff>
    </xdr:from>
    <xdr:to>
      <xdr:col>29</xdr:col>
      <xdr:colOff>35052</xdr:colOff>
      <xdr:row>75</xdr:row>
      <xdr:rowOff>1626725</xdr:rowOff>
    </xdr:to>
    <xdr:cxnSp macro="">
      <xdr:nvCxnSpPr>
        <xdr:cNvPr id="13" name="直線コネクタ 12"/>
        <xdr:cNvCxnSpPr/>
      </xdr:nvCxnSpPr>
      <xdr:spPr>
        <a:xfrm flipV="1">
          <a:off x="19923252" y="13027602"/>
          <a:ext cx="0" cy="548"/>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45873</xdr:colOff>
      <xdr:row>74</xdr:row>
      <xdr:rowOff>2985531</xdr:rowOff>
    </xdr:from>
    <xdr:to>
      <xdr:col>29</xdr:col>
      <xdr:colOff>45873</xdr:colOff>
      <xdr:row>74</xdr:row>
      <xdr:rowOff>3817793</xdr:rowOff>
    </xdr:to>
    <xdr:cxnSp macro="">
      <xdr:nvCxnSpPr>
        <xdr:cNvPr id="14" name="直線矢印コネクタ 13"/>
        <xdr:cNvCxnSpPr/>
      </xdr:nvCxnSpPr>
      <xdr:spPr>
        <a:xfrm>
          <a:off x="19934073" y="12862956"/>
          <a:ext cx="0" cy="0"/>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109291</xdr:colOff>
      <xdr:row>74</xdr:row>
      <xdr:rowOff>3944215</xdr:rowOff>
    </xdr:from>
    <xdr:to>
      <xdr:col>35</xdr:col>
      <xdr:colOff>156916</xdr:colOff>
      <xdr:row>74</xdr:row>
      <xdr:rowOff>4515715</xdr:rowOff>
    </xdr:to>
    <xdr:sp macro="" textlink="">
      <xdr:nvSpPr>
        <xdr:cNvPr id="15" name="正方形/長方形 14"/>
        <xdr:cNvSpPr/>
      </xdr:nvSpPr>
      <xdr:spPr>
        <a:xfrm>
          <a:off x="15196891" y="12859615"/>
          <a:ext cx="8963025" cy="0"/>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都市局</a:t>
          </a:r>
          <a:endParaRPr kumimoji="1" lang="en-US" altLang="ja-JP" sz="1100">
            <a:solidFill>
              <a:sysClr val="windowText" lastClr="000000"/>
            </a:solidFill>
          </a:endParaRPr>
        </a:p>
        <a:p>
          <a:pPr algn="ctr"/>
          <a:r>
            <a:rPr kumimoji="1" lang="ja-JP" altLang="en-US" sz="1100">
              <a:solidFill>
                <a:sysClr val="windowText" lastClr="000000"/>
              </a:solidFill>
            </a:rPr>
            <a:t>２５百万円</a:t>
          </a:r>
        </a:p>
      </xdr:txBody>
    </xdr:sp>
    <xdr:clientData/>
  </xdr:twoCellAnchor>
  <xdr:twoCellAnchor>
    <xdr:from>
      <xdr:col>22</xdr:col>
      <xdr:colOff>156916</xdr:colOff>
      <xdr:row>74</xdr:row>
      <xdr:rowOff>4553815</xdr:rowOff>
    </xdr:from>
    <xdr:to>
      <xdr:col>35</xdr:col>
      <xdr:colOff>133104</xdr:colOff>
      <xdr:row>75</xdr:row>
      <xdr:rowOff>414770</xdr:rowOff>
    </xdr:to>
    <xdr:sp macro="" textlink="">
      <xdr:nvSpPr>
        <xdr:cNvPr id="16" name="大かっこ 15"/>
        <xdr:cNvSpPr/>
      </xdr:nvSpPr>
      <xdr:spPr>
        <a:xfrm>
          <a:off x="15244516" y="12859615"/>
          <a:ext cx="8891588" cy="166255"/>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900"/>
            <a:t>大都市圏の通勤混雑緩和や一極集中是正に資するテレワークの普及推進を図るための検討</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14495</xdr:colOff>
      <xdr:row>72</xdr:row>
      <xdr:rowOff>547845</xdr:rowOff>
    </xdr:from>
    <xdr:to>
      <xdr:col>30</xdr:col>
      <xdr:colOff>81170</xdr:colOff>
      <xdr:row>72</xdr:row>
      <xdr:rowOff>1181200</xdr:rowOff>
    </xdr:to>
    <xdr:sp macro="" textlink="">
      <xdr:nvSpPr>
        <xdr:cNvPr id="2" name="テキスト ボックス 1"/>
        <xdr:cNvSpPr txBox="1"/>
      </xdr:nvSpPr>
      <xdr:spPr>
        <a:xfrm>
          <a:off x="16473695" y="12511245"/>
          <a:ext cx="4181475" cy="470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国土交通省</a:t>
          </a:r>
          <a:endParaRPr kumimoji="1" lang="en-US" altLang="ja-JP" sz="1100"/>
        </a:p>
        <a:p>
          <a:pPr algn="ctr"/>
          <a:r>
            <a:rPr kumimoji="1" lang="ja-JP" altLang="en-US" sz="1100"/>
            <a:t>２０百万円</a:t>
          </a:r>
        </a:p>
      </xdr:txBody>
    </xdr:sp>
    <xdr:clientData/>
  </xdr:twoCellAnchor>
  <xdr:twoCellAnchor>
    <xdr:from>
      <xdr:col>24</xdr:col>
      <xdr:colOff>14495</xdr:colOff>
      <xdr:row>72</xdr:row>
      <xdr:rowOff>2810080</xdr:rowOff>
    </xdr:from>
    <xdr:to>
      <xdr:col>30</xdr:col>
      <xdr:colOff>81170</xdr:colOff>
      <xdr:row>72</xdr:row>
      <xdr:rowOff>3455175</xdr:rowOff>
    </xdr:to>
    <xdr:sp macro="" textlink="">
      <xdr:nvSpPr>
        <xdr:cNvPr id="3" name="テキスト ボックス 2"/>
        <xdr:cNvSpPr txBox="1"/>
      </xdr:nvSpPr>
      <xdr:spPr>
        <a:xfrm>
          <a:off x="16473695" y="12516055"/>
          <a:ext cx="4181475" cy="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都市局</a:t>
          </a:r>
          <a:endParaRPr kumimoji="1" lang="en-US" altLang="ja-JP" sz="1100"/>
        </a:p>
        <a:p>
          <a:pPr algn="ctr"/>
          <a:r>
            <a:rPr kumimoji="1" lang="ja-JP" altLang="en-US" sz="1100"/>
            <a:t>２０百万円</a:t>
          </a:r>
        </a:p>
      </xdr:txBody>
    </xdr:sp>
    <xdr:clientData/>
  </xdr:twoCellAnchor>
  <xdr:twoCellAnchor>
    <xdr:from>
      <xdr:col>21</xdr:col>
      <xdr:colOff>96901</xdr:colOff>
      <xdr:row>73</xdr:row>
      <xdr:rowOff>360568</xdr:rowOff>
    </xdr:from>
    <xdr:to>
      <xdr:col>32</xdr:col>
      <xdr:colOff>127351</xdr:colOff>
      <xdr:row>73</xdr:row>
      <xdr:rowOff>1021059</xdr:rowOff>
    </xdr:to>
    <xdr:sp macro="" textlink="">
      <xdr:nvSpPr>
        <xdr:cNvPr id="4" name="テキスト ボックス 3"/>
        <xdr:cNvSpPr txBox="1"/>
      </xdr:nvSpPr>
      <xdr:spPr>
        <a:xfrm>
          <a:off x="14498701" y="12685918"/>
          <a:ext cx="7574250" cy="326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en-US" altLang="ja-JP" sz="1100"/>
            <a:t>A.</a:t>
          </a:r>
          <a:r>
            <a:rPr kumimoji="1" lang="ja-JP" altLang="en-US" sz="1100"/>
            <a:t>民間企業（</a:t>
          </a:r>
          <a:r>
            <a:rPr kumimoji="1" lang="en-US" altLang="ja-JP" sz="1100"/>
            <a:t>1</a:t>
          </a:r>
          <a:r>
            <a:rPr kumimoji="1" lang="ja-JP" altLang="en-US" sz="1100"/>
            <a:t>社）</a:t>
          </a:r>
          <a:endParaRPr kumimoji="1" lang="en-US" altLang="ja-JP" sz="1100"/>
        </a:p>
        <a:p>
          <a:pPr algn="ctr"/>
          <a:r>
            <a:rPr kumimoji="1" lang="ja-JP" altLang="en-US" sz="1100"/>
            <a:t>１９百万円</a:t>
          </a:r>
        </a:p>
      </xdr:txBody>
    </xdr:sp>
    <xdr:clientData/>
  </xdr:twoCellAnchor>
  <xdr:twoCellAnchor>
    <xdr:from>
      <xdr:col>23</xdr:col>
      <xdr:colOff>147701</xdr:colOff>
      <xdr:row>72</xdr:row>
      <xdr:rowOff>1181271</xdr:rowOff>
    </xdr:from>
    <xdr:to>
      <xdr:col>30</xdr:col>
      <xdr:colOff>93870</xdr:colOff>
      <xdr:row>72</xdr:row>
      <xdr:rowOff>1762308</xdr:rowOff>
    </xdr:to>
    <xdr:sp macro="" textlink="">
      <xdr:nvSpPr>
        <xdr:cNvPr id="5" name="大かっこ 4"/>
        <xdr:cNvSpPr/>
      </xdr:nvSpPr>
      <xdr:spPr>
        <a:xfrm>
          <a:off x="15921101" y="12516021"/>
          <a:ext cx="4746769" cy="1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t>調査の企画・立案、進捗管理・指導</a:t>
          </a:r>
        </a:p>
      </xdr:txBody>
    </xdr:sp>
    <xdr:clientData/>
  </xdr:twoCellAnchor>
  <xdr:twoCellAnchor>
    <xdr:from>
      <xdr:col>23</xdr:col>
      <xdr:colOff>147701</xdr:colOff>
      <xdr:row>72</xdr:row>
      <xdr:rowOff>3455183</xdr:rowOff>
    </xdr:from>
    <xdr:to>
      <xdr:col>30</xdr:col>
      <xdr:colOff>93870</xdr:colOff>
      <xdr:row>72</xdr:row>
      <xdr:rowOff>4039549</xdr:rowOff>
    </xdr:to>
    <xdr:sp macro="" textlink="">
      <xdr:nvSpPr>
        <xdr:cNvPr id="6" name="大かっこ 5"/>
        <xdr:cNvSpPr/>
      </xdr:nvSpPr>
      <xdr:spPr>
        <a:xfrm>
          <a:off x="15921101" y="12513458"/>
          <a:ext cx="4746769" cy="334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t>調査の企画・立案、進捗管理・指導</a:t>
          </a:r>
        </a:p>
      </xdr:txBody>
    </xdr:sp>
    <xdr:clientData/>
  </xdr:twoCellAnchor>
  <xdr:twoCellAnchor>
    <xdr:from>
      <xdr:col>27</xdr:col>
      <xdr:colOff>20990</xdr:colOff>
      <xdr:row>72</xdr:row>
      <xdr:rowOff>1819459</xdr:rowOff>
    </xdr:from>
    <xdr:to>
      <xdr:col>27</xdr:col>
      <xdr:colOff>20990</xdr:colOff>
      <xdr:row>72</xdr:row>
      <xdr:rowOff>2810080</xdr:rowOff>
    </xdr:to>
    <xdr:cxnSp macro="">
      <xdr:nvCxnSpPr>
        <xdr:cNvPr id="7" name="直線コネクタ 6"/>
        <xdr:cNvCxnSpPr>
          <a:endCxn id="3" idx="0"/>
        </xdr:cNvCxnSpPr>
      </xdr:nvCxnSpPr>
      <xdr:spPr>
        <a:xfrm>
          <a:off x="18537590" y="12516034"/>
          <a:ext cx="0" cy="21"/>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20990</xdr:colOff>
      <xdr:row>72</xdr:row>
      <xdr:rowOff>4099708</xdr:rowOff>
    </xdr:from>
    <xdr:to>
      <xdr:col>27</xdr:col>
      <xdr:colOff>27340</xdr:colOff>
      <xdr:row>73</xdr:row>
      <xdr:rowOff>126756</xdr:rowOff>
    </xdr:to>
    <xdr:cxnSp macro="">
      <xdr:nvCxnSpPr>
        <xdr:cNvPr id="8" name="直線コネクタ 7"/>
        <xdr:cNvCxnSpPr>
          <a:endCxn id="10" idx="0"/>
        </xdr:cNvCxnSpPr>
      </xdr:nvCxnSpPr>
      <xdr:spPr>
        <a:xfrm>
          <a:off x="18537590" y="12519808"/>
          <a:ext cx="6350" cy="122798"/>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71501</xdr:colOff>
      <xdr:row>73</xdr:row>
      <xdr:rowOff>1020968</xdr:rowOff>
    </xdr:from>
    <xdr:to>
      <xdr:col>32</xdr:col>
      <xdr:colOff>140051</xdr:colOff>
      <xdr:row>73</xdr:row>
      <xdr:rowOff>2334119</xdr:rowOff>
    </xdr:to>
    <xdr:sp macro="" textlink="">
      <xdr:nvSpPr>
        <xdr:cNvPr id="9" name="大かっこ 8"/>
        <xdr:cNvSpPr/>
      </xdr:nvSpPr>
      <xdr:spPr>
        <a:xfrm>
          <a:off x="14473301" y="12689093"/>
          <a:ext cx="7612350" cy="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琵琶湖の総合的な保全のための第２期計画を推進するため、各施策の効果を測定する指標を導入する検討を実施</a:t>
          </a:r>
        </a:p>
      </xdr:txBody>
    </xdr:sp>
    <xdr:clientData/>
  </xdr:twoCellAnchor>
  <xdr:twoCellAnchor>
    <xdr:from>
      <xdr:col>23</xdr:col>
      <xdr:colOff>52596</xdr:colOff>
      <xdr:row>73</xdr:row>
      <xdr:rowOff>126773</xdr:rowOff>
    </xdr:from>
    <xdr:to>
      <xdr:col>31</xdr:col>
      <xdr:colOff>55771</xdr:colOff>
      <xdr:row>73</xdr:row>
      <xdr:rowOff>417679</xdr:rowOff>
    </xdr:to>
    <xdr:sp macro="" textlink="">
      <xdr:nvSpPr>
        <xdr:cNvPr id="10" name="テキスト ボックス 9"/>
        <xdr:cNvSpPr txBox="1"/>
      </xdr:nvSpPr>
      <xdr:spPr>
        <a:xfrm>
          <a:off x="15825996" y="12642623"/>
          <a:ext cx="5489575" cy="43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76760</xdr:colOff>
      <xdr:row>99</xdr:row>
      <xdr:rowOff>57150</xdr:rowOff>
    </xdr:from>
    <xdr:to>
      <xdr:col>50</xdr:col>
      <xdr:colOff>86845</xdr:colOff>
      <xdr:row>101</xdr:row>
      <xdr:rowOff>3838575</xdr:rowOff>
    </xdr:to>
    <xdr:pic>
      <xdr:nvPicPr>
        <xdr:cNvPr id="3175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97348" y="29607062"/>
          <a:ext cx="8067115" cy="13104719"/>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15</xdr:col>
      <xdr:colOff>104774</xdr:colOff>
      <xdr:row>72</xdr:row>
      <xdr:rowOff>842774</xdr:rowOff>
    </xdr:from>
    <xdr:ext cx="3888000" cy="729474"/>
    <xdr:sp macro="" textlink="">
      <xdr:nvSpPr>
        <xdr:cNvPr id="2" name="テキスト ボックス 1"/>
        <xdr:cNvSpPr txBox="1"/>
      </xdr:nvSpPr>
      <xdr:spPr>
        <a:xfrm>
          <a:off x="10391774" y="12520424"/>
          <a:ext cx="3888000" cy="7294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ja-JP" altLang="en-US" sz="1400">
              <a:latin typeface="+mn-ea"/>
              <a:ea typeface="+mn-ea"/>
            </a:rPr>
            <a:t>国土交通省</a:t>
          </a:r>
          <a:endParaRPr kumimoji="1" lang="en-US" altLang="ja-JP" sz="1400">
            <a:latin typeface="+mn-ea"/>
            <a:ea typeface="+mn-ea"/>
          </a:endParaRPr>
        </a:p>
        <a:p>
          <a:pPr algn="ctr"/>
          <a:r>
            <a:rPr kumimoji="1" lang="ja-JP" altLang="en-US" sz="1400">
              <a:latin typeface="+mn-ea"/>
              <a:ea typeface="+mn-ea"/>
            </a:rPr>
            <a:t>４百万円</a:t>
          </a:r>
        </a:p>
      </xdr:txBody>
    </xdr:sp>
    <xdr:clientData/>
  </xdr:oneCellAnchor>
  <xdr:twoCellAnchor>
    <xdr:from>
      <xdr:col>15</xdr:col>
      <xdr:colOff>139700</xdr:colOff>
      <xdr:row>72</xdr:row>
      <xdr:rowOff>1701800</xdr:rowOff>
    </xdr:from>
    <xdr:to>
      <xdr:col>38</xdr:col>
      <xdr:colOff>90900</xdr:colOff>
      <xdr:row>72</xdr:row>
      <xdr:rowOff>2601800</xdr:rowOff>
    </xdr:to>
    <xdr:sp macro="" textlink="">
      <xdr:nvSpPr>
        <xdr:cNvPr id="3" name="大かっこ 2"/>
        <xdr:cNvSpPr/>
      </xdr:nvSpPr>
      <xdr:spPr>
        <a:xfrm>
          <a:off x="10426700" y="12512675"/>
          <a:ext cx="15724600" cy="46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400">
              <a:latin typeface="+mn-ea"/>
              <a:ea typeface="+mn-ea"/>
            </a:rPr>
            <a:t>データベースの運営の進捗管理及びシステム改良の指示並びに集計データのチェック</a:t>
          </a:r>
        </a:p>
      </xdr:txBody>
    </xdr:sp>
    <xdr:clientData/>
  </xdr:twoCellAnchor>
  <xdr:oneCellAnchor>
    <xdr:from>
      <xdr:col>15</xdr:col>
      <xdr:colOff>117474</xdr:colOff>
      <xdr:row>72</xdr:row>
      <xdr:rowOff>3890774</xdr:rowOff>
    </xdr:from>
    <xdr:ext cx="3888000" cy="720000"/>
    <xdr:sp macro="" textlink="">
      <xdr:nvSpPr>
        <xdr:cNvPr id="4" name="テキスト ボックス 3"/>
        <xdr:cNvSpPr txBox="1"/>
      </xdr:nvSpPr>
      <xdr:spPr>
        <a:xfrm>
          <a:off x="10404474" y="12520424"/>
          <a:ext cx="3888000" cy="720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ja-JP" altLang="en-US" sz="1400">
              <a:latin typeface="+mn-ea"/>
              <a:ea typeface="+mn-ea"/>
            </a:rPr>
            <a:t>Ａ．国際航業（株）</a:t>
          </a:r>
          <a:endParaRPr kumimoji="1" lang="en-US" altLang="ja-JP" sz="1400">
            <a:latin typeface="+mn-ea"/>
            <a:ea typeface="+mn-ea"/>
          </a:endParaRPr>
        </a:p>
        <a:p>
          <a:pPr algn="ctr"/>
          <a:r>
            <a:rPr kumimoji="1" lang="ja-JP" altLang="en-US" sz="1400">
              <a:latin typeface="+mn-ea"/>
              <a:ea typeface="+mn-ea"/>
            </a:rPr>
            <a:t>４百万円</a:t>
          </a:r>
        </a:p>
      </xdr:txBody>
    </xdr:sp>
    <xdr:clientData/>
  </xdr:oneCellAnchor>
  <xdr:twoCellAnchor>
    <xdr:from>
      <xdr:col>15</xdr:col>
      <xdr:colOff>127000</xdr:colOff>
      <xdr:row>72</xdr:row>
      <xdr:rowOff>4721225</xdr:rowOff>
    </xdr:from>
    <xdr:to>
      <xdr:col>38</xdr:col>
      <xdr:colOff>78200</xdr:colOff>
      <xdr:row>73</xdr:row>
      <xdr:rowOff>719025</xdr:rowOff>
    </xdr:to>
    <xdr:sp macro="" textlink="">
      <xdr:nvSpPr>
        <xdr:cNvPr id="5" name="大かっこ 4"/>
        <xdr:cNvSpPr/>
      </xdr:nvSpPr>
      <xdr:spPr>
        <a:xfrm>
          <a:off x="10414000" y="12512675"/>
          <a:ext cx="15724600" cy="179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400">
              <a:latin typeface="+mn-ea"/>
              <a:ea typeface="+mn-ea"/>
            </a:rPr>
            <a:t>・データベースシステムの運営・改良</a:t>
          </a:r>
          <a:endParaRPr kumimoji="1" lang="en-US" altLang="ja-JP" sz="1400">
            <a:latin typeface="+mn-ea"/>
            <a:ea typeface="+mn-ea"/>
          </a:endParaRPr>
        </a:p>
        <a:p>
          <a:pPr algn="l"/>
          <a:r>
            <a:rPr kumimoji="1" lang="ja-JP" altLang="en-US" sz="1400">
              <a:latin typeface="+mn-ea"/>
              <a:ea typeface="+mn-ea"/>
            </a:rPr>
            <a:t>・自治体が入力したデータファイルの取込・集計等</a:t>
          </a:r>
        </a:p>
      </xdr:txBody>
    </xdr:sp>
    <xdr:clientData/>
  </xdr:twoCellAnchor>
  <xdr:twoCellAnchor>
    <xdr:from>
      <xdr:col>22</xdr:col>
      <xdr:colOff>38100</xdr:colOff>
      <xdr:row>72</xdr:row>
      <xdr:rowOff>3492500</xdr:rowOff>
    </xdr:from>
    <xdr:to>
      <xdr:col>32</xdr:col>
      <xdr:colOff>12700</xdr:colOff>
      <xdr:row>72</xdr:row>
      <xdr:rowOff>3886200</xdr:rowOff>
    </xdr:to>
    <xdr:sp macro="" textlink="">
      <xdr:nvSpPr>
        <xdr:cNvPr id="6" name="テキスト ボックス 5"/>
        <xdr:cNvSpPr txBox="1"/>
      </xdr:nvSpPr>
      <xdr:spPr>
        <a:xfrm>
          <a:off x="15125700" y="12512675"/>
          <a:ext cx="6832600" cy="3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pPr algn="ctr"/>
          <a:r>
            <a:rPr kumimoji="1" lang="en-US" altLang="ja-JP" sz="1600">
              <a:latin typeface="ＭＳ ゴシック" pitchFamily="49" charset="-128"/>
              <a:ea typeface="ＭＳ ゴシック" pitchFamily="49" charset="-128"/>
            </a:rPr>
            <a:t>【</a:t>
          </a:r>
          <a:r>
            <a:rPr kumimoji="1" lang="ja-JP" altLang="en-US" sz="1600">
              <a:latin typeface="ＭＳ ゴシック" pitchFamily="49" charset="-128"/>
              <a:ea typeface="ＭＳ ゴシック" pitchFamily="49" charset="-128"/>
            </a:rPr>
            <a:t>請負</a:t>
          </a:r>
          <a:r>
            <a:rPr kumimoji="1" lang="en-US" altLang="ja-JP" sz="1600">
              <a:latin typeface="ＭＳ ゴシック" pitchFamily="49" charset="-128"/>
              <a:ea typeface="ＭＳ ゴシック" pitchFamily="49" charset="-128"/>
            </a:rPr>
            <a:t>】</a:t>
          </a:r>
          <a:endParaRPr kumimoji="1" lang="ja-JP" altLang="en-US" sz="1600">
            <a:latin typeface="ＭＳ ゴシック" pitchFamily="49" charset="-128"/>
            <a:ea typeface="ＭＳ ゴシック" pitchFamily="49" charset="-128"/>
          </a:endParaRPr>
        </a:p>
      </xdr:txBody>
    </xdr:sp>
    <xdr:clientData/>
  </xdr:twoCellAnchor>
  <xdr:twoCellAnchor>
    <xdr:from>
      <xdr:col>27</xdr:col>
      <xdr:colOff>12700</xdr:colOff>
      <xdr:row>72</xdr:row>
      <xdr:rowOff>2451100</xdr:rowOff>
    </xdr:from>
    <xdr:to>
      <xdr:col>27</xdr:col>
      <xdr:colOff>12700</xdr:colOff>
      <xdr:row>72</xdr:row>
      <xdr:rowOff>3492500</xdr:rowOff>
    </xdr:to>
    <xdr:cxnSp macro="">
      <xdr:nvCxnSpPr>
        <xdr:cNvPr id="7" name="直線コネクタ 6"/>
        <xdr:cNvCxnSpPr>
          <a:endCxn id="6" idx="0"/>
        </xdr:cNvCxnSpPr>
      </xdr:nvCxnSpPr>
      <xdr:spPr>
        <a:xfrm flipH="1">
          <a:off x="18529300" y="12519025"/>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0</xdr:colOff>
      <xdr:row>72</xdr:row>
      <xdr:rowOff>0</xdr:rowOff>
    </xdr:from>
    <xdr:to>
      <xdr:col>50</xdr:col>
      <xdr:colOff>66675</xdr:colOff>
      <xdr:row>73</xdr:row>
      <xdr:rowOff>3390900</xdr:rowOff>
    </xdr:to>
    <xdr:pic>
      <xdr:nvPicPr>
        <xdr:cNvPr id="29706" name="Picture 1"/>
        <xdr:cNvPicPr>
          <a:picLocks noChangeAspect="1" noChangeArrowheads="1"/>
        </xdr:cNvPicPr>
      </xdr:nvPicPr>
      <xdr:blipFill>
        <a:blip xmlns:r="http://schemas.openxmlformats.org/officeDocument/2006/relationships" r:embed="rId1" cstate="print">
          <a:lum/>
        </a:blip>
        <a:srcRect/>
        <a:stretch>
          <a:fillRect/>
        </a:stretch>
      </xdr:blipFill>
      <xdr:spPr bwMode="auto">
        <a:xfrm>
          <a:off x="1279071" y="29990143"/>
          <a:ext cx="8244568" cy="8289471"/>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oneCellAnchor>
    <xdr:from>
      <xdr:col>25</xdr:col>
      <xdr:colOff>63500</xdr:colOff>
      <xdr:row>72</xdr:row>
      <xdr:rowOff>650875</xdr:rowOff>
    </xdr:from>
    <xdr:ext cx="889987" cy="459100"/>
    <xdr:sp macro="" textlink="">
      <xdr:nvSpPr>
        <xdr:cNvPr id="2" name="テキスト ボックス 1"/>
        <xdr:cNvSpPr txBox="1"/>
      </xdr:nvSpPr>
      <xdr:spPr>
        <a:xfrm>
          <a:off x="4406900" y="29597350"/>
          <a:ext cx="889987"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国土交通省</a:t>
          </a:r>
          <a:endParaRPr kumimoji="1" lang="en-US" altLang="ja-JP" sz="1100"/>
        </a:p>
        <a:p>
          <a:r>
            <a:rPr kumimoji="1" lang="ja-JP" altLang="en-US" sz="1100"/>
            <a:t>１０百万</a:t>
          </a:r>
        </a:p>
      </xdr:txBody>
    </xdr:sp>
    <xdr:clientData/>
  </xdr:oneCellAnchor>
  <xdr:oneCellAnchor>
    <xdr:from>
      <xdr:col>23</xdr:col>
      <xdr:colOff>165100</xdr:colOff>
      <xdr:row>72</xdr:row>
      <xdr:rowOff>2425700</xdr:rowOff>
    </xdr:from>
    <xdr:ext cx="1430392" cy="459100"/>
    <xdr:sp macro="" textlink="">
      <xdr:nvSpPr>
        <xdr:cNvPr id="3" name="テキスト ボックス 2"/>
        <xdr:cNvSpPr txBox="1"/>
      </xdr:nvSpPr>
      <xdr:spPr>
        <a:xfrm>
          <a:off x="4165600" y="31372175"/>
          <a:ext cx="1430392"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a:t>
          </a:r>
          <a:r>
            <a:rPr kumimoji="1" lang="ja-JP" altLang="en-US" sz="1100"/>
            <a:t>（財）都市計画協会</a:t>
          </a:r>
          <a:endParaRPr kumimoji="1" lang="en-US" altLang="ja-JP" sz="1100"/>
        </a:p>
        <a:p>
          <a:r>
            <a:rPr kumimoji="1" lang="ja-JP" altLang="en-US" sz="1100"/>
            <a:t>１０百万</a:t>
          </a:r>
        </a:p>
      </xdr:txBody>
    </xdr:sp>
    <xdr:clientData/>
  </xdr:oneCellAnchor>
  <xdr:oneCellAnchor>
    <xdr:from>
      <xdr:col>25</xdr:col>
      <xdr:colOff>139700</xdr:colOff>
      <xdr:row>72</xdr:row>
      <xdr:rowOff>2171700</xdr:rowOff>
    </xdr:from>
    <xdr:ext cx="748923" cy="275717"/>
    <xdr:sp macro="" textlink="">
      <xdr:nvSpPr>
        <xdr:cNvPr id="4" name="テキスト ボックス 3"/>
        <xdr:cNvSpPr txBox="1"/>
      </xdr:nvSpPr>
      <xdr:spPr>
        <a:xfrm>
          <a:off x="4483100" y="31118175"/>
          <a:ext cx="74892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企画競争</a:t>
          </a:r>
        </a:p>
      </xdr:txBody>
    </xdr:sp>
    <xdr:clientData/>
  </xdr:oneCellAnchor>
  <xdr:twoCellAnchor>
    <xdr:from>
      <xdr:col>27</xdr:col>
      <xdr:colOff>76694</xdr:colOff>
      <xdr:row>72</xdr:row>
      <xdr:rowOff>1119500</xdr:rowOff>
    </xdr:from>
    <xdr:to>
      <xdr:col>27</xdr:col>
      <xdr:colOff>82362</xdr:colOff>
      <xdr:row>72</xdr:row>
      <xdr:rowOff>2171700</xdr:rowOff>
    </xdr:to>
    <xdr:cxnSp macro="">
      <xdr:nvCxnSpPr>
        <xdr:cNvPr id="5" name="直線コネクタ 4"/>
        <xdr:cNvCxnSpPr>
          <a:stCxn id="2" idx="2"/>
          <a:endCxn id="4" idx="0"/>
        </xdr:cNvCxnSpPr>
      </xdr:nvCxnSpPr>
      <xdr:spPr>
        <a:xfrm>
          <a:off x="4839194" y="30065975"/>
          <a:ext cx="5668" cy="1052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111125</xdr:colOff>
      <xdr:row>72</xdr:row>
      <xdr:rowOff>2921000</xdr:rowOff>
    </xdr:from>
    <xdr:ext cx="1689501" cy="275717"/>
    <xdr:sp macro="" textlink="">
      <xdr:nvSpPr>
        <xdr:cNvPr id="6" name="テキスト ボックス 5"/>
        <xdr:cNvSpPr txBox="1"/>
      </xdr:nvSpPr>
      <xdr:spPr>
        <a:xfrm>
          <a:off x="4111625" y="31867475"/>
          <a:ext cx="168950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（人材バンクの試作運用）</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25</xdr:col>
      <xdr:colOff>168089</xdr:colOff>
      <xdr:row>72</xdr:row>
      <xdr:rowOff>1365436</xdr:rowOff>
    </xdr:from>
    <xdr:to>
      <xdr:col>36</xdr:col>
      <xdr:colOff>122940</xdr:colOff>
      <xdr:row>72</xdr:row>
      <xdr:rowOff>1877962</xdr:rowOff>
    </xdr:to>
    <xdr:sp macro="" textlink="">
      <xdr:nvSpPr>
        <xdr:cNvPr id="2" name="テキスト ボックス 1"/>
        <xdr:cNvSpPr txBox="1"/>
      </xdr:nvSpPr>
      <xdr:spPr>
        <a:xfrm>
          <a:off x="4511489" y="28587886"/>
          <a:ext cx="2078926" cy="51252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百万円</a:t>
          </a:r>
        </a:p>
      </xdr:txBody>
    </xdr:sp>
    <xdr:clientData/>
  </xdr:twoCellAnchor>
  <xdr:twoCellAnchor>
    <xdr:from>
      <xdr:col>24</xdr:col>
      <xdr:colOff>156882</xdr:colOff>
      <xdr:row>72</xdr:row>
      <xdr:rowOff>1992966</xdr:rowOff>
    </xdr:from>
    <xdr:to>
      <xdr:col>37</xdr:col>
      <xdr:colOff>168088</xdr:colOff>
      <xdr:row>72</xdr:row>
      <xdr:rowOff>2622169</xdr:rowOff>
    </xdr:to>
    <xdr:sp macro="" textlink="">
      <xdr:nvSpPr>
        <xdr:cNvPr id="3" name="大かっこ 15"/>
        <xdr:cNvSpPr>
          <a:spLocks noChangeArrowheads="1"/>
        </xdr:cNvSpPr>
      </xdr:nvSpPr>
      <xdr:spPr bwMode="auto">
        <a:xfrm>
          <a:off x="4328832" y="29215416"/>
          <a:ext cx="2506756" cy="629203"/>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rgbClr val="000000"/>
              </a:solidFill>
              <a:latin typeface="ＭＳ Ｐゴシック"/>
              <a:ea typeface="ＭＳ Ｐゴシック"/>
            </a:rPr>
            <a:t>震災復興祈念公園のあり方に関する</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業務の作業指示及び検討を行う</a:t>
          </a:r>
        </a:p>
      </xdr:txBody>
    </xdr:sp>
    <xdr:clientData/>
  </xdr:twoCellAnchor>
  <xdr:twoCellAnchor>
    <xdr:from>
      <xdr:col>31</xdr:col>
      <xdr:colOff>87923</xdr:colOff>
      <xdr:row>72</xdr:row>
      <xdr:rowOff>2826898</xdr:rowOff>
    </xdr:from>
    <xdr:to>
      <xdr:col>31</xdr:col>
      <xdr:colOff>89647</xdr:colOff>
      <xdr:row>72</xdr:row>
      <xdr:rowOff>3834120</xdr:rowOff>
    </xdr:to>
    <xdr:cxnSp macro="">
      <xdr:nvCxnSpPr>
        <xdr:cNvPr id="4" name="直線コネクタ 3"/>
        <xdr:cNvCxnSpPr/>
      </xdr:nvCxnSpPr>
      <xdr:spPr>
        <a:xfrm>
          <a:off x="5574323" y="30049348"/>
          <a:ext cx="1724" cy="1007222"/>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26</xdr:col>
      <xdr:colOff>24093</xdr:colOff>
      <xdr:row>72</xdr:row>
      <xdr:rowOff>3834095</xdr:rowOff>
    </xdr:from>
    <xdr:ext cx="1806905" cy="275717"/>
    <xdr:sp macro="" textlink="">
      <xdr:nvSpPr>
        <xdr:cNvPr id="5" name="テキスト ボックス 4"/>
        <xdr:cNvSpPr txBox="1"/>
      </xdr:nvSpPr>
      <xdr:spPr>
        <a:xfrm>
          <a:off x="4577043" y="31056545"/>
          <a:ext cx="180690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企画競争方式・随意契約</a:t>
          </a:r>
          <a:r>
            <a:rPr kumimoji="1" lang="en-US" altLang="ja-JP" sz="1100"/>
            <a:t>】</a:t>
          </a:r>
          <a:endParaRPr kumimoji="1" lang="ja-JP" altLang="en-US" sz="1100"/>
        </a:p>
      </xdr:txBody>
    </xdr:sp>
    <xdr:clientData/>
  </xdr:oneCellAnchor>
  <xdr:twoCellAnchor>
    <xdr:from>
      <xdr:col>23</xdr:col>
      <xdr:colOff>134467</xdr:colOff>
      <xdr:row>72</xdr:row>
      <xdr:rowOff>4134972</xdr:rowOff>
    </xdr:from>
    <xdr:to>
      <xdr:col>39</xdr:col>
      <xdr:colOff>-1</xdr:colOff>
      <xdr:row>73</xdr:row>
      <xdr:rowOff>20751</xdr:rowOff>
    </xdr:to>
    <xdr:sp macro="" textlink="">
      <xdr:nvSpPr>
        <xdr:cNvPr id="6" name="テキスト ボックス 5"/>
        <xdr:cNvSpPr txBox="1"/>
      </xdr:nvSpPr>
      <xdr:spPr>
        <a:xfrm>
          <a:off x="4134967" y="31357422"/>
          <a:ext cx="2932582" cy="78162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ja-JP" altLang="en-US" sz="1100" b="0" i="0" baseline="0">
              <a:solidFill>
                <a:schemeClr val="dk1"/>
              </a:solidFill>
              <a:latin typeface="+mn-lt"/>
              <a:ea typeface="+mn-ea"/>
              <a:cs typeface="+mn-cs"/>
            </a:rPr>
            <a:t>Ａ</a:t>
          </a:r>
          <a:r>
            <a:rPr lang="en-US" altLang="ja-JP" sz="1100" b="0" i="0" baseline="0">
              <a:solidFill>
                <a:schemeClr val="dk1"/>
              </a:solidFill>
              <a:latin typeface="+mn-lt"/>
              <a:ea typeface="+mn-ea"/>
              <a:cs typeface="+mn-cs"/>
            </a:rPr>
            <a:t>.</a:t>
          </a:r>
          <a:r>
            <a:rPr lang="ja-JP" altLang="en-US" sz="1100" b="0" i="0" baseline="0">
              <a:solidFill>
                <a:schemeClr val="dk1"/>
              </a:solidFill>
              <a:latin typeface="+mn-lt"/>
              <a:ea typeface="+mn-ea"/>
              <a:cs typeface="+mn-cs"/>
            </a:rPr>
            <a:t>日本緑化センター・オオバ共同提案体</a:t>
          </a:r>
          <a:endParaRPr lang="en-US" altLang="ja-JP" sz="1100" b="0" i="0" baseline="0">
            <a:solidFill>
              <a:schemeClr val="dk1"/>
            </a:solidFill>
            <a:latin typeface="+mn-lt"/>
            <a:ea typeface="+mn-ea"/>
            <a:cs typeface="+mn-cs"/>
          </a:endParaRPr>
        </a:p>
        <a:p>
          <a:pPr algn="ctr" rtl="0"/>
          <a:r>
            <a:rPr lang="ja-JP" altLang="en-US" sz="1100" b="0" i="0" baseline="0">
              <a:solidFill>
                <a:schemeClr val="dk1"/>
              </a:solidFill>
              <a:latin typeface="+mn-lt"/>
              <a:ea typeface="+mn-ea"/>
              <a:cs typeface="+mn-cs"/>
            </a:rPr>
            <a:t>代表者</a:t>
          </a:r>
          <a:r>
            <a:rPr lang="ja-JP" altLang="ja-JP" sz="1100" b="0" i="0" baseline="0">
              <a:solidFill>
                <a:srgbClr val="FF0000"/>
              </a:solidFill>
              <a:latin typeface="+mn-lt"/>
              <a:ea typeface="+mn-ea"/>
              <a:cs typeface="+mn-cs"/>
            </a:rPr>
            <a:t>（</a:t>
          </a:r>
          <a:r>
            <a:rPr lang="ja-JP" altLang="en-US" sz="1100" b="0" i="0" baseline="0">
              <a:solidFill>
                <a:srgbClr val="FF0000"/>
              </a:solidFill>
              <a:latin typeface="+mn-lt"/>
              <a:ea typeface="+mn-ea"/>
              <a:cs typeface="+mn-cs"/>
            </a:rPr>
            <a:t>財</a:t>
          </a:r>
          <a:r>
            <a:rPr lang="ja-JP" altLang="ja-JP" sz="1100" b="0" i="0" baseline="0">
              <a:solidFill>
                <a:srgbClr val="FF0000"/>
              </a:solidFill>
              <a:latin typeface="+mn-lt"/>
              <a:ea typeface="+mn-ea"/>
              <a:cs typeface="+mn-cs"/>
            </a:rPr>
            <a:t>）</a:t>
          </a:r>
          <a:r>
            <a:rPr lang="ja-JP" altLang="en-US" sz="1100" b="0" i="0" baseline="0">
              <a:solidFill>
                <a:srgbClr val="FF0000"/>
              </a:solidFill>
              <a:latin typeface="+mn-lt"/>
              <a:ea typeface="+mn-ea"/>
              <a:cs typeface="+mn-cs"/>
            </a:rPr>
            <a:t>日本緑化センター</a:t>
          </a:r>
          <a:endParaRPr lang="ja-JP" altLang="ja-JP">
            <a:solidFill>
              <a:srgbClr val="FF0000"/>
            </a:solidFill>
          </a:endParaRPr>
        </a:p>
        <a:p>
          <a:pPr algn="ctr" rtl="0"/>
          <a:r>
            <a:rPr lang="en-US" altLang="ja-JP" sz="1100" b="0" i="0" baseline="0">
              <a:solidFill>
                <a:schemeClr val="dk1"/>
              </a:solidFill>
              <a:latin typeface="+mn-lt"/>
              <a:ea typeface="+mn-ea"/>
              <a:cs typeface="+mn-cs"/>
            </a:rPr>
            <a:t>50</a:t>
          </a:r>
          <a:r>
            <a:rPr lang="ja-JP" altLang="ja-JP" sz="1100" b="0" i="0" baseline="0">
              <a:solidFill>
                <a:schemeClr val="dk1"/>
              </a:solidFill>
              <a:latin typeface="+mn-lt"/>
              <a:ea typeface="+mn-ea"/>
              <a:cs typeface="+mn-cs"/>
            </a:rPr>
            <a:t>百万円</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24</xdr:col>
      <xdr:colOff>156884</xdr:colOff>
      <xdr:row>73</xdr:row>
      <xdr:rowOff>145681</xdr:rowOff>
    </xdr:from>
    <xdr:to>
      <xdr:col>37</xdr:col>
      <xdr:colOff>78441</xdr:colOff>
      <xdr:row>73</xdr:row>
      <xdr:rowOff>933407</xdr:rowOff>
    </xdr:to>
    <xdr:sp macro="" textlink="">
      <xdr:nvSpPr>
        <xdr:cNvPr id="7" name="大かっこ 23"/>
        <xdr:cNvSpPr>
          <a:spLocks noChangeArrowheads="1"/>
        </xdr:cNvSpPr>
      </xdr:nvSpPr>
      <xdr:spPr bwMode="auto">
        <a:xfrm>
          <a:off x="4328834" y="32263981"/>
          <a:ext cx="2417107" cy="787726"/>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震災復興祈念公園に係る基礎調査、東日本大震災復興祈念公園検討会議等の運営</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38101</xdr:colOff>
      <xdr:row>72</xdr:row>
      <xdr:rowOff>320675</xdr:rowOff>
    </xdr:from>
    <xdr:to>
      <xdr:col>33</xdr:col>
      <xdr:colOff>127001</xdr:colOff>
      <xdr:row>72</xdr:row>
      <xdr:rowOff>952088</xdr:rowOff>
    </xdr:to>
    <xdr:sp macro="" textlink="">
      <xdr:nvSpPr>
        <xdr:cNvPr id="2" name="テキスト ボックス 1"/>
        <xdr:cNvSpPr txBox="1"/>
      </xdr:nvSpPr>
      <xdr:spPr>
        <a:xfrm>
          <a:off x="15125701" y="12512675"/>
          <a:ext cx="7632700" cy="276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国土交通省</a:t>
          </a:r>
          <a:endParaRPr kumimoji="1" lang="en-US" altLang="ja-JP" sz="1100"/>
        </a:p>
        <a:p>
          <a:pPr algn="ctr"/>
          <a:r>
            <a:rPr kumimoji="1" lang="en-US" altLang="ja-JP" sz="1100"/>
            <a:t>46</a:t>
          </a:r>
          <a:r>
            <a:rPr kumimoji="1" lang="ja-JP" altLang="en-US" sz="1100"/>
            <a:t>百万円</a:t>
          </a:r>
          <a:endParaRPr kumimoji="1" lang="en-US" altLang="ja-JP" sz="1100"/>
        </a:p>
        <a:p>
          <a:pPr algn="ctr"/>
          <a:endParaRPr kumimoji="1" lang="ja-JP" altLang="en-US" sz="1100"/>
        </a:p>
      </xdr:txBody>
    </xdr:sp>
    <xdr:clientData/>
  </xdr:twoCellAnchor>
  <xdr:twoCellAnchor>
    <xdr:from>
      <xdr:col>22</xdr:col>
      <xdr:colOff>53112</xdr:colOff>
      <xdr:row>72</xdr:row>
      <xdr:rowOff>897137</xdr:rowOff>
    </xdr:from>
    <xdr:to>
      <xdr:col>33</xdr:col>
      <xdr:colOff>83235</xdr:colOff>
      <xdr:row>72</xdr:row>
      <xdr:rowOff>1479872</xdr:rowOff>
    </xdr:to>
    <xdr:sp macro="" textlink="">
      <xdr:nvSpPr>
        <xdr:cNvPr id="3" name="テキスト ボックス 2"/>
        <xdr:cNvSpPr txBox="1"/>
      </xdr:nvSpPr>
      <xdr:spPr>
        <a:xfrm>
          <a:off x="15140712" y="12517637"/>
          <a:ext cx="7573923" cy="1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津波防災まちづくりの推進</a:t>
          </a:r>
        </a:p>
      </xdr:txBody>
    </xdr:sp>
    <xdr:clientData/>
  </xdr:twoCellAnchor>
  <xdr:twoCellAnchor>
    <xdr:from>
      <xdr:col>22</xdr:col>
      <xdr:colOff>9756</xdr:colOff>
      <xdr:row>72</xdr:row>
      <xdr:rowOff>1045055</xdr:rowOff>
    </xdr:from>
    <xdr:to>
      <xdr:col>33</xdr:col>
      <xdr:colOff>128806</xdr:colOff>
      <xdr:row>72</xdr:row>
      <xdr:rowOff>1320800</xdr:rowOff>
    </xdr:to>
    <xdr:sp macro="" textlink="">
      <xdr:nvSpPr>
        <xdr:cNvPr id="4" name="大かっこ 3"/>
        <xdr:cNvSpPr/>
      </xdr:nvSpPr>
      <xdr:spPr>
        <a:xfrm>
          <a:off x="15097356" y="12513155"/>
          <a:ext cx="7662850" cy="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27</xdr:col>
      <xdr:colOff>140651</xdr:colOff>
      <xdr:row>72</xdr:row>
      <xdr:rowOff>1359567</xdr:rowOff>
    </xdr:from>
    <xdr:to>
      <xdr:col>27</xdr:col>
      <xdr:colOff>140651</xdr:colOff>
      <xdr:row>72</xdr:row>
      <xdr:rowOff>2105997</xdr:rowOff>
    </xdr:to>
    <xdr:cxnSp macro="">
      <xdr:nvCxnSpPr>
        <xdr:cNvPr id="5" name="直線コネクタ 4"/>
        <xdr:cNvCxnSpPr/>
      </xdr:nvCxnSpPr>
      <xdr:spPr>
        <a:xfrm>
          <a:off x="18657251" y="12513342"/>
          <a:ext cx="0" cy="34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29990</xdr:colOff>
      <xdr:row>72</xdr:row>
      <xdr:rowOff>2144578</xdr:rowOff>
    </xdr:from>
    <xdr:to>
      <xdr:col>33</xdr:col>
      <xdr:colOff>130174</xdr:colOff>
      <xdr:row>72</xdr:row>
      <xdr:rowOff>2887854</xdr:rowOff>
    </xdr:to>
    <xdr:sp macro="" textlink="">
      <xdr:nvSpPr>
        <xdr:cNvPr id="6" name="テキスト ボックス 5"/>
        <xdr:cNvSpPr txBox="1"/>
      </xdr:nvSpPr>
      <xdr:spPr>
        <a:xfrm>
          <a:off x="15117590" y="12517303"/>
          <a:ext cx="7643984" cy="32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a:t>
          </a:r>
          <a:r>
            <a:rPr kumimoji="1" lang="en-US" altLang="ja-JP" sz="1100"/>
            <a:t>(</a:t>
          </a:r>
          <a:r>
            <a:rPr kumimoji="1" lang="ja-JP" altLang="en-US" sz="1100"/>
            <a:t>財</a:t>
          </a:r>
          <a:r>
            <a:rPr kumimoji="1" lang="en-US" altLang="ja-JP" sz="1100"/>
            <a:t>)</a:t>
          </a:r>
          <a:r>
            <a:rPr kumimoji="1" lang="ja-JP" altLang="en-US" sz="1100"/>
            <a:t>計量計画研究所・国際航業</a:t>
          </a:r>
          <a:r>
            <a:rPr kumimoji="1" lang="en-US" altLang="ja-JP" sz="1100"/>
            <a:t>(</a:t>
          </a:r>
          <a:r>
            <a:rPr kumimoji="1" lang="ja-JP" altLang="en-US" sz="1100"/>
            <a:t>株</a:t>
          </a:r>
          <a:r>
            <a:rPr kumimoji="1" lang="en-US" altLang="ja-JP" sz="1100"/>
            <a:t>)</a:t>
          </a:r>
          <a:r>
            <a:rPr kumimoji="1" lang="ja-JP" altLang="en-US" sz="1100"/>
            <a:t>共同提案体（</a:t>
          </a:r>
          <a:r>
            <a:rPr kumimoji="1" lang="en-US" altLang="ja-JP" sz="1100"/>
            <a:t>1</a:t>
          </a:r>
          <a:r>
            <a:rPr kumimoji="1" lang="ja-JP" altLang="en-US" sz="1100"/>
            <a:t>社）</a:t>
          </a:r>
          <a:endParaRPr kumimoji="1" lang="en-US" altLang="ja-JP" sz="1100"/>
        </a:p>
        <a:p>
          <a:pPr algn="ctr"/>
          <a:r>
            <a:rPr kumimoji="1" lang="en-US" altLang="ja-JP" sz="1100"/>
            <a:t>46</a:t>
          </a:r>
          <a:r>
            <a:rPr kumimoji="1" lang="ja-JP" altLang="en-US" sz="1100"/>
            <a:t>百万円</a:t>
          </a:r>
          <a:endParaRPr kumimoji="1" lang="en-US" altLang="ja-JP" sz="1100"/>
        </a:p>
      </xdr:txBody>
    </xdr:sp>
    <xdr:clientData/>
  </xdr:twoCellAnchor>
  <xdr:twoCellAnchor>
    <xdr:from>
      <xdr:col>17</xdr:col>
      <xdr:colOff>63500</xdr:colOff>
      <xdr:row>72</xdr:row>
      <xdr:rowOff>1937627</xdr:rowOff>
    </xdr:from>
    <xdr:to>
      <xdr:col>23</xdr:col>
      <xdr:colOff>6901</xdr:colOff>
      <xdr:row>72</xdr:row>
      <xdr:rowOff>2239212</xdr:rowOff>
    </xdr:to>
    <xdr:sp macro="" textlink="">
      <xdr:nvSpPr>
        <xdr:cNvPr id="7" name="テキスト ボックス 6"/>
        <xdr:cNvSpPr txBox="1"/>
      </xdr:nvSpPr>
      <xdr:spPr>
        <a:xfrm>
          <a:off x="11722100" y="12519902"/>
          <a:ext cx="40582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22</xdr:col>
      <xdr:colOff>72509</xdr:colOff>
      <xdr:row>72</xdr:row>
      <xdr:rowOff>2928203</xdr:rowOff>
    </xdr:from>
    <xdr:to>
      <xdr:col>34</xdr:col>
      <xdr:colOff>21442</xdr:colOff>
      <xdr:row>72</xdr:row>
      <xdr:rowOff>4531611</xdr:rowOff>
    </xdr:to>
    <xdr:sp macro="" textlink="">
      <xdr:nvSpPr>
        <xdr:cNvPr id="8" name="テキスト ボックス 7"/>
        <xdr:cNvSpPr txBox="1"/>
      </xdr:nvSpPr>
      <xdr:spPr>
        <a:xfrm>
          <a:off x="15160109" y="12519878"/>
          <a:ext cx="81785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パーソントリップ調査等の都市計画の基礎的なデータを活用し、防災まちづくりの推進に資する基礎調査を実施するとともに、避難路、避難施設の適正な配置を評価するための方法を検討</a:t>
          </a:r>
        </a:p>
      </xdr:txBody>
    </xdr:sp>
    <xdr:clientData/>
  </xdr:twoCellAnchor>
  <xdr:twoCellAnchor>
    <xdr:from>
      <xdr:col>22</xdr:col>
      <xdr:colOff>5275</xdr:colOff>
      <xdr:row>72</xdr:row>
      <xdr:rowOff>2961821</xdr:rowOff>
    </xdr:from>
    <xdr:to>
      <xdr:col>33</xdr:col>
      <xdr:colOff>162423</xdr:colOff>
      <xdr:row>72</xdr:row>
      <xdr:rowOff>4400553</xdr:rowOff>
    </xdr:to>
    <xdr:sp macro="" textlink="">
      <xdr:nvSpPr>
        <xdr:cNvPr id="9" name="大かっこ 8"/>
        <xdr:cNvSpPr/>
      </xdr:nvSpPr>
      <xdr:spPr>
        <a:xfrm>
          <a:off x="15092875" y="12515396"/>
          <a:ext cx="7700948" cy="457"/>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73642</xdr:colOff>
      <xdr:row>72</xdr:row>
      <xdr:rowOff>667547</xdr:rowOff>
    </xdr:from>
    <xdr:to>
      <xdr:col>35</xdr:col>
      <xdr:colOff>129670</xdr:colOff>
      <xdr:row>72</xdr:row>
      <xdr:rowOff>1362311</xdr:rowOff>
    </xdr:to>
    <xdr:sp macro="" textlink="">
      <xdr:nvSpPr>
        <xdr:cNvPr id="2" name="正方形/長方形 1"/>
        <xdr:cNvSpPr/>
      </xdr:nvSpPr>
      <xdr:spPr>
        <a:xfrm>
          <a:off x="17904442" y="12516647"/>
          <a:ext cx="6228228" cy="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latin typeface="ＭＳ ゴシック" pitchFamily="49" charset="-128"/>
              <a:ea typeface="ＭＳ ゴシック" pitchFamily="49" charset="-128"/>
            </a:rPr>
            <a:t>国土交通省</a:t>
          </a:r>
        </a:p>
        <a:p>
          <a:pPr algn="ctr"/>
          <a:r>
            <a:rPr kumimoji="1" lang="ja-JP" altLang="en-US" sz="1100">
              <a:solidFill>
                <a:schemeClr val="tx1"/>
              </a:solidFill>
              <a:latin typeface="ＭＳ ゴシック" pitchFamily="49" charset="-128"/>
              <a:ea typeface="ＭＳ ゴシック" pitchFamily="49" charset="-128"/>
            </a:rPr>
            <a:t>４８百万円</a:t>
          </a:r>
        </a:p>
      </xdr:txBody>
    </xdr:sp>
    <xdr:clientData/>
  </xdr:twoCellAnchor>
  <xdr:twoCellAnchor>
    <xdr:from>
      <xdr:col>17</xdr:col>
      <xdr:colOff>66674</xdr:colOff>
      <xdr:row>72</xdr:row>
      <xdr:rowOff>3604631</xdr:rowOff>
    </xdr:from>
    <xdr:to>
      <xdr:col>43</xdr:col>
      <xdr:colOff>95250</xdr:colOff>
      <xdr:row>72</xdr:row>
      <xdr:rowOff>4355421</xdr:rowOff>
    </xdr:to>
    <xdr:sp macro="" textlink="">
      <xdr:nvSpPr>
        <xdr:cNvPr id="3" name="正方形/長方形 2"/>
        <xdr:cNvSpPr/>
      </xdr:nvSpPr>
      <xdr:spPr>
        <a:xfrm>
          <a:off x="11725274" y="12520031"/>
          <a:ext cx="17859376" cy="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1100" baseline="0" smtClean="0">
              <a:solidFill>
                <a:schemeClr val="tx1"/>
              </a:solidFill>
              <a:latin typeface="ＭＳ ゴシック" pitchFamily="49" charset="-128"/>
              <a:ea typeface="ＭＳ ゴシック" pitchFamily="49" charset="-128"/>
              <a:cs typeface="+mn-cs"/>
            </a:rPr>
            <a:t>A.</a:t>
          </a:r>
          <a:r>
            <a:rPr lang="ja-JP" altLang="en-US" sz="1100" baseline="0" smtClean="0">
              <a:solidFill>
                <a:schemeClr val="tx1"/>
              </a:solidFill>
              <a:latin typeface="ＭＳ ゴシック" pitchFamily="49" charset="-128"/>
              <a:ea typeface="ＭＳ ゴシック" pitchFamily="49" charset="-128"/>
              <a:cs typeface="+mn-cs"/>
            </a:rPr>
            <a:t>（財）計量計画研究所・（財）都市防災研究所共同提案体（</a:t>
          </a:r>
          <a:r>
            <a:rPr lang="en-US" altLang="ja-JP" sz="1100" baseline="0" smtClean="0">
              <a:solidFill>
                <a:schemeClr val="tx1"/>
              </a:solidFill>
              <a:latin typeface="ＭＳ ゴシック" pitchFamily="49" charset="-128"/>
              <a:ea typeface="ＭＳ ゴシック" pitchFamily="49" charset="-128"/>
              <a:cs typeface="+mn-cs"/>
            </a:rPr>
            <a:t>1</a:t>
          </a:r>
          <a:r>
            <a:rPr lang="ja-JP" altLang="en-US" sz="1100" baseline="0" smtClean="0">
              <a:solidFill>
                <a:schemeClr val="tx1"/>
              </a:solidFill>
              <a:latin typeface="ＭＳ ゴシック" pitchFamily="49" charset="-128"/>
              <a:ea typeface="ＭＳ ゴシック" pitchFamily="49" charset="-128"/>
              <a:cs typeface="+mn-cs"/>
            </a:rPr>
            <a:t>社）</a:t>
          </a:r>
        </a:p>
        <a:p>
          <a:pPr algn="ctr"/>
          <a:r>
            <a:rPr kumimoji="1" lang="ja-JP" altLang="en-US" sz="1100">
              <a:solidFill>
                <a:schemeClr val="tx1"/>
              </a:solidFill>
              <a:latin typeface="ＭＳ ゴシック" pitchFamily="49" charset="-128"/>
              <a:ea typeface="ＭＳ ゴシック" pitchFamily="49" charset="-128"/>
            </a:rPr>
            <a:t>４８百万円</a:t>
          </a:r>
        </a:p>
      </xdr:txBody>
    </xdr:sp>
    <xdr:clientData/>
  </xdr:twoCellAnchor>
  <xdr:twoCellAnchor>
    <xdr:from>
      <xdr:col>24</xdr:col>
      <xdr:colOff>154884</xdr:colOff>
      <xdr:row>72</xdr:row>
      <xdr:rowOff>3249406</xdr:rowOff>
    </xdr:from>
    <xdr:to>
      <xdr:col>36</xdr:col>
      <xdr:colOff>190500</xdr:colOff>
      <xdr:row>72</xdr:row>
      <xdr:rowOff>3540759</xdr:rowOff>
    </xdr:to>
    <xdr:sp macro="" textlink="">
      <xdr:nvSpPr>
        <xdr:cNvPr id="4" name="テキスト ボックス 3"/>
        <xdr:cNvSpPr txBox="1"/>
      </xdr:nvSpPr>
      <xdr:spPr>
        <a:xfrm>
          <a:off x="16614084" y="12517231"/>
          <a:ext cx="8265216"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企画提案による随意契約</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clientData/>
  </xdr:twoCellAnchor>
  <xdr:twoCellAnchor>
    <xdr:from>
      <xdr:col>17</xdr:col>
      <xdr:colOff>141892</xdr:colOff>
      <xdr:row>72</xdr:row>
      <xdr:rowOff>4611320</xdr:rowOff>
    </xdr:from>
    <xdr:to>
      <xdr:col>42</xdr:col>
      <xdr:colOff>191588</xdr:colOff>
      <xdr:row>73</xdr:row>
      <xdr:rowOff>862853</xdr:rowOff>
    </xdr:to>
    <xdr:sp macro="" textlink="">
      <xdr:nvSpPr>
        <xdr:cNvPr id="5" name="大かっこ 4"/>
        <xdr:cNvSpPr/>
      </xdr:nvSpPr>
      <xdr:spPr>
        <a:xfrm>
          <a:off x="11800492" y="12517070"/>
          <a:ext cx="17194696" cy="16630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latin typeface="ＭＳ ゴシック" pitchFamily="49" charset="-128"/>
              <a:ea typeface="ＭＳ ゴシック" pitchFamily="49" charset="-128"/>
            </a:rPr>
            <a:t>パーソントリップ調査等のデータを活用し、大都市圏において災害が発生した場合の各交通結節施設に集中する帰宅困難者数を推定し、帰宅困難者の受け入れや経路網の評価等を検討</a:t>
          </a:r>
        </a:p>
      </xdr:txBody>
    </xdr:sp>
    <xdr:clientData/>
  </xdr:twoCellAnchor>
  <xdr:twoCellAnchor>
    <xdr:from>
      <xdr:col>21</xdr:col>
      <xdr:colOff>104775</xdr:colOff>
      <xdr:row>72</xdr:row>
      <xdr:rowOff>1543761</xdr:rowOff>
    </xdr:from>
    <xdr:to>
      <xdr:col>39</xdr:col>
      <xdr:colOff>123824</xdr:colOff>
      <xdr:row>72</xdr:row>
      <xdr:rowOff>2383222</xdr:rowOff>
    </xdr:to>
    <xdr:sp macro="" textlink="">
      <xdr:nvSpPr>
        <xdr:cNvPr id="6" name="大かっこ 5"/>
        <xdr:cNvSpPr/>
      </xdr:nvSpPr>
      <xdr:spPr>
        <a:xfrm>
          <a:off x="14506575" y="12516561"/>
          <a:ext cx="12363449" cy="12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latin typeface="ＭＳ ゴシック" pitchFamily="49" charset="-128"/>
              <a:ea typeface="ＭＳ ゴシック" pitchFamily="49" charset="-128"/>
            </a:rPr>
            <a:t>活用データの方針決定</a:t>
          </a:r>
        </a:p>
        <a:p>
          <a:pPr algn="ctr"/>
          <a:r>
            <a:rPr kumimoji="1" lang="ja-JP" altLang="en-US" sz="1100">
              <a:latin typeface="ＭＳ ゴシック" pitchFamily="49" charset="-128"/>
              <a:ea typeface="ＭＳ ゴシック" pitchFamily="49" charset="-128"/>
            </a:rPr>
            <a:t>地方公共団体との意見交換、調整</a:t>
          </a:r>
        </a:p>
      </xdr:txBody>
    </xdr:sp>
    <xdr:clientData/>
  </xdr:twoCellAnchor>
  <xdr:twoCellAnchor>
    <xdr:from>
      <xdr:col>30</xdr:col>
      <xdr:colOff>160885</xdr:colOff>
      <xdr:row>72</xdr:row>
      <xdr:rowOff>2543410</xdr:rowOff>
    </xdr:from>
    <xdr:to>
      <xdr:col>30</xdr:col>
      <xdr:colOff>160885</xdr:colOff>
      <xdr:row>72</xdr:row>
      <xdr:rowOff>3079691</xdr:rowOff>
    </xdr:to>
    <xdr:cxnSp macro="">
      <xdr:nvCxnSpPr>
        <xdr:cNvPr id="7" name="直線矢印コネクタ 6"/>
        <xdr:cNvCxnSpPr/>
      </xdr:nvCxnSpPr>
      <xdr:spPr>
        <a:xfrm>
          <a:off x="20734885" y="12516085"/>
          <a:ext cx="0" cy="288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31808</xdr:colOff>
      <xdr:row>79</xdr:row>
      <xdr:rowOff>2889376</xdr:rowOff>
    </xdr:from>
    <xdr:to>
      <xdr:col>45</xdr:col>
      <xdr:colOff>46698</xdr:colOff>
      <xdr:row>79</xdr:row>
      <xdr:rowOff>3554973</xdr:rowOff>
    </xdr:to>
    <xdr:sp macro="" textlink="">
      <xdr:nvSpPr>
        <xdr:cNvPr id="2" name="正方形/長方形 1"/>
        <xdr:cNvSpPr/>
      </xdr:nvSpPr>
      <xdr:spPr bwMode="auto">
        <a:xfrm>
          <a:off x="23349008" y="13719301"/>
          <a:ext cx="7558690" cy="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103314</xdr:colOff>
      <xdr:row>79</xdr:row>
      <xdr:rowOff>2882480</xdr:rowOff>
    </xdr:from>
    <xdr:to>
      <xdr:col>24</xdr:col>
      <xdr:colOff>113417</xdr:colOff>
      <xdr:row>79</xdr:row>
      <xdr:rowOff>3514671</xdr:rowOff>
    </xdr:to>
    <xdr:sp macro="" textlink="">
      <xdr:nvSpPr>
        <xdr:cNvPr id="3" name="テキスト ボックス 2"/>
        <xdr:cNvSpPr txBox="1"/>
      </xdr:nvSpPr>
      <xdr:spPr bwMode="auto">
        <a:xfrm>
          <a:off x="8332914" y="13712405"/>
          <a:ext cx="8239703" cy="35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国土交通省</a:t>
          </a:r>
          <a:endParaRPr kumimoji="1" lang="en-US" altLang="ja-JP" sz="1100"/>
        </a:p>
        <a:p>
          <a:pPr algn="ctr"/>
          <a:r>
            <a:rPr kumimoji="1" lang="ja-JP" altLang="en-US" sz="1100"/>
            <a:t>１，７２７百万円</a:t>
          </a:r>
        </a:p>
      </xdr:txBody>
    </xdr:sp>
    <xdr:clientData/>
  </xdr:twoCellAnchor>
  <xdr:twoCellAnchor>
    <xdr:from>
      <xdr:col>34</xdr:col>
      <xdr:colOff>63036</xdr:colOff>
      <xdr:row>79</xdr:row>
      <xdr:rowOff>2978211</xdr:rowOff>
    </xdr:from>
    <xdr:to>
      <xdr:col>45</xdr:col>
      <xdr:colOff>34780</xdr:colOff>
      <xdr:row>79</xdr:row>
      <xdr:rowOff>3529704</xdr:rowOff>
    </xdr:to>
    <xdr:sp macro="" textlink="">
      <xdr:nvSpPr>
        <xdr:cNvPr id="4" name="テキスト ボックス 3"/>
        <xdr:cNvSpPr txBox="1"/>
      </xdr:nvSpPr>
      <xdr:spPr bwMode="auto">
        <a:xfrm>
          <a:off x="23380236" y="13712886"/>
          <a:ext cx="7515544"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t>Ａ．地方公共団体（３６団体）</a:t>
          </a:r>
          <a:endParaRPr kumimoji="1" lang="en-US" altLang="ja-JP" sz="1100"/>
        </a:p>
        <a:p>
          <a:pPr algn="ctr"/>
          <a:r>
            <a:rPr kumimoji="1" lang="ja-JP" altLang="en-US" sz="1100">
              <a:solidFill>
                <a:sysClr val="windowText" lastClr="000000"/>
              </a:solidFill>
            </a:rPr>
            <a:t>１，７２７</a:t>
          </a:r>
          <a:r>
            <a:rPr kumimoji="1" lang="ja-JP" altLang="en-US" sz="1100"/>
            <a:t>百万円</a:t>
          </a:r>
        </a:p>
      </xdr:txBody>
    </xdr:sp>
    <xdr:clientData/>
  </xdr:twoCellAnchor>
  <xdr:twoCellAnchor>
    <xdr:from>
      <xdr:col>32</xdr:col>
      <xdr:colOff>72301</xdr:colOff>
      <xdr:row>79</xdr:row>
      <xdr:rowOff>2635822</xdr:rowOff>
    </xdr:from>
    <xdr:to>
      <xdr:col>43</xdr:col>
      <xdr:colOff>100934</xdr:colOff>
      <xdr:row>79</xdr:row>
      <xdr:rowOff>2851273</xdr:rowOff>
    </xdr:to>
    <xdr:sp macro="" textlink="">
      <xdr:nvSpPr>
        <xdr:cNvPr id="5" name="テキスト ボックス 4"/>
        <xdr:cNvSpPr txBox="1"/>
      </xdr:nvSpPr>
      <xdr:spPr bwMode="auto">
        <a:xfrm>
          <a:off x="22017901" y="13713397"/>
          <a:ext cx="7572433" cy="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補　助</a:t>
          </a:r>
          <a:r>
            <a:rPr kumimoji="1" lang="en-US" altLang="ja-JP" sz="1100"/>
            <a:t>】</a:t>
          </a:r>
          <a:endParaRPr kumimoji="1" lang="ja-JP" altLang="en-US" sz="1100"/>
        </a:p>
      </xdr:txBody>
    </xdr:sp>
    <xdr:clientData/>
  </xdr:twoCellAnchor>
  <xdr:twoCellAnchor>
    <xdr:from>
      <xdr:col>34</xdr:col>
      <xdr:colOff>56686</xdr:colOff>
      <xdr:row>79</xdr:row>
      <xdr:rowOff>3694492</xdr:rowOff>
    </xdr:from>
    <xdr:to>
      <xdr:col>45</xdr:col>
      <xdr:colOff>28689</xdr:colOff>
      <xdr:row>79</xdr:row>
      <xdr:rowOff>4150901</xdr:rowOff>
    </xdr:to>
    <xdr:sp macro="" textlink="">
      <xdr:nvSpPr>
        <xdr:cNvPr id="6" name="テキスト ボックス 5"/>
        <xdr:cNvSpPr txBox="1"/>
      </xdr:nvSpPr>
      <xdr:spPr bwMode="auto">
        <a:xfrm>
          <a:off x="23373886" y="13714792"/>
          <a:ext cx="751580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都市防災関連事業の実施</a:t>
          </a:r>
        </a:p>
      </xdr:txBody>
    </xdr:sp>
    <xdr:clientData/>
  </xdr:twoCellAnchor>
  <xdr:twoCellAnchor>
    <xdr:from>
      <xdr:col>34</xdr:col>
      <xdr:colOff>89786</xdr:colOff>
      <xdr:row>79</xdr:row>
      <xdr:rowOff>3643692</xdr:rowOff>
    </xdr:from>
    <xdr:to>
      <xdr:col>44</xdr:col>
      <xdr:colOff>122590</xdr:colOff>
      <xdr:row>79</xdr:row>
      <xdr:rowOff>4076800</xdr:rowOff>
    </xdr:to>
    <xdr:sp macro="" textlink="">
      <xdr:nvSpPr>
        <xdr:cNvPr id="7" name="大かっこ 6"/>
        <xdr:cNvSpPr/>
      </xdr:nvSpPr>
      <xdr:spPr bwMode="auto">
        <a:xfrm>
          <a:off x="23406986" y="13711617"/>
          <a:ext cx="6890804" cy="448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37</xdr:col>
      <xdr:colOff>99797</xdr:colOff>
      <xdr:row>80</xdr:row>
      <xdr:rowOff>2716734</xdr:rowOff>
    </xdr:from>
    <xdr:to>
      <xdr:col>49</xdr:col>
      <xdr:colOff>68037</xdr:colOff>
      <xdr:row>80</xdr:row>
      <xdr:rowOff>3239703</xdr:rowOff>
    </xdr:to>
    <xdr:sp macro="" textlink="">
      <xdr:nvSpPr>
        <xdr:cNvPr id="8" name="テキスト ボックス 7"/>
        <xdr:cNvSpPr txBox="1"/>
      </xdr:nvSpPr>
      <xdr:spPr bwMode="auto">
        <a:xfrm>
          <a:off x="25474397" y="13889559"/>
          <a:ext cx="819784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ja-JP" altLang="en-US"/>
        </a:p>
      </xdr:txBody>
    </xdr:sp>
    <xdr:clientData/>
  </xdr:twoCellAnchor>
  <xdr:twoCellAnchor>
    <xdr:from>
      <xdr:col>25</xdr:col>
      <xdr:colOff>123418</xdr:colOff>
      <xdr:row>79</xdr:row>
      <xdr:rowOff>3152775</xdr:rowOff>
    </xdr:from>
    <xdr:to>
      <xdr:col>33</xdr:col>
      <xdr:colOff>38100</xdr:colOff>
      <xdr:row>79</xdr:row>
      <xdr:rowOff>3175219</xdr:rowOff>
    </xdr:to>
    <xdr:cxnSp macro="">
      <xdr:nvCxnSpPr>
        <xdr:cNvPr id="9" name="直線矢印コネクタ 8"/>
        <xdr:cNvCxnSpPr/>
      </xdr:nvCxnSpPr>
      <xdr:spPr bwMode="auto">
        <a:xfrm flipV="1">
          <a:off x="17268418" y="13716000"/>
          <a:ext cx="5401082" cy="33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123825</xdr:colOff>
      <xdr:row>79</xdr:row>
      <xdr:rowOff>3647097</xdr:rowOff>
    </xdr:from>
    <xdr:to>
      <xdr:col>25</xdr:col>
      <xdr:colOff>161925</xdr:colOff>
      <xdr:row>79</xdr:row>
      <xdr:rowOff>4076701</xdr:rowOff>
    </xdr:to>
    <xdr:sp macro="" textlink="">
      <xdr:nvSpPr>
        <xdr:cNvPr id="10" name="大かっこ 9"/>
        <xdr:cNvSpPr/>
      </xdr:nvSpPr>
      <xdr:spPr bwMode="auto">
        <a:xfrm>
          <a:off x="7667625" y="13715022"/>
          <a:ext cx="9639300" cy="979"/>
        </a:xfrm>
        <a:prstGeom prst="bracketPair">
          <a:avLst/>
        </a:prstGeom>
        <a:solidFill>
          <a:schemeClr val="bg1"/>
        </a:solidFill>
      </xdr:spPr>
      <xdr:style>
        <a:lnRef idx="1">
          <a:schemeClr val="dk1"/>
        </a:lnRef>
        <a:fillRef idx="0">
          <a:schemeClr val="dk1"/>
        </a:fillRef>
        <a:effectRef idx="0">
          <a:schemeClr val="dk1"/>
        </a:effectRef>
        <a:fontRef idx="minor">
          <a:schemeClr val="tx1"/>
        </a:fontRef>
      </xdr:style>
      <xdr:txBody>
        <a:bodyPr vertOverflow="clip" rtlCol="0" anchor="t"/>
        <a:lstStyle/>
        <a:p>
          <a:r>
            <a:rPr lang="ja-JP" altLang="en-US" sz="1000"/>
            <a:t>   都市防災関連事業の指導及び助成</a:t>
          </a:r>
        </a:p>
      </xdr:txBody>
    </xdr:sp>
    <xdr:clientData/>
  </xdr:twoCellAnchor>
  <xdr:twoCellAnchor>
    <xdr:from>
      <xdr:col>12</xdr:col>
      <xdr:colOff>52431</xdr:colOff>
      <xdr:row>79</xdr:row>
      <xdr:rowOff>2830991</xdr:rowOff>
    </xdr:from>
    <xdr:to>
      <xdr:col>24</xdr:col>
      <xdr:colOff>118382</xdr:colOff>
      <xdr:row>79</xdr:row>
      <xdr:rowOff>3515605</xdr:rowOff>
    </xdr:to>
    <xdr:sp macro="" textlink="">
      <xdr:nvSpPr>
        <xdr:cNvPr id="11" name="正方形/長方形 10"/>
        <xdr:cNvSpPr/>
      </xdr:nvSpPr>
      <xdr:spPr bwMode="auto">
        <a:xfrm>
          <a:off x="8282031" y="13718066"/>
          <a:ext cx="8295551" cy="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xdr:col>
      <xdr:colOff>3973</xdr:colOff>
      <xdr:row>77</xdr:row>
      <xdr:rowOff>1342400</xdr:rowOff>
    </xdr:from>
    <xdr:ext cx="184731" cy="264560"/>
    <xdr:sp macro="" textlink="">
      <xdr:nvSpPr>
        <xdr:cNvPr id="2" name="テキスト ボックス 1"/>
        <xdr:cNvSpPr txBox="1"/>
      </xdr:nvSpPr>
      <xdr:spPr>
        <a:xfrm>
          <a:off x="2632873" y="31069925"/>
          <a:ext cx="184731" cy="264560"/>
        </a:xfrm>
        <a:prstGeom prst="rect">
          <a:avLst/>
        </a:prstGeom>
        <a:ln w="3175">
          <a:noFill/>
        </a:ln>
      </xdr:spPr>
      <xdr:style>
        <a:lnRef idx="2">
          <a:schemeClr val="dk1"/>
        </a:lnRef>
        <a:fillRef idx="1">
          <a:schemeClr val="lt1"/>
        </a:fillRef>
        <a:effectRef idx="0">
          <a:schemeClr val="dk1"/>
        </a:effectRef>
        <a:fontRef idx="minor">
          <a:schemeClr val="dk1"/>
        </a:fontRef>
      </xdr:style>
      <xdr:txBody>
        <a:bodyPr vertOverflow="clip" wrap="none" rtlCol="0" anchor="ctr">
          <a:spAutoFit/>
        </a:bodyPr>
        <a:lstStyle/>
        <a:p>
          <a:endParaRPr lang="ja-JP" altLang="en-US"/>
        </a:p>
      </xdr:txBody>
    </xdr:sp>
    <xdr:clientData/>
  </xdr:oneCellAnchor>
  <xdr:twoCellAnchor editAs="oneCell">
    <xdr:from>
      <xdr:col>9</xdr:col>
      <xdr:colOff>9525</xdr:colOff>
      <xdr:row>77</xdr:row>
      <xdr:rowOff>171450</xdr:rowOff>
    </xdr:from>
    <xdr:to>
      <xdr:col>49</xdr:col>
      <xdr:colOff>28575</xdr:colOff>
      <xdr:row>79</xdr:row>
      <xdr:rowOff>3476625</xdr:rowOff>
    </xdr:to>
    <xdr:pic>
      <xdr:nvPicPr>
        <xdr:cNvPr id="6198" name="Picture 2431"/>
        <xdr:cNvPicPr>
          <a:picLocks noChangeAspect="1" noChangeArrowheads="1"/>
        </xdr:cNvPicPr>
      </xdr:nvPicPr>
      <xdr:blipFill>
        <a:blip xmlns:r="http://schemas.openxmlformats.org/officeDocument/2006/relationships" r:embed="rId1" cstate="print"/>
        <a:srcRect/>
        <a:stretch>
          <a:fillRect/>
        </a:stretch>
      </xdr:blipFill>
      <xdr:spPr bwMode="auto">
        <a:xfrm>
          <a:off x="1609725" y="29898975"/>
          <a:ext cx="7496175" cy="126301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47625</xdr:colOff>
      <xdr:row>72</xdr:row>
      <xdr:rowOff>285750</xdr:rowOff>
    </xdr:from>
    <xdr:to>
      <xdr:col>49</xdr:col>
      <xdr:colOff>28575</xdr:colOff>
      <xdr:row>73</xdr:row>
      <xdr:rowOff>1209675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1020425" y="12515850"/>
          <a:ext cx="22612350" cy="1714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25</xdr:col>
      <xdr:colOff>25400</xdr:colOff>
      <xdr:row>72</xdr:row>
      <xdr:rowOff>190500</xdr:rowOff>
    </xdr:from>
    <xdr:to>
      <xdr:col>31</xdr:col>
      <xdr:colOff>139700</xdr:colOff>
      <xdr:row>72</xdr:row>
      <xdr:rowOff>841329</xdr:rowOff>
    </xdr:to>
    <xdr:sp macro="" textlink="">
      <xdr:nvSpPr>
        <xdr:cNvPr id="2" name="テキスト ボックス 1"/>
        <xdr:cNvSpPr txBox="1"/>
      </xdr:nvSpPr>
      <xdr:spPr>
        <a:xfrm>
          <a:off x="17170400" y="12515850"/>
          <a:ext cx="4229100" cy="312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国土交通省</a:t>
          </a:r>
          <a:endParaRPr kumimoji="1" lang="en-US" altLang="ja-JP" sz="1100"/>
        </a:p>
        <a:p>
          <a:pPr algn="ctr"/>
          <a:r>
            <a:rPr kumimoji="1" lang="ja-JP" altLang="en-US" sz="1100"/>
            <a:t>１２百万円</a:t>
          </a:r>
        </a:p>
      </xdr:txBody>
    </xdr:sp>
    <xdr:clientData/>
  </xdr:twoCellAnchor>
  <xdr:twoCellAnchor>
    <xdr:from>
      <xdr:col>25</xdr:col>
      <xdr:colOff>25400</xdr:colOff>
      <xdr:row>72</xdr:row>
      <xdr:rowOff>2463800</xdr:rowOff>
    </xdr:from>
    <xdr:to>
      <xdr:col>31</xdr:col>
      <xdr:colOff>139700</xdr:colOff>
      <xdr:row>72</xdr:row>
      <xdr:rowOff>3114629</xdr:rowOff>
    </xdr:to>
    <xdr:sp macro="" textlink="">
      <xdr:nvSpPr>
        <xdr:cNvPr id="3" name="テキスト ボックス 2"/>
        <xdr:cNvSpPr txBox="1"/>
      </xdr:nvSpPr>
      <xdr:spPr>
        <a:xfrm>
          <a:off x="17170400" y="12512675"/>
          <a:ext cx="4229100" cy="312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都市局</a:t>
          </a:r>
          <a:endParaRPr kumimoji="1" lang="en-US" altLang="ja-JP" sz="1100"/>
        </a:p>
        <a:p>
          <a:pPr algn="ctr"/>
          <a:r>
            <a:rPr kumimoji="1" lang="ja-JP" altLang="en-US" sz="1100"/>
            <a:t>１２百万円</a:t>
          </a:r>
        </a:p>
      </xdr:txBody>
    </xdr:sp>
    <xdr:clientData/>
  </xdr:twoCellAnchor>
  <xdr:twoCellAnchor>
    <xdr:from>
      <xdr:col>22</xdr:col>
      <xdr:colOff>114300</xdr:colOff>
      <xdr:row>73</xdr:row>
      <xdr:rowOff>22225</xdr:rowOff>
    </xdr:from>
    <xdr:to>
      <xdr:col>34</xdr:col>
      <xdr:colOff>12700</xdr:colOff>
      <xdr:row>73</xdr:row>
      <xdr:rowOff>673191</xdr:rowOff>
    </xdr:to>
    <xdr:sp macro="" textlink="">
      <xdr:nvSpPr>
        <xdr:cNvPr id="4" name="テキスト ボックス 3"/>
        <xdr:cNvSpPr txBox="1"/>
      </xdr:nvSpPr>
      <xdr:spPr>
        <a:xfrm>
          <a:off x="15201900" y="12538075"/>
          <a:ext cx="8128000" cy="14614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en-US" altLang="ja-JP" sz="1100"/>
            <a:t>A.</a:t>
          </a:r>
          <a:r>
            <a:rPr kumimoji="1" lang="ja-JP" altLang="en-US" sz="1100"/>
            <a:t>民間企業</a:t>
          </a:r>
          <a:r>
            <a:rPr kumimoji="1" lang="en-US" altLang="ja-JP" sz="1100"/>
            <a:t>(1</a:t>
          </a:r>
          <a:r>
            <a:rPr kumimoji="1" lang="ja-JP" altLang="en-US" sz="1100"/>
            <a:t>社）</a:t>
          </a:r>
          <a:endParaRPr kumimoji="1" lang="en-US" altLang="ja-JP" sz="1100"/>
        </a:p>
        <a:p>
          <a:pPr algn="ctr"/>
          <a:r>
            <a:rPr kumimoji="1" lang="ja-JP" altLang="en-US" sz="1100"/>
            <a:t>１２百万円</a:t>
          </a:r>
        </a:p>
      </xdr:txBody>
    </xdr:sp>
    <xdr:clientData/>
  </xdr:twoCellAnchor>
  <xdr:twoCellAnchor>
    <xdr:from>
      <xdr:col>24</xdr:col>
      <xdr:colOff>165100</xdr:colOff>
      <xdr:row>72</xdr:row>
      <xdr:rowOff>854075</xdr:rowOff>
    </xdr:from>
    <xdr:to>
      <xdr:col>31</xdr:col>
      <xdr:colOff>152400</xdr:colOff>
      <xdr:row>72</xdr:row>
      <xdr:rowOff>1419336</xdr:rowOff>
    </xdr:to>
    <xdr:sp macro="" textlink="">
      <xdr:nvSpPr>
        <xdr:cNvPr id="5" name="大かっこ 4"/>
        <xdr:cNvSpPr/>
      </xdr:nvSpPr>
      <xdr:spPr>
        <a:xfrm>
          <a:off x="16624300" y="12512675"/>
          <a:ext cx="4787900" cy="32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t>調査の企画・立案、進捗管理・指導</a:t>
          </a:r>
        </a:p>
      </xdr:txBody>
    </xdr:sp>
    <xdr:clientData/>
  </xdr:twoCellAnchor>
  <xdr:twoCellAnchor>
    <xdr:from>
      <xdr:col>24</xdr:col>
      <xdr:colOff>165100</xdr:colOff>
      <xdr:row>72</xdr:row>
      <xdr:rowOff>3114675</xdr:rowOff>
    </xdr:from>
    <xdr:to>
      <xdr:col>31</xdr:col>
      <xdr:colOff>152400</xdr:colOff>
      <xdr:row>72</xdr:row>
      <xdr:rowOff>3679936</xdr:rowOff>
    </xdr:to>
    <xdr:sp macro="" textlink="">
      <xdr:nvSpPr>
        <xdr:cNvPr id="6" name="大かっこ 5"/>
        <xdr:cNvSpPr/>
      </xdr:nvSpPr>
      <xdr:spPr>
        <a:xfrm>
          <a:off x="16624300" y="12515850"/>
          <a:ext cx="4787900" cy="32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t>調査の企画・立案、進捗管理・指導</a:t>
          </a:r>
        </a:p>
      </xdr:txBody>
    </xdr:sp>
    <xdr:clientData/>
  </xdr:twoCellAnchor>
  <xdr:twoCellAnchor>
    <xdr:from>
      <xdr:col>28</xdr:col>
      <xdr:colOff>25400</xdr:colOff>
      <xdr:row>72</xdr:row>
      <xdr:rowOff>1460500</xdr:rowOff>
    </xdr:from>
    <xdr:to>
      <xdr:col>28</xdr:col>
      <xdr:colOff>25400</xdr:colOff>
      <xdr:row>72</xdr:row>
      <xdr:rowOff>2463800</xdr:rowOff>
    </xdr:to>
    <xdr:cxnSp macro="">
      <xdr:nvCxnSpPr>
        <xdr:cNvPr id="7" name="直線コネクタ 6"/>
        <xdr:cNvCxnSpPr>
          <a:endCxn id="3" idx="0"/>
        </xdr:cNvCxnSpPr>
      </xdr:nvCxnSpPr>
      <xdr:spPr>
        <a:xfrm>
          <a:off x="19227800" y="12519025"/>
          <a:ext cx="0"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25400</xdr:colOff>
      <xdr:row>72</xdr:row>
      <xdr:rowOff>3730625</xdr:rowOff>
    </xdr:from>
    <xdr:to>
      <xdr:col>28</xdr:col>
      <xdr:colOff>31750</xdr:colOff>
      <xdr:row>72</xdr:row>
      <xdr:rowOff>4670425</xdr:rowOff>
    </xdr:to>
    <xdr:cxnSp macro="">
      <xdr:nvCxnSpPr>
        <xdr:cNvPr id="8" name="直線コネクタ 7"/>
        <xdr:cNvCxnSpPr>
          <a:endCxn id="10" idx="0"/>
        </xdr:cNvCxnSpPr>
      </xdr:nvCxnSpPr>
      <xdr:spPr>
        <a:xfrm>
          <a:off x="19227800" y="12512675"/>
          <a:ext cx="6350" cy="63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88900</xdr:colOff>
      <xdr:row>73</xdr:row>
      <xdr:rowOff>673100</xdr:rowOff>
    </xdr:from>
    <xdr:to>
      <xdr:col>34</xdr:col>
      <xdr:colOff>25400</xdr:colOff>
      <xdr:row>73</xdr:row>
      <xdr:rowOff>2006600</xdr:rowOff>
    </xdr:to>
    <xdr:sp macro="" textlink="">
      <xdr:nvSpPr>
        <xdr:cNvPr id="9" name="大かっこ 8"/>
        <xdr:cNvSpPr/>
      </xdr:nvSpPr>
      <xdr:spPr>
        <a:xfrm>
          <a:off x="15176500" y="12684125"/>
          <a:ext cx="8166100" cy="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広域的な緑地保全施策のあり方に関する検討、近郊緑地保全区域の緑地の状況・管理実態の把握・整理、及び保全区域の植生計画と管理計画の検討等を実施。</a:t>
          </a:r>
        </a:p>
      </xdr:txBody>
    </xdr:sp>
    <xdr:clientData/>
  </xdr:twoCellAnchor>
  <xdr:twoCellAnchor>
    <xdr:from>
      <xdr:col>24</xdr:col>
      <xdr:colOff>63500</xdr:colOff>
      <xdr:row>72</xdr:row>
      <xdr:rowOff>4670425</xdr:rowOff>
    </xdr:from>
    <xdr:to>
      <xdr:col>32</xdr:col>
      <xdr:colOff>114300</xdr:colOff>
      <xdr:row>73</xdr:row>
      <xdr:rowOff>50902</xdr:rowOff>
    </xdr:to>
    <xdr:sp macro="" textlink="">
      <xdr:nvSpPr>
        <xdr:cNvPr id="10" name="テキスト ボックス 9"/>
        <xdr:cNvSpPr txBox="1"/>
      </xdr:nvSpPr>
      <xdr:spPr>
        <a:xfrm>
          <a:off x="16522700" y="12519025"/>
          <a:ext cx="5537200" cy="47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161925</xdr:colOff>
      <xdr:row>77</xdr:row>
      <xdr:rowOff>0</xdr:rowOff>
    </xdr:from>
    <xdr:to>
      <xdr:col>38</xdr:col>
      <xdr:colOff>66675</xdr:colOff>
      <xdr:row>78</xdr:row>
      <xdr:rowOff>0</xdr:rowOff>
    </xdr:to>
    <xdr:grpSp>
      <xdr:nvGrpSpPr>
        <xdr:cNvPr id="2" name="Group 1"/>
        <xdr:cNvGrpSpPr>
          <a:grpSpLocks/>
        </xdr:cNvGrpSpPr>
      </xdr:nvGrpSpPr>
      <xdr:grpSpPr bwMode="auto">
        <a:xfrm>
          <a:off x="3542493" y="31271135"/>
          <a:ext cx="2876685" cy="4016189"/>
          <a:chOff x="406" y="1600"/>
          <a:chExt cx="246" cy="395"/>
        </a:xfrm>
      </xdr:grpSpPr>
      <xdr:sp macro="" textlink="">
        <xdr:nvSpPr>
          <xdr:cNvPr id="3" name="テキスト ボックス 1"/>
          <xdr:cNvSpPr txBox="1">
            <a:spLocks noChangeArrowheads="1"/>
          </xdr:cNvSpPr>
        </xdr:nvSpPr>
        <xdr:spPr bwMode="auto">
          <a:xfrm>
            <a:off x="431" y="1600"/>
            <a:ext cx="200" cy="58"/>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150</a:t>
            </a:r>
            <a:r>
              <a:rPr lang="ja-JP" altLang="en-US" sz="1100" b="0" i="0" u="none" strike="noStrike" baseline="0">
                <a:solidFill>
                  <a:srgbClr val="000000"/>
                </a:solidFill>
                <a:latin typeface="ＭＳ Ｐゴシック"/>
                <a:ea typeface="ＭＳ Ｐゴシック"/>
              </a:rPr>
              <a:t>百万円</a:t>
            </a:r>
          </a:p>
        </xdr:txBody>
      </xdr:sp>
      <xdr:cxnSp macro="">
        <xdr:nvCxnSpPr>
          <xdr:cNvPr id="4" name="直線コネクタ 2"/>
          <xdr:cNvCxnSpPr>
            <a:cxnSpLocks noChangeShapeType="1"/>
          </xdr:cNvCxnSpPr>
        </xdr:nvCxnSpPr>
        <xdr:spPr bwMode="auto">
          <a:xfrm>
            <a:off x="528" y="1771"/>
            <a:ext cx="1" cy="74"/>
          </a:xfrm>
          <a:prstGeom prst="line">
            <a:avLst/>
          </a:prstGeom>
          <a:noFill/>
          <a:ln w="9525" algn="ctr">
            <a:solidFill>
              <a:srgbClr val="000000"/>
            </a:solidFill>
            <a:round/>
            <a:headEnd/>
            <a:tailEnd/>
          </a:ln>
        </xdr:spPr>
      </xdr:cxnSp>
      <xdr:sp macro="" textlink="">
        <xdr:nvSpPr>
          <xdr:cNvPr id="5" name="テキスト ボックス 3"/>
          <xdr:cNvSpPr txBox="1">
            <a:spLocks noChangeArrowheads="1"/>
          </xdr:cNvSpPr>
        </xdr:nvSpPr>
        <xdr:spPr bwMode="auto">
          <a:xfrm>
            <a:off x="423" y="1879"/>
            <a:ext cx="202" cy="56"/>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明日香村</a:t>
            </a:r>
          </a:p>
          <a:p>
            <a:pPr algn="ctr" rtl="0">
              <a:defRPr sz="1000"/>
            </a:pPr>
            <a:r>
              <a:rPr lang="en-US" altLang="ja-JP" sz="1100" b="0" i="0" u="none" strike="noStrike" baseline="0">
                <a:solidFill>
                  <a:srgbClr val="000000"/>
                </a:solidFill>
                <a:latin typeface="ＭＳ Ｐゴシック"/>
                <a:ea typeface="ＭＳ Ｐゴシック"/>
              </a:rPr>
              <a:t>150</a:t>
            </a:r>
            <a:r>
              <a:rPr lang="ja-JP" altLang="en-US" sz="1100" b="0" i="0" u="none" strike="noStrike" baseline="0">
                <a:solidFill>
                  <a:srgbClr val="000000"/>
                </a:solidFill>
                <a:latin typeface="ＭＳ Ｐゴシック"/>
                <a:ea typeface="ＭＳ Ｐゴシック"/>
              </a:rPr>
              <a:t>百万円</a:t>
            </a:r>
          </a:p>
        </xdr:txBody>
      </xdr:sp>
      <xdr:sp macro="" textlink="">
        <xdr:nvSpPr>
          <xdr:cNvPr id="6" name="テキスト ボックス 5"/>
          <xdr:cNvSpPr txBox="1">
            <a:spLocks noChangeArrowheads="1"/>
          </xdr:cNvSpPr>
        </xdr:nvSpPr>
        <xdr:spPr bwMode="auto">
          <a:xfrm>
            <a:off x="510" y="1858"/>
            <a:ext cx="46" cy="1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交付金</a:t>
            </a:r>
            <a:r>
              <a:rPr lang="en-US" altLang="ja-JP" sz="1100" b="0" i="0" u="none" strike="noStrike" baseline="0">
                <a:solidFill>
                  <a:srgbClr val="000000"/>
                </a:solidFill>
                <a:latin typeface="ＭＳ Ｐゴシック"/>
                <a:ea typeface="ＭＳ Ｐゴシック"/>
              </a:rPr>
              <a:t>】</a:t>
            </a:r>
          </a:p>
        </xdr:txBody>
      </xdr:sp>
      <xdr:sp macro="" textlink="">
        <xdr:nvSpPr>
          <xdr:cNvPr id="7" name="大かっこ 6"/>
          <xdr:cNvSpPr>
            <a:spLocks noChangeArrowheads="1"/>
          </xdr:cNvSpPr>
        </xdr:nvSpPr>
        <xdr:spPr bwMode="auto">
          <a:xfrm>
            <a:off x="406" y="1675"/>
            <a:ext cx="246" cy="62"/>
          </a:xfrm>
          <a:prstGeom prst="bracketPair">
            <a:avLst>
              <a:gd name="adj" fmla="val 35813"/>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明日香村が行う歴史的風土の創造的活用に関する総合的な取組に対し、明日香村に一定額を交付する</a:t>
            </a:r>
            <a:r>
              <a:rPr lang="ja-JP" altLang="en-US" sz="1100" b="0" i="0" u="none" strike="noStrike" baseline="0">
                <a:solidFill>
                  <a:srgbClr val="000000"/>
                </a:solidFill>
                <a:latin typeface="ＭＳ Ｐゴシック"/>
                <a:ea typeface="ＭＳ Ｐゴシック"/>
              </a:rPr>
              <a:t>。</a:t>
            </a:r>
          </a:p>
        </xdr:txBody>
      </xdr:sp>
      <xdr:sp macro="" textlink="">
        <xdr:nvSpPr>
          <xdr:cNvPr id="8" name="大かっこ 11"/>
          <xdr:cNvSpPr>
            <a:spLocks noChangeArrowheads="1"/>
          </xdr:cNvSpPr>
        </xdr:nvSpPr>
        <xdr:spPr bwMode="auto">
          <a:xfrm>
            <a:off x="418" y="1944"/>
            <a:ext cx="208" cy="51"/>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史跡地周辺の整備、里山の景観整備、地域特産品の開発等</a:t>
            </a:r>
          </a:p>
        </xdr:txBody>
      </xdr:sp>
    </xdr:grpSp>
    <xdr:clientData/>
  </xdr:twoCellAnchor>
  <xdr:twoCellAnchor>
    <xdr:from>
      <xdr:col>21</xdr:col>
      <xdr:colOff>161925</xdr:colOff>
      <xdr:row>77</xdr:row>
      <xdr:rowOff>0</xdr:rowOff>
    </xdr:from>
    <xdr:to>
      <xdr:col>38</xdr:col>
      <xdr:colOff>66675</xdr:colOff>
      <xdr:row>78</xdr:row>
      <xdr:rowOff>0</xdr:rowOff>
    </xdr:to>
    <xdr:grpSp>
      <xdr:nvGrpSpPr>
        <xdr:cNvPr id="9" name="Group 1"/>
        <xdr:cNvGrpSpPr>
          <a:grpSpLocks/>
        </xdr:cNvGrpSpPr>
      </xdr:nvGrpSpPr>
      <xdr:grpSpPr bwMode="auto">
        <a:xfrm>
          <a:off x="3542493" y="31271135"/>
          <a:ext cx="2876685" cy="4016189"/>
          <a:chOff x="406" y="1600"/>
          <a:chExt cx="246" cy="395"/>
        </a:xfrm>
      </xdr:grpSpPr>
      <xdr:sp macro="" textlink="">
        <xdr:nvSpPr>
          <xdr:cNvPr id="10" name="テキスト ボックス 1"/>
          <xdr:cNvSpPr txBox="1">
            <a:spLocks noChangeArrowheads="1"/>
          </xdr:cNvSpPr>
        </xdr:nvSpPr>
        <xdr:spPr bwMode="auto">
          <a:xfrm>
            <a:off x="431" y="1600"/>
            <a:ext cx="200" cy="58"/>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150</a:t>
            </a:r>
            <a:r>
              <a:rPr lang="ja-JP" altLang="en-US" sz="1100" b="0" i="0" u="none" strike="noStrike" baseline="0">
                <a:solidFill>
                  <a:srgbClr val="000000"/>
                </a:solidFill>
                <a:latin typeface="ＭＳ Ｐゴシック"/>
                <a:ea typeface="ＭＳ Ｐゴシック"/>
              </a:rPr>
              <a:t>百万円</a:t>
            </a:r>
          </a:p>
        </xdr:txBody>
      </xdr:sp>
      <xdr:cxnSp macro="">
        <xdr:nvCxnSpPr>
          <xdr:cNvPr id="11" name="直線コネクタ 2"/>
          <xdr:cNvCxnSpPr>
            <a:cxnSpLocks noChangeShapeType="1"/>
          </xdr:cNvCxnSpPr>
        </xdr:nvCxnSpPr>
        <xdr:spPr bwMode="auto">
          <a:xfrm>
            <a:off x="528" y="1771"/>
            <a:ext cx="1" cy="74"/>
          </a:xfrm>
          <a:prstGeom prst="line">
            <a:avLst/>
          </a:prstGeom>
          <a:noFill/>
          <a:ln w="9525" algn="ctr">
            <a:solidFill>
              <a:srgbClr val="000000"/>
            </a:solidFill>
            <a:round/>
            <a:headEnd/>
            <a:tailEnd/>
          </a:ln>
        </xdr:spPr>
      </xdr:cxnSp>
      <xdr:sp macro="" textlink="">
        <xdr:nvSpPr>
          <xdr:cNvPr id="12" name="テキスト ボックス 3"/>
          <xdr:cNvSpPr txBox="1">
            <a:spLocks noChangeArrowheads="1"/>
          </xdr:cNvSpPr>
        </xdr:nvSpPr>
        <xdr:spPr bwMode="auto">
          <a:xfrm>
            <a:off x="423" y="1879"/>
            <a:ext cx="202" cy="56"/>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明日香村</a:t>
            </a:r>
          </a:p>
          <a:p>
            <a:pPr algn="ctr" rtl="0">
              <a:defRPr sz="1000"/>
            </a:pPr>
            <a:r>
              <a:rPr lang="en-US" altLang="ja-JP" sz="1100" b="0" i="0" u="none" strike="noStrike" baseline="0">
                <a:solidFill>
                  <a:srgbClr val="000000"/>
                </a:solidFill>
                <a:latin typeface="ＭＳ Ｐゴシック"/>
                <a:ea typeface="ＭＳ Ｐゴシック"/>
              </a:rPr>
              <a:t>150</a:t>
            </a:r>
            <a:r>
              <a:rPr lang="ja-JP" altLang="en-US" sz="1100" b="0" i="0" u="none" strike="noStrike" baseline="0">
                <a:solidFill>
                  <a:srgbClr val="000000"/>
                </a:solidFill>
                <a:latin typeface="ＭＳ Ｐゴシック"/>
                <a:ea typeface="ＭＳ Ｐゴシック"/>
              </a:rPr>
              <a:t>百万円</a:t>
            </a:r>
          </a:p>
        </xdr:txBody>
      </xdr:sp>
      <xdr:sp macro="" textlink="">
        <xdr:nvSpPr>
          <xdr:cNvPr id="13" name="テキスト ボックス 12"/>
          <xdr:cNvSpPr txBox="1">
            <a:spLocks noChangeArrowheads="1"/>
          </xdr:cNvSpPr>
        </xdr:nvSpPr>
        <xdr:spPr bwMode="auto">
          <a:xfrm>
            <a:off x="510" y="1858"/>
            <a:ext cx="46" cy="1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交付金</a:t>
            </a:r>
            <a:r>
              <a:rPr lang="en-US" altLang="ja-JP" sz="1100" b="0" i="0" u="none" strike="noStrike" baseline="0">
                <a:solidFill>
                  <a:srgbClr val="000000"/>
                </a:solidFill>
                <a:latin typeface="ＭＳ Ｐゴシック"/>
                <a:ea typeface="ＭＳ Ｐゴシック"/>
              </a:rPr>
              <a:t>】</a:t>
            </a:r>
          </a:p>
        </xdr:txBody>
      </xdr:sp>
      <xdr:sp macro="" textlink="">
        <xdr:nvSpPr>
          <xdr:cNvPr id="14" name="大かっこ 13"/>
          <xdr:cNvSpPr>
            <a:spLocks noChangeArrowheads="1"/>
          </xdr:cNvSpPr>
        </xdr:nvSpPr>
        <xdr:spPr bwMode="auto">
          <a:xfrm>
            <a:off x="406" y="1675"/>
            <a:ext cx="246" cy="62"/>
          </a:xfrm>
          <a:prstGeom prst="bracketPair">
            <a:avLst>
              <a:gd name="adj" fmla="val 35813"/>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明日香村が行う歴史的風土の創造的活用に関する総合的な取組に対し、明日香村に一定額を交付する</a:t>
            </a:r>
            <a:r>
              <a:rPr lang="ja-JP" altLang="en-US" sz="1100" b="0" i="0" u="none" strike="noStrike" baseline="0">
                <a:solidFill>
                  <a:srgbClr val="000000"/>
                </a:solidFill>
                <a:latin typeface="ＭＳ Ｐゴシック"/>
                <a:ea typeface="ＭＳ Ｐゴシック"/>
              </a:rPr>
              <a:t>。</a:t>
            </a:r>
          </a:p>
        </xdr:txBody>
      </xdr:sp>
      <xdr:sp macro="" textlink="">
        <xdr:nvSpPr>
          <xdr:cNvPr id="15" name="大かっこ 11"/>
          <xdr:cNvSpPr>
            <a:spLocks noChangeArrowheads="1"/>
          </xdr:cNvSpPr>
        </xdr:nvSpPr>
        <xdr:spPr bwMode="auto">
          <a:xfrm>
            <a:off x="418" y="1944"/>
            <a:ext cx="208" cy="51"/>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史跡地周辺の整備、里山の景観整備、地域特産品の開発等</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95250</xdr:colOff>
      <xdr:row>73</xdr:row>
      <xdr:rowOff>0</xdr:rowOff>
    </xdr:from>
    <xdr:to>
      <xdr:col>39</xdr:col>
      <xdr:colOff>28575</xdr:colOff>
      <xdr:row>74</xdr:row>
      <xdr:rowOff>0</xdr:rowOff>
    </xdr:to>
    <xdr:grpSp>
      <xdr:nvGrpSpPr>
        <xdr:cNvPr id="2" name="Group 1"/>
        <xdr:cNvGrpSpPr>
          <a:grpSpLocks/>
        </xdr:cNvGrpSpPr>
      </xdr:nvGrpSpPr>
      <xdr:grpSpPr bwMode="auto">
        <a:xfrm>
          <a:off x="3796792" y="29304974"/>
          <a:ext cx="2771273" cy="4017617"/>
          <a:chOff x="426" y="1587"/>
          <a:chExt cx="248" cy="465"/>
        </a:xfrm>
      </xdr:grpSpPr>
      <xdr:sp macro="" textlink="">
        <xdr:nvSpPr>
          <xdr:cNvPr id="3" name="テキスト ボックス 2"/>
          <xdr:cNvSpPr txBox="1">
            <a:spLocks noChangeArrowheads="1"/>
          </xdr:cNvSpPr>
        </xdr:nvSpPr>
        <xdr:spPr bwMode="auto">
          <a:xfrm>
            <a:off x="454" y="1587"/>
            <a:ext cx="200" cy="57"/>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百万円</a:t>
            </a:r>
          </a:p>
        </xdr:txBody>
      </xdr:sp>
      <xdr:cxnSp macro="">
        <xdr:nvCxnSpPr>
          <xdr:cNvPr id="4" name="直線コネクタ 4"/>
          <xdr:cNvCxnSpPr>
            <a:cxnSpLocks noChangeShapeType="1"/>
          </xdr:cNvCxnSpPr>
        </xdr:nvCxnSpPr>
        <xdr:spPr bwMode="auto">
          <a:xfrm flipH="1">
            <a:off x="552" y="1736"/>
            <a:ext cx="0" cy="42"/>
          </a:xfrm>
          <a:prstGeom prst="line">
            <a:avLst/>
          </a:prstGeom>
          <a:noFill/>
          <a:ln w="9525" algn="ctr">
            <a:solidFill>
              <a:srgbClr val="000000"/>
            </a:solidFill>
            <a:round/>
            <a:headEnd/>
            <a:tailEnd/>
          </a:ln>
        </xdr:spPr>
      </xdr:cxnSp>
      <xdr:sp macro="" textlink="">
        <xdr:nvSpPr>
          <xdr:cNvPr id="5" name="テキスト ボックス 18"/>
          <xdr:cNvSpPr txBox="1">
            <a:spLocks noChangeArrowheads="1"/>
          </xdr:cNvSpPr>
        </xdr:nvSpPr>
        <xdr:spPr bwMode="auto">
          <a:xfrm>
            <a:off x="444" y="1844"/>
            <a:ext cx="203" cy="57"/>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（財）都市緑化機構</a:t>
            </a:r>
          </a:p>
          <a:p>
            <a:pPr algn="ctr" rtl="0">
              <a:defRPr sz="1000"/>
            </a:pP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百万円</a:t>
            </a:r>
          </a:p>
        </xdr:txBody>
      </xdr:sp>
      <xdr:sp macro="" textlink="">
        <xdr:nvSpPr>
          <xdr:cNvPr id="6" name="テキスト ボックス 12"/>
          <xdr:cNvSpPr txBox="1">
            <a:spLocks noChangeArrowheads="1"/>
          </xdr:cNvSpPr>
        </xdr:nvSpPr>
        <xdr:spPr bwMode="auto">
          <a:xfrm>
            <a:off x="487" y="1825"/>
            <a:ext cx="137" cy="2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企画競争方式・随意契約</a:t>
            </a:r>
            <a:r>
              <a:rPr lang="en-US" altLang="ja-JP" sz="1100" b="0" i="0" u="none" strike="noStrike" baseline="0">
                <a:solidFill>
                  <a:srgbClr val="000000"/>
                </a:solidFill>
                <a:latin typeface="ＭＳ Ｐゴシック"/>
                <a:ea typeface="ＭＳ Ｐゴシック"/>
              </a:rPr>
              <a:t>】</a:t>
            </a:r>
          </a:p>
        </xdr:txBody>
      </xdr:sp>
      <xdr:sp macro="" textlink="">
        <xdr:nvSpPr>
          <xdr:cNvPr id="7" name="大かっこ 15"/>
          <xdr:cNvSpPr>
            <a:spLocks noChangeArrowheads="1"/>
          </xdr:cNvSpPr>
        </xdr:nvSpPr>
        <xdr:spPr bwMode="auto">
          <a:xfrm>
            <a:off x="429" y="1650"/>
            <a:ext cx="245" cy="82"/>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温室効果ガス吸収量を気候変動枠組条約事務局に報告するため吸収量の算定に係る方針決定、作業指示を行うとともに、算定方法の精度向上に向けた検討を行う。</a:t>
            </a:r>
          </a:p>
        </xdr:txBody>
      </xdr:sp>
      <xdr:sp macro="" textlink="">
        <xdr:nvSpPr>
          <xdr:cNvPr id="8" name="大かっこ 17"/>
          <xdr:cNvSpPr>
            <a:spLocks noChangeArrowheads="1"/>
          </xdr:cNvSpPr>
        </xdr:nvSpPr>
        <xdr:spPr bwMode="auto">
          <a:xfrm>
            <a:off x="426" y="1913"/>
            <a:ext cx="239" cy="139"/>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・都市緑化等に関する国連気候変動枠組条約事務局へ報告する報告書の作成・更新等　　　　　　　　　　</a:t>
            </a:r>
          </a:p>
          <a:p>
            <a:pPr algn="l" rtl="0">
              <a:defRPr sz="1000"/>
            </a:pPr>
            <a:r>
              <a:rPr lang="ja-JP" altLang="en-US" sz="1100" b="0" i="0" u="none" strike="noStrike" baseline="0">
                <a:solidFill>
                  <a:schemeClr val="tx1"/>
                </a:solidFill>
                <a:latin typeface="ＭＳ Ｐゴシック"/>
                <a:ea typeface="ＭＳ Ｐゴシック"/>
              </a:rPr>
              <a:t>・温室効果ガス吸収量算定方法の確立と精度向上等に向けた基礎的データの把握・整理</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・第２約束期間における吸収量算出に関する調査</a:t>
            </a:r>
          </a:p>
        </xdr:txBody>
      </xdr:sp>
    </xdr:grpSp>
    <xdr:clientData/>
  </xdr:twoCellAnchor>
  <xdr:twoCellAnchor>
    <xdr:from>
      <xdr:col>37</xdr:col>
      <xdr:colOff>114300</xdr:colOff>
      <xdr:row>72</xdr:row>
      <xdr:rowOff>3533775</xdr:rowOff>
    </xdr:from>
    <xdr:to>
      <xdr:col>45</xdr:col>
      <xdr:colOff>66675</xdr:colOff>
      <xdr:row>72</xdr:row>
      <xdr:rowOff>3752850</xdr:rowOff>
    </xdr:to>
    <xdr:sp macro="" textlink="">
      <xdr:nvSpPr>
        <xdr:cNvPr id="9" name="テキスト ボックス 12"/>
        <xdr:cNvSpPr txBox="1">
          <a:spLocks noChangeArrowheads="1"/>
        </xdr:cNvSpPr>
      </xdr:nvSpPr>
      <xdr:spPr bwMode="auto">
        <a:xfrm>
          <a:off x="6781800" y="30832425"/>
          <a:ext cx="1552575" cy="219075"/>
        </a:xfrm>
        <a:prstGeom prst="rect">
          <a:avLst/>
        </a:prstGeom>
        <a:noFill/>
        <a:ln w="9525">
          <a:noFill/>
          <a:miter lim="800000"/>
          <a:headEnd/>
          <a:tailEnd/>
        </a:ln>
      </xdr:spPr>
    </xdr:sp>
    <xdr:clientData/>
  </xdr:twoCellAnchor>
  <xdr:twoCellAnchor>
    <xdr:from>
      <xdr:col>23</xdr:col>
      <xdr:colOff>95250</xdr:colOff>
      <xdr:row>73</xdr:row>
      <xdr:rowOff>0</xdr:rowOff>
    </xdr:from>
    <xdr:to>
      <xdr:col>39</xdr:col>
      <xdr:colOff>28575</xdr:colOff>
      <xdr:row>74</xdr:row>
      <xdr:rowOff>0</xdr:rowOff>
    </xdr:to>
    <xdr:grpSp>
      <xdr:nvGrpSpPr>
        <xdr:cNvPr id="10" name="Group 1"/>
        <xdr:cNvGrpSpPr>
          <a:grpSpLocks/>
        </xdr:cNvGrpSpPr>
      </xdr:nvGrpSpPr>
      <xdr:grpSpPr bwMode="auto">
        <a:xfrm>
          <a:off x="3796792" y="29304974"/>
          <a:ext cx="2771273" cy="4017617"/>
          <a:chOff x="426" y="1587"/>
          <a:chExt cx="248" cy="465"/>
        </a:xfrm>
      </xdr:grpSpPr>
      <xdr:sp macro="" textlink="">
        <xdr:nvSpPr>
          <xdr:cNvPr id="11" name="テキスト ボックス 10"/>
          <xdr:cNvSpPr txBox="1">
            <a:spLocks noChangeArrowheads="1"/>
          </xdr:cNvSpPr>
        </xdr:nvSpPr>
        <xdr:spPr bwMode="auto">
          <a:xfrm>
            <a:off x="454" y="1587"/>
            <a:ext cx="200" cy="57"/>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国土交通省</a:t>
            </a:r>
          </a:p>
          <a:p>
            <a:pPr algn="ctr" rtl="0">
              <a:defRPr sz="1000"/>
            </a:pP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百万円</a:t>
            </a:r>
          </a:p>
        </xdr:txBody>
      </xdr:sp>
      <xdr:cxnSp macro="">
        <xdr:nvCxnSpPr>
          <xdr:cNvPr id="12" name="直線コネクタ 4"/>
          <xdr:cNvCxnSpPr>
            <a:cxnSpLocks noChangeShapeType="1"/>
          </xdr:cNvCxnSpPr>
        </xdr:nvCxnSpPr>
        <xdr:spPr bwMode="auto">
          <a:xfrm flipH="1">
            <a:off x="552" y="1736"/>
            <a:ext cx="0" cy="42"/>
          </a:xfrm>
          <a:prstGeom prst="line">
            <a:avLst/>
          </a:prstGeom>
          <a:noFill/>
          <a:ln w="9525" algn="ctr">
            <a:solidFill>
              <a:srgbClr val="000000"/>
            </a:solidFill>
            <a:round/>
            <a:headEnd/>
            <a:tailEnd/>
          </a:ln>
        </xdr:spPr>
      </xdr:cxnSp>
      <xdr:sp macro="" textlink="">
        <xdr:nvSpPr>
          <xdr:cNvPr id="13" name="テキスト ボックス 18"/>
          <xdr:cNvSpPr txBox="1">
            <a:spLocks noChangeArrowheads="1"/>
          </xdr:cNvSpPr>
        </xdr:nvSpPr>
        <xdr:spPr bwMode="auto">
          <a:xfrm>
            <a:off x="444" y="1844"/>
            <a:ext cx="203" cy="57"/>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rgbClr val="000000"/>
                </a:solidFill>
                <a:latin typeface="ＭＳ Ｐゴシック"/>
                <a:ea typeface="ＭＳ Ｐゴシック"/>
              </a:rPr>
              <a:t>A.</a:t>
            </a:r>
            <a:r>
              <a:rPr lang="ja-JP" altLang="en-US" sz="1100" b="0" i="0" u="none" strike="noStrike" baseline="0">
                <a:solidFill>
                  <a:srgbClr val="000000"/>
                </a:solidFill>
                <a:latin typeface="ＭＳ Ｐゴシック"/>
                <a:ea typeface="ＭＳ Ｐゴシック"/>
              </a:rPr>
              <a:t>（財）都市緑化機構</a:t>
            </a:r>
          </a:p>
          <a:p>
            <a:pPr algn="ctr" rtl="0">
              <a:defRPr sz="1000"/>
            </a:pP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百万円</a:t>
            </a:r>
          </a:p>
        </xdr:txBody>
      </xdr:sp>
      <xdr:sp macro="" textlink="">
        <xdr:nvSpPr>
          <xdr:cNvPr id="14" name="テキスト ボックス 12"/>
          <xdr:cNvSpPr txBox="1">
            <a:spLocks noChangeArrowheads="1"/>
          </xdr:cNvSpPr>
        </xdr:nvSpPr>
        <xdr:spPr bwMode="auto">
          <a:xfrm>
            <a:off x="487" y="1825"/>
            <a:ext cx="137" cy="2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企画競争方式・随意契約</a:t>
            </a:r>
            <a:r>
              <a:rPr lang="en-US" altLang="ja-JP" sz="1100" b="0" i="0" u="none" strike="noStrike" baseline="0">
                <a:solidFill>
                  <a:srgbClr val="000000"/>
                </a:solidFill>
                <a:latin typeface="ＭＳ Ｐゴシック"/>
                <a:ea typeface="ＭＳ Ｐゴシック"/>
              </a:rPr>
              <a:t>】</a:t>
            </a:r>
          </a:p>
        </xdr:txBody>
      </xdr:sp>
      <xdr:sp macro="" textlink="">
        <xdr:nvSpPr>
          <xdr:cNvPr id="15" name="大かっこ 15"/>
          <xdr:cNvSpPr>
            <a:spLocks noChangeArrowheads="1"/>
          </xdr:cNvSpPr>
        </xdr:nvSpPr>
        <xdr:spPr bwMode="auto">
          <a:xfrm>
            <a:off x="429" y="1650"/>
            <a:ext cx="245" cy="82"/>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温室効果ガス吸収量を気候変動枠組条約事務局に報告するため吸収量の算定に係る方針決定、作業指示を行うとともに、算定方法の精度向上に向けた検討を行う。</a:t>
            </a:r>
          </a:p>
        </xdr:txBody>
      </xdr:sp>
      <xdr:sp macro="" textlink="">
        <xdr:nvSpPr>
          <xdr:cNvPr id="16" name="大かっこ 17"/>
          <xdr:cNvSpPr>
            <a:spLocks noChangeArrowheads="1"/>
          </xdr:cNvSpPr>
        </xdr:nvSpPr>
        <xdr:spPr bwMode="auto">
          <a:xfrm>
            <a:off x="426" y="1913"/>
            <a:ext cx="239" cy="139"/>
          </a:xfrm>
          <a:prstGeom prst="bracketPair">
            <a:avLst>
              <a:gd name="adj" fmla="val 16667"/>
            </a:avLst>
          </a:prstGeom>
          <a:solidFill>
            <a:srgbClr val="FFFFFF"/>
          </a:solidFill>
          <a:ln w="9525" algn="ctr">
            <a:solidFill>
              <a:srgbClr val="000000"/>
            </a:solidFill>
            <a:round/>
            <a:headEnd/>
            <a:tailEnd/>
          </a:ln>
        </xdr:spPr>
        <xdr:txBody>
          <a:bodyPr vertOverflow="clip" wrap="square" lIns="36000" tIns="0" rIns="36000" bIns="0" anchor="t" upright="1"/>
          <a:lstStyle/>
          <a:p>
            <a:pPr algn="l" rtl="0">
              <a:defRPr sz="1000"/>
            </a:pPr>
            <a:r>
              <a:rPr lang="ja-JP" altLang="en-US" sz="1100" b="0" i="0" u="none" strike="noStrike" baseline="0">
                <a:solidFill>
                  <a:schemeClr val="tx1"/>
                </a:solidFill>
                <a:latin typeface="ＭＳ Ｐゴシック"/>
                <a:ea typeface="ＭＳ Ｐゴシック"/>
              </a:rPr>
              <a:t>・都市緑化等に関する国連気候変動枠組条約事務局へ報告する報告書の作成・更新等　　　　　　　　　　</a:t>
            </a:r>
          </a:p>
          <a:p>
            <a:pPr algn="l" rtl="0">
              <a:defRPr sz="1000"/>
            </a:pPr>
            <a:r>
              <a:rPr lang="ja-JP" altLang="en-US" sz="1100" b="0" i="0" u="none" strike="noStrike" baseline="0">
                <a:solidFill>
                  <a:schemeClr val="tx1"/>
                </a:solidFill>
                <a:latin typeface="ＭＳ Ｐゴシック"/>
                <a:ea typeface="ＭＳ Ｐゴシック"/>
              </a:rPr>
              <a:t>・温室効果ガス吸収量算定方法の確立と精度向上等に向けた基礎的データの把握・整理</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・第２約束期間における吸収量算出に関する調査</a:t>
            </a:r>
          </a:p>
        </xdr:txBody>
      </xdr:sp>
    </xdr:grpSp>
    <xdr:clientData/>
  </xdr:twoCellAnchor>
  <xdr:twoCellAnchor>
    <xdr:from>
      <xdr:col>37</xdr:col>
      <xdr:colOff>114300</xdr:colOff>
      <xdr:row>72</xdr:row>
      <xdr:rowOff>3533775</xdr:rowOff>
    </xdr:from>
    <xdr:to>
      <xdr:col>45</xdr:col>
      <xdr:colOff>66675</xdr:colOff>
      <xdr:row>72</xdr:row>
      <xdr:rowOff>3752850</xdr:rowOff>
    </xdr:to>
    <xdr:sp macro="" textlink="">
      <xdr:nvSpPr>
        <xdr:cNvPr id="17" name="テキスト ボックス 12"/>
        <xdr:cNvSpPr txBox="1">
          <a:spLocks noChangeArrowheads="1"/>
        </xdr:cNvSpPr>
      </xdr:nvSpPr>
      <xdr:spPr bwMode="auto">
        <a:xfrm>
          <a:off x="6781800" y="30832425"/>
          <a:ext cx="1552575" cy="219075"/>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69</xdr:row>
      <xdr:rowOff>0</xdr:rowOff>
    </xdr:from>
    <xdr:to>
      <xdr:col>51</xdr:col>
      <xdr:colOff>0</xdr:colOff>
      <xdr:row>71</xdr:row>
      <xdr:rowOff>3676650</xdr:rowOff>
    </xdr:to>
    <xdr:pic>
      <xdr:nvPicPr>
        <xdr:cNvPr id="2765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57300" y="29032200"/>
          <a:ext cx="8162925" cy="130016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B545"/>
  <sheetViews>
    <sheetView view="pageBreakPreview" topLeftCell="A234" zoomScale="85" zoomScaleNormal="75" zoomScaleSheetLayoutView="85" zoomScalePageLayoutView="85" workbookViewId="0">
      <selection activeCell="N287" sqref="N287:AK287"/>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2" width="2.25" customWidth="1"/>
    <col min="53" max="54" width="13.125" style="232" customWidth="1"/>
    <col min="55" max="58"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08" width="2.25" customWidth="1"/>
    <col min="309" max="310" width="13.125" customWidth="1"/>
    <col min="311" max="314"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4" width="2.25" customWidth="1"/>
    <col min="565" max="566" width="13.125" customWidth="1"/>
    <col min="567" max="570"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0" width="2.25" customWidth="1"/>
    <col min="821" max="822" width="13.125" customWidth="1"/>
    <col min="823" max="826"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76" width="2.25" customWidth="1"/>
    <col min="1077" max="1078" width="13.125" customWidth="1"/>
    <col min="1079" max="1082"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2" width="2.25" customWidth="1"/>
    <col min="1333" max="1334" width="13.125" customWidth="1"/>
    <col min="1335" max="1338"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88" width="2.25" customWidth="1"/>
    <col min="1589" max="1590" width="13.125" customWidth="1"/>
    <col min="1591" max="1594"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4" width="2.25" customWidth="1"/>
    <col min="1845" max="1846" width="13.125" customWidth="1"/>
    <col min="1847" max="1850"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0" width="2.25" customWidth="1"/>
    <col min="2101" max="2102" width="13.125" customWidth="1"/>
    <col min="2103" max="2106"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56" width="2.25" customWidth="1"/>
    <col min="2357" max="2358" width="13.125" customWidth="1"/>
    <col min="2359" max="2362"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2" width="2.25" customWidth="1"/>
    <col min="2613" max="2614" width="13.125" customWidth="1"/>
    <col min="2615" max="2618"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68" width="2.25" customWidth="1"/>
    <col min="2869" max="2870" width="13.125" customWidth="1"/>
    <col min="2871" max="2874"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4" width="2.25" customWidth="1"/>
    <col min="3125" max="3126" width="13.125" customWidth="1"/>
    <col min="3127" max="3130"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0" width="2.25" customWidth="1"/>
    <col min="3381" max="3382" width="13.125" customWidth="1"/>
    <col min="3383" max="3386"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36" width="2.25" customWidth="1"/>
    <col min="3637" max="3638" width="13.125" customWidth="1"/>
    <col min="3639" max="3642"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2" width="2.25" customWidth="1"/>
    <col min="3893" max="3894" width="13.125" customWidth="1"/>
    <col min="3895" max="3898"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48" width="2.25" customWidth="1"/>
    <col min="4149" max="4150" width="13.125" customWidth="1"/>
    <col min="4151" max="4154"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4" width="2.25" customWidth="1"/>
    <col min="4405" max="4406" width="13.125" customWidth="1"/>
    <col min="4407" max="4410"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0" width="2.25" customWidth="1"/>
    <col min="4661" max="4662" width="13.125" customWidth="1"/>
    <col min="4663" max="4666"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16" width="2.25" customWidth="1"/>
    <col min="4917" max="4918" width="13.125" customWidth="1"/>
    <col min="4919" max="4922"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2" width="2.25" customWidth="1"/>
    <col min="5173" max="5174" width="13.125" customWidth="1"/>
    <col min="5175" max="5178"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28" width="2.25" customWidth="1"/>
    <col min="5429" max="5430" width="13.125" customWidth="1"/>
    <col min="5431" max="5434"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4" width="2.25" customWidth="1"/>
    <col min="5685" max="5686" width="13.125" customWidth="1"/>
    <col min="5687" max="5690"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0" width="2.25" customWidth="1"/>
    <col min="5941" max="5942" width="13.125" customWidth="1"/>
    <col min="5943" max="5946"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196" width="2.25" customWidth="1"/>
    <col min="6197" max="6198" width="13.125" customWidth="1"/>
    <col min="6199" max="6202"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2" width="2.25" customWidth="1"/>
    <col min="6453" max="6454" width="13.125" customWidth="1"/>
    <col min="6455" max="6458"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08" width="2.25" customWidth="1"/>
    <col min="6709" max="6710" width="13.125" customWidth="1"/>
    <col min="6711" max="6714"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4" width="2.25" customWidth="1"/>
    <col min="6965" max="6966" width="13.125" customWidth="1"/>
    <col min="6967" max="6970"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0" width="2.25" customWidth="1"/>
    <col min="7221" max="7222" width="13.125" customWidth="1"/>
    <col min="7223" max="7226"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76" width="2.25" customWidth="1"/>
    <col min="7477" max="7478" width="13.125" customWidth="1"/>
    <col min="7479" max="7482"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2" width="2.25" customWidth="1"/>
    <col min="7733" max="7734" width="13.125" customWidth="1"/>
    <col min="7735" max="7738"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88" width="2.25" customWidth="1"/>
    <col min="7989" max="7990" width="13.125" customWidth="1"/>
    <col min="7991" max="7994"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4" width="2.25" customWidth="1"/>
    <col min="8245" max="8246" width="13.125" customWidth="1"/>
    <col min="8247" max="8250"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0" width="2.25" customWidth="1"/>
    <col min="8501" max="8502" width="13.125" customWidth="1"/>
    <col min="8503" max="8506"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56" width="2.25" customWidth="1"/>
    <col min="8757" max="8758" width="13.125" customWidth="1"/>
    <col min="8759" max="8762"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2" width="2.25" customWidth="1"/>
    <col min="9013" max="9014" width="13.125" customWidth="1"/>
    <col min="9015" max="9018"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68" width="2.25" customWidth="1"/>
    <col min="9269" max="9270" width="13.125" customWidth="1"/>
    <col min="9271" max="9274"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4" width="2.25" customWidth="1"/>
    <col min="9525" max="9526" width="13.125" customWidth="1"/>
    <col min="9527" max="9530"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0" width="2.25" customWidth="1"/>
    <col min="9781" max="9782" width="13.125" customWidth="1"/>
    <col min="9783" max="9786"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36" width="2.25" customWidth="1"/>
    <col min="10037" max="10038" width="13.125" customWidth="1"/>
    <col min="10039" max="10042"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2" width="2.25" customWidth="1"/>
    <col min="10293" max="10294" width="13.125" customWidth="1"/>
    <col min="10295" max="10298"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48" width="2.25" customWidth="1"/>
    <col min="10549" max="10550" width="13.125" customWidth="1"/>
    <col min="10551" max="10554"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4" width="2.25" customWidth="1"/>
    <col min="10805" max="10806" width="13.125" customWidth="1"/>
    <col min="10807" max="10810"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0" width="2.25" customWidth="1"/>
    <col min="11061" max="11062" width="13.125" customWidth="1"/>
    <col min="11063" max="11066"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16" width="2.25" customWidth="1"/>
    <col min="11317" max="11318" width="13.125" customWidth="1"/>
    <col min="11319" max="11322"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2" width="2.25" customWidth="1"/>
    <col min="11573" max="11574" width="13.125" customWidth="1"/>
    <col min="11575" max="11578"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28" width="2.25" customWidth="1"/>
    <col min="11829" max="11830" width="13.125" customWidth="1"/>
    <col min="11831" max="11834"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4" width="2.25" customWidth="1"/>
    <col min="12085" max="12086" width="13.125" customWidth="1"/>
    <col min="12087" max="12090"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0" width="2.25" customWidth="1"/>
    <col min="12341" max="12342" width="13.125" customWidth="1"/>
    <col min="12343" max="12346"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596" width="2.25" customWidth="1"/>
    <col min="12597" max="12598" width="13.125" customWidth="1"/>
    <col min="12599" max="12602"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2" width="2.25" customWidth="1"/>
    <col min="12853" max="12854" width="13.125" customWidth="1"/>
    <col min="12855" max="12858"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08" width="2.25" customWidth="1"/>
    <col min="13109" max="13110" width="13.125" customWidth="1"/>
    <col min="13111" max="13114"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4" width="2.25" customWidth="1"/>
    <col min="13365" max="13366" width="13.125" customWidth="1"/>
    <col min="13367" max="13370"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0" width="2.25" customWidth="1"/>
    <col min="13621" max="13622" width="13.125" customWidth="1"/>
    <col min="13623" max="13626"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76" width="2.25" customWidth="1"/>
    <col min="13877" max="13878" width="13.125" customWidth="1"/>
    <col min="13879" max="13882"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2" width="2.25" customWidth="1"/>
    <col min="14133" max="14134" width="13.125" customWidth="1"/>
    <col min="14135" max="14138"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88" width="2.25" customWidth="1"/>
    <col min="14389" max="14390" width="13.125" customWidth="1"/>
    <col min="14391" max="14394"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4" width="2.25" customWidth="1"/>
    <col min="14645" max="14646" width="13.125" customWidth="1"/>
    <col min="14647" max="14650"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0" width="2.25" customWidth="1"/>
    <col min="14901" max="14902" width="13.125" customWidth="1"/>
    <col min="14903" max="14906"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56" width="2.25" customWidth="1"/>
    <col min="15157" max="15158" width="13.125" customWidth="1"/>
    <col min="15159" max="15162"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2" width="2.25" customWidth="1"/>
    <col min="15413" max="15414" width="13.125" customWidth="1"/>
    <col min="15415" max="15418"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68" width="2.25" customWidth="1"/>
    <col min="15669" max="15670" width="13.125" customWidth="1"/>
    <col min="15671" max="15674"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4" width="2.25" customWidth="1"/>
    <col min="15925" max="15926" width="13.125" customWidth="1"/>
    <col min="15927" max="15930"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0" width="2.25" customWidth="1"/>
    <col min="16181" max="16182" width="13.125" customWidth="1"/>
    <col min="16183" max="16186"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1418</v>
      </c>
      <c r="AS2" s="766"/>
      <c r="AT2" s="766"/>
      <c r="AU2" s="766"/>
      <c r="AV2" s="766"/>
      <c r="AW2" s="766"/>
      <c r="AX2" s="766"/>
      <c r="AY2" s="766"/>
    </row>
    <row r="3" spans="2:51" ht="19.5" thickBot="1">
      <c r="B3" s="768" t="s">
        <v>1419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773" t="s">
        <v>1420</v>
      </c>
      <c r="I4" s="774"/>
      <c r="J4" s="774"/>
      <c r="K4" s="774"/>
      <c r="L4" s="774"/>
      <c r="M4" s="774"/>
      <c r="N4" s="774"/>
      <c r="O4" s="774"/>
      <c r="P4" s="774"/>
      <c r="Q4" s="774"/>
      <c r="R4" s="774"/>
      <c r="S4" s="774"/>
      <c r="T4" s="774"/>
      <c r="U4" s="774"/>
      <c r="V4" s="774"/>
      <c r="W4" s="774"/>
      <c r="X4" s="774"/>
      <c r="Y4" s="774"/>
      <c r="Z4" s="775" t="s">
        <v>1</v>
      </c>
      <c r="AA4" s="776"/>
      <c r="AB4" s="776"/>
      <c r="AC4" s="776"/>
      <c r="AD4" s="776"/>
      <c r="AE4" s="777"/>
      <c r="AF4" s="778" t="s">
        <v>78</v>
      </c>
      <c r="AG4" s="778"/>
      <c r="AH4" s="778"/>
      <c r="AI4" s="778"/>
      <c r="AJ4" s="778"/>
      <c r="AK4" s="778"/>
      <c r="AL4" s="778"/>
      <c r="AM4" s="778"/>
      <c r="AN4" s="778"/>
      <c r="AO4" s="778"/>
      <c r="AP4" s="778"/>
      <c r="AQ4" s="779"/>
      <c r="AR4" s="780" t="s">
        <v>2</v>
      </c>
      <c r="AS4" s="781"/>
      <c r="AT4" s="781"/>
      <c r="AU4" s="781"/>
      <c r="AV4" s="781"/>
      <c r="AW4" s="781"/>
      <c r="AX4" s="781"/>
      <c r="AY4" s="782"/>
    </row>
    <row r="5" spans="2:51" ht="28.15" customHeight="1">
      <c r="B5" s="822" t="s">
        <v>47</v>
      </c>
      <c r="C5" s="823"/>
      <c r="D5" s="823"/>
      <c r="E5" s="823"/>
      <c r="F5" s="823"/>
      <c r="G5" s="824"/>
      <c r="H5" s="825" t="s">
        <v>1421</v>
      </c>
      <c r="I5" s="826"/>
      <c r="J5" s="826"/>
      <c r="K5" s="826"/>
      <c r="L5" s="826"/>
      <c r="M5" s="826"/>
      <c r="N5" s="826"/>
      <c r="O5" s="826"/>
      <c r="P5" s="826"/>
      <c r="Q5" s="826"/>
      <c r="R5" s="826"/>
      <c r="S5" s="826"/>
      <c r="T5" s="826"/>
      <c r="U5" s="826"/>
      <c r="V5" s="826"/>
      <c r="W5" s="412"/>
      <c r="X5" s="412"/>
      <c r="Y5" s="412"/>
      <c r="Z5" s="827" t="s">
        <v>3</v>
      </c>
      <c r="AA5" s="828"/>
      <c r="AB5" s="828"/>
      <c r="AC5" s="828"/>
      <c r="AD5" s="828"/>
      <c r="AE5" s="829"/>
      <c r="AF5" s="830" t="s">
        <v>1422</v>
      </c>
      <c r="AG5" s="830"/>
      <c r="AH5" s="830"/>
      <c r="AI5" s="830"/>
      <c r="AJ5" s="830"/>
      <c r="AK5" s="830"/>
      <c r="AL5" s="830"/>
      <c r="AM5" s="830"/>
      <c r="AN5" s="830"/>
      <c r="AO5" s="830"/>
      <c r="AP5" s="830"/>
      <c r="AQ5" s="831"/>
      <c r="AR5" s="832" t="s">
        <v>1423</v>
      </c>
      <c r="AS5" s="833"/>
      <c r="AT5" s="833"/>
      <c r="AU5" s="833"/>
      <c r="AV5" s="833"/>
      <c r="AW5" s="833"/>
      <c r="AX5" s="833"/>
      <c r="AY5" s="834"/>
    </row>
    <row r="6" spans="2:51" ht="90.75" customHeight="1">
      <c r="B6" s="835" t="s">
        <v>4</v>
      </c>
      <c r="C6" s="836"/>
      <c r="D6" s="836"/>
      <c r="E6" s="836"/>
      <c r="F6" s="836"/>
      <c r="G6" s="836"/>
      <c r="H6" s="837" t="s">
        <v>1383</v>
      </c>
      <c r="I6" s="412"/>
      <c r="J6" s="412"/>
      <c r="K6" s="412"/>
      <c r="L6" s="412"/>
      <c r="M6" s="412"/>
      <c r="N6" s="412"/>
      <c r="O6" s="412"/>
      <c r="P6" s="412"/>
      <c r="Q6" s="412"/>
      <c r="R6" s="412"/>
      <c r="S6" s="412"/>
      <c r="T6" s="412"/>
      <c r="U6" s="412"/>
      <c r="V6" s="412"/>
      <c r="W6" s="412"/>
      <c r="X6" s="412"/>
      <c r="Y6" s="412"/>
      <c r="Z6" s="736" t="s">
        <v>62</v>
      </c>
      <c r="AA6" s="737"/>
      <c r="AB6" s="737"/>
      <c r="AC6" s="737"/>
      <c r="AD6" s="737"/>
      <c r="AE6" s="738"/>
      <c r="AF6" s="739" t="s">
        <v>1424</v>
      </c>
      <c r="AG6" s="740"/>
      <c r="AH6" s="740"/>
      <c r="AI6" s="740"/>
      <c r="AJ6" s="740"/>
      <c r="AK6" s="740"/>
      <c r="AL6" s="740"/>
      <c r="AM6" s="740"/>
      <c r="AN6" s="740"/>
      <c r="AO6" s="740"/>
      <c r="AP6" s="740"/>
      <c r="AQ6" s="740"/>
      <c r="AR6" s="741"/>
      <c r="AS6" s="741"/>
      <c r="AT6" s="741"/>
      <c r="AU6" s="741"/>
      <c r="AV6" s="741"/>
      <c r="AW6" s="741"/>
      <c r="AX6" s="741"/>
      <c r="AY6" s="742"/>
    </row>
    <row r="7" spans="2:51" ht="29.25" customHeight="1">
      <c r="B7" s="801" t="s">
        <v>28</v>
      </c>
      <c r="C7" s="802"/>
      <c r="D7" s="802"/>
      <c r="E7" s="802"/>
      <c r="F7" s="802"/>
      <c r="G7" s="802"/>
      <c r="H7" s="805" t="s">
        <v>1425</v>
      </c>
      <c r="I7" s="806"/>
      <c r="J7" s="806"/>
      <c r="K7" s="806"/>
      <c r="L7" s="806"/>
      <c r="M7" s="806"/>
      <c r="N7" s="806"/>
      <c r="O7" s="806"/>
      <c r="P7" s="806"/>
      <c r="Q7" s="806"/>
      <c r="R7" s="806"/>
      <c r="S7" s="806"/>
      <c r="T7" s="806"/>
      <c r="U7" s="806"/>
      <c r="V7" s="806"/>
      <c r="W7" s="807"/>
      <c r="X7" s="807"/>
      <c r="Y7" s="808"/>
      <c r="Z7" s="813" t="s">
        <v>329</v>
      </c>
      <c r="AA7" s="443"/>
      <c r="AB7" s="443"/>
      <c r="AC7" s="443"/>
      <c r="AD7" s="443"/>
      <c r="AE7" s="814"/>
      <c r="AF7" s="816" t="s">
        <v>1426</v>
      </c>
      <c r="AG7" s="817"/>
      <c r="AH7" s="817"/>
      <c r="AI7" s="817"/>
      <c r="AJ7" s="817"/>
      <c r="AK7" s="817"/>
      <c r="AL7" s="817"/>
      <c r="AM7" s="817"/>
      <c r="AN7" s="817"/>
      <c r="AO7" s="817"/>
      <c r="AP7" s="817"/>
      <c r="AQ7" s="817"/>
      <c r="AR7" s="817"/>
      <c r="AS7" s="817"/>
      <c r="AT7" s="817"/>
      <c r="AU7" s="817"/>
      <c r="AV7" s="817"/>
      <c r="AW7" s="817"/>
      <c r="AX7" s="817"/>
      <c r="AY7" s="818"/>
    </row>
    <row r="8" spans="2:51" ht="29.25" customHeight="1">
      <c r="B8" s="803"/>
      <c r="C8" s="804"/>
      <c r="D8" s="804"/>
      <c r="E8" s="804"/>
      <c r="F8" s="804"/>
      <c r="G8" s="804"/>
      <c r="H8" s="809"/>
      <c r="I8" s="810"/>
      <c r="J8" s="810"/>
      <c r="K8" s="810"/>
      <c r="L8" s="810"/>
      <c r="M8" s="810"/>
      <c r="N8" s="810"/>
      <c r="O8" s="810"/>
      <c r="P8" s="810"/>
      <c r="Q8" s="810"/>
      <c r="R8" s="810"/>
      <c r="S8" s="810"/>
      <c r="T8" s="810"/>
      <c r="U8" s="810"/>
      <c r="V8" s="810"/>
      <c r="W8" s="811"/>
      <c r="X8" s="811"/>
      <c r="Y8" s="812"/>
      <c r="Z8" s="815"/>
      <c r="AA8" s="443"/>
      <c r="AB8" s="443"/>
      <c r="AC8" s="443"/>
      <c r="AD8" s="443"/>
      <c r="AE8" s="814"/>
      <c r="AF8" s="819"/>
      <c r="AG8" s="820"/>
      <c r="AH8" s="820"/>
      <c r="AI8" s="820"/>
      <c r="AJ8" s="820"/>
      <c r="AK8" s="820"/>
      <c r="AL8" s="820"/>
      <c r="AM8" s="820"/>
      <c r="AN8" s="820"/>
      <c r="AO8" s="820"/>
      <c r="AP8" s="820"/>
      <c r="AQ8" s="820"/>
      <c r="AR8" s="820"/>
      <c r="AS8" s="820"/>
      <c r="AT8" s="820"/>
      <c r="AU8" s="820"/>
      <c r="AV8" s="820"/>
      <c r="AW8" s="820"/>
      <c r="AX8" s="820"/>
      <c r="AY8" s="821"/>
    </row>
    <row r="9" spans="2:51" ht="61.5" customHeight="1">
      <c r="B9" s="783" t="s">
        <v>29</v>
      </c>
      <c r="C9" s="784"/>
      <c r="D9" s="784"/>
      <c r="E9" s="784"/>
      <c r="F9" s="784"/>
      <c r="G9" s="784"/>
      <c r="H9" s="785" t="s">
        <v>1427</v>
      </c>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c r="AT9" s="786"/>
      <c r="AU9" s="786"/>
      <c r="AV9" s="786"/>
      <c r="AW9" s="786"/>
      <c r="AX9" s="786"/>
      <c r="AY9" s="787"/>
    </row>
    <row r="10" spans="2:51" ht="129" customHeight="1">
      <c r="B10" s="783" t="s">
        <v>64</v>
      </c>
      <c r="C10" s="784"/>
      <c r="D10" s="784"/>
      <c r="E10" s="784"/>
      <c r="F10" s="784"/>
      <c r="G10" s="784"/>
      <c r="H10" s="785" t="s">
        <v>1428</v>
      </c>
      <c r="I10" s="786"/>
      <c r="J10" s="786"/>
      <c r="K10" s="786"/>
      <c r="L10" s="786"/>
      <c r="M10" s="786"/>
      <c r="N10" s="786"/>
      <c r="O10" s="786"/>
      <c r="P10" s="786"/>
      <c r="Q10" s="786"/>
      <c r="R10" s="786"/>
      <c r="S10" s="786"/>
      <c r="T10" s="786"/>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c r="AT10" s="786"/>
      <c r="AU10" s="786"/>
      <c r="AV10" s="786"/>
      <c r="AW10" s="786"/>
      <c r="AX10" s="786"/>
      <c r="AY10" s="787"/>
    </row>
    <row r="11" spans="2:51" ht="20.25" customHeight="1">
      <c r="B11" s="783" t="s">
        <v>5</v>
      </c>
      <c r="C11" s="784"/>
      <c r="D11" s="784"/>
      <c r="E11" s="784"/>
      <c r="F11" s="784"/>
      <c r="G11" s="788"/>
      <c r="H11" s="789" t="s">
        <v>1429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19.5"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19.5" customHeight="1">
      <c r="B13" s="469"/>
      <c r="C13" s="470"/>
      <c r="D13" s="470"/>
      <c r="E13" s="470"/>
      <c r="F13" s="470"/>
      <c r="G13" s="471"/>
      <c r="H13" s="752" t="s">
        <v>6</v>
      </c>
      <c r="I13" s="753"/>
      <c r="J13" s="758" t="s">
        <v>7</v>
      </c>
      <c r="K13" s="759"/>
      <c r="L13" s="759"/>
      <c r="M13" s="759"/>
      <c r="N13" s="759"/>
      <c r="O13" s="759"/>
      <c r="P13" s="760"/>
      <c r="Q13" s="761">
        <v>93033.767999999996</v>
      </c>
      <c r="R13" s="761"/>
      <c r="S13" s="761"/>
      <c r="T13" s="761"/>
      <c r="U13" s="761"/>
      <c r="V13" s="761"/>
      <c r="W13" s="761"/>
      <c r="X13" s="761">
        <v>29854.592000000001</v>
      </c>
      <c r="Y13" s="761"/>
      <c r="Z13" s="761"/>
      <c r="AA13" s="761"/>
      <c r="AB13" s="761"/>
      <c r="AC13" s="761"/>
      <c r="AD13" s="761"/>
      <c r="AE13" s="761">
        <v>26021.972000000002</v>
      </c>
      <c r="AF13" s="761"/>
      <c r="AG13" s="761"/>
      <c r="AH13" s="761"/>
      <c r="AI13" s="761"/>
      <c r="AJ13" s="761"/>
      <c r="AK13" s="761"/>
      <c r="AL13" s="761">
        <v>23322.728999999999</v>
      </c>
      <c r="AM13" s="761"/>
      <c r="AN13" s="761"/>
      <c r="AO13" s="761"/>
      <c r="AP13" s="761"/>
      <c r="AQ13" s="761"/>
      <c r="AR13" s="761"/>
      <c r="AS13" s="762">
        <v>22168.866999999998</v>
      </c>
      <c r="AT13" s="763"/>
      <c r="AU13" s="763"/>
      <c r="AV13" s="763"/>
      <c r="AW13" s="763"/>
      <c r="AX13" s="763"/>
      <c r="AY13" s="764"/>
    </row>
    <row r="14" spans="2:51" ht="19.5" customHeight="1">
      <c r="B14" s="469"/>
      <c r="C14" s="470"/>
      <c r="D14" s="470"/>
      <c r="E14" s="470"/>
      <c r="F14" s="470"/>
      <c r="G14" s="471"/>
      <c r="H14" s="754"/>
      <c r="I14" s="755"/>
      <c r="J14" s="746" t="s">
        <v>8</v>
      </c>
      <c r="K14" s="747"/>
      <c r="L14" s="747"/>
      <c r="M14" s="747"/>
      <c r="N14" s="747"/>
      <c r="O14" s="747"/>
      <c r="P14" s="748"/>
      <c r="Q14" s="743">
        <v>14869</v>
      </c>
      <c r="R14" s="743"/>
      <c r="S14" s="743"/>
      <c r="T14" s="743"/>
      <c r="U14" s="743"/>
      <c r="V14" s="743"/>
      <c r="W14" s="743"/>
      <c r="X14" s="743">
        <v>0</v>
      </c>
      <c r="Y14" s="743"/>
      <c r="Z14" s="743"/>
      <c r="AA14" s="743"/>
      <c r="AB14" s="743"/>
      <c r="AC14" s="743"/>
      <c r="AD14" s="743"/>
      <c r="AE14" s="743">
        <v>0</v>
      </c>
      <c r="AF14" s="743"/>
      <c r="AG14" s="743"/>
      <c r="AH14" s="743"/>
      <c r="AI14" s="743"/>
      <c r="AJ14" s="743"/>
      <c r="AK14" s="743"/>
      <c r="AL14" s="743">
        <v>0</v>
      </c>
      <c r="AM14" s="743"/>
      <c r="AN14" s="743"/>
      <c r="AO14" s="743"/>
      <c r="AP14" s="743"/>
      <c r="AQ14" s="743"/>
      <c r="AR14" s="743"/>
      <c r="AS14" s="744"/>
      <c r="AT14" s="744"/>
      <c r="AU14" s="744"/>
      <c r="AV14" s="744"/>
      <c r="AW14" s="744"/>
      <c r="AX14" s="744"/>
      <c r="AY14" s="745"/>
    </row>
    <row r="15" spans="2:51" ht="19.5" customHeight="1">
      <c r="B15" s="469"/>
      <c r="C15" s="470"/>
      <c r="D15" s="470"/>
      <c r="E15" s="470"/>
      <c r="F15" s="470"/>
      <c r="G15" s="471"/>
      <c r="H15" s="754"/>
      <c r="I15" s="755"/>
      <c r="J15" s="746" t="s">
        <v>9</v>
      </c>
      <c r="K15" s="747"/>
      <c r="L15" s="747"/>
      <c r="M15" s="747"/>
      <c r="N15" s="747"/>
      <c r="O15" s="747"/>
      <c r="P15" s="748"/>
      <c r="Q15" s="743">
        <v>2951.4830000000002</v>
      </c>
      <c r="R15" s="743"/>
      <c r="S15" s="743"/>
      <c r="T15" s="743"/>
      <c r="U15" s="743"/>
      <c r="V15" s="743"/>
      <c r="W15" s="743"/>
      <c r="X15" s="743">
        <v>12547.95</v>
      </c>
      <c r="Y15" s="743"/>
      <c r="Z15" s="743"/>
      <c r="AA15" s="743"/>
      <c r="AB15" s="743"/>
      <c r="AC15" s="743"/>
      <c r="AD15" s="743"/>
      <c r="AE15" s="743">
        <v>-1727.481</v>
      </c>
      <c r="AF15" s="743"/>
      <c r="AG15" s="743"/>
      <c r="AH15" s="743"/>
      <c r="AI15" s="743"/>
      <c r="AJ15" s="743"/>
      <c r="AK15" s="743"/>
      <c r="AL15" s="743">
        <v>3055.982</v>
      </c>
      <c r="AM15" s="743"/>
      <c r="AN15" s="743"/>
      <c r="AO15" s="743"/>
      <c r="AP15" s="743"/>
      <c r="AQ15" s="743"/>
      <c r="AR15" s="743"/>
      <c r="AS15" s="744"/>
      <c r="AT15" s="744"/>
      <c r="AU15" s="744"/>
      <c r="AV15" s="744"/>
      <c r="AW15" s="744"/>
      <c r="AX15" s="744"/>
      <c r="AY15" s="745"/>
    </row>
    <row r="16" spans="2:51" ht="19.5" customHeight="1">
      <c r="B16" s="469"/>
      <c r="C16" s="470"/>
      <c r="D16" s="470"/>
      <c r="E16" s="470"/>
      <c r="F16" s="470"/>
      <c r="G16" s="471"/>
      <c r="H16" s="756"/>
      <c r="I16" s="757"/>
      <c r="J16" s="731" t="s">
        <v>25</v>
      </c>
      <c r="K16" s="732"/>
      <c r="L16" s="732"/>
      <c r="M16" s="732"/>
      <c r="N16" s="732"/>
      <c r="O16" s="732"/>
      <c r="P16" s="733"/>
      <c r="Q16" s="734">
        <f>SUM(Q13:W15)</f>
        <v>110854.25099999999</v>
      </c>
      <c r="R16" s="734"/>
      <c r="S16" s="734"/>
      <c r="T16" s="734"/>
      <c r="U16" s="734"/>
      <c r="V16" s="734"/>
      <c r="W16" s="734"/>
      <c r="X16" s="734">
        <f>SUM(X13:AD15)</f>
        <v>42402.542000000001</v>
      </c>
      <c r="Y16" s="734"/>
      <c r="Z16" s="734"/>
      <c r="AA16" s="734"/>
      <c r="AB16" s="734"/>
      <c r="AC16" s="734"/>
      <c r="AD16" s="734"/>
      <c r="AE16" s="734">
        <f>SUM(AE13:AK15)</f>
        <v>24294.491000000002</v>
      </c>
      <c r="AF16" s="734"/>
      <c r="AG16" s="734"/>
      <c r="AH16" s="734"/>
      <c r="AI16" s="734"/>
      <c r="AJ16" s="734"/>
      <c r="AK16" s="734"/>
      <c r="AL16" s="734">
        <f>SUM(AL13:AR15)</f>
        <v>26378.710999999999</v>
      </c>
      <c r="AM16" s="734"/>
      <c r="AN16" s="734"/>
      <c r="AO16" s="734"/>
      <c r="AP16" s="734"/>
      <c r="AQ16" s="734"/>
      <c r="AR16" s="734"/>
      <c r="AS16" s="734">
        <f>AS13</f>
        <v>22168.866999999998</v>
      </c>
      <c r="AT16" s="734"/>
      <c r="AU16" s="734"/>
      <c r="AV16" s="734"/>
      <c r="AW16" s="734"/>
      <c r="AX16" s="734"/>
      <c r="AY16" s="735"/>
    </row>
    <row r="17" spans="2:52" ht="19.5" customHeight="1">
      <c r="B17" s="469"/>
      <c r="C17" s="470"/>
      <c r="D17" s="470"/>
      <c r="E17" s="470"/>
      <c r="F17" s="470"/>
      <c r="G17" s="471"/>
      <c r="H17" s="723" t="s">
        <v>10</v>
      </c>
      <c r="I17" s="724"/>
      <c r="J17" s="724"/>
      <c r="K17" s="724"/>
      <c r="L17" s="724"/>
      <c r="M17" s="724"/>
      <c r="N17" s="724"/>
      <c r="O17" s="724"/>
      <c r="P17" s="724"/>
      <c r="Q17" s="728">
        <v>109765.069</v>
      </c>
      <c r="R17" s="728"/>
      <c r="S17" s="728"/>
      <c r="T17" s="728"/>
      <c r="U17" s="728"/>
      <c r="V17" s="728"/>
      <c r="W17" s="728"/>
      <c r="X17" s="728">
        <v>39216.951000000001</v>
      </c>
      <c r="Y17" s="728"/>
      <c r="Z17" s="728"/>
      <c r="AA17" s="728"/>
      <c r="AB17" s="728"/>
      <c r="AC17" s="728"/>
      <c r="AD17" s="728"/>
      <c r="AE17" s="728">
        <v>23549.867999999999</v>
      </c>
      <c r="AF17" s="728"/>
      <c r="AG17" s="728"/>
      <c r="AH17" s="728"/>
      <c r="AI17" s="728"/>
      <c r="AJ17" s="728"/>
      <c r="AK17" s="728"/>
      <c r="AL17" s="729"/>
      <c r="AM17" s="729"/>
      <c r="AN17" s="729"/>
      <c r="AO17" s="729"/>
      <c r="AP17" s="729"/>
      <c r="AQ17" s="729"/>
      <c r="AR17" s="729"/>
      <c r="AS17" s="729"/>
      <c r="AT17" s="729"/>
      <c r="AU17" s="729"/>
      <c r="AV17" s="729"/>
      <c r="AW17" s="729"/>
      <c r="AX17" s="729"/>
      <c r="AY17" s="730"/>
    </row>
    <row r="18" spans="2:52" ht="19.5" customHeight="1">
      <c r="B18" s="795"/>
      <c r="C18" s="796"/>
      <c r="D18" s="796"/>
      <c r="E18" s="796"/>
      <c r="F18" s="796"/>
      <c r="G18" s="797"/>
      <c r="H18" s="723" t="s">
        <v>11</v>
      </c>
      <c r="I18" s="724"/>
      <c r="J18" s="724"/>
      <c r="K18" s="724"/>
      <c r="L18" s="724"/>
      <c r="M18" s="724"/>
      <c r="N18" s="724"/>
      <c r="O18" s="724"/>
      <c r="P18" s="724"/>
      <c r="Q18" s="725">
        <f>Q17/Q16</f>
        <v>0.9901746483317091</v>
      </c>
      <c r="R18" s="725"/>
      <c r="S18" s="725"/>
      <c r="T18" s="725"/>
      <c r="U18" s="725"/>
      <c r="V18" s="725"/>
      <c r="W18" s="725"/>
      <c r="X18" s="725">
        <f>X17/X16</f>
        <v>0.924872640890256</v>
      </c>
      <c r="Y18" s="725"/>
      <c r="Z18" s="725"/>
      <c r="AA18" s="725"/>
      <c r="AB18" s="725"/>
      <c r="AC18" s="725"/>
      <c r="AD18" s="725"/>
      <c r="AE18" s="725">
        <f>AE17/AE16</f>
        <v>0.96935012962403688</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2" ht="31.5"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2" ht="28.5" customHeight="1">
      <c r="B20" s="714"/>
      <c r="C20" s="715"/>
      <c r="D20" s="715"/>
      <c r="E20" s="715"/>
      <c r="F20" s="715"/>
      <c r="G20" s="716"/>
      <c r="H20" s="692" t="s">
        <v>1430</v>
      </c>
      <c r="I20" s="693"/>
      <c r="J20" s="693"/>
      <c r="K20" s="693"/>
      <c r="L20" s="693"/>
      <c r="M20" s="693"/>
      <c r="N20" s="693"/>
      <c r="O20" s="693"/>
      <c r="P20" s="693"/>
      <c r="Q20" s="693"/>
      <c r="R20" s="693"/>
      <c r="S20" s="693"/>
      <c r="T20" s="693"/>
      <c r="U20" s="693"/>
      <c r="V20" s="693"/>
      <c r="W20" s="693"/>
      <c r="X20" s="693"/>
      <c r="Y20" s="694"/>
      <c r="Z20" s="698" t="s">
        <v>15</v>
      </c>
      <c r="AA20" s="699"/>
      <c r="AB20" s="700"/>
      <c r="AC20" s="681" t="s">
        <v>79</v>
      </c>
      <c r="AD20" s="681"/>
      <c r="AE20" s="681"/>
      <c r="AF20" s="682" t="s">
        <v>1431</v>
      </c>
      <c r="AG20" s="683"/>
      <c r="AH20" s="683"/>
      <c r="AI20" s="683"/>
      <c r="AJ20" s="684"/>
      <c r="AK20" s="685" t="s">
        <v>1432</v>
      </c>
      <c r="AL20" s="686"/>
      <c r="AM20" s="686"/>
      <c r="AN20" s="686"/>
      <c r="AO20" s="687"/>
      <c r="AP20" s="688" t="s">
        <v>1433</v>
      </c>
      <c r="AQ20" s="688"/>
      <c r="AR20" s="688"/>
      <c r="AS20" s="688"/>
      <c r="AT20" s="688"/>
      <c r="AU20" s="701" t="s">
        <v>1434</v>
      </c>
      <c r="AV20" s="702"/>
      <c r="AW20" s="702"/>
      <c r="AX20" s="702"/>
      <c r="AY20" s="703"/>
      <c r="AZ20" s="26"/>
    </row>
    <row r="21" spans="2:52" ht="15" customHeight="1">
      <c r="B21" s="714"/>
      <c r="C21" s="715"/>
      <c r="D21" s="715"/>
      <c r="E21" s="715"/>
      <c r="F21" s="715"/>
      <c r="G21" s="716"/>
      <c r="H21" s="695"/>
      <c r="I21" s="696"/>
      <c r="J21" s="696"/>
      <c r="K21" s="696"/>
      <c r="L21" s="696"/>
      <c r="M21" s="696"/>
      <c r="N21" s="696"/>
      <c r="O21" s="696"/>
      <c r="P21" s="696"/>
      <c r="Q21" s="696"/>
      <c r="R21" s="696"/>
      <c r="S21" s="696"/>
      <c r="T21" s="696"/>
      <c r="U21" s="696"/>
      <c r="V21" s="696"/>
      <c r="W21" s="696"/>
      <c r="X21" s="696"/>
      <c r="Y21" s="697"/>
      <c r="Z21" s="678" t="s">
        <v>1435</v>
      </c>
      <c r="AA21" s="679"/>
      <c r="AB21" s="680"/>
      <c r="AC21" s="681" t="s">
        <v>79</v>
      </c>
      <c r="AD21" s="681"/>
      <c r="AE21" s="681"/>
      <c r="AF21" s="682">
        <v>95.7</v>
      </c>
      <c r="AG21" s="683"/>
      <c r="AH21" s="683"/>
      <c r="AI21" s="683"/>
      <c r="AJ21" s="684"/>
      <c r="AK21" s="685">
        <v>98.6</v>
      </c>
      <c r="AL21" s="686"/>
      <c r="AM21" s="686"/>
      <c r="AN21" s="686"/>
      <c r="AO21" s="687"/>
      <c r="AP21" s="688"/>
      <c r="AQ21" s="688"/>
      <c r="AR21" s="688"/>
      <c r="AS21" s="688"/>
      <c r="AT21" s="688"/>
      <c r="AU21" s="689"/>
      <c r="AV21" s="690"/>
      <c r="AW21" s="690"/>
      <c r="AX21" s="690"/>
      <c r="AY21" s="691"/>
      <c r="AZ21" s="26"/>
    </row>
    <row r="22" spans="2:52" ht="38.25" customHeight="1">
      <c r="B22" s="714"/>
      <c r="C22" s="715"/>
      <c r="D22" s="715"/>
      <c r="E22" s="715"/>
      <c r="F22" s="715"/>
      <c r="G22" s="716"/>
      <c r="H22" s="692" t="s">
        <v>1436</v>
      </c>
      <c r="I22" s="693"/>
      <c r="J22" s="693"/>
      <c r="K22" s="693"/>
      <c r="L22" s="693"/>
      <c r="M22" s="693"/>
      <c r="N22" s="693"/>
      <c r="O22" s="693"/>
      <c r="P22" s="693"/>
      <c r="Q22" s="693"/>
      <c r="R22" s="693"/>
      <c r="S22" s="693"/>
      <c r="T22" s="693"/>
      <c r="U22" s="693"/>
      <c r="V22" s="693"/>
      <c r="W22" s="693"/>
      <c r="X22" s="693"/>
      <c r="Y22" s="694"/>
      <c r="Z22" s="698" t="s">
        <v>15</v>
      </c>
      <c r="AA22" s="699"/>
      <c r="AB22" s="700"/>
      <c r="AC22" s="681" t="s">
        <v>1437</v>
      </c>
      <c r="AD22" s="681"/>
      <c r="AE22" s="681"/>
      <c r="AF22" s="682">
        <v>9.6999999999999993</v>
      </c>
      <c r="AG22" s="683"/>
      <c r="AH22" s="683"/>
      <c r="AI22" s="683"/>
      <c r="AJ22" s="684"/>
      <c r="AK22" s="685">
        <v>9.8000000000000007</v>
      </c>
      <c r="AL22" s="686"/>
      <c r="AM22" s="686"/>
      <c r="AN22" s="686"/>
      <c r="AO22" s="687"/>
      <c r="AP22" s="688" t="s">
        <v>1433</v>
      </c>
      <c r="AQ22" s="688"/>
      <c r="AR22" s="688"/>
      <c r="AS22" s="688"/>
      <c r="AT22" s="688"/>
      <c r="AU22" s="701" t="s">
        <v>1438</v>
      </c>
      <c r="AV22" s="702"/>
      <c r="AW22" s="702"/>
      <c r="AX22" s="702"/>
      <c r="AY22" s="703"/>
      <c r="AZ22" s="26"/>
    </row>
    <row r="23" spans="2:52" ht="15" customHeight="1">
      <c r="B23" s="714"/>
      <c r="C23" s="715"/>
      <c r="D23" s="715"/>
      <c r="E23" s="715"/>
      <c r="F23" s="715"/>
      <c r="G23" s="716"/>
      <c r="H23" s="695"/>
      <c r="I23" s="696"/>
      <c r="J23" s="696"/>
      <c r="K23" s="696"/>
      <c r="L23" s="696"/>
      <c r="M23" s="696"/>
      <c r="N23" s="696"/>
      <c r="O23" s="696"/>
      <c r="P23" s="696"/>
      <c r="Q23" s="696"/>
      <c r="R23" s="696"/>
      <c r="S23" s="696"/>
      <c r="T23" s="696"/>
      <c r="U23" s="696"/>
      <c r="V23" s="696"/>
      <c r="W23" s="696"/>
      <c r="X23" s="696"/>
      <c r="Y23" s="697"/>
      <c r="Z23" s="678" t="s">
        <v>1435</v>
      </c>
      <c r="AA23" s="679"/>
      <c r="AB23" s="680"/>
      <c r="AC23" s="681" t="s">
        <v>79</v>
      </c>
      <c r="AD23" s="681"/>
      <c r="AE23" s="681"/>
      <c r="AF23" s="682">
        <v>94.2</v>
      </c>
      <c r="AG23" s="683"/>
      <c r="AH23" s="683"/>
      <c r="AI23" s="683"/>
      <c r="AJ23" s="684"/>
      <c r="AK23" s="685">
        <v>95.1</v>
      </c>
      <c r="AL23" s="686"/>
      <c r="AM23" s="686"/>
      <c r="AN23" s="686"/>
      <c r="AO23" s="687"/>
      <c r="AP23" s="688"/>
      <c r="AQ23" s="688"/>
      <c r="AR23" s="688"/>
      <c r="AS23" s="688"/>
      <c r="AT23" s="688"/>
      <c r="AU23" s="689"/>
      <c r="AV23" s="690"/>
      <c r="AW23" s="690"/>
      <c r="AX23" s="690"/>
      <c r="AY23" s="691"/>
      <c r="AZ23" s="26"/>
    </row>
    <row r="24" spans="2:52" ht="47.25" customHeight="1">
      <c r="B24" s="714"/>
      <c r="C24" s="715"/>
      <c r="D24" s="715"/>
      <c r="E24" s="715"/>
      <c r="F24" s="715"/>
      <c r="G24" s="716"/>
      <c r="H24" s="692" t="s">
        <v>1439</v>
      </c>
      <c r="I24" s="693"/>
      <c r="J24" s="693"/>
      <c r="K24" s="693"/>
      <c r="L24" s="693"/>
      <c r="M24" s="693"/>
      <c r="N24" s="693"/>
      <c r="O24" s="693"/>
      <c r="P24" s="693"/>
      <c r="Q24" s="693"/>
      <c r="R24" s="693"/>
      <c r="S24" s="693"/>
      <c r="T24" s="693"/>
      <c r="U24" s="693"/>
      <c r="V24" s="693"/>
      <c r="W24" s="693"/>
      <c r="X24" s="693"/>
      <c r="Y24" s="694"/>
      <c r="Z24" s="698" t="s">
        <v>15</v>
      </c>
      <c r="AA24" s="699"/>
      <c r="AB24" s="700"/>
      <c r="AC24" s="681" t="s">
        <v>1437</v>
      </c>
      <c r="AD24" s="681"/>
      <c r="AE24" s="681"/>
      <c r="AF24" s="717" t="s">
        <v>1440</v>
      </c>
      <c r="AG24" s="718"/>
      <c r="AH24" s="718"/>
      <c r="AI24" s="718"/>
      <c r="AJ24" s="719"/>
      <c r="AK24" s="720" t="s">
        <v>1441</v>
      </c>
      <c r="AL24" s="721"/>
      <c r="AM24" s="721"/>
      <c r="AN24" s="721"/>
      <c r="AO24" s="722"/>
      <c r="AP24" s="688" t="s">
        <v>1433</v>
      </c>
      <c r="AQ24" s="688"/>
      <c r="AR24" s="688"/>
      <c r="AS24" s="688"/>
      <c r="AT24" s="688"/>
      <c r="AU24" s="701" t="s">
        <v>1442</v>
      </c>
      <c r="AV24" s="702"/>
      <c r="AW24" s="702"/>
      <c r="AX24" s="702"/>
      <c r="AY24" s="703"/>
      <c r="AZ24" s="26"/>
    </row>
    <row r="25" spans="2:52" ht="15" customHeight="1">
      <c r="B25" s="714"/>
      <c r="C25" s="715"/>
      <c r="D25" s="715"/>
      <c r="E25" s="715"/>
      <c r="F25" s="715"/>
      <c r="G25" s="716"/>
      <c r="H25" s="695"/>
      <c r="I25" s="696"/>
      <c r="J25" s="696"/>
      <c r="K25" s="696"/>
      <c r="L25" s="696"/>
      <c r="M25" s="696"/>
      <c r="N25" s="696"/>
      <c r="O25" s="696"/>
      <c r="P25" s="696"/>
      <c r="Q25" s="696"/>
      <c r="R25" s="696"/>
      <c r="S25" s="696"/>
      <c r="T25" s="696"/>
      <c r="U25" s="696"/>
      <c r="V25" s="696"/>
      <c r="W25" s="696"/>
      <c r="X25" s="696"/>
      <c r="Y25" s="697"/>
      <c r="Z25" s="678" t="s">
        <v>1435</v>
      </c>
      <c r="AA25" s="679"/>
      <c r="AB25" s="680"/>
      <c r="AC25" s="681" t="s">
        <v>79</v>
      </c>
      <c r="AD25" s="681"/>
      <c r="AE25" s="681"/>
      <c r="AF25" s="682">
        <v>20</v>
      </c>
      <c r="AG25" s="683"/>
      <c r="AH25" s="683"/>
      <c r="AI25" s="683"/>
      <c r="AJ25" s="684"/>
      <c r="AK25" s="685">
        <v>30</v>
      </c>
      <c r="AL25" s="686"/>
      <c r="AM25" s="686"/>
      <c r="AN25" s="686"/>
      <c r="AO25" s="687"/>
      <c r="AP25" s="688"/>
      <c r="AQ25" s="688"/>
      <c r="AR25" s="688"/>
      <c r="AS25" s="688"/>
      <c r="AT25" s="688"/>
      <c r="AU25" s="689"/>
      <c r="AV25" s="690"/>
      <c r="AW25" s="690"/>
      <c r="AX25" s="690"/>
      <c r="AY25" s="691"/>
      <c r="AZ25" s="26"/>
    </row>
    <row r="26" spans="2:52" ht="54" customHeight="1">
      <c r="B26" s="714"/>
      <c r="C26" s="715"/>
      <c r="D26" s="715"/>
      <c r="E26" s="715"/>
      <c r="F26" s="715"/>
      <c r="G26" s="716"/>
      <c r="H26" s="692" t="s">
        <v>1443</v>
      </c>
      <c r="I26" s="693"/>
      <c r="J26" s="693"/>
      <c r="K26" s="693"/>
      <c r="L26" s="693"/>
      <c r="M26" s="693"/>
      <c r="N26" s="693"/>
      <c r="O26" s="693"/>
      <c r="P26" s="693"/>
      <c r="Q26" s="693"/>
      <c r="R26" s="693"/>
      <c r="S26" s="693"/>
      <c r="T26" s="693"/>
      <c r="U26" s="693"/>
      <c r="V26" s="693"/>
      <c r="W26" s="693"/>
      <c r="X26" s="693"/>
      <c r="Y26" s="694"/>
      <c r="Z26" s="698" t="s">
        <v>15</v>
      </c>
      <c r="AA26" s="699"/>
      <c r="AB26" s="700"/>
      <c r="AC26" s="675" t="s">
        <v>1444</v>
      </c>
      <c r="AD26" s="705"/>
      <c r="AE26" s="706"/>
      <c r="AF26" s="707">
        <v>3.8</v>
      </c>
      <c r="AG26" s="708"/>
      <c r="AH26" s="708"/>
      <c r="AI26" s="708"/>
      <c r="AJ26" s="709"/>
      <c r="AK26" s="685">
        <v>3.8</v>
      </c>
      <c r="AL26" s="686"/>
      <c r="AM26" s="686"/>
      <c r="AN26" s="686"/>
      <c r="AO26" s="687"/>
      <c r="AP26" s="710">
        <v>4</v>
      </c>
      <c r="AQ26" s="710"/>
      <c r="AR26" s="710"/>
      <c r="AS26" s="710"/>
      <c r="AT26" s="710"/>
      <c r="AU26" s="675" t="s">
        <v>1445</v>
      </c>
      <c r="AV26" s="676"/>
      <c r="AW26" s="676"/>
      <c r="AX26" s="676"/>
      <c r="AY26" s="677"/>
      <c r="AZ26" s="26"/>
    </row>
    <row r="27" spans="2:52" ht="15" customHeight="1">
      <c r="B27" s="714"/>
      <c r="C27" s="715"/>
      <c r="D27" s="715"/>
      <c r="E27" s="715"/>
      <c r="F27" s="715"/>
      <c r="G27" s="716"/>
      <c r="H27" s="695"/>
      <c r="I27" s="696"/>
      <c r="J27" s="696"/>
      <c r="K27" s="696"/>
      <c r="L27" s="696"/>
      <c r="M27" s="696"/>
      <c r="N27" s="696"/>
      <c r="O27" s="696"/>
      <c r="P27" s="696"/>
      <c r="Q27" s="696"/>
      <c r="R27" s="696"/>
      <c r="S27" s="696"/>
      <c r="T27" s="696"/>
      <c r="U27" s="696"/>
      <c r="V27" s="696"/>
      <c r="W27" s="696"/>
      <c r="X27" s="696"/>
      <c r="Y27" s="697"/>
      <c r="Z27" s="678" t="s">
        <v>1435</v>
      </c>
      <c r="AA27" s="679"/>
      <c r="AB27" s="680"/>
      <c r="AC27" s="681" t="s">
        <v>79</v>
      </c>
      <c r="AD27" s="681"/>
      <c r="AE27" s="681"/>
      <c r="AF27" s="682">
        <v>91.4</v>
      </c>
      <c r="AG27" s="683"/>
      <c r="AH27" s="683"/>
      <c r="AI27" s="683"/>
      <c r="AJ27" s="684"/>
      <c r="AK27" s="685">
        <v>91.4</v>
      </c>
      <c r="AL27" s="686"/>
      <c r="AM27" s="686"/>
      <c r="AN27" s="686"/>
      <c r="AO27" s="687"/>
      <c r="AP27" s="704">
        <v>85.7</v>
      </c>
      <c r="AQ27" s="704"/>
      <c r="AR27" s="704"/>
      <c r="AS27" s="704"/>
      <c r="AT27" s="704"/>
      <c r="AU27" s="689"/>
      <c r="AV27" s="690"/>
      <c r="AW27" s="690"/>
      <c r="AX27" s="690"/>
      <c r="AY27" s="691"/>
      <c r="AZ27" s="26"/>
    </row>
    <row r="28" spans="2:52" ht="57" customHeight="1">
      <c r="B28" s="714"/>
      <c r="C28" s="715"/>
      <c r="D28" s="715"/>
      <c r="E28" s="715"/>
      <c r="F28" s="715"/>
      <c r="G28" s="716"/>
      <c r="H28" s="692" t="s">
        <v>1446</v>
      </c>
      <c r="I28" s="693"/>
      <c r="J28" s="693"/>
      <c r="K28" s="693"/>
      <c r="L28" s="693"/>
      <c r="M28" s="693"/>
      <c r="N28" s="693"/>
      <c r="O28" s="693"/>
      <c r="P28" s="693"/>
      <c r="Q28" s="693"/>
      <c r="R28" s="693"/>
      <c r="S28" s="693"/>
      <c r="T28" s="693"/>
      <c r="U28" s="693"/>
      <c r="V28" s="693"/>
      <c r="W28" s="693"/>
      <c r="X28" s="693"/>
      <c r="Y28" s="694"/>
      <c r="Z28" s="698" t="s">
        <v>15</v>
      </c>
      <c r="AA28" s="699"/>
      <c r="AB28" s="700"/>
      <c r="AC28" s="681" t="s">
        <v>1447</v>
      </c>
      <c r="AD28" s="681"/>
      <c r="AE28" s="681"/>
      <c r="AF28" s="682" t="s">
        <v>1448</v>
      </c>
      <c r="AG28" s="683"/>
      <c r="AH28" s="683"/>
      <c r="AI28" s="683"/>
      <c r="AJ28" s="684"/>
      <c r="AK28" s="685" t="s">
        <v>1449</v>
      </c>
      <c r="AL28" s="686"/>
      <c r="AM28" s="686"/>
      <c r="AN28" s="686"/>
      <c r="AO28" s="687"/>
      <c r="AP28" s="688" t="s">
        <v>1433</v>
      </c>
      <c r="AQ28" s="688"/>
      <c r="AR28" s="688"/>
      <c r="AS28" s="688"/>
      <c r="AT28" s="688"/>
      <c r="AU28" s="675" t="s">
        <v>1450</v>
      </c>
      <c r="AV28" s="676"/>
      <c r="AW28" s="676"/>
      <c r="AX28" s="676"/>
      <c r="AY28" s="677"/>
      <c r="AZ28" s="26"/>
    </row>
    <row r="29" spans="2:52" ht="15" customHeight="1">
      <c r="B29" s="714"/>
      <c r="C29" s="715"/>
      <c r="D29" s="715"/>
      <c r="E29" s="715"/>
      <c r="F29" s="715"/>
      <c r="G29" s="716"/>
      <c r="H29" s="695"/>
      <c r="I29" s="696"/>
      <c r="J29" s="696"/>
      <c r="K29" s="696"/>
      <c r="L29" s="696"/>
      <c r="M29" s="696"/>
      <c r="N29" s="696"/>
      <c r="O29" s="696"/>
      <c r="P29" s="696"/>
      <c r="Q29" s="696"/>
      <c r="R29" s="696"/>
      <c r="S29" s="696"/>
      <c r="T29" s="696"/>
      <c r="U29" s="696"/>
      <c r="V29" s="696"/>
      <c r="W29" s="696"/>
      <c r="X29" s="696"/>
      <c r="Y29" s="697"/>
      <c r="Z29" s="678" t="s">
        <v>1435</v>
      </c>
      <c r="AA29" s="679"/>
      <c r="AB29" s="680"/>
      <c r="AC29" s="681" t="s">
        <v>79</v>
      </c>
      <c r="AD29" s="681"/>
      <c r="AE29" s="681"/>
      <c r="AF29" s="682">
        <v>40.9</v>
      </c>
      <c r="AG29" s="683"/>
      <c r="AH29" s="683"/>
      <c r="AI29" s="683"/>
      <c r="AJ29" s="684"/>
      <c r="AK29" s="685">
        <v>45.5</v>
      </c>
      <c r="AL29" s="686"/>
      <c r="AM29" s="686"/>
      <c r="AN29" s="686"/>
      <c r="AO29" s="687"/>
      <c r="AP29" s="688"/>
      <c r="AQ29" s="688"/>
      <c r="AR29" s="688"/>
      <c r="AS29" s="688"/>
      <c r="AT29" s="688"/>
      <c r="AU29" s="689"/>
      <c r="AV29" s="690"/>
      <c r="AW29" s="690"/>
      <c r="AX29" s="690"/>
      <c r="AY29" s="691"/>
      <c r="AZ29" s="26"/>
    </row>
    <row r="30" spans="2:52" ht="34.5" customHeight="1">
      <c r="B30" s="714"/>
      <c r="C30" s="715"/>
      <c r="D30" s="715"/>
      <c r="E30" s="715"/>
      <c r="F30" s="715"/>
      <c r="G30" s="716"/>
      <c r="H30" s="692" t="s">
        <v>1451</v>
      </c>
      <c r="I30" s="693"/>
      <c r="J30" s="693"/>
      <c r="K30" s="693"/>
      <c r="L30" s="693"/>
      <c r="M30" s="693"/>
      <c r="N30" s="693"/>
      <c r="O30" s="693"/>
      <c r="P30" s="693"/>
      <c r="Q30" s="693"/>
      <c r="R30" s="693"/>
      <c r="S30" s="693"/>
      <c r="T30" s="693"/>
      <c r="U30" s="693"/>
      <c r="V30" s="693"/>
      <c r="W30" s="693"/>
      <c r="X30" s="693"/>
      <c r="Y30" s="694"/>
      <c r="Z30" s="698" t="s">
        <v>15</v>
      </c>
      <c r="AA30" s="699"/>
      <c r="AB30" s="700"/>
      <c r="AC30" s="681" t="s">
        <v>79</v>
      </c>
      <c r="AD30" s="681"/>
      <c r="AE30" s="681"/>
      <c r="AF30" s="682" t="s">
        <v>1452</v>
      </c>
      <c r="AG30" s="683"/>
      <c r="AH30" s="683"/>
      <c r="AI30" s="683"/>
      <c r="AJ30" s="684"/>
      <c r="AK30" s="685" t="s">
        <v>1452</v>
      </c>
      <c r="AL30" s="686"/>
      <c r="AM30" s="686"/>
      <c r="AN30" s="686"/>
      <c r="AO30" s="687"/>
      <c r="AP30" s="688" t="s">
        <v>1433</v>
      </c>
      <c r="AQ30" s="688"/>
      <c r="AR30" s="688"/>
      <c r="AS30" s="688"/>
      <c r="AT30" s="688"/>
      <c r="AU30" s="675" t="s">
        <v>1453</v>
      </c>
      <c r="AV30" s="676"/>
      <c r="AW30" s="676"/>
      <c r="AX30" s="676"/>
      <c r="AY30" s="677"/>
      <c r="AZ30" s="26"/>
    </row>
    <row r="31" spans="2:52" ht="15" customHeight="1">
      <c r="B31" s="714"/>
      <c r="C31" s="715"/>
      <c r="D31" s="715"/>
      <c r="E31" s="715"/>
      <c r="F31" s="715"/>
      <c r="G31" s="716"/>
      <c r="H31" s="695"/>
      <c r="I31" s="696"/>
      <c r="J31" s="696"/>
      <c r="K31" s="696"/>
      <c r="L31" s="696"/>
      <c r="M31" s="696"/>
      <c r="N31" s="696"/>
      <c r="O31" s="696"/>
      <c r="P31" s="696"/>
      <c r="Q31" s="696"/>
      <c r="R31" s="696"/>
      <c r="S31" s="696"/>
      <c r="T31" s="696"/>
      <c r="U31" s="696"/>
      <c r="V31" s="696"/>
      <c r="W31" s="696"/>
      <c r="X31" s="696"/>
      <c r="Y31" s="697"/>
      <c r="Z31" s="678" t="s">
        <v>1435</v>
      </c>
      <c r="AA31" s="679"/>
      <c r="AB31" s="680"/>
      <c r="AC31" s="681" t="s">
        <v>79</v>
      </c>
      <c r="AD31" s="681"/>
      <c r="AE31" s="681"/>
      <c r="AF31" s="682">
        <v>74.3</v>
      </c>
      <c r="AG31" s="683"/>
      <c r="AH31" s="683"/>
      <c r="AI31" s="683"/>
      <c r="AJ31" s="684"/>
      <c r="AK31" s="685">
        <v>74.3</v>
      </c>
      <c r="AL31" s="686"/>
      <c r="AM31" s="686"/>
      <c r="AN31" s="686"/>
      <c r="AO31" s="687"/>
      <c r="AP31" s="688"/>
      <c r="AQ31" s="688"/>
      <c r="AR31" s="688"/>
      <c r="AS31" s="688"/>
      <c r="AT31" s="688"/>
      <c r="AU31" s="689"/>
      <c r="AV31" s="690"/>
      <c r="AW31" s="690"/>
      <c r="AX31" s="690"/>
      <c r="AY31" s="691"/>
      <c r="AZ31" s="26"/>
    </row>
    <row r="32" spans="2:52" ht="20.25" customHeight="1">
      <c r="B32" s="662" t="s">
        <v>60</v>
      </c>
      <c r="C32" s="663"/>
      <c r="D32" s="663"/>
      <c r="E32" s="663"/>
      <c r="F32" s="663"/>
      <c r="G32" s="664"/>
      <c r="H32" s="665" t="s">
        <v>65</v>
      </c>
      <c r="I32" s="666"/>
      <c r="J32" s="666"/>
      <c r="K32" s="666"/>
      <c r="L32" s="666"/>
      <c r="M32" s="666"/>
      <c r="N32" s="666"/>
      <c r="O32" s="666"/>
      <c r="P32" s="666"/>
      <c r="Q32" s="666"/>
      <c r="R32" s="666"/>
      <c r="S32" s="666"/>
      <c r="T32" s="666"/>
      <c r="U32" s="666"/>
      <c r="V32" s="666"/>
      <c r="W32" s="666"/>
      <c r="X32" s="666"/>
      <c r="Y32" s="667"/>
      <c r="Z32" s="668"/>
      <c r="AA32" s="669"/>
      <c r="AB32" s="670"/>
      <c r="AC32" s="671" t="s">
        <v>12</v>
      </c>
      <c r="AD32" s="666"/>
      <c r="AE32" s="667"/>
      <c r="AF32" s="329" t="s">
        <v>1454</v>
      </c>
      <c r="AG32" s="638"/>
      <c r="AH32" s="638"/>
      <c r="AI32" s="638"/>
      <c r="AJ32" s="638"/>
      <c r="AK32" s="329" t="s">
        <v>1455</v>
      </c>
      <c r="AL32" s="638"/>
      <c r="AM32" s="638"/>
      <c r="AN32" s="638"/>
      <c r="AO32" s="638"/>
      <c r="AP32" s="329" t="s">
        <v>1456</v>
      </c>
      <c r="AQ32" s="638"/>
      <c r="AR32" s="638"/>
      <c r="AS32" s="638"/>
      <c r="AT32" s="638"/>
      <c r="AU32" s="639" t="s">
        <v>71</v>
      </c>
      <c r="AV32" s="640"/>
      <c r="AW32" s="640"/>
      <c r="AX32" s="640"/>
      <c r="AY32" s="641"/>
      <c r="AZ32" s="26"/>
    </row>
    <row r="33" spans="1:52" ht="23.25" customHeight="1">
      <c r="B33" s="396"/>
      <c r="C33" s="397"/>
      <c r="D33" s="397"/>
      <c r="E33" s="397"/>
      <c r="F33" s="397"/>
      <c r="G33" s="398"/>
      <c r="H33" s="642" t="s">
        <v>1457</v>
      </c>
      <c r="I33" s="352"/>
      <c r="J33" s="352"/>
      <c r="K33" s="352"/>
      <c r="L33" s="352"/>
      <c r="M33" s="352"/>
      <c r="N33" s="352"/>
      <c r="O33" s="352"/>
      <c r="P33" s="352"/>
      <c r="Q33" s="352"/>
      <c r="R33" s="352"/>
      <c r="S33" s="352"/>
      <c r="T33" s="352"/>
      <c r="U33" s="352"/>
      <c r="V33" s="352"/>
      <c r="W33" s="352"/>
      <c r="X33" s="352"/>
      <c r="Y33" s="353"/>
      <c r="Z33" s="644" t="s">
        <v>1458</v>
      </c>
      <c r="AA33" s="645"/>
      <c r="AB33" s="646"/>
      <c r="AC33" s="647" t="s">
        <v>717</v>
      </c>
      <c r="AD33" s="648"/>
      <c r="AE33" s="649"/>
      <c r="AF33" s="653">
        <v>2727</v>
      </c>
      <c r="AG33" s="654"/>
      <c r="AH33" s="654"/>
      <c r="AI33" s="654"/>
      <c r="AJ33" s="655"/>
      <c r="AK33" s="653">
        <v>2887</v>
      </c>
      <c r="AL33" s="654"/>
      <c r="AM33" s="654"/>
      <c r="AN33" s="654"/>
      <c r="AO33" s="655"/>
      <c r="AP33" s="653">
        <v>2950</v>
      </c>
      <c r="AQ33" s="654"/>
      <c r="AR33" s="654"/>
      <c r="AS33" s="654"/>
      <c r="AT33" s="655"/>
      <c r="AU33" s="656" t="s">
        <v>80</v>
      </c>
      <c r="AV33" s="657"/>
      <c r="AW33" s="657"/>
      <c r="AX33" s="657"/>
      <c r="AY33" s="658"/>
      <c r="AZ33" s="26"/>
    </row>
    <row r="34" spans="1:52" ht="14.25" customHeight="1">
      <c r="B34" s="505"/>
      <c r="C34" s="497"/>
      <c r="D34" s="497"/>
      <c r="E34" s="497"/>
      <c r="F34" s="497"/>
      <c r="G34" s="630"/>
      <c r="H34" s="643"/>
      <c r="I34" s="355"/>
      <c r="J34" s="355"/>
      <c r="K34" s="355"/>
      <c r="L34" s="355"/>
      <c r="M34" s="355"/>
      <c r="N34" s="355"/>
      <c r="O34" s="355"/>
      <c r="P34" s="355"/>
      <c r="Q34" s="355"/>
      <c r="R34" s="355"/>
      <c r="S34" s="355"/>
      <c r="T34" s="355"/>
      <c r="U34" s="355"/>
      <c r="V34" s="355"/>
      <c r="W34" s="355"/>
      <c r="X34" s="355"/>
      <c r="Y34" s="356"/>
      <c r="Z34" s="632"/>
      <c r="AA34" s="633"/>
      <c r="AB34" s="634"/>
      <c r="AC34" s="650"/>
      <c r="AD34" s="651"/>
      <c r="AE34" s="652"/>
      <c r="AF34" s="659"/>
      <c r="AG34" s="660"/>
      <c r="AH34" s="660"/>
      <c r="AI34" s="660"/>
      <c r="AJ34" s="661"/>
      <c r="AK34" s="672" t="s">
        <v>1459</v>
      </c>
      <c r="AL34" s="673"/>
      <c r="AM34" s="673"/>
      <c r="AN34" s="673"/>
      <c r="AO34" s="674"/>
      <c r="AP34" s="625" t="s">
        <v>1460</v>
      </c>
      <c r="AQ34" s="626"/>
      <c r="AR34" s="626"/>
      <c r="AS34" s="626"/>
      <c r="AT34" s="627"/>
      <c r="AU34" s="628" t="s">
        <v>1461</v>
      </c>
      <c r="AV34" s="626"/>
      <c r="AW34" s="626"/>
      <c r="AX34" s="626"/>
      <c r="AY34" s="629"/>
      <c r="AZ34" s="26"/>
    </row>
    <row r="35" spans="1:52" ht="47.25" customHeight="1">
      <c r="B35" s="505" t="s">
        <v>1462</v>
      </c>
      <c r="C35" s="497"/>
      <c r="D35" s="497"/>
      <c r="E35" s="497"/>
      <c r="F35" s="497"/>
      <c r="G35" s="630"/>
      <c r="H35" s="631" t="s">
        <v>1463</v>
      </c>
      <c r="I35" s="547"/>
      <c r="J35" s="547"/>
      <c r="K35" s="547"/>
      <c r="L35" s="547"/>
      <c r="M35" s="547"/>
      <c r="N35" s="547"/>
      <c r="O35" s="547"/>
      <c r="P35" s="547"/>
      <c r="Q35" s="547"/>
      <c r="R35" s="547"/>
      <c r="S35" s="547"/>
      <c r="T35" s="547"/>
      <c r="U35" s="547"/>
      <c r="V35" s="547"/>
      <c r="W35" s="547"/>
      <c r="X35" s="547"/>
      <c r="Y35" s="547"/>
      <c r="Z35" s="632" t="s">
        <v>16</v>
      </c>
      <c r="AA35" s="633"/>
      <c r="AB35" s="634"/>
      <c r="AC35" s="635" t="s">
        <v>1464</v>
      </c>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7"/>
      <c r="AZ35" s="26"/>
    </row>
    <row r="36" spans="1:52" ht="20.25" customHeight="1">
      <c r="B36" s="602" t="s">
        <v>73</v>
      </c>
      <c r="C36" s="603"/>
      <c r="D36" s="608" t="s">
        <v>22</v>
      </c>
      <c r="E36" s="609"/>
      <c r="F36" s="609"/>
      <c r="G36" s="609"/>
      <c r="H36" s="609"/>
      <c r="I36" s="609"/>
      <c r="J36" s="609"/>
      <c r="K36" s="609"/>
      <c r="L36" s="610"/>
      <c r="M36" s="611" t="s">
        <v>72</v>
      </c>
      <c r="N36" s="611"/>
      <c r="O36" s="611"/>
      <c r="P36" s="611"/>
      <c r="Q36" s="611"/>
      <c r="R36" s="611"/>
      <c r="S36" s="612" t="s">
        <v>765</v>
      </c>
      <c r="T36" s="612"/>
      <c r="U36" s="612"/>
      <c r="V36" s="612"/>
      <c r="W36" s="612"/>
      <c r="X36" s="612"/>
      <c r="Y36" s="613" t="s">
        <v>32</v>
      </c>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14"/>
    </row>
    <row r="37" spans="1:52" ht="19.5" customHeight="1">
      <c r="B37" s="604"/>
      <c r="C37" s="605"/>
      <c r="D37" s="615"/>
      <c r="E37" s="616"/>
      <c r="F37" s="616"/>
      <c r="G37" s="616"/>
      <c r="H37" s="616"/>
      <c r="I37" s="616"/>
      <c r="J37" s="616"/>
      <c r="K37" s="616"/>
      <c r="L37" s="617"/>
      <c r="M37" s="618"/>
      <c r="N37" s="618"/>
      <c r="O37" s="618"/>
      <c r="P37" s="618"/>
      <c r="Q37" s="618"/>
      <c r="R37" s="618"/>
      <c r="S37" s="618"/>
      <c r="T37" s="618"/>
      <c r="U37" s="618"/>
      <c r="V37" s="618"/>
      <c r="W37" s="618"/>
      <c r="X37" s="618"/>
      <c r="Y37" s="619"/>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1"/>
    </row>
    <row r="38" spans="1:52" ht="19.5" customHeight="1">
      <c r="B38" s="604"/>
      <c r="C38" s="605"/>
      <c r="D38" s="622"/>
      <c r="E38" s="623"/>
      <c r="F38" s="623"/>
      <c r="G38" s="623"/>
      <c r="H38" s="623"/>
      <c r="I38" s="623"/>
      <c r="J38" s="623"/>
      <c r="K38" s="623"/>
      <c r="L38" s="624"/>
      <c r="M38" s="594"/>
      <c r="N38" s="594"/>
      <c r="O38" s="594"/>
      <c r="P38" s="594"/>
      <c r="Q38" s="594"/>
      <c r="R38" s="594"/>
      <c r="S38" s="594"/>
      <c r="T38" s="594"/>
      <c r="U38" s="594"/>
      <c r="V38" s="594"/>
      <c r="W38" s="594"/>
      <c r="X38" s="594"/>
      <c r="Y38" s="595"/>
      <c r="Z38" s="596"/>
      <c r="AA38" s="596"/>
      <c r="AB38" s="596"/>
      <c r="AC38" s="596"/>
      <c r="AD38" s="596"/>
      <c r="AE38" s="596"/>
      <c r="AF38" s="596"/>
      <c r="AG38" s="596"/>
      <c r="AH38" s="596"/>
      <c r="AI38" s="596"/>
      <c r="AJ38" s="596"/>
      <c r="AK38" s="596"/>
      <c r="AL38" s="596"/>
      <c r="AM38" s="596"/>
      <c r="AN38" s="596"/>
      <c r="AO38" s="596"/>
      <c r="AP38" s="596"/>
      <c r="AQ38" s="596"/>
      <c r="AR38" s="596"/>
      <c r="AS38" s="596"/>
      <c r="AT38" s="596"/>
      <c r="AU38" s="596"/>
      <c r="AV38" s="596"/>
      <c r="AW38" s="596"/>
      <c r="AX38" s="596"/>
      <c r="AY38" s="597"/>
    </row>
    <row r="39" spans="1:52" ht="19.5" customHeight="1">
      <c r="B39" s="604"/>
      <c r="C39" s="605"/>
      <c r="D39" s="598"/>
      <c r="E39" s="599"/>
      <c r="F39" s="599"/>
      <c r="G39" s="599"/>
      <c r="H39" s="599"/>
      <c r="I39" s="599"/>
      <c r="J39" s="599"/>
      <c r="K39" s="599"/>
      <c r="L39" s="600"/>
      <c r="M39" s="601"/>
      <c r="N39" s="601"/>
      <c r="O39" s="601"/>
      <c r="P39" s="601"/>
      <c r="Q39" s="601"/>
      <c r="R39" s="601"/>
      <c r="S39" s="601"/>
      <c r="T39" s="601"/>
      <c r="U39" s="601"/>
      <c r="V39" s="601"/>
      <c r="W39" s="601"/>
      <c r="X39" s="601"/>
      <c r="Y39" s="595"/>
      <c r="Z39" s="596"/>
      <c r="AA39" s="596"/>
      <c r="AB39" s="596"/>
      <c r="AC39" s="596"/>
      <c r="AD39" s="596"/>
      <c r="AE39" s="596"/>
      <c r="AF39" s="596"/>
      <c r="AG39" s="596"/>
      <c r="AH39" s="596"/>
      <c r="AI39" s="596"/>
      <c r="AJ39" s="596"/>
      <c r="AK39" s="596"/>
      <c r="AL39" s="596"/>
      <c r="AM39" s="596"/>
      <c r="AN39" s="596"/>
      <c r="AO39" s="596"/>
      <c r="AP39" s="596"/>
      <c r="AQ39" s="596"/>
      <c r="AR39" s="596"/>
      <c r="AS39" s="596"/>
      <c r="AT39" s="596"/>
      <c r="AU39" s="596"/>
      <c r="AV39" s="596"/>
      <c r="AW39" s="596"/>
      <c r="AX39" s="596"/>
      <c r="AY39" s="597"/>
    </row>
    <row r="40" spans="1:52" ht="19.5" customHeight="1">
      <c r="B40" s="606"/>
      <c r="C40" s="607"/>
      <c r="D40" s="574" t="s">
        <v>25</v>
      </c>
      <c r="E40" s="575"/>
      <c r="F40" s="575"/>
      <c r="G40" s="575"/>
      <c r="H40" s="575"/>
      <c r="I40" s="575"/>
      <c r="J40" s="575"/>
      <c r="K40" s="575"/>
      <c r="L40" s="576"/>
      <c r="M40" s="577"/>
      <c r="N40" s="577"/>
      <c r="O40" s="577"/>
      <c r="P40" s="577"/>
      <c r="Q40" s="577"/>
      <c r="R40" s="577"/>
      <c r="S40" s="577"/>
      <c r="T40" s="577"/>
      <c r="U40" s="577"/>
      <c r="V40" s="577"/>
      <c r="W40" s="577"/>
      <c r="X40" s="577"/>
      <c r="Y40" s="578"/>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80"/>
    </row>
    <row r="41" spans="1:52" ht="3" customHeight="1">
      <c r="A41" s="1"/>
      <c r="B41" s="6"/>
      <c r="C41" s="6"/>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2" ht="3" customHeight="1" thickBot="1">
      <c r="A42" s="1"/>
      <c r="B42" s="2"/>
      <c r="C42" s="2"/>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row>
    <row r="43" spans="1:52" ht="21" hidden="1" customHeight="1">
      <c r="B43" s="581" t="s">
        <v>17</v>
      </c>
      <c r="C43" s="582"/>
      <c r="D43" s="496" t="s">
        <v>18</v>
      </c>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8"/>
    </row>
    <row r="44" spans="1:52" ht="203.25" hidden="1" customHeight="1">
      <c r="B44" s="581"/>
      <c r="C44" s="582"/>
      <c r="D44" s="585" t="s">
        <v>19</v>
      </c>
      <c r="E44" s="586"/>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6"/>
      <c r="AQ44" s="586"/>
      <c r="AR44" s="586"/>
      <c r="AS44" s="586"/>
      <c r="AT44" s="586"/>
      <c r="AU44" s="586"/>
      <c r="AV44" s="586"/>
      <c r="AW44" s="586"/>
      <c r="AX44" s="586"/>
      <c r="AY44" s="587"/>
    </row>
    <row r="45" spans="1:52" ht="20.25" hidden="1" customHeight="1">
      <c r="B45" s="581"/>
      <c r="C45" s="582"/>
      <c r="D45" s="588" t="s">
        <v>20</v>
      </c>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89"/>
      <c r="AU45" s="589"/>
      <c r="AV45" s="589"/>
      <c r="AW45" s="589"/>
      <c r="AX45" s="589"/>
      <c r="AY45" s="590"/>
    </row>
    <row r="46" spans="1:52" ht="100.5" hidden="1" customHeight="1">
      <c r="B46" s="583"/>
      <c r="C46" s="584"/>
      <c r="D46" s="591"/>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2"/>
      <c r="AU46" s="592"/>
      <c r="AV46" s="592"/>
      <c r="AW46" s="592"/>
      <c r="AX46" s="592"/>
      <c r="AY46" s="593"/>
    </row>
    <row r="47" spans="1:52" ht="21" hidden="1" customHeight="1">
      <c r="A47" s="4"/>
      <c r="B47" s="17"/>
      <c r="C47" s="18"/>
      <c r="D47" s="560" t="s">
        <v>21</v>
      </c>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2"/>
    </row>
    <row r="48" spans="1:52" ht="135.94999999999999" hidden="1" customHeight="1">
      <c r="A48" s="4"/>
      <c r="B48" s="19"/>
      <c r="C48" s="20"/>
      <c r="D48" s="563"/>
      <c r="E48" s="564"/>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5"/>
    </row>
    <row r="49" spans="1:51" ht="21" customHeight="1">
      <c r="A49" s="4"/>
      <c r="B49" s="566" t="s">
        <v>50</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8"/>
    </row>
    <row r="50" spans="1:51" ht="21" customHeight="1">
      <c r="A50" s="4"/>
      <c r="B50" s="19"/>
      <c r="C50" s="20"/>
      <c r="D50" s="569" t="s">
        <v>56</v>
      </c>
      <c r="E50" s="570"/>
      <c r="F50" s="570"/>
      <c r="G50" s="570"/>
      <c r="H50" s="571" t="s">
        <v>55</v>
      </c>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2"/>
      <c r="AH50" s="571" t="s">
        <v>74</v>
      </c>
      <c r="AI50" s="570"/>
      <c r="AJ50" s="570"/>
      <c r="AK50" s="570"/>
      <c r="AL50" s="570"/>
      <c r="AM50" s="570"/>
      <c r="AN50" s="570"/>
      <c r="AO50" s="570"/>
      <c r="AP50" s="570"/>
      <c r="AQ50" s="570"/>
      <c r="AR50" s="570"/>
      <c r="AS50" s="570"/>
      <c r="AT50" s="570"/>
      <c r="AU50" s="570"/>
      <c r="AV50" s="570"/>
      <c r="AW50" s="570"/>
      <c r="AX50" s="570"/>
      <c r="AY50" s="573"/>
    </row>
    <row r="51" spans="1:51" ht="37.5" customHeight="1">
      <c r="A51" s="4"/>
      <c r="B51" s="523" t="s">
        <v>40</v>
      </c>
      <c r="C51" s="524"/>
      <c r="D51" s="555" t="s">
        <v>84</v>
      </c>
      <c r="E51" s="531"/>
      <c r="F51" s="531"/>
      <c r="G51" s="532"/>
      <c r="H51" s="530" t="s">
        <v>49</v>
      </c>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2"/>
      <c r="AH51" s="533" t="s">
        <v>1465</v>
      </c>
      <c r="AI51" s="534"/>
      <c r="AJ51" s="534"/>
      <c r="AK51" s="534"/>
      <c r="AL51" s="534"/>
      <c r="AM51" s="534"/>
      <c r="AN51" s="534"/>
      <c r="AO51" s="534"/>
      <c r="AP51" s="534"/>
      <c r="AQ51" s="534"/>
      <c r="AR51" s="534"/>
      <c r="AS51" s="534"/>
      <c r="AT51" s="534"/>
      <c r="AU51" s="534"/>
      <c r="AV51" s="534"/>
      <c r="AW51" s="534"/>
      <c r="AX51" s="534"/>
      <c r="AY51" s="535"/>
    </row>
    <row r="52" spans="1:51" ht="37.5" customHeight="1">
      <c r="A52" s="4"/>
      <c r="B52" s="525"/>
      <c r="C52" s="526"/>
      <c r="D52" s="556" t="s">
        <v>84</v>
      </c>
      <c r="E52" s="544"/>
      <c r="F52" s="544"/>
      <c r="G52" s="545"/>
      <c r="H52" s="557" t="s">
        <v>763</v>
      </c>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9"/>
      <c r="AH52" s="536"/>
      <c r="AI52" s="537"/>
      <c r="AJ52" s="537"/>
      <c r="AK52" s="537"/>
      <c r="AL52" s="537"/>
      <c r="AM52" s="537"/>
      <c r="AN52" s="537"/>
      <c r="AO52" s="537"/>
      <c r="AP52" s="537"/>
      <c r="AQ52" s="537"/>
      <c r="AR52" s="537"/>
      <c r="AS52" s="537"/>
      <c r="AT52" s="537"/>
      <c r="AU52" s="537"/>
      <c r="AV52" s="537"/>
      <c r="AW52" s="537"/>
      <c r="AX52" s="537"/>
      <c r="AY52" s="538"/>
    </row>
    <row r="53" spans="1:51" ht="37.5" customHeight="1">
      <c r="A53" s="4"/>
      <c r="B53" s="527"/>
      <c r="C53" s="528"/>
      <c r="D53" s="519" t="s">
        <v>85</v>
      </c>
      <c r="E53" s="385"/>
      <c r="F53" s="385"/>
      <c r="G53" s="386"/>
      <c r="H53" s="520" t="s">
        <v>138</v>
      </c>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2"/>
      <c r="AH53" s="539"/>
      <c r="AI53" s="540"/>
      <c r="AJ53" s="540"/>
      <c r="AK53" s="540"/>
      <c r="AL53" s="540"/>
      <c r="AM53" s="540"/>
      <c r="AN53" s="540"/>
      <c r="AO53" s="540"/>
      <c r="AP53" s="540"/>
      <c r="AQ53" s="540"/>
      <c r="AR53" s="540"/>
      <c r="AS53" s="540"/>
      <c r="AT53" s="540"/>
      <c r="AU53" s="540"/>
      <c r="AV53" s="540"/>
      <c r="AW53" s="540"/>
      <c r="AX53" s="540"/>
      <c r="AY53" s="541"/>
    </row>
    <row r="54" spans="1:51" ht="46.5" customHeight="1">
      <c r="A54" s="4"/>
      <c r="B54" s="525" t="s">
        <v>43</v>
      </c>
      <c r="C54" s="526"/>
      <c r="D54" s="529" t="s">
        <v>84</v>
      </c>
      <c r="E54" s="426"/>
      <c r="F54" s="426"/>
      <c r="G54" s="427"/>
      <c r="H54" s="530" t="s">
        <v>45</v>
      </c>
      <c r="I54" s="531"/>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32"/>
      <c r="AH54" s="546" t="s">
        <v>1466</v>
      </c>
      <c r="AI54" s="547"/>
      <c r="AJ54" s="547"/>
      <c r="AK54" s="547"/>
      <c r="AL54" s="547"/>
      <c r="AM54" s="547"/>
      <c r="AN54" s="547"/>
      <c r="AO54" s="547"/>
      <c r="AP54" s="547"/>
      <c r="AQ54" s="547"/>
      <c r="AR54" s="547"/>
      <c r="AS54" s="547"/>
      <c r="AT54" s="547"/>
      <c r="AU54" s="547"/>
      <c r="AV54" s="547"/>
      <c r="AW54" s="547"/>
      <c r="AX54" s="547"/>
      <c r="AY54" s="548"/>
    </row>
    <row r="55" spans="1:51" ht="46.5" customHeight="1">
      <c r="A55" s="4"/>
      <c r="B55" s="525"/>
      <c r="C55" s="526"/>
      <c r="D55" s="542" t="s">
        <v>84</v>
      </c>
      <c r="E55" s="416"/>
      <c r="F55" s="416"/>
      <c r="G55" s="417"/>
      <c r="H55" s="543" t="s">
        <v>44</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549"/>
      <c r="AI55" s="550"/>
      <c r="AJ55" s="550"/>
      <c r="AK55" s="550"/>
      <c r="AL55" s="550"/>
      <c r="AM55" s="550"/>
      <c r="AN55" s="550"/>
      <c r="AO55" s="550"/>
      <c r="AP55" s="550"/>
      <c r="AQ55" s="550"/>
      <c r="AR55" s="550"/>
      <c r="AS55" s="550"/>
      <c r="AT55" s="550"/>
      <c r="AU55" s="550"/>
      <c r="AV55" s="550"/>
      <c r="AW55" s="550"/>
      <c r="AX55" s="550"/>
      <c r="AY55" s="551"/>
    </row>
    <row r="56" spans="1:51" ht="46.5" customHeight="1">
      <c r="A56" s="4"/>
      <c r="B56" s="525"/>
      <c r="C56" s="526"/>
      <c r="D56" s="542" t="s">
        <v>84</v>
      </c>
      <c r="E56" s="416"/>
      <c r="F56" s="416"/>
      <c r="G56" s="417"/>
      <c r="H56" s="543" t="s">
        <v>46</v>
      </c>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5"/>
      <c r="AH56" s="549"/>
      <c r="AI56" s="550"/>
      <c r="AJ56" s="550"/>
      <c r="AK56" s="550"/>
      <c r="AL56" s="550"/>
      <c r="AM56" s="550"/>
      <c r="AN56" s="550"/>
      <c r="AO56" s="550"/>
      <c r="AP56" s="550"/>
      <c r="AQ56" s="550"/>
      <c r="AR56" s="550"/>
      <c r="AS56" s="550"/>
      <c r="AT56" s="550"/>
      <c r="AU56" s="550"/>
      <c r="AV56" s="550"/>
      <c r="AW56" s="550"/>
      <c r="AX56" s="550"/>
      <c r="AY56" s="551"/>
    </row>
    <row r="57" spans="1:51" ht="46.5" customHeight="1">
      <c r="A57" s="4"/>
      <c r="B57" s="525"/>
      <c r="C57" s="526"/>
      <c r="D57" s="542" t="s">
        <v>84</v>
      </c>
      <c r="E57" s="416"/>
      <c r="F57" s="416"/>
      <c r="G57" s="417"/>
      <c r="H57" s="543" t="s">
        <v>51</v>
      </c>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5"/>
      <c r="AH57" s="549"/>
      <c r="AI57" s="550"/>
      <c r="AJ57" s="550"/>
      <c r="AK57" s="550"/>
      <c r="AL57" s="550"/>
      <c r="AM57" s="550"/>
      <c r="AN57" s="550"/>
      <c r="AO57" s="550"/>
      <c r="AP57" s="550"/>
      <c r="AQ57" s="550"/>
      <c r="AR57" s="550"/>
      <c r="AS57" s="550"/>
      <c r="AT57" s="550"/>
      <c r="AU57" s="550"/>
      <c r="AV57" s="550"/>
      <c r="AW57" s="550"/>
      <c r="AX57" s="550"/>
      <c r="AY57" s="551"/>
    </row>
    <row r="58" spans="1:51" ht="46.5" customHeight="1">
      <c r="A58" s="4"/>
      <c r="B58" s="527"/>
      <c r="C58" s="528"/>
      <c r="D58" s="519" t="s">
        <v>84</v>
      </c>
      <c r="E58" s="385"/>
      <c r="F58" s="385"/>
      <c r="G58" s="386"/>
      <c r="H58" s="520" t="s">
        <v>52</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552"/>
      <c r="AI58" s="553"/>
      <c r="AJ58" s="553"/>
      <c r="AK58" s="553"/>
      <c r="AL58" s="553"/>
      <c r="AM58" s="553"/>
      <c r="AN58" s="553"/>
      <c r="AO58" s="553"/>
      <c r="AP58" s="553"/>
      <c r="AQ58" s="553"/>
      <c r="AR58" s="553"/>
      <c r="AS58" s="553"/>
      <c r="AT58" s="553"/>
      <c r="AU58" s="553"/>
      <c r="AV58" s="553"/>
      <c r="AW58" s="553"/>
      <c r="AX58" s="553"/>
      <c r="AY58" s="554"/>
    </row>
    <row r="59" spans="1:51" ht="42.75" customHeight="1">
      <c r="A59" s="4"/>
      <c r="B59" s="523" t="s">
        <v>39</v>
      </c>
      <c r="C59" s="524"/>
      <c r="D59" s="529" t="s">
        <v>84</v>
      </c>
      <c r="E59" s="426"/>
      <c r="F59" s="426"/>
      <c r="G59" s="427"/>
      <c r="H59" s="530" t="s">
        <v>41</v>
      </c>
      <c r="I59" s="531"/>
      <c r="J59" s="531"/>
      <c r="K59" s="531"/>
      <c r="L59" s="531"/>
      <c r="M59" s="531"/>
      <c r="N59" s="531"/>
      <c r="O59" s="531"/>
      <c r="P59" s="531"/>
      <c r="Q59" s="531"/>
      <c r="R59" s="531"/>
      <c r="S59" s="531"/>
      <c r="T59" s="531"/>
      <c r="U59" s="531"/>
      <c r="V59" s="531"/>
      <c r="W59" s="531"/>
      <c r="X59" s="531"/>
      <c r="Y59" s="531"/>
      <c r="Z59" s="531"/>
      <c r="AA59" s="531"/>
      <c r="AB59" s="531"/>
      <c r="AC59" s="531"/>
      <c r="AD59" s="531"/>
      <c r="AE59" s="531"/>
      <c r="AF59" s="531"/>
      <c r="AG59" s="532"/>
      <c r="AH59" s="533" t="s">
        <v>1467</v>
      </c>
      <c r="AI59" s="534"/>
      <c r="AJ59" s="534"/>
      <c r="AK59" s="534"/>
      <c r="AL59" s="534"/>
      <c r="AM59" s="534"/>
      <c r="AN59" s="534"/>
      <c r="AO59" s="534"/>
      <c r="AP59" s="534"/>
      <c r="AQ59" s="534"/>
      <c r="AR59" s="534"/>
      <c r="AS59" s="534"/>
      <c r="AT59" s="534"/>
      <c r="AU59" s="534"/>
      <c r="AV59" s="534"/>
      <c r="AW59" s="534"/>
      <c r="AX59" s="534"/>
      <c r="AY59" s="535"/>
    </row>
    <row r="60" spans="1:51" ht="42.75" customHeight="1">
      <c r="A60" s="4"/>
      <c r="B60" s="525"/>
      <c r="C60" s="526"/>
      <c r="D60" s="542" t="s">
        <v>84</v>
      </c>
      <c r="E60" s="416"/>
      <c r="F60" s="416"/>
      <c r="G60" s="417"/>
      <c r="H60" s="543" t="s">
        <v>53</v>
      </c>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5"/>
      <c r="AH60" s="536"/>
      <c r="AI60" s="537"/>
      <c r="AJ60" s="537"/>
      <c r="AK60" s="537"/>
      <c r="AL60" s="537"/>
      <c r="AM60" s="537"/>
      <c r="AN60" s="537"/>
      <c r="AO60" s="537"/>
      <c r="AP60" s="537"/>
      <c r="AQ60" s="537"/>
      <c r="AR60" s="537"/>
      <c r="AS60" s="537"/>
      <c r="AT60" s="537"/>
      <c r="AU60" s="537"/>
      <c r="AV60" s="537"/>
      <c r="AW60" s="537"/>
      <c r="AX60" s="537"/>
      <c r="AY60" s="538"/>
    </row>
    <row r="61" spans="1:51" ht="42.75" customHeight="1">
      <c r="A61" s="4"/>
      <c r="B61" s="525"/>
      <c r="C61" s="526"/>
      <c r="D61" s="542" t="s">
        <v>84</v>
      </c>
      <c r="E61" s="416"/>
      <c r="F61" s="416"/>
      <c r="G61" s="417"/>
      <c r="H61" s="543" t="s">
        <v>42</v>
      </c>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5"/>
      <c r="AH61" s="536"/>
      <c r="AI61" s="537"/>
      <c r="AJ61" s="537"/>
      <c r="AK61" s="537"/>
      <c r="AL61" s="537"/>
      <c r="AM61" s="537"/>
      <c r="AN61" s="537"/>
      <c r="AO61" s="537"/>
      <c r="AP61" s="537"/>
      <c r="AQ61" s="537"/>
      <c r="AR61" s="537"/>
      <c r="AS61" s="537"/>
      <c r="AT61" s="537"/>
      <c r="AU61" s="537"/>
      <c r="AV61" s="537"/>
      <c r="AW61" s="537"/>
      <c r="AX61" s="537"/>
      <c r="AY61" s="538"/>
    </row>
    <row r="62" spans="1:51" ht="42.75" customHeight="1">
      <c r="A62" s="4"/>
      <c r="B62" s="525"/>
      <c r="C62" s="526"/>
      <c r="D62" s="506" t="s">
        <v>84</v>
      </c>
      <c r="E62" s="507"/>
      <c r="F62" s="507"/>
      <c r="G62" s="508"/>
      <c r="H62" s="509" t="s">
        <v>75</v>
      </c>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1"/>
      <c r="AH62" s="536"/>
      <c r="AI62" s="537"/>
      <c r="AJ62" s="537"/>
      <c r="AK62" s="537"/>
      <c r="AL62" s="537"/>
      <c r="AM62" s="537"/>
      <c r="AN62" s="537"/>
      <c r="AO62" s="537"/>
      <c r="AP62" s="537"/>
      <c r="AQ62" s="537"/>
      <c r="AR62" s="537"/>
      <c r="AS62" s="537"/>
      <c r="AT62" s="537"/>
      <c r="AU62" s="537"/>
      <c r="AV62" s="537"/>
      <c r="AW62" s="537"/>
      <c r="AX62" s="537"/>
      <c r="AY62" s="538"/>
    </row>
    <row r="63" spans="1:51" ht="42.75" customHeight="1">
      <c r="A63" s="4"/>
      <c r="B63" s="525"/>
      <c r="C63" s="526"/>
      <c r="D63" s="512"/>
      <c r="E63" s="513"/>
      <c r="F63" s="513"/>
      <c r="G63" s="514"/>
      <c r="H63" s="515" t="s">
        <v>69</v>
      </c>
      <c r="I63" s="516"/>
      <c r="J63" s="516"/>
      <c r="K63" s="516"/>
      <c r="L63" s="516"/>
      <c r="M63" s="516"/>
      <c r="N63" s="516"/>
      <c r="O63" s="516"/>
      <c r="P63" s="516"/>
      <c r="Q63" s="516"/>
      <c r="R63" s="516"/>
      <c r="S63" s="516"/>
      <c r="T63" s="516"/>
      <c r="U63" s="516"/>
      <c r="V63" s="517" t="s">
        <v>1468</v>
      </c>
      <c r="W63" s="517"/>
      <c r="X63" s="517"/>
      <c r="Y63" s="517"/>
      <c r="Z63" s="517"/>
      <c r="AA63" s="517"/>
      <c r="AB63" s="517"/>
      <c r="AC63" s="517"/>
      <c r="AD63" s="517"/>
      <c r="AE63" s="517"/>
      <c r="AF63" s="517"/>
      <c r="AG63" s="518"/>
      <c r="AH63" s="536"/>
      <c r="AI63" s="537"/>
      <c r="AJ63" s="537"/>
      <c r="AK63" s="537"/>
      <c r="AL63" s="537"/>
      <c r="AM63" s="537"/>
      <c r="AN63" s="537"/>
      <c r="AO63" s="537"/>
      <c r="AP63" s="537"/>
      <c r="AQ63" s="537"/>
      <c r="AR63" s="537"/>
      <c r="AS63" s="537"/>
      <c r="AT63" s="537"/>
      <c r="AU63" s="537"/>
      <c r="AV63" s="537"/>
      <c r="AW63" s="537"/>
      <c r="AX63" s="537"/>
      <c r="AY63" s="538"/>
    </row>
    <row r="64" spans="1:51" ht="42.75" customHeight="1">
      <c r="A64" s="4"/>
      <c r="B64" s="527"/>
      <c r="C64" s="528"/>
      <c r="D64" s="519" t="s">
        <v>84</v>
      </c>
      <c r="E64" s="385"/>
      <c r="F64" s="385"/>
      <c r="G64" s="386"/>
      <c r="H64" s="520" t="s">
        <v>54</v>
      </c>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2"/>
      <c r="AH64" s="539"/>
      <c r="AI64" s="540"/>
      <c r="AJ64" s="540"/>
      <c r="AK64" s="540"/>
      <c r="AL64" s="540"/>
      <c r="AM64" s="540"/>
      <c r="AN64" s="540"/>
      <c r="AO64" s="540"/>
      <c r="AP64" s="540"/>
      <c r="AQ64" s="540"/>
      <c r="AR64" s="540"/>
      <c r="AS64" s="540"/>
      <c r="AT64" s="540"/>
      <c r="AU64" s="540"/>
      <c r="AV64" s="540"/>
      <c r="AW64" s="540"/>
      <c r="AX64" s="540"/>
      <c r="AY64" s="541"/>
    </row>
    <row r="65" spans="1:51" ht="145.5" customHeight="1" thickBot="1">
      <c r="A65" s="4"/>
      <c r="B65" s="491" t="s">
        <v>38</v>
      </c>
      <c r="C65" s="492"/>
      <c r="D65" s="493" t="s">
        <v>1469</v>
      </c>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5"/>
    </row>
    <row r="66" spans="1:51" ht="21" hidden="1" customHeight="1">
      <c r="A66" s="4"/>
      <c r="B66" s="19"/>
      <c r="C66" s="20"/>
      <c r="D66" s="496" t="s">
        <v>34</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8"/>
    </row>
    <row r="67" spans="1:51" ht="97.5" hidden="1" customHeight="1">
      <c r="A67" s="4"/>
      <c r="B67" s="19"/>
      <c r="C67" s="20"/>
      <c r="D67" s="499" t="s">
        <v>36</v>
      </c>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1"/>
    </row>
    <row r="68" spans="1:51" ht="119.85" hidden="1" customHeight="1">
      <c r="A68" s="4"/>
      <c r="B68" s="19"/>
      <c r="C68" s="20"/>
      <c r="D68" s="502" t="s">
        <v>35</v>
      </c>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4"/>
    </row>
    <row r="69" spans="1:51" ht="21" customHeight="1">
      <c r="A69" s="4"/>
      <c r="B69" s="505" t="s">
        <v>33</v>
      </c>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8"/>
    </row>
    <row r="70" spans="1:51" ht="133.5" customHeight="1">
      <c r="A70" s="5"/>
      <c r="B70" s="475" t="s">
        <v>689</v>
      </c>
      <c r="C70" s="327"/>
      <c r="D70" s="327"/>
      <c r="E70" s="327"/>
      <c r="F70" s="476"/>
      <c r="G70" s="477" t="s">
        <v>1470</v>
      </c>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478"/>
    </row>
    <row r="71" spans="1:51" ht="18.399999999999999" customHeight="1">
      <c r="A71" s="5"/>
      <c r="B71" s="479" t="s">
        <v>48</v>
      </c>
      <c r="C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1"/>
    </row>
    <row r="72" spans="1:51" ht="119.25" customHeight="1" thickBot="1">
      <c r="A72" s="5"/>
      <c r="B72" s="482" t="s">
        <v>684</v>
      </c>
      <c r="C72" s="483"/>
      <c r="D72" s="483"/>
      <c r="E72" s="483"/>
      <c r="F72" s="484"/>
      <c r="G72" s="485" t="s">
        <v>1471</v>
      </c>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O72" s="486"/>
      <c r="AP72" s="486"/>
      <c r="AQ72" s="486"/>
      <c r="AR72" s="486"/>
      <c r="AS72" s="486"/>
      <c r="AT72" s="486"/>
      <c r="AU72" s="486"/>
      <c r="AV72" s="486"/>
      <c r="AW72" s="486"/>
      <c r="AX72" s="486"/>
      <c r="AY72" s="487"/>
    </row>
    <row r="73" spans="1:51" ht="19.7" customHeight="1">
      <c r="A73" s="5"/>
      <c r="B73" s="488" t="s">
        <v>76</v>
      </c>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489"/>
      <c r="AH73" s="489"/>
      <c r="AI73" s="489"/>
      <c r="AJ73" s="489"/>
      <c r="AK73" s="489"/>
      <c r="AL73" s="489"/>
      <c r="AM73" s="489"/>
      <c r="AN73" s="489"/>
      <c r="AO73" s="489"/>
      <c r="AP73" s="489"/>
      <c r="AQ73" s="489"/>
      <c r="AR73" s="489"/>
      <c r="AS73" s="489"/>
      <c r="AT73" s="489"/>
      <c r="AU73" s="489"/>
      <c r="AV73" s="489"/>
      <c r="AW73" s="489"/>
      <c r="AX73" s="489"/>
      <c r="AY73" s="490"/>
    </row>
    <row r="74" spans="1:51" ht="131.25" customHeight="1" thickBot="1">
      <c r="A74" s="5"/>
      <c r="B74" s="456" t="s">
        <v>1472</v>
      </c>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8"/>
    </row>
    <row r="75" spans="1:51" ht="19.7" customHeight="1">
      <c r="A75" s="5"/>
      <c r="B75" s="459" t="s">
        <v>66</v>
      </c>
      <c r="C75" s="460"/>
      <c r="D75" s="460"/>
      <c r="E75" s="460"/>
      <c r="F75" s="460"/>
      <c r="G75" s="460"/>
      <c r="H75" s="460"/>
      <c r="I75" s="460"/>
      <c r="J75" s="460"/>
      <c r="K75" s="460"/>
      <c r="L75" s="460"/>
      <c r="M75" s="460"/>
      <c r="N75" s="460"/>
      <c r="O75" s="460"/>
      <c r="P75" s="460"/>
      <c r="Q75" s="460"/>
      <c r="R75" s="460"/>
      <c r="S75" s="460"/>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1"/>
    </row>
    <row r="76" spans="1:51" ht="24" customHeight="1">
      <c r="A76" s="5"/>
      <c r="B76" s="24" t="s">
        <v>67</v>
      </c>
      <c r="C76" s="22"/>
      <c r="D76" s="22"/>
      <c r="E76" s="22"/>
      <c r="F76" s="22"/>
      <c r="G76" s="22"/>
      <c r="H76" s="22"/>
      <c r="I76" s="22"/>
      <c r="J76" s="22"/>
      <c r="K76" s="22"/>
      <c r="L76" s="23"/>
      <c r="M76" s="462" t="s">
        <v>1473</v>
      </c>
      <c r="N76" s="463"/>
      <c r="O76" s="463"/>
      <c r="P76" s="463"/>
      <c r="Q76" s="463"/>
      <c r="R76" s="463"/>
      <c r="S76" s="463"/>
      <c r="T76" s="463"/>
      <c r="U76" s="463"/>
      <c r="V76" s="463"/>
      <c r="W76" s="463"/>
      <c r="X76" s="463"/>
      <c r="Y76" s="463"/>
      <c r="Z76" s="463"/>
      <c r="AA76" s="464"/>
      <c r="AB76" s="22" t="s">
        <v>68</v>
      </c>
      <c r="AC76" s="22"/>
      <c r="AD76" s="22"/>
      <c r="AE76" s="22"/>
      <c r="AF76" s="22"/>
      <c r="AG76" s="22"/>
      <c r="AH76" s="22"/>
      <c r="AI76" s="22"/>
      <c r="AJ76" s="22"/>
      <c r="AK76" s="23"/>
      <c r="AL76" s="462" t="s">
        <v>1474</v>
      </c>
      <c r="AM76" s="463"/>
      <c r="AN76" s="463"/>
      <c r="AO76" s="463"/>
      <c r="AP76" s="463"/>
      <c r="AQ76" s="463"/>
      <c r="AR76" s="463"/>
      <c r="AS76" s="463"/>
      <c r="AT76" s="463"/>
      <c r="AU76" s="463"/>
      <c r="AV76" s="463"/>
      <c r="AW76" s="463"/>
      <c r="AX76" s="463"/>
      <c r="AY76" s="465"/>
    </row>
    <row r="77" spans="1:51" ht="6" customHeight="1">
      <c r="A77" s="4"/>
      <c r="B77" s="6"/>
      <c r="C77" s="6"/>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ht="11.25" customHeight="1" thickBot="1">
      <c r="A78" s="4"/>
      <c r="B78" s="2"/>
      <c r="C78" s="2"/>
      <c r="D78" s="201"/>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row>
    <row r="79" spans="1:51" ht="385.5" customHeight="1">
      <c r="A79" s="5"/>
      <c r="B79" s="466" t="s">
        <v>31</v>
      </c>
      <c r="C79" s="467"/>
      <c r="D79" s="467"/>
      <c r="E79" s="467"/>
      <c r="F79" s="467"/>
      <c r="G79" s="468"/>
      <c r="H79" s="301" t="s">
        <v>77</v>
      </c>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6"/>
    </row>
    <row r="80" spans="1:51" ht="348.95" customHeight="1">
      <c r="B80" s="469"/>
      <c r="C80" s="470"/>
      <c r="D80" s="470"/>
      <c r="E80" s="470"/>
      <c r="F80" s="470"/>
      <c r="G80" s="471"/>
      <c r="H80" s="12"/>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4"/>
    </row>
    <row r="81" spans="2:52" ht="324" customHeight="1" thickBot="1">
      <c r="B81" s="472"/>
      <c r="C81" s="473"/>
      <c r="D81" s="473"/>
      <c r="E81" s="473"/>
      <c r="F81" s="473"/>
      <c r="G81" s="474"/>
      <c r="H81" s="307"/>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308"/>
    </row>
    <row r="82" spans="2:52" ht="3" customHeight="1">
      <c r="B82" s="306"/>
      <c r="C82" s="306"/>
      <c r="D82" s="306"/>
      <c r="E82" s="306"/>
      <c r="F82" s="306"/>
      <c r="G82" s="306"/>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4"/>
    </row>
    <row r="83" spans="2:52" ht="3" customHeight="1" thickBot="1">
      <c r="B83" s="11"/>
      <c r="C83" s="11"/>
      <c r="D83" s="11"/>
      <c r="E83" s="11"/>
      <c r="F83" s="11"/>
      <c r="G83" s="11"/>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row>
    <row r="84" spans="2:52" ht="24.75" customHeight="1">
      <c r="B84" s="393" t="s">
        <v>706</v>
      </c>
      <c r="C84" s="394"/>
      <c r="D84" s="394"/>
      <c r="E84" s="394"/>
      <c r="F84" s="394"/>
      <c r="G84" s="395"/>
      <c r="H84" s="402" t="s">
        <v>1475</v>
      </c>
      <c r="I84" s="403"/>
      <c r="J84" s="403"/>
      <c r="K84" s="403"/>
      <c r="L84" s="403"/>
      <c r="M84" s="403"/>
      <c r="N84" s="403"/>
      <c r="O84" s="403"/>
      <c r="P84" s="403"/>
      <c r="Q84" s="403"/>
      <c r="R84" s="403"/>
      <c r="S84" s="403"/>
      <c r="T84" s="403"/>
      <c r="U84" s="403"/>
      <c r="V84" s="403"/>
      <c r="W84" s="403"/>
      <c r="X84" s="403"/>
      <c r="Y84" s="403"/>
      <c r="Z84" s="403"/>
      <c r="AA84" s="403"/>
      <c r="AB84" s="403"/>
      <c r="AC84" s="404"/>
      <c r="AD84" s="402" t="s">
        <v>1476</v>
      </c>
      <c r="AE84" s="403"/>
      <c r="AF84" s="403"/>
      <c r="AG84" s="403"/>
      <c r="AH84" s="403"/>
      <c r="AI84" s="403"/>
      <c r="AJ84" s="403"/>
      <c r="AK84" s="403"/>
      <c r="AL84" s="403"/>
      <c r="AM84" s="403"/>
      <c r="AN84" s="403"/>
      <c r="AO84" s="403"/>
      <c r="AP84" s="403"/>
      <c r="AQ84" s="403"/>
      <c r="AR84" s="403"/>
      <c r="AS84" s="403"/>
      <c r="AT84" s="403"/>
      <c r="AU84" s="403"/>
      <c r="AV84" s="403"/>
      <c r="AW84" s="403"/>
      <c r="AX84" s="403"/>
      <c r="AY84" s="405"/>
    </row>
    <row r="85" spans="2:52" ht="24.75" customHeight="1">
      <c r="B85" s="396"/>
      <c r="C85" s="397"/>
      <c r="D85" s="397"/>
      <c r="E85" s="397"/>
      <c r="F85" s="397"/>
      <c r="G85" s="398"/>
      <c r="H85" s="406" t="s">
        <v>22</v>
      </c>
      <c r="I85" s="407"/>
      <c r="J85" s="407"/>
      <c r="K85" s="407"/>
      <c r="L85" s="407"/>
      <c r="M85" s="408" t="s">
        <v>23</v>
      </c>
      <c r="N85" s="409"/>
      <c r="O85" s="409"/>
      <c r="P85" s="409"/>
      <c r="Q85" s="409"/>
      <c r="R85" s="409"/>
      <c r="S85" s="409"/>
      <c r="T85" s="409"/>
      <c r="U85" s="409"/>
      <c r="V85" s="409"/>
      <c r="W85" s="409"/>
      <c r="X85" s="409"/>
      <c r="Y85" s="410"/>
      <c r="Z85" s="411" t="s">
        <v>24</v>
      </c>
      <c r="AA85" s="412"/>
      <c r="AB85" s="412"/>
      <c r="AC85" s="413"/>
      <c r="AD85" s="406" t="s">
        <v>22</v>
      </c>
      <c r="AE85" s="407"/>
      <c r="AF85" s="407"/>
      <c r="AG85" s="407"/>
      <c r="AH85" s="407"/>
      <c r="AI85" s="408" t="s">
        <v>23</v>
      </c>
      <c r="AJ85" s="409"/>
      <c r="AK85" s="409"/>
      <c r="AL85" s="409"/>
      <c r="AM85" s="409"/>
      <c r="AN85" s="409"/>
      <c r="AO85" s="409"/>
      <c r="AP85" s="409"/>
      <c r="AQ85" s="409"/>
      <c r="AR85" s="409"/>
      <c r="AS85" s="409"/>
      <c r="AT85" s="409"/>
      <c r="AU85" s="410"/>
      <c r="AV85" s="411" t="s">
        <v>24</v>
      </c>
      <c r="AW85" s="412"/>
      <c r="AX85" s="412"/>
      <c r="AY85" s="414"/>
    </row>
    <row r="86" spans="2:52" ht="68.25" customHeight="1">
      <c r="B86" s="396"/>
      <c r="C86" s="397"/>
      <c r="D86" s="397"/>
      <c r="E86" s="397"/>
      <c r="F86" s="397"/>
      <c r="G86" s="398"/>
      <c r="H86" s="434" t="s">
        <v>1477</v>
      </c>
      <c r="I86" s="454"/>
      <c r="J86" s="454"/>
      <c r="K86" s="454"/>
      <c r="L86" s="455"/>
      <c r="M86" s="428" t="s">
        <v>1478</v>
      </c>
      <c r="N86" s="429"/>
      <c r="O86" s="429"/>
      <c r="P86" s="429"/>
      <c r="Q86" s="429"/>
      <c r="R86" s="429"/>
      <c r="S86" s="429"/>
      <c r="T86" s="429"/>
      <c r="U86" s="429"/>
      <c r="V86" s="429"/>
      <c r="W86" s="429"/>
      <c r="X86" s="429"/>
      <c r="Y86" s="430"/>
      <c r="Z86" s="431">
        <v>764.59900000000005</v>
      </c>
      <c r="AA86" s="432"/>
      <c r="AB86" s="432"/>
      <c r="AC86" s="433"/>
      <c r="AD86" s="434" t="s">
        <v>1479</v>
      </c>
      <c r="AE86" s="435"/>
      <c r="AF86" s="435"/>
      <c r="AG86" s="435"/>
      <c r="AH86" s="436"/>
      <c r="AI86" s="428" t="s">
        <v>1480</v>
      </c>
      <c r="AJ86" s="429"/>
      <c r="AK86" s="429"/>
      <c r="AL86" s="429"/>
      <c r="AM86" s="429"/>
      <c r="AN86" s="429"/>
      <c r="AO86" s="429"/>
      <c r="AP86" s="429"/>
      <c r="AQ86" s="429"/>
      <c r="AR86" s="429"/>
      <c r="AS86" s="429"/>
      <c r="AT86" s="429"/>
      <c r="AU86" s="430"/>
      <c r="AV86" s="431">
        <v>12.989000000000001</v>
      </c>
      <c r="AW86" s="432"/>
      <c r="AX86" s="432"/>
      <c r="AY86" s="437"/>
    </row>
    <row r="87" spans="2:52" ht="24.75" customHeight="1">
      <c r="B87" s="396"/>
      <c r="C87" s="397"/>
      <c r="D87" s="397"/>
      <c r="E87" s="397"/>
      <c r="F87" s="397"/>
      <c r="G87" s="398"/>
      <c r="H87" s="415"/>
      <c r="I87" s="416"/>
      <c r="J87" s="416"/>
      <c r="K87" s="416"/>
      <c r="L87" s="417"/>
      <c r="M87" s="418"/>
      <c r="N87" s="419"/>
      <c r="O87" s="419"/>
      <c r="P87" s="419"/>
      <c r="Q87" s="419"/>
      <c r="R87" s="419"/>
      <c r="S87" s="419"/>
      <c r="T87" s="419"/>
      <c r="U87" s="419"/>
      <c r="V87" s="419"/>
      <c r="W87" s="419"/>
      <c r="X87" s="419"/>
      <c r="Y87" s="420"/>
      <c r="Z87" s="421"/>
      <c r="AA87" s="422"/>
      <c r="AB87" s="422"/>
      <c r="AC87" s="424"/>
      <c r="AD87" s="415"/>
      <c r="AE87" s="416"/>
      <c r="AF87" s="416"/>
      <c r="AG87" s="416"/>
      <c r="AH87" s="417"/>
      <c r="AI87" s="418"/>
      <c r="AJ87" s="419"/>
      <c r="AK87" s="419"/>
      <c r="AL87" s="419"/>
      <c r="AM87" s="419"/>
      <c r="AN87" s="419"/>
      <c r="AO87" s="419"/>
      <c r="AP87" s="419"/>
      <c r="AQ87" s="419"/>
      <c r="AR87" s="419"/>
      <c r="AS87" s="419"/>
      <c r="AT87" s="419"/>
      <c r="AU87" s="420"/>
      <c r="AV87" s="421"/>
      <c r="AW87" s="422"/>
      <c r="AX87" s="422"/>
      <c r="AY87" s="423"/>
    </row>
    <row r="88" spans="2:52" ht="24.75" customHeight="1">
      <c r="B88" s="396"/>
      <c r="C88" s="397"/>
      <c r="D88" s="397"/>
      <c r="E88" s="397"/>
      <c r="F88" s="397"/>
      <c r="G88" s="398"/>
      <c r="H88" s="415"/>
      <c r="I88" s="416"/>
      <c r="J88" s="416"/>
      <c r="K88" s="416"/>
      <c r="L88" s="417"/>
      <c r="M88" s="418"/>
      <c r="N88" s="419"/>
      <c r="O88" s="419"/>
      <c r="P88" s="419"/>
      <c r="Q88" s="419"/>
      <c r="R88" s="419"/>
      <c r="S88" s="419"/>
      <c r="T88" s="419"/>
      <c r="U88" s="419"/>
      <c r="V88" s="419"/>
      <c r="W88" s="419"/>
      <c r="X88" s="419"/>
      <c r="Y88" s="420"/>
      <c r="Z88" s="421"/>
      <c r="AA88" s="422"/>
      <c r="AB88" s="422"/>
      <c r="AC88" s="424"/>
      <c r="AD88" s="415"/>
      <c r="AE88" s="416"/>
      <c r="AF88" s="416"/>
      <c r="AG88" s="416"/>
      <c r="AH88" s="417"/>
      <c r="AI88" s="418"/>
      <c r="AJ88" s="419"/>
      <c r="AK88" s="419"/>
      <c r="AL88" s="419"/>
      <c r="AM88" s="419"/>
      <c r="AN88" s="419"/>
      <c r="AO88" s="419"/>
      <c r="AP88" s="419"/>
      <c r="AQ88" s="419"/>
      <c r="AR88" s="419"/>
      <c r="AS88" s="419"/>
      <c r="AT88" s="419"/>
      <c r="AU88" s="420"/>
      <c r="AV88" s="421"/>
      <c r="AW88" s="422"/>
      <c r="AX88" s="422"/>
      <c r="AY88" s="423"/>
    </row>
    <row r="89" spans="2:52" ht="24.75" customHeight="1">
      <c r="B89" s="396"/>
      <c r="C89" s="397"/>
      <c r="D89" s="397"/>
      <c r="E89" s="397"/>
      <c r="F89" s="397"/>
      <c r="G89" s="398"/>
      <c r="H89" s="415"/>
      <c r="I89" s="416"/>
      <c r="J89" s="416"/>
      <c r="K89" s="416"/>
      <c r="L89" s="417"/>
      <c r="M89" s="418"/>
      <c r="N89" s="419"/>
      <c r="O89" s="419"/>
      <c r="P89" s="419"/>
      <c r="Q89" s="419"/>
      <c r="R89" s="419"/>
      <c r="S89" s="419"/>
      <c r="T89" s="419"/>
      <c r="U89" s="419"/>
      <c r="V89" s="419"/>
      <c r="W89" s="419"/>
      <c r="X89" s="419"/>
      <c r="Y89" s="420"/>
      <c r="Z89" s="421"/>
      <c r="AA89" s="422"/>
      <c r="AB89" s="422"/>
      <c r="AC89" s="424"/>
      <c r="AD89" s="415"/>
      <c r="AE89" s="416"/>
      <c r="AF89" s="416"/>
      <c r="AG89" s="416"/>
      <c r="AH89" s="417"/>
      <c r="AI89" s="418"/>
      <c r="AJ89" s="419"/>
      <c r="AK89" s="419"/>
      <c r="AL89" s="419"/>
      <c r="AM89" s="419"/>
      <c r="AN89" s="419"/>
      <c r="AO89" s="419"/>
      <c r="AP89" s="419"/>
      <c r="AQ89" s="419"/>
      <c r="AR89" s="419"/>
      <c r="AS89" s="419"/>
      <c r="AT89" s="419"/>
      <c r="AU89" s="420"/>
      <c r="AV89" s="421"/>
      <c r="AW89" s="422"/>
      <c r="AX89" s="422"/>
      <c r="AY89" s="423"/>
    </row>
    <row r="90" spans="2:52" ht="24.75" customHeight="1">
      <c r="B90" s="396"/>
      <c r="C90" s="397"/>
      <c r="D90" s="397"/>
      <c r="E90" s="397"/>
      <c r="F90" s="397"/>
      <c r="G90" s="398"/>
      <c r="H90" s="415"/>
      <c r="I90" s="416"/>
      <c r="J90" s="416"/>
      <c r="K90" s="416"/>
      <c r="L90" s="417"/>
      <c r="M90" s="418"/>
      <c r="N90" s="419"/>
      <c r="O90" s="419"/>
      <c r="P90" s="419"/>
      <c r="Q90" s="419"/>
      <c r="R90" s="419"/>
      <c r="S90" s="419"/>
      <c r="T90" s="419"/>
      <c r="U90" s="419"/>
      <c r="V90" s="419"/>
      <c r="W90" s="419"/>
      <c r="X90" s="419"/>
      <c r="Y90" s="420"/>
      <c r="Z90" s="421"/>
      <c r="AA90" s="422"/>
      <c r="AB90" s="422"/>
      <c r="AC90" s="422"/>
      <c r="AD90" s="415"/>
      <c r="AE90" s="416"/>
      <c r="AF90" s="416"/>
      <c r="AG90" s="416"/>
      <c r="AH90" s="417"/>
      <c r="AI90" s="418"/>
      <c r="AJ90" s="419"/>
      <c r="AK90" s="419"/>
      <c r="AL90" s="419"/>
      <c r="AM90" s="419"/>
      <c r="AN90" s="419"/>
      <c r="AO90" s="419"/>
      <c r="AP90" s="419"/>
      <c r="AQ90" s="419"/>
      <c r="AR90" s="419"/>
      <c r="AS90" s="419"/>
      <c r="AT90" s="419"/>
      <c r="AU90" s="420"/>
      <c r="AV90" s="421"/>
      <c r="AW90" s="422"/>
      <c r="AX90" s="422"/>
      <c r="AY90" s="423"/>
    </row>
    <row r="91" spans="2:52" ht="24.75" customHeight="1">
      <c r="B91" s="396"/>
      <c r="C91" s="397"/>
      <c r="D91" s="397"/>
      <c r="E91" s="397"/>
      <c r="F91" s="397"/>
      <c r="G91" s="398"/>
      <c r="H91" s="415"/>
      <c r="I91" s="416"/>
      <c r="J91" s="416"/>
      <c r="K91" s="416"/>
      <c r="L91" s="417"/>
      <c r="M91" s="418"/>
      <c r="N91" s="419"/>
      <c r="O91" s="419"/>
      <c r="P91" s="419"/>
      <c r="Q91" s="419"/>
      <c r="R91" s="419"/>
      <c r="S91" s="419"/>
      <c r="T91" s="419"/>
      <c r="U91" s="419"/>
      <c r="V91" s="419"/>
      <c r="W91" s="419"/>
      <c r="X91" s="419"/>
      <c r="Y91" s="420"/>
      <c r="Z91" s="421"/>
      <c r="AA91" s="422"/>
      <c r="AB91" s="422"/>
      <c r="AC91" s="422"/>
      <c r="AD91" s="415"/>
      <c r="AE91" s="416"/>
      <c r="AF91" s="416"/>
      <c r="AG91" s="416"/>
      <c r="AH91" s="417"/>
      <c r="AI91" s="418"/>
      <c r="AJ91" s="419"/>
      <c r="AK91" s="419"/>
      <c r="AL91" s="419"/>
      <c r="AM91" s="419"/>
      <c r="AN91" s="419"/>
      <c r="AO91" s="419"/>
      <c r="AP91" s="419"/>
      <c r="AQ91" s="419"/>
      <c r="AR91" s="419"/>
      <c r="AS91" s="419"/>
      <c r="AT91" s="419"/>
      <c r="AU91" s="420"/>
      <c r="AV91" s="421"/>
      <c r="AW91" s="422"/>
      <c r="AX91" s="422"/>
      <c r="AY91" s="423"/>
    </row>
    <row r="92" spans="2:52"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2"/>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2" ht="24.75" customHeight="1">
      <c r="B93" s="396"/>
      <c r="C93" s="397"/>
      <c r="D93" s="397"/>
      <c r="E93" s="397"/>
      <c r="F93" s="397"/>
      <c r="G93" s="398"/>
      <c r="H93" s="384"/>
      <c r="I93" s="385"/>
      <c r="J93" s="385"/>
      <c r="K93" s="385"/>
      <c r="L93" s="386"/>
      <c r="M93" s="387"/>
      <c r="N93" s="388"/>
      <c r="O93" s="388"/>
      <c r="P93" s="388"/>
      <c r="Q93" s="388"/>
      <c r="R93" s="388"/>
      <c r="S93" s="388"/>
      <c r="T93" s="388"/>
      <c r="U93" s="388"/>
      <c r="V93" s="388"/>
      <c r="W93" s="388"/>
      <c r="X93" s="388"/>
      <c r="Y93" s="389"/>
      <c r="Z93" s="390"/>
      <c r="AA93" s="391"/>
      <c r="AB93" s="391"/>
      <c r="AC93" s="391"/>
      <c r="AD93" s="384"/>
      <c r="AE93" s="385"/>
      <c r="AF93" s="385"/>
      <c r="AG93" s="385"/>
      <c r="AH93" s="386"/>
      <c r="AI93" s="387"/>
      <c r="AJ93" s="388"/>
      <c r="AK93" s="388"/>
      <c r="AL93" s="388"/>
      <c r="AM93" s="388"/>
      <c r="AN93" s="388"/>
      <c r="AO93" s="388"/>
      <c r="AP93" s="388"/>
      <c r="AQ93" s="388"/>
      <c r="AR93" s="388"/>
      <c r="AS93" s="388"/>
      <c r="AT93" s="388"/>
      <c r="AU93" s="389"/>
      <c r="AV93" s="390"/>
      <c r="AW93" s="391"/>
      <c r="AX93" s="391"/>
      <c r="AY93" s="392"/>
    </row>
    <row r="94" spans="2:52" ht="24.75" customHeight="1">
      <c r="B94" s="396"/>
      <c r="C94" s="397"/>
      <c r="D94" s="397"/>
      <c r="E94" s="397"/>
      <c r="F94" s="397"/>
      <c r="G94" s="398"/>
      <c r="H94" s="442" t="s">
        <v>25</v>
      </c>
      <c r="I94" s="443"/>
      <c r="J94" s="443"/>
      <c r="K94" s="443"/>
      <c r="L94" s="443"/>
      <c r="M94" s="444"/>
      <c r="N94" s="445"/>
      <c r="O94" s="445"/>
      <c r="P94" s="445"/>
      <c r="Q94" s="445"/>
      <c r="R94" s="445"/>
      <c r="S94" s="445"/>
      <c r="T94" s="445"/>
      <c r="U94" s="445"/>
      <c r="V94" s="445"/>
      <c r="W94" s="445"/>
      <c r="X94" s="445"/>
      <c r="Y94" s="446"/>
      <c r="Z94" s="447">
        <f>SUM(Z86:AC93)</f>
        <v>764.59900000000005</v>
      </c>
      <c r="AA94" s="448"/>
      <c r="AB94" s="448"/>
      <c r="AC94" s="449"/>
      <c r="AD94" s="442" t="s">
        <v>25</v>
      </c>
      <c r="AE94" s="443"/>
      <c r="AF94" s="443"/>
      <c r="AG94" s="443"/>
      <c r="AH94" s="443"/>
      <c r="AI94" s="444"/>
      <c r="AJ94" s="445"/>
      <c r="AK94" s="445"/>
      <c r="AL94" s="445"/>
      <c r="AM94" s="445"/>
      <c r="AN94" s="445"/>
      <c r="AO94" s="445"/>
      <c r="AP94" s="445"/>
      <c r="AQ94" s="445"/>
      <c r="AR94" s="445"/>
      <c r="AS94" s="445"/>
      <c r="AT94" s="445"/>
      <c r="AU94" s="446"/>
      <c r="AV94" s="447">
        <f>SUM(AV86:AY93)</f>
        <v>12.989000000000001</v>
      </c>
      <c r="AW94" s="448"/>
      <c r="AX94" s="448"/>
      <c r="AY94" s="450"/>
    </row>
    <row r="95" spans="2:52" ht="25.15" customHeight="1">
      <c r="B95" s="396"/>
      <c r="C95" s="397"/>
      <c r="D95" s="397"/>
      <c r="E95" s="397"/>
      <c r="F95" s="397"/>
      <c r="G95" s="398"/>
      <c r="H95" s="438" t="s">
        <v>1481</v>
      </c>
      <c r="I95" s="439"/>
      <c r="J95" s="439"/>
      <c r="K95" s="439"/>
      <c r="L95" s="439"/>
      <c r="M95" s="439"/>
      <c r="N95" s="439"/>
      <c r="O95" s="439"/>
      <c r="P95" s="439"/>
      <c r="Q95" s="439"/>
      <c r="R95" s="439"/>
      <c r="S95" s="439"/>
      <c r="T95" s="439"/>
      <c r="U95" s="439"/>
      <c r="V95" s="439"/>
      <c r="W95" s="439"/>
      <c r="X95" s="439"/>
      <c r="Y95" s="439"/>
      <c r="Z95" s="439"/>
      <c r="AA95" s="439"/>
      <c r="AB95" s="439"/>
      <c r="AC95" s="440"/>
      <c r="AD95" s="438" t="s">
        <v>1482</v>
      </c>
      <c r="AE95" s="439"/>
      <c r="AF95" s="439"/>
      <c r="AG95" s="439"/>
      <c r="AH95" s="439"/>
      <c r="AI95" s="439"/>
      <c r="AJ95" s="439"/>
      <c r="AK95" s="439"/>
      <c r="AL95" s="439"/>
      <c r="AM95" s="439"/>
      <c r="AN95" s="439"/>
      <c r="AO95" s="439"/>
      <c r="AP95" s="439"/>
      <c r="AQ95" s="439"/>
      <c r="AR95" s="439"/>
      <c r="AS95" s="439"/>
      <c r="AT95" s="439"/>
      <c r="AU95" s="439"/>
      <c r="AV95" s="439"/>
      <c r="AW95" s="439"/>
      <c r="AX95" s="439"/>
      <c r="AY95" s="441"/>
    </row>
    <row r="96" spans="2:52" ht="25.5" customHeight="1">
      <c r="B96" s="396"/>
      <c r="C96" s="397"/>
      <c r="D96" s="397"/>
      <c r="E96" s="397"/>
      <c r="F96" s="397"/>
      <c r="G96" s="398"/>
      <c r="H96" s="406" t="s">
        <v>22</v>
      </c>
      <c r="I96" s="407"/>
      <c r="J96" s="407"/>
      <c r="K96" s="407"/>
      <c r="L96" s="407"/>
      <c r="M96" s="408" t="s">
        <v>23</v>
      </c>
      <c r="N96" s="409"/>
      <c r="O96" s="409"/>
      <c r="P96" s="409"/>
      <c r="Q96" s="409"/>
      <c r="R96" s="409"/>
      <c r="S96" s="409"/>
      <c r="T96" s="409"/>
      <c r="U96" s="409"/>
      <c r="V96" s="409"/>
      <c r="W96" s="409"/>
      <c r="X96" s="409"/>
      <c r="Y96" s="410"/>
      <c r="Z96" s="411" t="s">
        <v>24</v>
      </c>
      <c r="AA96" s="412"/>
      <c r="AB96" s="412"/>
      <c r="AC96" s="413"/>
      <c r="AD96" s="406" t="s">
        <v>22</v>
      </c>
      <c r="AE96" s="407"/>
      <c r="AF96" s="407"/>
      <c r="AG96" s="407"/>
      <c r="AH96" s="407"/>
      <c r="AI96" s="408" t="s">
        <v>23</v>
      </c>
      <c r="AJ96" s="409"/>
      <c r="AK96" s="409"/>
      <c r="AL96" s="409"/>
      <c r="AM96" s="409"/>
      <c r="AN96" s="409"/>
      <c r="AO96" s="409"/>
      <c r="AP96" s="409"/>
      <c r="AQ96" s="409"/>
      <c r="AR96" s="409"/>
      <c r="AS96" s="409"/>
      <c r="AT96" s="409"/>
      <c r="AU96" s="410"/>
      <c r="AV96" s="411" t="s">
        <v>24</v>
      </c>
      <c r="AW96" s="412"/>
      <c r="AX96" s="412"/>
      <c r="AY96" s="414"/>
    </row>
    <row r="97" spans="2:51" ht="24.75" customHeight="1">
      <c r="B97" s="396"/>
      <c r="C97" s="397"/>
      <c r="D97" s="397"/>
      <c r="E97" s="397"/>
      <c r="F97" s="397"/>
      <c r="G97" s="398"/>
      <c r="H97" s="434" t="s">
        <v>1483</v>
      </c>
      <c r="I97" s="435"/>
      <c r="J97" s="435"/>
      <c r="K97" s="435"/>
      <c r="L97" s="436"/>
      <c r="M97" s="428" t="s">
        <v>1484</v>
      </c>
      <c r="N97" s="429"/>
      <c r="O97" s="429"/>
      <c r="P97" s="429"/>
      <c r="Q97" s="429"/>
      <c r="R97" s="429"/>
      <c r="S97" s="429"/>
      <c r="T97" s="429"/>
      <c r="U97" s="429"/>
      <c r="V97" s="429"/>
      <c r="W97" s="429"/>
      <c r="X97" s="429"/>
      <c r="Y97" s="430"/>
      <c r="Z97" s="431">
        <v>1802.598</v>
      </c>
      <c r="AA97" s="432"/>
      <c r="AB97" s="432"/>
      <c r="AC97" s="433"/>
      <c r="AD97" s="434" t="s">
        <v>1483</v>
      </c>
      <c r="AE97" s="435"/>
      <c r="AF97" s="435"/>
      <c r="AG97" s="435"/>
      <c r="AH97" s="436"/>
      <c r="AI97" s="428" t="s">
        <v>1485</v>
      </c>
      <c r="AJ97" s="429"/>
      <c r="AK97" s="429"/>
      <c r="AL97" s="429"/>
      <c r="AM97" s="429"/>
      <c r="AN97" s="429"/>
      <c r="AO97" s="429"/>
      <c r="AP97" s="429"/>
      <c r="AQ97" s="429"/>
      <c r="AR97" s="429"/>
      <c r="AS97" s="429"/>
      <c r="AT97" s="429"/>
      <c r="AU97" s="430"/>
      <c r="AV97" s="431">
        <v>64.930999999999997</v>
      </c>
      <c r="AW97" s="432"/>
      <c r="AX97" s="432"/>
      <c r="AY97" s="437"/>
    </row>
    <row r="98" spans="2:51" ht="24.75" customHeight="1">
      <c r="B98" s="396"/>
      <c r="C98" s="397"/>
      <c r="D98" s="397"/>
      <c r="E98" s="397"/>
      <c r="F98" s="397"/>
      <c r="G98" s="398"/>
      <c r="H98" s="451" t="s">
        <v>1483</v>
      </c>
      <c r="I98" s="452"/>
      <c r="J98" s="452"/>
      <c r="K98" s="452"/>
      <c r="L98" s="453"/>
      <c r="M98" s="418" t="s">
        <v>1486</v>
      </c>
      <c r="N98" s="419"/>
      <c r="O98" s="419"/>
      <c r="P98" s="419"/>
      <c r="Q98" s="419"/>
      <c r="R98" s="419"/>
      <c r="S98" s="419"/>
      <c r="T98" s="419"/>
      <c r="U98" s="419"/>
      <c r="V98" s="419"/>
      <c r="W98" s="419"/>
      <c r="X98" s="419"/>
      <c r="Y98" s="420"/>
      <c r="Z98" s="421">
        <v>553.68899999999996</v>
      </c>
      <c r="AA98" s="422"/>
      <c r="AB98" s="422"/>
      <c r="AC98" s="424"/>
      <c r="AD98" s="415"/>
      <c r="AE98" s="416"/>
      <c r="AF98" s="416"/>
      <c r="AG98" s="416"/>
      <c r="AH98" s="417"/>
      <c r="AI98" s="418"/>
      <c r="AJ98" s="419"/>
      <c r="AK98" s="419"/>
      <c r="AL98" s="419"/>
      <c r="AM98" s="419"/>
      <c r="AN98" s="419"/>
      <c r="AO98" s="419"/>
      <c r="AP98" s="419"/>
      <c r="AQ98" s="419"/>
      <c r="AR98" s="419"/>
      <c r="AS98" s="419"/>
      <c r="AT98" s="419"/>
      <c r="AU98" s="420"/>
      <c r="AV98" s="421"/>
      <c r="AW98" s="422"/>
      <c r="AX98" s="422"/>
      <c r="AY98" s="423"/>
    </row>
    <row r="99" spans="2:51" ht="24.75" customHeight="1">
      <c r="B99" s="396"/>
      <c r="C99" s="397"/>
      <c r="D99" s="397"/>
      <c r="E99" s="397"/>
      <c r="F99" s="397"/>
      <c r="G99" s="398"/>
      <c r="H99" s="415"/>
      <c r="I99" s="416"/>
      <c r="J99" s="416"/>
      <c r="K99" s="416"/>
      <c r="L99" s="417"/>
      <c r="M99" s="418"/>
      <c r="N99" s="419"/>
      <c r="O99" s="419"/>
      <c r="P99" s="419"/>
      <c r="Q99" s="419"/>
      <c r="R99" s="419"/>
      <c r="S99" s="419"/>
      <c r="T99" s="419"/>
      <c r="U99" s="419"/>
      <c r="V99" s="419"/>
      <c r="W99" s="419"/>
      <c r="X99" s="419"/>
      <c r="Y99" s="420"/>
      <c r="Z99" s="421"/>
      <c r="AA99" s="422"/>
      <c r="AB99" s="422"/>
      <c r="AC99" s="424"/>
      <c r="AD99" s="415"/>
      <c r="AE99" s="416"/>
      <c r="AF99" s="416"/>
      <c r="AG99" s="416"/>
      <c r="AH99" s="417"/>
      <c r="AI99" s="418"/>
      <c r="AJ99" s="419"/>
      <c r="AK99" s="419"/>
      <c r="AL99" s="419"/>
      <c r="AM99" s="419"/>
      <c r="AN99" s="419"/>
      <c r="AO99" s="419"/>
      <c r="AP99" s="419"/>
      <c r="AQ99" s="419"/>
      <c r="AR99" s="419"/>
      <c r="AS99" s="419"/>
      <c r="AT99" s="419"/>
      <c r="AU99" s="420"/>
      <c r="AV99" s="421"/>
      <c r="AW99" s="422"/>
      <c r="AX99" s="422"/>
      <c r="AY99" s="423"/>
    </row>
    <row r="100" spans="2:51" ht="24.75" customHeight="1">
      <c r="B100" s="396"/>
      <c r="C100" s="397"/>
      <c r="D100" s="397"/>
      <c r="E100" s="397"/>
      <c r="F100" s="397"/>
      <c r="G100" s="398"/>
      <c r="H100" s="415"/>
      <c r="I100" s="416"/>
      <c r="J100" s="416"/>
      <c r="K100" s="416"/>
      <c r="L100" s="417"/>
      <c r="M100" s="418"/>
      <c r="N100" s="419"/>
      <c r="O100" s="419"/>
      <c r="P100" s="419"/>
      <c r="Q100" s="419"/>
      <c r="R100" s="419"/>
      <c r="S100" s="419"/>
      <c r="T100" s="419"/>
      <c r="U100" s="419"/>
      <c r="V100" s="419"/>
      <c r="W100" s="419"/>
      <c r="X100" s="419"/>
      <c r="Y100" s="420"/>
      <c r="Z100" s="421"/>
      <c r="AA100" s="422"/>
      <c r="AB100" s="422"/>
      <c r="AC100" s="424"/>
      <c r="AD100" s="415"/>
      <c r="AE100" s="416"/>
      <c r="AF100" s="416"/>
      <c r="AG100" s="416"/>
      <c r="AH100" s="417"/>
      <c r="AI100" s="418"/>
      <c r="AJ100" s="419"/>
      <c r="AK100" s="419"/>
      <c r="AL100" s="419"/>
      <c r="AM100" s="419"/>
      <c r="AN100" s="419"/>
      <c r="AO100" s="419"/>
      <c r="AP100" s="419"/>
      <c r="AQ100" s="419"/>
      <c r="AR100" s="419"/>
      <c r="AS100" s="419"/>
      <c r="AT100" s="419"/>
      <c r="AU100" s="420"/>
      <c r="AV100" s="421"/>
      <c r="AW100" s="422"/>
      <c r="AX100" s="422"/>
      <c r="AY100" s="423"/>
    </row>
    <row r="101" spans="2:51" ht="24.75" customHeight="1">
      <c r="B101" s="396"/>
      <c r="C101" s="397"/>
      <c r="D101" s="397"/>
      <c r="E101" s="397"/>
      <c r="F101" s="397"/>
      <c r="G101" s="398"/>
      <c r="H101" s="415"/>
      <c r="I101" s="416"/>
      <c r="J101" s="416"/>
      <c r="K101" s="416"/>
      <c r="L101" s="417"/>
      <c r="M101" s="418"/>
      <c r="N101" s="419"/>
      <c r="O101" s="419"/>
      <c r="P101" s="419"/>
      <c r="Q101" s="419"/>
      <c r="R101" s="419"/>
      <c r="S101" s="419"/>
      <c r="T101" s="419"/>
      <c r="U101" s="419"/>
      <c r="V101" s="419"/>
      <c r="W101" s="419"/>
      <c r="X101" s="419"/>
      <c r="Y101" s="420"/>
      <c r="Z101" s="421"/>
      <c r="AA101" s="422"/>
      <c r="AB101" s="422"/>
      <c r="AC101" s="422"/>
      <c r="AD101" s="415"/>
      <c r="AE101" s="416"/>
      <c r="AF101" s="416"/>
      <c r="AG101" s="416"/>
      <c r="AH101" s="417"/>
      <c r="AI101" s="418"/>
      <c r="AJ101" s="419"/>
      <c r="AK101" s="419"/>
      <c r="AL101" s="419"/>
      <c r="AM101" s="419"/>
      <c r="AN101" s="419"/>
      <c r="AO101" s="419"/>
      <c r="AP101" s="419"/>
      <c r="AQ101" s="419"/>
      <c r="AR101" s="419"/>
      <c r="AS101" s="419"/>
      <c r="AT101" s="419"/>
      <c r="AU101" s="420"/>
      <c r="AV101" s="421"/>
      <c r="AW101" s="422"/>
      <c r="AX101" s="422"/>
      <c r="AY101" s="423"/>
    </row>
    <row r="102" spans="2:51" ht="24.75" customHeight="1">
      <c r="B102" s="396"/>
      <c r="C102" s="397"/>
      <c r="D102" s="397"/>
      <c r="E102" s="397"/>
      <c r="F102" s="397"/>
      <c r="G102" s="398"/>
      <c r="H102" s="415"/>
      <c r="I102" s="416"/>
      <c r="J102" s="416"/>
      <c r="K102" s="416"/>
      <c r="L102" s="417"/>
      <c r="M102" s="418"/>
      <c r="N102" s="419"/>
      <c r="O102" s="419"/>
      <c r="P102" s="419"/>
      <c r="Q102" s="419"/>
      <c r="R102" s="419"/>
      <c r="S102" s="419"/>
      <c r="T102" s="419"/>
      <c r="U102" s="419"/>
      <c r="V102" s="419"/>
      <c r="W102" s="419"/>
      <c r="X102" s="419"/>
      <c r="Y102" s="420"/>
      <c r="Z102" s="421"/>
      <c r="AA102" s="422"/>
      <c r="AB102" s="422"/>
      <c r="AC102" s="422"/>
      <c r="AD102" s="415"/>
      <c r="AE102" s="416"/>
      <c r="AF102" s="416"/>
      <c r="AG102" s="416"/>
      <c r="AH102" s="417"/>
      <c r="AI102" s="418"/>
      <c r="AJ102" s="419"/>
      <c r="AK102" s="419"/>
      <c r="AL102" s="419"/>
      <c r="AM102" s="419"/>
      <c r="AN102" s="419"/>
      <c r="AO102" s="419"/>
      <c r="AP102" s="419"/>
      <c r="AQ102" s="419"/>
      <c r="AR102" s="419"/>
      <c r="AS102" s="419"/>
      <c r="AT102" s="419"/>
      <c r="AU102" s="420"/>
      <c r="AV102" s="421"/>
      <c r="AW102" s="422"/>
      <c r="AX102" s="422"/>
      <c r="AY102" s="423"/>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2"/>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384"/>
      <c r="I104" s="385"/>
      <c r="J104" s="385"/>
      <c r="K104" s="385"/>
      <c r="L104" s="386"/>
      <c r="M104" s="387"/>
      <c r="N104" s="388"/>
      <c r="O104" s="388"/>
      <c r="P104" s="388"/>
      <c r="Q104" s="388"/>
      <c r="R104" s="388"/>
      <c r="S104" s="388"/>
      <c r="T104" s="388"/>
      <c r="U104" s="388"/>
      <c r="V104" s="388"/>
      <c r="W104" s="388"/>
      <c r="X104" s="388"/>
      <c r="Y104" s="389"/>
      <c r="Z104" s="390"/>
      <c r="AA104" s="391"/>
      <c r="AB104" s="391"/>
      <c r="AC104" s="391"/>
      <c r="AD104" s="384"/>
      <c r="AE104" s="385"/>
      <c r="AF104" s="385"/>
      <c r="AG104" s="385"/>
      <c r="AH104" s="386"/>
      <c r="AI104" s="387"/>
      <c r="AJ104" s="388"/>
      <c r="AK104" s="388"/>
      <c r="AL104" s="388"/>
      <c r="AM104" s="388"/>
      <c r="AN104" s="388"/>
      <c r="AO104" s="388"/>
      <c r="AP104" s="388"/>
      <c r="AQ104" s="388"/>
      <c r="AR104" s="388"/>
      <c r="AS104" s="388"/>
      <c r="AT104" s="388"/>
      <c r="AU104" s="389"/>
      <c r="AV104" s="390"/>
      <c r="AW104" s="391"/>
      <c r="AX104" s="391"/>
      <c r="AY104" s="392"/>
    </row>
    <row r="105" spans="2:51" ht="24.75" customHeight="1">
      <c r="B105" s="396"/>
      <c r="C105" s="397"/>
      <c r="D105" s="397"/>
      <c r="E105" s="397"/>
      <c r="F105" s="397"/>
      <c r="G105" s="398"/>
      <c r="H105" s="442" t="s">
        <v>25</v>
      </c>
      <c r="I105" s="443"/>
      <c r="J105" s="443"/>
      <c r="K105" s="443"/>
      <c r="L105" s="443"/>
      <c r="M105" s="444"/>
      <c r="N105" s="445"/>
      <c r="O105" s="445"/>
      <c r="P105" s="445"/>
      <c r="Q105" s="445"/>
      <c r="R105" s="445"/>
      <c r="S105" s="445"/>
      <c r="T105" s="445"/>
      <c r="U105" s="445"/>
      <c r="V105" s="445"/>
      <c r="W105" s="445"/>
      <c r="X105" s="445"/>
      <c r="Y105" s="446"/>
      <c r="Z105" s="447">
        <f>SUM(Z97:AC104)</f>
        <v>2356.2869999999998</v>
      </c>
      <c r="AA105" s="448"/>
      <c r="AB105" s="448"/>
      <c r="AC105" s="449"/>
      <c r="AD105" s="442" t="s">
        <v>25</v>
      </c>
      <c r="AE105" s="443"/>
      <c r="AF105" s="443"/>
      <c r="AG105" s="443"/>
      <c r="AH105" s="443"/>
      <c r="AI105" s="444"/>
      <c r="AJ105" s="445"/>
      <c r="AK105" s="445"/>
      <c r="AL105" s="445"/>
      <c r="AM105" s="445"/>
      <c r="AN105" s="445"/>
      <c r="AO105" s="445"/>
      <c r="AP105" s="445"/>
      <c r="AQ105" s="445"/>
      <c r="AR105" s="445"/>
      <c r="AS105" s="445"/>
      <c r="AT105" s="445"/>
      <c r="AU105" s="446"/>
      <c r="AV105" s="447">
        <f>SUM(AV97:AY104)</f>
        <v>64.930999999999997</v>
      </c>
      <c r="AW105" s="448"/>
      <c r="AX105" s="448"/>
      <c r="AY105" s="450"/>
    </row>
    <row r="106" spans="2:51" ht="24.75" customHeight="1">
      <c r="B106" s="396"/>
      <c r="C106" s="397"/>
      <c r="D106" s="397"/>
      <c r="E106" s="397"/>
      <c r="F106" s="397"/>
      <c r="G106" s="398"/>
      <c r="H106" s="438" t="s">
        <v>1487</v>
      </c>
      <c r="I106" s="439"/>
      <c r="J106" s="439"/>
      <c r="K106" s="439"/>
      <c r="L106" s="439"/>
      <c r="M106" s="439"/>
      <c r="N106" s="439"/>
      <c r="O106" s="439"/>
      <c r="P106" s="439"/>
      <c r="Q106" s="439"/>
      <c r="R106" s="439"/>
      <c r="S106" s="439"/>
      <c r="T106" s="439"/>
      <c r="U106" s="439"/>
      <c r="V106" s="439"/>
      <c r="W106" s="439"/>
      <c r="X106" s="439"/>
      <c r="Y106" s="439"/>
      <c r="Z106" s="439"/>
      <c r="AA106" s="439"/>
      <c r="AB106" s="439"/>
      <c r="AC106" s="440"/>
      <c r="AD106" s="438" t="s">
        <v>1488</v>
      </c>
      <c r="AE106" s="439"/>
      <c r="AF106" s="439"/>
      <c r="AG106" s="439"/>
      <c r="AH106" s="439"/>
      <c r="AI106" s="439"/>
      <c r="AJ106" s="439"/>
      <c r="AK106" s="439"/>
      <c r="AL106" s="439"/>
      <c r="AM106" s="439"/>
      <c r="AN106" s="439"/>
      <c r="AO106" s="439"/>
      <c r="AP106" s="439"/>
      <c r="AQ106" s="439"/>
      <c r="AR106" s="439"/>
      <c r="AS106" s="439"/>
      <c r="AT106" s="439"/>
      <c r="AU106" s="439"/>
      <c r="AV106" s="439"/>
      <c r="AW106" s="439"/>
      <c r="AX106" s="439"/>
      <c r="AY106" s="441"/>
    </row>
    <row r="107" spans="2:51" ht="24.75" customHeight="1">
      <c r="B107" s="396"/>
      <c r="C107" s="397"/>
      <c r="D107" s="397"/>
      <c r="E107" s="397"/>
      <c r="F107" s="397"/>
      <c r="G107" s="398"/>
      <c r="H107" s="406" t="s">
        <v>22</v>
      </c>
      <c r="I107" s="407"/>
      <c r="J107" s="407"/>
      <c r="K107" s="407"/>
      <c r="L107" s="407"/>
      <c r="M107" s="408" t="s">
        <v>23</v>
      </c>
      <c r="N107" s="409"/>
      <c r="O107" s="409"/>
      <c r="P107" s="409"/>
      <c r="Q107" s="409"/>
      <c r="R107" s="409"/>
      <c r="S107" s="409"/>
      <c r="T107" s="409"/>
      <c r="U107" s="409"/>
      <c r="V107" s="409"/>
      <c r="W107" s="409"/>
      <c r="X107" s="409"/>
      <c r="Y107" s="410"/>
      <c r="Z107" s="411" t="s">
        <v>24</v>
      </c>
      <c r="AA107" s="412"/>
      <c r="AB107" s="412"/>
      <c r="AC107" s="413"/>
      <c r="AD107" s="406" t="s">
        <v>22</v>
      </c>
      <c r="AE107" s="407"/>
      <c r="AF107" s="407"/>
      <c r="AG107" s="407"/>
      <c r="AH107" s="407"/>
      <c r="AI107" s="408" t="s">
        <v>23</v>
      </c>
      <c r="AJ107" s="409"/>
      <c r="AK107" s="409"/>
      <c r="AL107" s="409"/>
      <c r="AM107" s="409"/>
      <c r="AN107" s="409"/>
      <c r="AO107" s="409"/>
      <c r="AP107" s="409"/>
      <c r="AQ107" s="409"/>
      <c r="AR107" s="409"/>
      <c r="AS107" s="409"/>
      <c r="AT107" s="409"/>
      <c r="AU107" s="410"/>
      <c r="AV107" s="411" t="s">
        <v>24</v>
      </c>
      <c r="AW107" s="412"/>
      <c r="AX107" s="412"/>
      <c r="AY107" s="414"/>
    </row>
    <row r="108" spans="2:51" ht="24.75" customHeight="1">
      <c r="B108" s="396"/>
      <c r="C108" s="397"/>
      <c r="D108" s="397"/>
      <c r="E108" s="397"/>
      <c r="F108" s="397"/>
      <c r="G108" s="398"/>
      <c r="H108" s="434" t="s">
        <v>1479</v>
      </c>
      <c r="I108" s="435"/>
      <c r="J108" s="435"/>
      <c r="K108" s="435"/>
      <c r="L108" s="436"/>
      <c r="M108" s="428" t="s">
        <v>1489</v>
      </c>
      <c r="N108" s="429"/>
      <c r="O108" s="429"/>
      <c r="P108" s="429"/>
      <c r="Q108" s="429"/>
      <c r="R108" s="429"/>
      <c r="S108" s="429"/>
      <c r="T108" s="429"/>
      <c r="U108" s="429"/>
      <c r="V108" s="429"/>
      <c r="W108" s="429"/>
      <c r="X108" s="429"/>
      <c r="Y108" s="430"/>
      <c r="Z108" s="431">
        <v>70.492000000000004</v>
      </c>
      <c r="AA108" s="432"/>
      <c r="AB108" s="432"/>
      <c r="AC108" s="433"/>
      <c r="AD108" s="434" t="s">
        <v>1483</v>
      </c>
      <c r="AE108" s="435"/>
      <c r="AF108" s="435"/>
      <c r="AG108" s="435"/>
      <c r="AH108" s="436"/>
      <c r="AI108" s="428" t="s">
        <v>1490</v>
      </c>
      <c r="AJ108" s="429"/>
      <c r="AK108" s="429"/>
      <c r="AL108" s="429"/>
      <c r="AM108" s="429"/>
      <c r="AN108" s="429"/>
      <c r="AO108" s="429"/>
      <c r="AP108" s="429"/>
      <c r="AQ108" s="429"/>
      <c r="AR108" s="429"/>
      <c r="AS108" s="429"/>
      <c r="AT108" s="429"/>
      <c r="AU108" s="430"/>
      <c r="AV108" s="431">
        <v>5.5529999999999999</v>
      </c>
      <c r="AW108" s="432"/>
      <c r="AX108" s="432"/>
      <c r="AY108" s="437"/>
    </row>
    <row r="109" spans="2:51" ht="24.75" customHeight="1">
      <c r="B109" s="396"/>
      <c r="C109" s="397"/>
      <c r="D109" s="397"/>
      <c r="E109" s="397"/>
      <c r="F109" s="397"/>
      <c r="G109" s="398"/>
      <c r="H109" s="415"/>
      <c r="I109" s="416"/>
      <c r="J109" s="416"/>
      <c r="K109" s="416"/>
      <c r="L109" s="417"/>
      <c r="M109" s="418"/>
      <c r="N109" s="419"/>
      <c r="O109" s="419"/>
      <c r="P109" s="419"/>
      <c r="Q109" s="419"/>
      <c r="R109" s="419"/>
      <c r="S109" s="419"/>
      <c r="T109" s="419"/>
      <c r="U109" s="419"/>
      <c r="V109" s="419"/>
      <c r="W109" s="419"/>
      <c r="X109" s="419"/>
      <c r="Y109" s="420"/>
      <c r="Z109" s="421"/>
      <c r="AA109" s="422"/>
      <c r="AB109" s="422"/>
      <c r="AC109" s="424"/>
      <c r="AD109" s="415"/>
      <c r="AE109" s="416"/>
      <c r="AF109" s="416"/>
      <c r="AG109" s="416"/>
      <c r="AH109" s="417"/>
      <c r="AI109" s="418"/>
      <c r="AJ109" s="419"/>
      <c r="AK109" s="419"/>
      <c r="AL109" s="419"/>
      <c r="AM109" s="419"/>
      <c r="AN109" s="419"/>
      <c r="AO109" s="419"/>
      <c r="AP109" s="419"/>
      <c r="AQ109" s="419"/>
      <c r="AR109" s="419"/>
      <c r="AS109" s="419"/>
      <c r="AT109" s="419"/>
      <c r="AU109" s="420"/>
      <c r="AV109" s="421"/>
      <c r="AW109" s="422"/>
      <c r="AX109" s="422"/>
      <c r="AY109" s="423"/>
    </row>
    <row r="110" spans="2:51" ht="24.75" customHeight="1">
      <c r="B110" s="396"/>
      <c r="C110" s="397"/>
      <c r="D110" s="397"/>
      <c r="E110" s="397"/>
      <c r="F110" s="397"/>
      <c r="G110" s="398"/>
      <c r="H110" s="415"/>
      <c r="I110" s="416"/>
      <c r="J110" s="416"/>
      <c r="K110" s="416"/>
      <c r="L110" s="417"/>
      <c r="M110" s="418"/>
      <c r="N110" s="419"/>
      <c r="O110" s="419"/>
      <c r="P110" s="419"/>
      <c r="Q110" s="419"/>
      <c r="R110" s="419"/>
      <c r="S110" s="419"/>
      <c r="T110" s="419"/>
      <c r="U110" s="419"/>
      <c r="V110" s="419"/>
      <c r="W110" s="419"/>
      <c r="X110" s="419"/>
      <c r="Y110" s="420"/>
      <c r="Z110" s="421"/>
      <c r="AA110" s="422"/>
      <c r="AB110" s="422"/>
      <c r="AC110" s="424"/>
      <c r="AD110" s="415"/>
      <c r="AE110" s="416"/>
      <c r="AF110" s="416"/>
      <c r="AG110" s="416"/>
      <c r="AH110" s="417"/>
      <c r="AI110" s="418"/>
      <c r="AJ110" s="419"/>
      <c r="AK110" s="419"/>
      <c r="AL110" s="419"/>
      <c r="AM110" s="419"/>
      <c r="AN110" s="419"/>
      <c r="AO110" s="419"/>
      <c r="AP110" s="419"/>
      <c r="AQ110" s="419"/>
      <c r="AR110" s="419"/>
      <c r="AS110" s="419"/>
      <c r="AT110" s="419"/>
      <c r="AU110" s="420"/>
      <c r="AV110" s="421"/>
      <c r="AW110" s="422"/>
      <c r="AX110" s="422"/>
      <c r="AY110" s="423"/>
    </row>
    <row r="111" spans="2:51" ht="24.75" customHeight="1">
      <c r="B111" s="396"/>
      <c r="C111" s="397"/>
      <c r="D111" s="397"/>
      <c r="E111" s="397"/>
      <c r="F111" s="397"/>
      <c r="G111" s="398"/>
      <c r="H111" s="415"/>
      <c r="I111" s="416"/>
      <c r="J111" s="416"/>
      <c r="K111" s="416"/>
      <c r="L111" s="417"/>
      <c r="M111" s="418"/>
      <c r="N111" s="419"/>
      <c r="O111" s="419"/>
      <c r="P111" s="419"/>
      <c r="Q111" s="419"/>
      <c r="R111" s="419"/>
      <c r="S111" s="419"/>
      <c r="T111" s="419"/>
      <c r="U111" s="419"/>
      <c r="V111" s="419"/>
      <c r="W111" s="419"/>
      <c r="X111" s="419"/>
      <c r="Y111" s="420"/>
      <c r="Z111" s="421"/>
      <c r="AA111" s="422"/>
      <c r="AB111" s="422"/>
      <c r="AC111" s="424"/>
      <c r="AD111" s="415"/>
      <c r="AE111" s="416"/>
      <c r="AF111" s="416"/>
      <c r="AG111" s="416"/>
      <c r="AH111" s="417"/>
      <c r="AI111" s="418"/>
      <c r="AJ111" s="419"/>
      <c r="AK111" s="419"/>
      <c r="AL111" s="419"/>
      <c r="AM111" s="419"/>
      <c r="AN111" s="419"/>
      <c r="AO111" s="419"/>
      <c r="AP111" s="419"/>
      <c r="AQ111" s="419"/>
      <c r="AR111" s="419"/>
      <c r="AS111" s="419"/>
      <c r="AT111" s="419"/>
      <c r="AU111" s="420"/>
      <c r="AV111" s="421"/>
      <c r="AW111" s="422"/>
      <c r="AX111" s="422"/>
      <c r="AY111" s="423"/>
    </row>
    <row r="112" spans="2:51" ht="24.75" customHeight="1">
      <c r="B112" s="396"/>
      <c r="C112" s="397"/>
      <c r="D112" s="397"/>
      <c r="E112" s="397"/>
      <c r="F112" s="397"/>
      <c r="G112" s="398"/>
      <c r="H112" s="415"/>
      <c r="I112" s="416"/>
      <c r="J112" s="416"/>
      <c r="K112" s="416"/>
      <c r="L112" s="417"/>
      <c r="M112" s="418"/>
      <c r="N112" s="419"/>
      <c r="O112" s="419"/>
      <c r="P112" s="419"/>
      <c r="Q112" s="419"/>
      <c r="R112" s="419"/>
      <c r="S112" s="419"/>
      <c r="T112" s="419"/>
      <c r="U112" s="419"/>
      <c r="V112" s="419"/>
      <c r="W112" s="419"/>
      <c r="X112" s="419"/>
      <c r="Y112" s="420"/>
      <c r="Z112" s="421"/>
      <c r="AA112" s="422"/>
      <c r="AB112" s="422"/>
      <c r="AC112" s="422"/>
      <c r="AD112" s="415"/>
      <c r="AE112" s="416"/>
      <c r="AF112" s="416"/>
      <c r="AG112" s="416"/>
      <c r="AH112" s="417"/>
      <c r="AI112" s="418"/>
      <c r="AJ112" s="419"/>
      <c r="AK112" s="419"/>
      <c r="AL112" s="419"/>
      <c r="AM112" s="419"/>
      <c r="AN112" s="419"/>
      <c r="AO112" s="419"/>
      <c r="AP112" s="419"/>
      <c r="AQ112" s="419"/>
      <c r="AR112" s="419"/>
      <c r="AS112" s="419"/>
      <c r="AT112" s="419"/>
      <c r="AU112" s="420"/>
      <c r="AV112" s="421"/>
      <c r="AW112" s="422"/>
      <c r="AX112" s="422"/>
      <c r="AY112" s="423"/>
    </row>
    <row r="113" spans="1:52" ht="24.75" customHeight="1">
      <c r="B113" s="396"/>
      <c r="C113" s="397"/>
      <c r="D113" s="397"/>
      <c r="E113" s="397"/>
      <c r="F113" s="397"/>
      <c r="G113" s="398"/>
      <c r="H113" s="415"/>
      <c r="I113" s="416"/>
      <c r="J113" s="416"/>
      <c r="K113" s="416"/>
      <c r="L113" s="417"/>
      <c r="M113" s="418"/>
      <c r="N113" s="419"/>
      <c r="O113" s="419"/>
      <c r="P113" s="419"/>
      <c r="Q113" s="419"/>
      <c r="R113" s="419"/>
      <c r="S113" s="419"/>
      <c r="T113" s="419"/>
      <c r="U113" s="419"/>
      <c r="V113" s="419"/>
      <c r="W113" s="419"/>
      <c r="X113" s="419"/>
      <c r="Y113" s="420"/>
      <c r="Z113" s="421"/>
      <c r="AA113" s="422"/>
      <c r="AB113" s="422"/>
      <c r="AC113" s="422"/>
      <c r="AD113" s="415"/>
      <c r="AE113" s="416"/>
      <c r="AF113" s="416"/>
      <c r="AG113" s="416"/>
      <c r="AH113" s="417"/>
      <c r="AI113" s="418"/>
      <c r="AJ113" s="419"/>
      <c r="AK113" s="419"/>
      <c r="AL113" s="419"/>
      <c r="AM113" s="419"/>
      <c r="AN113" s="419"/>
      <c r="AO113" s="419"/>
      <c r="AP113" s="419"/>
      <c r="AQ113" s="419"/>
      <c r="AR113" s="419"/>
      <c r="AS113" s="419"/>
      <c r="AT113" s="419"/>
      <c r="AU113" s="420"/>
      <c r="AV113" s="421"/>
      <c r="AW113" s="422"/>
      <c r="AX113" s="422"/>
      <c r="AY113" s="423"/>
    </row>
    <row r="114" spans="1:52"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2"/>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1:52" ht="24.75" customHeight="1">
      <c r="B115" s="396"/>
      <c r="C115" s="397"/>
      <c r="D115" s="397"/>
      <c r="E115" s="397"/>
      <c r="F115" s="397"/>
      <c r="G115" s="398"/>
      <c r="H115" s="384"/>
      <c r="I115" s="385"/>
      <c r="J115" s="385"/>
      <c r="K115" s="385"/>
      <c r="L115" s="386"/>
      <c r="M115" s="387"/>
      <c r="N115" s="388"/>
      <c r="O115" s="388"/>
      <c r="P115" s="388"/>
      <c r="Q115" s="388"/>
      <c r="R115" s="388"/>
      <c r="S115" s="388"/>
      <c r="T115" s="388"/>
      <c r="U115" s="388"/>
      <c r="V115" s="388"/>
      <c r="W115" s="388"/>
      <c r="X115" s="388"/>
      <c r="Y115" s="389"/>
      <c r="Z115" s="390"/>
      <c r="AA115" s="391"/>
      <c r="AB115" s="391"/>
      <c r="AC115" s="391"/>
      <c r="AD115" s="384"/>
      <c r="AE115" s="385"/>
      <c r="AF115" s="385"/>
      <c r="AG115" s="385"/>
      <c r="AH115" s="386"/>
      <c r="AI115" s="387"/>
      <c r="AJ115" s="388"/>
      <c r="AK115" s="388"/>
      <c r="AL115" s="388"/>
      <c r="AM115" s="388"/>
      <c r="AN115" s="388"/>
      <c r="AO115" s="388"/>
      <c r="AP115" s="388"/>
      <c r="AQ115" s="388"/>
      <c r="AR115" s="388"/>
      <c r="AS115" s="388"/>
      <c r="AT115" s="388"/>
      <c r="AU115" s="389"/>
      <c r="AV115" s="390"/>
      <c r="AW115" s="391"/>
      <c r="AX115" s="391"/>
      <c r="AY115" s="392"/>
    </row>
    <row r="116" spans="1:52" ht="24.75" customHeight="1">
      <c r="B116" s="396"/>
      <c r="C116" s="397"/>
      <c r="D116" s="397"/>
      <c r="E116" s="397"/>
      <c r="F116" s="397"/>
      <c r="G116" s="398"/>
      <c r="H116" s="442" t="s">
        <v>25</v>
      </c>
      <c r="I116" s="443"/>
      <c r="J116" s="443"/>
      <c r="K116" s="443"/>
      <c r="L116" s="443"/>
      <c r="M116" s="444"/>
      <c r="N116" s="445"/>
      <c r="O116" s="445"/>
      <c r="P116" s="445"/>
      <c r="Q116" s="445"/>
      <c r="R116" s="445"/>
      <c r="S116" s="445"/>
      <c r="T116" s="445"/>
      <c r="U116" s="445"/>
      <c r="V116" s="445"/>
      <c r="W116" s="445"/>
      <c r="X116" s="445"/>
      <c r="Y116" s="446"/>
      <c r="Z116" s="447">
        <f>SUM(Z108:AC115)</f>
        <v>70.492000000000004</v>
      </c>
      <c r="AA116" s="448"/>
      <c r="AB116" s="448"/>
      <c r="AC116" s="449"/>
      <c r="AD116" s="442" t="s">
        <v>25</v>
      </c>
      <c r="AE116" s="443"/>
      <c r="AF116" s="443"/>
      <c r="AG116" s="443"/>
      <c r="AH116" s="443"/>
      <c r="AI116" s="444"/>
      <c r="AJ116" s="445"/>
      <c r="AK116" s="445"/>
      <c r="AL116" s="445"/>
      <c r="AM116" s="445"/>
      <c r="AN116" s="445"/>
      <c r="AO116" s="445"/>
      <c r="AP116" s="445"/>
      <c r="AQ116" s="445"/>
      <c r="AR116" s="445"/>
      <c r="AS116" s="445"/>
      <c r="AT116" s="445"/>
      <c r="AU116" s="446"/>
      <c r="AV116" s="447">
        <f>SUM(AV108:AY115)</f>
        <v>5.5529999999999999</v>
      </c>
      <c r="AW116" s="448"/>
      <c r="AX116" s="448"/>
      <c r="AY116" s="450"/>
    </row>
    <row r="117" spans="1:52" ht="24.75" customHeight="1">
      <c r="B117" s="396"/>
      <c r="C117" s="397"/>
      <c r="D117" s="397"/>
      <c r="E117" s="397"/>
      <c r="F117" s="397"/>
      <c r="G117" s="398"/>
      <c r="H117" s="438" t="s">
        <v>795</v>
      </c>
      <c r="I117" s="439"/>
      <c r="J117" s="439"/>
      <c r="K117" s="439"/>
      <c r="L117" s="439"/>
      <c r="M117" s="439"/>
      <c r="N117" s="439"/>
      <c r="O117" s="439"/>
      <c r="P117" s="439"/>
      <c r="Q117" s="439"/>
      <c r="R117" s="439"/>
      <c r="S117" s="439"/>
      <c r="T117" s="439"/>
      <c r="U117" s="439"/>
      <c r="V117" s="439"/>
      <c r="W117" s="439"/>
      <c r="X117" s="439"/>
      <c r="Y117" s="439"/>
      <c r="Z117" s="439"/>
      <c r="AA117" s="439"/>
      <c r="AB117" s="439"/>
      <c r="AC117" s="440"/>
      <c r="AD117" s="438" t="s">
        <v>1491</v>
      </c>
      <c r="AE117" s="439"/>
      <c r="AF117" s="439"/>
      <c r="AG117" s="439"/>
      <c r="AH117" s="439"/>
      <c r="AI117" s="439"/>
      <c r="AJ117" s="439"/>
      <c r="AK117" s="439"/>
      <c r="AL117" s="439"/>
      <c r="AM117" s="439"/>
      <c r="AN117" s="439"/>
      <c r="AO117" s="439"/>
      <c r="AP117" s="439"/>
      <c r="AQ117" s="439"/>
      <c r="AR117" s="439"/>
      <c r="AS117" s="439"/>
      <c r="AT117" s="439"/>
      <c r="AU117" s="439"/>
      <c r="AV117" s="439"/>
      <c r="AW117" s="439"/>
      <c r="AX117" s="439"/>
      <c r="AY117" s="441"/>
    </row>
    <row r="118" spans="1:52" ht="24.75" customHeight="1">
      <c r="B118" s="396"/>
      <c r="C118" s="397"/>
      <c r="D118" s="397"/>
      <c r="E118" s="397"/>
      <c r="F118" s="397"/>
      <c r="G118" s="398"/>
      <c r="H118" s="406" t="s">
        <v>22</v>
      </c>
      <c r="I118" s="407"/>
      <c r="J118" s="407"/>
      <c r="K118" s="407"/>
      <c r="L118" s="407"/>
      <c r="M118" s="408" t="s">
        <v>23</v>
      </c>
      <c r="N118" s="409"/>
      <c r="O118" s="409"/>
      <c r="P118" s="409"/>
      <c r="Q118" s="409"/>
      <c r="R118" s="409"/>
      <c r="S118" s="409"/>
      <c r="T118" s="409"/>
      <c r="U118" s="409"/>
      <c r="V118" s="409"/>
      <c r="W118" s="409"/>
      <c r="X118" s="409"/>
      <c r="Y118" s="410"/>
      <c r="Z118" s="411" t="s">
        <v>24</v>
      </c>
      <c r="AA118" s="412"/>
      <c r="AB118" s="412"/>
      <c r="AC118" s="413"/>
      <c r="AD118" s="406" t="s">
        <v>22</v>
      </c>
      <c r="AE118" s="407"/>
      <c r="AF118" s="407"/>
      <c r="AG118" s="407"/>
      <c r="AH118" s="407"/>
      <c r="AI118" s="408" t="s">
        <v>23</v>
      </c>
      <c r="AJ118" s="409"/>
      <c r="AK118" s="409"/>
      <c r="AL118" s="409"/>
      <c r="AM118" s="409"/>
      <c r="AN118" s="409"/>
      <c r="AO118" s="409"/>
      <c r="AP118" s="409"/>
      <c r="AQ118" s="409"/>
      <c r="AR118" s="409"/>
      <c r="AS118" s="409"/>
      <c r="AT118" s="409"/>
      <c r="AU118" s="410"/>
      <c r="AV118" s="411" t="s">
        <v>24</v>
      </c>
      <c r="AW118" s="412"/>
      <c r="AX118" s="412"/>
      <c r="AY118" s="414"/>
    </row>
    <row r="119" spans="1:52" ht="24.75" customHeight="1">
      <c r="B119" s="396"/>
      <c r="C119" s="397"/>
      <c r="D119" s="397"/>
      <c r="E119" s="397"/>
      <c r="F119" s="397"/>
      <c r="G119" s="398"/>
      <c r="H119" s="425"/>
      <c r="I119" s="426"/>
      <c r="J119" s="426"/>
      <c r="K119" s="426"/>
      <c r="L119" s="427"/>
      <c r="M119" s="428"/>
      <c r="N119" s="429"/>
      <c r="O119" s="429"/>
      <c r="P119" s="429"/>
      <c r="Q119" s="429"/>
      <c r="R119" s="429"/>
      <c r="S119" s="429"/>
      <c r="T119" s="429"/>
      <c r="U119" s="429"/>
      <c r="V119" s="429"/>
      <c r="W119" s="429"/>
      <c r="X119" s="429"/>
      <c r="Y119" s="430"/>
      <c r="Z119" s="431"/>
      <c r="AA119" s="432"/>
      <c r="AB119" s="432"/>
      <c r="AC119" s="433"/>
      <c r="AD119" s="434" t="s">
        <v>1479</v>
      </c>
      <c r="AE119" s="435"/>
      <c r="AF119" s="435"/>
      <c r="AG119" s="435"/>
      <c r="AH119" s="436"/>
      <c r="AI119" s="428" t="s">
        <v>1492</v>
      </c>
      <c r="AJ119" s="429"/>
      <c r="AK119" s="429"/>
      <c r="AL119" s="429"/>
      <c r="AM119" s="429"/>
      <c r="AN119" s="429"/>
      <c r="AO119" s="429"/>
      <c r="AP119" s="429"/>
      <c r="AQ119" s="429"/>
      <c r="AR119" s="429"/>
      <c r="AS119" s="429"/>
      <c r="AT119" s="429"/>
      <c r="AU119" s="430"/>
      <c r="AV119" s="431">
        <v>15.855</v>
      </c>
      <c r="AW119" s="432"/>
      <c r="AX119" s="432"/>
      <c r="AY119" s="437"/>
    </row>
    <row r="120" spans="1:52" ht="24.75" customHeight="1">
      <c r="B120" s="396"/>
      <c r="C120" s="397"/>
      <c r="D120" s="397"/>
      <c r="E120" s="397"/>
      <c r="F120" s="397"/>
      <c r="G120" s="398"/>
      <c r="H120" s="415"/>
      <c r="I120" s="416"/>
      <c r="J120" s="416"/>
      <c r="K120" s="416"/>
      <c r="L120" s="417"/>
      <c r="M120" s="418"/>
      <c r="N120" s="419"/>
      <c r="O120" s="419"/>
      <c r="P120" s="419"/>
      <c r="Q120" s="419"/>
      <c r="R120" s="419"/>
      <c r="S120" s="419"/>
      <c r="T120" s="419"/>
      <c r="U120" s="419"/>
      <c r="V120" s="419"/>
      <c r="W120" s="419"/>
      <c r="X120" s="419"/>
      <c r="Y120" s="420"/>
      <c r="Z120" s="421"/>
      <c r="AA120" s="422"/>
      <c r="AB120" s="422"/>
      <c r="AC120" s="424"/>
      <c r="AD120" s="415"/>
      <c r="AE120" s="416"/>
      <c r="AF120" s="416"/>
      <c r="AG120" s="416"/>
      <c r="AH120" s="417"/>
      <c r="AI120" s="418"/>
      <c r="AJ120" s="419"/>
      <c r="AK120" s="419"/>
      <c r="AL120" s="419"/>
      <c r="AM120" s="419"/>
      <c r="AN120" s="419"/>
      <c r="AO120" s="419"/>
      <c r="AP120" s="419"/>
      <c r="AQ120" s="419"/>
      <c r="AR120" s="419"/>
      <c r="AS120" s="419"/>
      <c r="AT120" s="419"/>
      <c r="AU120" s="420"/>
      <c r="AV120" s="421"/>
      <c r="AW120" s="422"/>
      <c r="AX120" s="422"/>
      <c r="AY120" s="423"/>
    </row>
    <row r="121" spans="1:52" ht="24.75" customHeight="1">
      <c r="B121" s="396"/>
      <c r="C121" s="397"/>
      <c r="D121" s="397"/>
      <c r="E121" s="397"/>
      <c r="F121" s="397"/>
      <c r="G121" s="398"/>
      <c r="H121" s="415"/>
      <c r="I121" s="416"/>
      <c r="J121" s="416"/>
      <c r="K121" s="416"/>
      <c r="L121" s="417"/>
      <c r="M121" s="418"/>
      <c r="N121" s="419"/>
      <c r="O121" s="419"/>
      <c r="P121" s="419"/>
      <c r="Q121" s="419"/>
      <c r="R121" s="419"/>
      <c r="S121" s="419"/>
      <c r="T121" s="419"/>
      <c r="U121" s="419"/>
      <c r="V121" s="419"/>
      <c r="W121" s="419"/>
      <c r="X121" s="419"/>
      <c r="Y121" s="420"/>
      <c r="Z121" s="421"/>
      <c r="AA121" s="422"/>
      <c r="AB121" s="422"/>
      <c r="AC121" s="424"/>
      <c r="AD121" s="415"/>
      <c r="AE121" s="416"/>
      <c r="AF121" s="416"/>
      <c r="AG121" s="416"/>
      <c r="AH121" s="417"/>
      <c r="AI121" s="418"/>
      <c r="AJ121" s="419"/>
      <c r="AK121" s="419"/>
      <c r="AL121" s="419"/>
      <c r="AM121" s="419"/>
      <c r="AN121" s="419"/>
      <c r="AO121" s="419"/>
      <c r="AP121" s="419"/>
      <c r="AQ121" s="419"/>
      <c r="AR121" s="419"/>
      <c r="AS121" s="419"/>
      <c r="AT121" s="419"/>
      <c r="AU121" s="420"/>
      <c r="AV121" s="421"/>
      <c r="AW121" s="422"/>
      <c r="AX121" s="422"/>
      <c r="AY121" s="423"/>
    </row>
    <row r="122" spans="1:52" ht="24.75" customHeight="1">
      <c r="B122" s="396"/>
      <c r="C122" s="397"/>
      <c r="D122" s="397"/>
      <c r="E122" s="397"/>
      <c r="F122" s="397"/>
      <c r="G122" s="398"/>
      <c r="H122" s="415"/>
      <c r="I122" s="416"/>
      <c r="J122" s="416"/>
      <c r="K122" s="416"/>
      <c r="L122" s="417"/>
      <c r="M122" s="418"/>
      <c r="N122" s="419"/>
      <c r="O122" s="419"/>
      <c r="P122" s="419"/>
      <c r="Q122" s="419"/>
      <c r="R122" s="419"/>
      <c r="S122" s="419"/>
      <c r="T122" s="419"/>
      <c r="U122" s="419"/>
      <c r="V122" s="419"/>
      <c r="W122" s="419"/>
      <c r="X122" s="419"/>
      <c r="Y122" s="420"/>
      <c r="Z122" s="421"/>
      <c r="AA122" s="422"/>
      <c r="AB122" s="422"/>
      <c r="AC122" s="424"/>
      <c r="AD122" s="415"/>
      <c r="AE122" s="416"/>
      <c r="AF122" s="416"/>
      <c r="AG122" s="416"/>
      <c r="AH122" s="417"/>
      <c r="AI122" s="418"/>
      <c r="AJ122" s="419"/>
      <c r="AK122" s="419"/>
      <c r="AL122" s="419"/>
      <c r="AM122" s="419"/>
      <c r="AN122" s="419"/>
      <c r="AO122" s="419"/>
      <c r="AP122" s="419"/>
      <c r="AQ122" s="419"/>
      <c r="AR122" s="419"/>
      <c r="AS122" s="419"/>
      <c r="AT122" s="419"/>
      <c r="AU122" s="420"/>
      <c r="AV122" s="421"/>
      <c r="AW122" s="422"/>
      <c r="AX122" s="422"/>
      <c r="AY122" s="423"/>
    </row>
    <row r="123" spans="1:52" ht="24.75" customHeight="1">
      <c r="B123" s="396"/>
      <c r="C123" s="397"/>
      <c r="D123" s="397"/>
      <c r="E123" s="397"/>
      <c r="F123" s="397"/>
      <c r="G123" s="398"/>
      <c r="H123" s="415"/>
      <c r="I123" s="416"/>
      <c r="J123" s="416"/>
      <c r="K123" s="416"/>
      <c r="L123" s="417"/>
      <c r="M123" s="418"/>
      <c r="N123" s="419"/>
      <c r="O123" s="419"/>
      <c r="P123" s="419"/>
      <c r="Q123" s="419"/>
      <c r="R123" s="419"/>
      <c r="S123" s="419"/>
      <c r="T123" s="419"/>
      <c r="U123" s="419"/>
      <c r="V123" s="419"/>
      <c r="W123" s="419"/>
      <c r="X123" s="419"/>
      <c r="Y123" s="420"/>
      <c r="Z123" s="421"/>
      <c r="AA123" s="422"/>
      <c r="AB123" s="422"/>
      <c r="AC123" s="422"/>
      <c r="AD123" s="415"/>
      <c r="AE123" s="416"/>
      <c r="AF123" s="416"/>
      <c r="AG123" s="416"/>
      <c r="AH123" s="417"/>
      <c r="AI123" s="418"/>
      <c r="AJ123" s="419"/>
      <c r="AK123" s="419"/>
      <c r="AL123" s="419"/>
      <c r="AM123" s="419"/>
      <c r="AN123" s="419"/>
      <c r="AO123" s="419"/>
      <c r="AP123" s="419"/>
      <c r="AQ123" s="419"/>
      <c r="AR123" s="419"/>
      <c r="AS123" s="419"/>
      <c r="AT123" s="419"/>
      <c r="AU123" s="420"/>
      <c r="AV123" s="421"/>
      <c r="AW123" s="422"/>
      <c r="AX123" s="422"/>
      <c r="AY123" s="423"/>
    </row>
    <row r="124" spans="1:52" ht="24.75" customHeight="1">
      <c r="B124" s="396"/>
      <c r="C124" s="397"/>
      <c r="D124" s="397"/>
      <c r="E124" s="397"/>
      <c r="F124" s="397"/>
      <c r="G124" s="398"/>
      <c r="H124" s="415"/>
      <c r="I124" s="416"/>
      <c r="J124" s="416"/>
      <c r="K124" s="416"/>
      <c r="L124" s="417"/>
      <c r="M124" s="418"/>
      <c r="N124" s="419"/>
      <c r="O124" s="419"/>
      <c r="P124" s="419"/>
      <c r="Q124" s="419"/>
      <c r="R124" s="419"/>
      <c r="S124" s="419"/>
      <c r="T124" s="419"/>
      <c r="U124" s="419"/>
      <c r="V124" s="419"/>
      <c r="W124" s="419"/>
      <c r="X124" s="419"/>
      <c r="Y124" s="420"/>
      <c r="Z124" s="421"/>
      <c r="AA124" s="422"/>
      <c r="AB124" s="422"/>
      <c r="AC124" s="422"/>
      <c r="AD124" s="415"/>
      <c r="AE124" s="416"/>
      <c r="AF124" s="416"/>
      <c r="AG124" s="416"/>
      <c r="AH124" s="417"/>
      <c r="AI124" s="418"/>
      <c r="AJ124" s="419"/>
      <c r="AK124" s="419"/>
      <c r="AL124" s="419"/>
      <c r="AM124" s="419"/>
      <c r="AN124" s="419"/>
      <c r="AO124" s="419"/>
      <c r="AP124" s="419"/>
      <c r="AQ124" s="419"/>
      <c r="AR124" s="419"/>
      <c r="AS124" s="419"/>
      <c r="AT124" s="419"/>
      <c r="AU124" s="420"/>
      <c r="AV124" s="421"/>
      <c r="AW124" s="422"/>
      <c r="AX124" s="422"/>
      <c r="AY124" s="423"/>
    </row>
    <row r="125" spans="1:52" ht="24.75" customHeight="1">
      <c r="B125" s="396"/>
      <c r="C125" s="397"/>
      <c r="D125" s="397"/>
      <c r="E125" s="397"/>
      <c r="F125" s="397"/>
      <c r="G125" s="398"/>
      <c r="H125" s="415"/>
      <c r="I125" s="416"/>
      <c r="J125" s="416"/>
      <c r="K125" s="416"/>
      <c r="L125" s="417"/>
      <c r="M125" s="418"/>
      <c r="N125" s="419"/>
      <c r="O125" s="419"/>
      <c r="P125" s="419"/>
      <c r="Q125" s="419"/>
      <c r="R125" s="419"/>
      <c r="S125" s="419"/>
      <c r="T125" s="419"/>
      <c r="U125" s="419"/>
      <c r="V125" s="419"/>
      <c r="W125" s="419"/>
      <c r="X125" s="419"/>
      <c r="Y125" s="420"/>
      <c r="Z125" s="421"/>
      <c r="AA125" s="422"/>
      <c r="AB125" s="422"/>
      <c r="AC125" s="422"/>
      <c r="AD125" s="415"/>
      <c r="AE125" s="416"/>
      <c r="AF125" s="416"/>
      <c r="AG125" s="416"/>
      <c r="AH125" s="417"/>
      <c r="AI125" s="418"/>
      <c r="AJ125" s="419"/>
      <c r="AK125" s="419"/>
      <c r="AL125" s="419"/>
      <c r="AM125" s="419"/>
      <c r="AN125" s="419"/>
      <c r="AO125" s="419"/>
      <c r="AP125" s="419"/>
      <c r="AQ125" s="419"/>
      <c r="AR125" s="419"/>
      <c r="AS125" s="419"/>
      <c r="AT125" s="419"/>
      <c r="AU125" s="420"/>
      <c r="AV125" s="421"/>
      <c r="AW125" s="422"/>
      <c r="AX125" s="422"/>
      <c r="AY125" s="423"/>
    </row>
    <row r="126" spans="1:52" ht="24.75" customHeight="1">
      <c r="B126" s="396"/>
      <c r="C126" s="397"/>
      <c r="D126" s="397"/>
      <c r="E126" s="397"/>
      <c r="F126" s="397"/>
      <c r="G126" s="398"/>
      <c r="H126" s="384"/>
      <c r="I126" s="385"/>
      <c r="J126" s="385"/>
      <c r="K126" s="385"/>
      <c r="L126" s="386"/>
      <c r="M126" s="387"/>
      <c r="N126" s="388"/>
      <c r="O126" s="388"/>
      <c r="P126" s="388"/>
      <c r="Q126" s="388"/>
      <c r="R126" s="388"/>
      <c r="S126" s="388"/>
      <c r="T126" s="388"/>
      <c r="U126" s="388"/>
      <c r="V126" s="388"/>
      <c r="W126" s="388"/>
      <c r="X126" s="388"/>
      <c r="Y126" s="389"/>
      <c r="Z126" s="390"/>
      <c r="AA126" s="391"/>
      <c r="AB126" s="391"/>
      <c r="AC126" s="391"/>
      <c r="AD126" s="384"/>
      <c r="AE126" s="385"/>
      <c r="AF126" s="385"/>
      <c r="AG126" s="385"/>
      <c r="AH126" s="386"/>
      <c r="AI126" s="387"/>
      <c r="AJ126" s="388"/>
      <c r="AK126" s="388"/>
      <c r="AL126" s="388"/>
      <c r="AM126" s="388"/>
      <c r="AN126" s="388"/>
      <c r="AO126" s="388"/>
      <c r="AP126" s="388"/>
      <c r="AQ126" s="388"/>
      <c r="AR126" s="388"/>
      <c r="AS126" s="388"/>
      <c r="AT126" s="388"/>
      <c r="AU126" s="389"/>
      <c r="AV126" s="390"/>
      <c r="AW126" s="391"/>
      <c r="AX126" s="391"/>
      <c r="AY126" s="392"/>
    </row>
    <row r="127" spans="1:52" ht="24.75" customHeight="1" thickBot="1">
      <c r="B127" s="399"/>
      <c r="C127" s="400"/>
      <c r="D127" s="400"/>
      <c r="E127" s="400"/>
      <c r="F127" s="400"/>
      <c r="G127" s="401"/>
      <c r="H127" s="375" t="s">
        <v>25</v>
      </c>
      <c r="I127" s="376"/>
      <c r="J127" s="376"/>
      <c r="K127" s="376"/>
      <c r="L127" s="376"/>
      <c r="M127" s="377"/>
      <c r="N127" s="378"/>
      <c r="O127" s="378"/>
      <c r="P127" s="378"/>
      <c r="Q127" s="378"/>
      <c r="R127" s="378"/>
      <c r="S127" s="378"/>
      <c r="T127" s="378"/>
      <c r="U127" s="378"/>
      <c r="V127" s="378"/>
      <c r="W127" s="378"/>
      <c r="X127" s="378"/>
      <c r="Y127" s="379"/>
      <c r="Z127" s="380">
        <f>SUM(Z119:AC126)</f>
        <v>0</v>
      </c>
      <c r="AA127" s="381"/>
      <c r="AB127" s="381"/>
      <c r="AC127" s="382"/>
      <c r="AD127" s="375" t="s">
        <v>25</v>
      </c>
      <c r="AE127" s="376"/>
      <c r="AF127" s="376"/>
      <c r="AG127" s="376"/>
      <c r="AH127" s="376"/>
      <c r="AI127" s="377"/>
      <c r="AJ127" s="378"/>
      <c r="AK127" s="378"/>
      <c r="AL127" s="378"/>
      <c r="AM127" s="378"/>
      <c r="AN127" s="378"/>
      <c r="AO127" s="378"/>
      <c r="AP127" s="378"/>
      <c r="AQ127" s="378"/>
      <c r="AR127" s="378"/>
      <c r="AS127" s="378"/>
      <c r="AT127" s="378"/>
      <c r="AU127" s="379"/>
      <c r="AV127" s="380">
        <f>SUM(AV119:AY126)</f>
        <v>15.855</v>
      </c>
      <c r="AW127" s="381"/>
      <c r="AX127" s="381"/>
      <c r="AY127" s="383"/>
    </row>
    <row r="128" spans="1:52" ht="8.1" customHeight="1" thickBot="1">
      <c r="A128" s="4"/>
      <c r="B128" s="306"/>
      <c r="C128" s="306"/>
      <c r="D128" s="306"/>
      <c r="E128" s="306"/>
      <c r="F128" s="306"/>
      <c r="G128" s="306"/>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4"/>
    </row>
    <row r="129" spans="2:51" ht="24.75" customHeight="1">
      <c r="B129" s="393" t="s">
        <v>706</v>
      </c>
      <c r="C129" s="394"/>
      <c r="D129" s="394"/>
      <c r="E129" s="394"/>
      <c r="F129" s="394"/>
      <c r="G129" s="395"/>
      <c r="H129" s="402" t="s">
        <v>1493</v>
      </c>
      <c r="I129" s="403"/>
      <c r="J129" s="403"/>
      <c r="K129" s="403"/>
      <c r="L129" s="403"/>
      <c r="M129" s="403"/>
      <c r="N129" s="403"/>
      <c r="O129" s="403"/>
      <c r="P129" s="403"/>
      <c r="Q129" s="403"/>
      <c r="R129" s="403"/>
      <c r="S129" s="403"/>
      <c r="T129" s="403"/>
      <c r="U129" s="403"/>
      <c r="V129" s="403"/>
      <c r="W129" s="403"/>
      <c r="X129" s="403"/>
      <c r="Y129" s="403"/>
      <c r="Z129" s="403"/>
      <c r="AA129" s="403"/>
      <c r="AB129" s="403"/>
      <c r="AC129" s="404"/>
      <c r="AD129" s="402" t="s">
        <v>1494</v>
      </c>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5"/>
    </row>
    <row r="130" spans="2:51" ht="24.75" customHeight="1">
      <c r="B130" s="396"/>
      <c r="C130" s="397"/>
      <c r="D130" s="397"/>
      <c r="E130" s="397"/>
      <c r="F130" s="397"/>
      <c r="G130" s="398"/>
      <c r="H130" s="406" t="s">
        <v>22</v>
      </c>
      <c r="I130" s="407"/>
      <c r="J130" s="407"/>
      <c r="K130" s="407"/>
      <c r="L130" s="407"/>
      <c r="M130" s="408" t="s">
        <v>23</v>
      </c>
      <c r="N130" s="409"/>
      <c r="O130" s="409"/>
      <c r="P130" s="409"/>
      <c r="Q130" s="409"/>
      <c r="R130" s="409"/>
      <c r="S130" s="409"/>
      <c r="T130" s="409"/>
      <c r="U130" s="409"/>
      <c r="V130" s="409"/>
      <c r="W130" s="409"/>
      <c r="X130" s="409"/>
      <c r="Y130" s="410"/>
      <c r="Z130" s="411" t="s">
        <v>24</v>
      </c>
      <c r="AA130" s="412"/>
      <c r="AB130" s="412"/>
      <c r="AC130" s="413"/>
      <c r="AD130" s="406" t="s">
        <v>22</v>
      </c>
      <c r="AE130" s="407"/>
      <c r="AF130" s="407"/>
      <c r="AG130" s="407"/>
      <c r="AH130" s="407"/>
      <c r="AI130" s="408" t="s">
        <v>23</v>
      </c>
      <c r="AJ130" s="409"/>
      <c r="AK130" s="409"/>
      <c r="AL130" s="409"/>
      <c r="AM130" s="409"/>
      <c r="AN130" s="409"/>
      <c r="AO130" s="409"/>
      <c r="AP130" s="409"/>
      <c r="AQ130" s="409"/>
      <c r="AR130" s="409"/>
      <c r="AS130" s="409"/>
      <c r="AT130" s="409"/>
      <c r="AU130" s="410"/>
      <c r="AV130" s="411" t="s">
        <v>24</v>
      </c>
      <c r="AW130" s="412"/>
      <c r="AX130" s="412"/>
      <c r="AY130" s="414"/>
    </row>
    <row r="131" spans="2:51" ht="24.75" customHeight="1">
      <c r="B131" s="396"/>
      <c r="C131" s="397"/>
      <c r="D131" s="397"/>
      <c r="E131" s="397"/>
      <c r="F131" s="397"/>
      <c r="G131" s="398"/>
      <c r="H131" s="434" t="s">
        <v>1479</v>
      </c>
      <c r="I131" s="435"/>
      <c r="J131" s="435"/>
      <c r="K131" s="435"/>
      <c r="L131" s="436"/>
      <c r="M131" s="428" t="s">
        <v>1495</v>
      </c>
      <c r="N131" s="429"/>
      <c r="O131" s="429"/>
      <c r="P131" s="429"/>
      <c r="Q131" s="429"/>
      <c r="R131" s="429"/>
      <c r="S131" s="429"/>
      <c r="T131" s="429"/>
      <c r="U131" s="429"/>
      <c r="V131" s="429"/>
      <c r="W131" s="429"/>
      <c r="X131" s="429"/>
      <c r="Y131" s="430"/>
      <c r="Z131" s="431">
        <v>11.666</v>
      </c>
      <c r="AA131" s="432"/>
      <c r="AB131" s="432"/>
      <c r="AC131" s="433"/>
      <c r="AD131" s="434" t="s">
        <v>1496</v>
      </c>
      <c r="AE131" s="435"/>
      <c r="AF131" s="435"/>
      <c r="AG131" s="435"/>
      <c r="AH131" s="436"/>
      <c r="AI131" s="428" t="s">
        <v>1497</v>
      </c>
      <c r="AJ131" s="429"/>
      <c r="AK131" s="429"/>
      <c r="AL131" s="429"/>
      <c r="AM131" s="429"/>
      <c r="AN131" s="429"/>
      <c r="AO131" s="429"/>
      <c r="AP131" s="429"/>
      <c r="AQ131" s="429"/>
      <c r="AR131" s="429"/>
      <c r="AS131" s="429"/>
      <c r="AT131" s="429"/>
      <c r="AU131" s="430"/>
      <c r="AV131" s="431">
        <v>3872.4609999999998</v>
      </c>
      <c r="AW131" s="432"/>
      <c r="AX131" s="432"/>
      <c r="AY131" s="437"/>
    </row>
    <row r="132" spans="2:51" ht="24.75" customHeight="1">
      <c r="B132" s="396"/>
      <c r="C132" s="397"/>
      <c r="D132" s="397"/>
      <c r="E132" s="397"/>
      <c r="F132" s="397"/>
      <c r="G132" s="398"/>
      <c r="H132" s="415"/>
      <c r="I132" s="416"/>
      <c r="J132" s="416"/>
      <c r="K132" s="416"/>
      <c r="L132" s="417"/>
      <c r="M132" s="418"/>
      <c r="N132" s="419"/>
      <c r="O132" s="419"/>
      <c r="P132" s="419"/>
      <c r="Q132" s="419"/>
      <c r="R132" s="419"/>
      <c r="S132" s="419"/>
      <c r="T132" s="419"/>
      <c r="U132" s="419"/>
      <c r="V132" s="419"/>
      <c r="W132" s="419"/>
      <c r="X132" s="419"/>
      <c r="Y132" s="420"/>
      <c r="Z132" s="421"/>
      <c r="AA132" s="422"/>
      <c r="AB132" s="422"/>
      <c r="AC132" s="424"/>
      <c r="AD132" s="415"/>
      <c r="AE132" s="416"/>
      <c r="AF132" s="416"/>
      <c r="AG132" s="416"/>
      <c r="AH132" s="417"/>
      <c r="AI132" s="418"/>
      <c r="AJ132" s="419"/>
      <c r="AK132" s="419"/>
      <c r="AL132" s="419"/>
      <c r="AM132" s="419"/>
      <c r="AN132" s="419"/>
      <c r="AO132" s="419"/>
      <c r="AP132" s="419"/>
      <c r="AQ132" s="419"/>
      <c r="AR132" s="419"/>
      <c r="AS132" s="419"/>
      <c r="AT132" s="419"/>
      <c r="AU132" s="420"/>
      <c r="AV132" s="421"/>
      <c r="AW132" s="422"/>
      <c r="AX132" s="422"/>
      <c r="AY132" s="423"/>
    </row>
    <row r="133" spans="2:51" ht="24.75" customHeight="1">
      <c r="B133" s="396"/>
      <c r="C133" s="397"/>
      <c r="D133" s="397"/>
      <c r="E133" s="397"/>
      <c r="F133" s="397"/>
      <c r="G133" s="398"/>
      <c r="H133" s="415"/>
      <c r="I133" s="416"/>
      <c r="J133" s="416"/>
      <c r="K133" s="416"/>
      <c r="L133" s="417"/>
      <c r="M133" s="418"/>
      <c r="N133" s="419"/>
      <c r="O133" s="419"/>
      <c r="P133" s="419"/>
      <c r="Q133" s="419"/>
      <c r="R133" s="419"/>
      <c r="S133" s="419"/>
      <c r="T133" s="419"/>
      <c r="U133" s="419"/>
      <c r="V133" s="419"/>
      <c r="W133" s="419"/>
      <c r="X133" s="419"/>
      <c r="Y133" s="420"/>
      <c r="Z133" s="421"/>
      <c r="AA133" s="422"/>
      <c r="AB133" s="422"/>
      <c r="AC133" s="424"/>
      <c r="AD133" s="415"/>
      <c r="AE133" s="416"/>
      <c r="AF133" s="416"/>
      <c r="AG133" s="416"/>
      <c r="AH133" s="417"/>
      <c r="AI133" s="418"/>
      <c r="AJ133" s="419"/>
      <c r="AK133" s="419"/>
      <c r="AL133" s="419"/>
      <c r="AM133" s="419"/>
      <c r="AN133" s="419"/>
      <c r="AO133" s="419"/>
      <c r="AP133" s="419"/>
      <c r="AQ133" s="419"/>
      <c r="AR133" s="419"/>
      <c r="AS133" s="419"/>
      <c r="AT133" s="419"/>
      <c r="AU133" s="420"/>
      <c r="AV133" s="421"/>
      <c r="AW133" s="422"/>
      <c r="AX133" s="422"/>
      <c r="AY133" s="423"/>
    </row>
    <row r="134" spans="2:51" ht="24.75" customHeight="1">
      <c r="B134" s="396"/>
      <c r="C134" s="397"/>
      <c r="D134" s="397"/>
      <c r="E134" s="397"/>
      <c r="F134" s="397"/>
      <c r="G134" s="398"/>
      <c r="H134" s="415"/>
      <c r="I134" s="416"/>
      <c r="J134" s="416"/>
      <c r="K134" s="416"/>
      <c r="L134" s="417"/>
      <c r="M134" s="418"/>
      <c r="N134" s="419"/>
      <c r="O134" s="419"/>
      <c r="P134" s="419"/>
      <c r="Q134" s="419"/>
      <c r="R134" s="419"/>
      <c r="S134" s="419"/>
      <c r="T134" s="419"/>
      <c r="U134" s="419"/>
      <c r="V134" s="419"/>
      <c r="W134" s="419"/>
      <c r="X134" s="419"/>
      <c r="Y134" s="420"/>
      <c r="Z134" s="421"/>
      <c r="AA134" s="422"/>
      <c r="AB134" s="422"/>
      <c r="AC134" s="424"/>
      <c r="AD134" s="415"/>
      <c r="AE134" s="416"/>
      <c r="AF134" s="416"/>
      <c r="AG134" s="416"/>
      <c r="AH134" s="417"/>
      <c r="AI134" s="418"/>
      <c r="AJ134" s="419"/>
      <c r="AK134" s="419"/>
      <c r="AL134" s="419"/>
      <c r="AM134" s="419"/>
      <c r="AN134" s="419"/>
      <c r="AO134" s="419"/>
      <c r="AP134" s="419"/>
      <c r="AQ134" s="419"/>
      <c r="AR134" s="419"/>
      <c r="AS134" s="419"/>
      <c r="AT134" s="419"/>
      <c r="AU134" s="420"/>
      <c r="AV134" s="421"/>
      <c r="AW134" s="422"/>
      <c r="AX134" s="422"/>
      <c r="AY134" s="423"/>
    </row>
    <row r="135" spans="2:51" ht="24.75" customHeight="1">
      <c r="B135" s="396"/>
      <c r="C135" s="397"/>
      <c r="D135" s="397"/>
      <c r="E135" s="397"/>
      <c r="F135" s="397"/>
      <c r="G135" s="398"/>
      <c r="H135" s="415"/>
      <c r="I135" s="416"/>
      <c r="J135" s="416"/>
      <c r="K135" s="416"/>
      <c r="L135" s="417"/>
      <c r="M135" s="418"/>
      <c r="N135" s="419"/>
      <c r="O135" s="419"/>
      <c r="P135" s="419"/>
      <c r="Q135" s="419"/>
      <c r="R135" s="419"/>
      <c r="S135" s="419"/>
      <c r="T135" s="419"/>
      <c r="U135" s="419"/>
      <c r="V135" s="419"/>
      <c r="W135" s="419"/>
      <c r="X135" s="419"/>
      <c r="Y135" s="420"/>
      <c r="Z135" s="421"/>
      <c r="AA135" s="422"/>
      <c r="AB135" s="422"/>
      <c r="AC135" s="422"/>
      <c r="AD135" s="415"/>
      <c r="AE135" s="416"/>
      <c r="AF135" s="416"/>
      <c r="AG135" s="416"/>
      <c r="AH135" s="417"/>
      <c r="AI135" s="418"/>
      <c r="AJ135" s="419"/>
      <c r="AK135" s="419"/>
      <c r="AL135" s="419"/>
      <c r="AM135" s="419"/>
      <c r="AN135" s="419"/>
      <c r="AO135" s="419"/>
      <c r="AP135" s="419"/>
      <c r="AQ135" s="419"/>
      <c r="AR135" s="419"/>
      <c r="AS135" s="419"/>
      <c r="AT135" s="419"/>
      <c r="AU135" s="420"/>
      <c r="AV135" s="421"/>
      <c r="AW135" s="422"/>
      <c r="AX135" s="422"/>
      <c r="AY135" s="423"/>
    </row>
    <row r="136" spans="2:51" ht="24.75" customHeight="1">
      <c r="B136" s="396"/>
      <c r="C136" s="397"/>
      <c r="D136" s="397"/>
      <c r="E136" s="397"/>
      <c r="F136" s="397"/>
      <c r="G136" s="398"/>
      <c r="H136" s="415"/>
      <c r="I136" s="416"/>
      <c r="J136" s="416"/>
      <c r="K136" s="416"/>
      <c r="L136" s="417"/>
      <c r="M136" s="418"/>
      <c r="N136" s="419"/>
      <c r="O136" s="419"/>
      <c r="P136" s="419"/>
      <c r="Q136" s="419"/>
      <c r="R136" s="419"/>
      <c r="S136" s="419"/>
      <c r="T136" s="419"/>
      <c r="U136" s="419"/>
      <c r="V136" s="419"/>
      <c r="W136" s="419"/>
      <c r="X136" s="419"/>
      <c r="Y136" s="420"/>
      <c r="Z136" s="421"/>
      <c r="AA136" s="422"/>
      <c r="AB136" s="422"/>
      <c r="AC136" s="422"/>
      <c r="AD136" s="415"/>
      <c r="AE136" s="416"/>
      <c r="AF136" s="416"/>
      <c r="AG136" s="416"/>
      <c r="AH136" s="417"/>
      <c r="AI136" s="418"/>
      <c r="AJ136" s="419"/>
      <c r="AK136" s="419"/>
      <c r="AL136" s="419"/>
      <c r="AM136" s="419"/>
      <c r="AN136" s="419"/>
      <c r="AO136" s="419"/>
      <c r="AP136" s="419"/>
      <c r="AQ136" s="419"/>
      <c r="AR136" s="419"/>
      <c r="AS136" s="419"/>
      <c r="AT136" s="419"/>
      <c r="AU136" s="420"/>
      <c r="AV136" s="421"/>
      <c r="AW136" s="422"/>
      <c r="AX136" s="422"/>
      <c r="AY136" s="423"/>
    </row>
    <row r="137" spans="2:51" ht="24.75" customHeight="1">
      <c r="B137" s="396"/>
      <c r="C137" s="397"/>
      <c r="D137" s="397"/>
      <c r="E137" s="397"/>
      <c r="F137" s="397"/>
      <c r="G137" s="398"/>
      <c r="H137" s="415"/>
      <c r="I137" s="416"/>
      <c r="J137" s="416"/>
      <c r="K137" s="416"/>
      <c r="L137" s="417"/>
      <c r="M137" s="418"/>
      <c r="N137" s="419"/>
      <c r="O137" s="419"/>
      <c r="P137" s="419"/>
      <c r="Q137" s="419"/>
      <c r="R137" s="419"/>
      <c r="S137" s="419"/>
      <c r="T137" s="419"/>
      <c r="U137" s="419"/>
      <c r="V137" s="419"/>
      <c r="W137" s="419"/>
      <c r="X137" s="419"/>
      <c r="Y137" s="420"/>
      <c r="Z137" s="421"/>
      <c r="AA137" s="422"/>
      <c r="AB137" s="422"/>
      <c r="AC137" s="422"/>
      <c r="AD137" s="415"/>
      <c r="AE137" s="416"/>
      <c r="AF137" s="416"/>
      <c r="AG137" s="416"/>
      <c r="AH137" s="417"/>
      <c r="AI137" s="418"/>
      <c r="AJ137" s="419"/>
      <c r="AK137" s="419"/>
      <c r="AL137" s="419"/>
      <c r="AM137" s="419"/>
      <c r="AN137" s="419"/>
      <c r="AO137" s="419"/>
      <c r="AP137" s="419"/>
      <c r="AQ137" s="419"/>
      <c r="AR137" s="419"/>
      <c r="AS137" s="419"/>
      <c r="AT137" s="419"/>
      <c r="AU137" s="420"/>
      <c r="AV137" s="421"/>
      <c r="AW137" s="422"/>
      <c r="AX137" s="422"/>
      <c r="AY137" s="423"/>
    </row>
    <row r="138" spans="2:51" ht="24.75" customHeight="1">
      <c r="B138" s="396"/>
      <c r="C138" s="397"/>
      <c r="D138" s="397"/>
      <c r="E138" s="397"/>
      <c r="F138" s="397"/>
      <c r="G138" s="398"/>
      <c r="H138" s="384"/>
      <c r="I138" s="385"/>
      <c r="J138" s="385"/>
      <c r="K138" s="385"/>
      <c r="L138" s="386"/>
      <c r="M138" s="387"/>
      <c r="N138" s="388"/>
      <c r="O138" s="388"/>
      <c r="P138" s="388"/>
      <c r="Q138" s="388"/>
      <c r="R138" s="388"/>
      <c r="S138" s="388"/>
      <c r="T138" s="388"/>
      <c r="U138" s="388"/>
      <c r="V138" s="388"/>
      <c r="W138" s="388"/>
      <c r="X138" s="388"/>
      <c r="Y138" s="389"/>
      <c r="Z138" s="390"/>
      <c r="AA138" s="391"/>
      <c r="AB138" s="391"/>
      <c r="AC138" s="391"/>
      <c r="AD138" s="384"/>
      <c r="AE138" s="385"/>
      <c r="AF138" s="385"/>
      <c r="AG138" s="385"/>
      <c r="AH138" s="386"/>
      <c r="AI138" s="387"/>
      <c r="AJ138" s="388"/>
      <c r="AK138" s="388"/>
      <c r="AL138" s="388"/>
      <c r="AM138" s="388"/>
      <c r="AN138" s="388"/>
      <c r="AO138" s="388"/>
      <c r="AP138" s="388"/>
      <c r="AQ138" s="388"/>
      <c r="AR138" s="388"/>
      <c r="AS138" s="388"/>
      <c r="AT138" s="388"/>
      <c r="AU138" s="389"/>
      <c r="AV138" s="390"/>
      <c r="AW138" s="391"/>
      <c r="AX138" s="391"/>
      <c r="AY138" s="392"/>
    </row>
    <row r="139" spans="2:51" ht="24.75" customHeight="1">
      <c r="B139" s="396"/>
      <c r="C139" s="397"/>
      <c r="D139" s="397"/>
      <c r="E139" s="397"/>
      <c r="F139" s="397"/>
      <c r="G139" s="398"/>
      <c r="H139" s="442" t="s">
        <v>25</v>
      </c>
      <c r="I139" s="443"/>
      <c r="J139" s="443"/>
      <c r="K139" s="443"/>
      <c r="L139" s="443"/>
      <c r="M139" s="444"/>
      <c r="N139" s="445"/>
      <c r="O139" s="445"/>
      <c r="P139" s="445"/>
      <c r="Q139" s="445"/>
      <c r="R139" s="445"/>
      <c r="S139" s="445"/>
      <c r="T139" s="445"/>
      <c r="U139" s="445"/>
      <c r="V139" s="445"/>
      <c r="W139" s="445"/>
      <c r="X139" s="445"/>
      <c r="Y139" s="446"/>
      <c r="Z139" s="447">
        <f>SUM(Z131:AC138)</f>
        <v>11.666</v>
      </c>
      <c r="AA139" s="448"/>
      <c r="AB139" s="448"/>
      <c r="AC139" s="449"/>
      <c r="AD139" s="442" t="s">
        <v>25</v>
      </c>
      <c r="AE139" s="443"/>
      <c r="AF139" s="443"/>
      <c r="AG139" s="443"/>
      <c r="AH139" s="443"/>
      <c r="AI139" s="444"/>
      <c r="AJ139" s="445"/>
      <c r="AK139" s="445"/>
      <c r="AL139" s="445"/>
      <c r="AM139" s="445"/>
      <c r="AN139" s="445"/>
      <c r="AO139" s="445"/>
      <c r="AP139" s="445"/>
      <c r="AQ139" s="445"/>
      <c r="AR139" s="445"/>
      <c r="AS139" s="445"/>
      <c r="AT139" s="445"/>
      <c r="AU139" s="446"/>
      <c r="AV139" s="447">
        <f>SUM(AV131:AY138)</f>
        <v>3872.4609999999998</v>
      </c>
      <c r="AW139" s="448"/>
      <c r="AX139" s="448"/>
      <c r="AY139" s="450"/>
    </row>
    <row r="140" spans="2:51" ht="25.15" customHeight="1">
      <c r="B140" s="396"/>
      <c r="C140" s="397"/>
      <c r="D140" s="397"/>
      <c r="E140" s="397"/>
      <c r="F140" s="397"/>
      <c r="G140" s="398"/>
      <c r="H140" s="438" t="s">
        <v>1498</v>
      </c>
      <c r="I140" s="439"/>
      <c r="J140" s="439"/>
      <c r="K140" s="439"/>
      <c r="L140" s="439"/>
      <c r="M140" s="439"/>
      <c r="N140" s="439"/>
      <c r="O140" s="439"/>
      <c r="P140" s="439"/>
      <c r="Q140" s="439"/>
      <c r="R140" s="439"/>
      <c r="S140" s="439"/>
      <c r="T140" s="439"/>
      <c r="U140" s="439"/>
      <c r="V140" s="439"/>
      <c r="W140" s="439"/>
      <c r="X140" s="439"/>
      <c r="Y140" s="439"/>
      <c r="Z140" s="439"/>
      <c r="AA140" s="439"/>
      <c r="AB140" s="439"/>
      <c r="AC140" s="440"/>
      <c r="AD140" s="438" t="s">
        <v>1499</v>
      </c>
      <c r="AE140" s="439"/>
      <c r="AF140" s="439"/>
      <c r="AG140" s="439"/>
      <c r="AH140" s="439"/>
      <c r="AI140" s="439"/>
      <c r="AJ140" s="439"/>
      <c r="AK140" s="439"/>
      <c r="AL140" s="439"/>
      <c r="AM140" s="439"/>
      <c r="AN140" s="439"/>
      <c r="AO140" s="439"/>
      <c r="AP140" s="439"/>
      <c r="AQ140" s="439"/>
      <c r="AR140" s="439"/>
      <c r="AS140" s="439"/>
      <c r="AT140" s="439"/>
      <c r="AU140" s="439"/>
      <c r="AV140" s="439"/>
      <c r="AW140" s="439"/>
      <c r="AX140" s="439"/>
      <c r="AY140" s="441"/>
    </row>
    <row r="141" spans="2:51" ht="25.5" customHeight="1">
      <c r="B141" s="396"/>
      <c r="C141" s="397"/>
      <c r="D141" s="397"/>
      <c r="E141" s="397"/>
      <c r="F141" s="397"/>
      <c r="G141" s="398"/>
      <c r="H141" s="406" t="s">
        <v>22</v>
      </c>
      <c r="I141" s="407"/>
      <c r="J141" s="407"/>
      <c r="K141" s="407"/>
      <c r="L141" s="407"/>
      <c r="M141" s="408" t="s">
        <v>23</v>
      </c>
      <c r="N141" s="409"/>
      <c r="O141" s="409"/>
      <c r="P141" s="409"/>
      <c r="Q141" s="409"/>
      <c r="R141" s="409"/>
      <c r="S141" s="409"/>
      <c r="T141" s="409"/>
      <c r="U141" s="409"/>
      <c r="V141" s="409"/>
      <c r="W141" s="409"/>
      <c r="X141" s="409"/>
      <c r="Y141" s="410"/>
      <c r="Z141" s="411" t="s">
        <v>24</v>
      </c>
      <c r="AA141" s="412"/>
      <c r="AB141" s="412"/>
      <c r="AC141" s="413"/>
      <c r="AD141" s="406" t="s">
        <v>22</v>
      </c>
      <c r="AE141" s="407"/>
      <c r="AF141" s="407"/>
      <c r="AG141" s="407"/>
      <c r="AH141" s="407"/>
      <c r="AI141" s="408" t="s">
        <v>23</v>
      </c>
      <c r="AJ141" s="409"/>
      <c r="AK141" s="409"/>
      <c r="AL141" s="409"/>
      <c r="AM141" s="409"/>
      <c r="AN141" s="409"/>
      <c r="AO141" s="409"/>
      <c r="AP141" s="409"/>
      <c r="AQ141" s="409"/>
      <c r="AR141" s="409"/>
      <c r="AS141" s="409"/>
      <c r="AT141" s="409"/>
      <c r="AU141" s="410"/>
      <c r="AV141" s="411" t="s">
        <v>24</v>
      </c>
      <c r="AW141" s="412"/>
      <c r="AX141" s="412"/>
      <c r="AY141" s="414"/>
    </row>
    <row r="142" spans="2:51" ht="24.75" customHeight="1">
      <c r="B142" s="396"/>
      <c r="C142" s="397"/>
      <c r="D142" s="397"/>
      <c r="E142" s="397"/>
      <c r="F142" s="397"/>
      <c r="G142" s="398"/>
      <c r="H142" s="434" t="s">
        <v>1500</v>
      </c>
      <c r="I142" s="435"/>
      <c r="J142" s="435"/>
      <c r="K142" s="435"/>
      <c r="L142" s="436"/>
      <c r="M142" s="428" t="s">
        <v>1501</v>
      </c>
      <c r="N142" s="429"/>
      <c r="O142" s="429"/>
      <c r="P142" s="429"/>
      <c r="Q142" s="429"/>
      <c r="R142" s="429"/>
      <c r="S142" s="429"/>
      <c r="T142" s="429"/>
      <c r="U142" s="429"/>
      <c r="V142" s="429"/>
      <c r="W142" s="429"/>
      <c r="X142" s="429"/>
      <c r="Y142" s="430"/>
      <c r="Z142" s="431">
        <v>424.16800000000001</v>
      </c>
      <c r="AA142" s="432"/>
      <c r="AB142" s="432"/>
      <c r="AC142" s="433"/>
      <c r="AD142" s="434" t="s">
        <v>1500</v>
      </c>
      <c r="AE142" s="435"/>
      <c r="AF142" s="435"/>
      <c r="AG142" s="435"/>
      <c r="AH142" s="436"/>
      <c r="AI142" s="428" t="s">
        <v>1502</v>
      </c>
      <c r="AJ142" s="429"/>
      <c r="AK142" s="429"/>
      <c r="AL142" s="429"/>
      <c r="AM142" s="429"/>
      <c r="AN142" s="429"/>
      <c r="AO142" s="429"/>
      <c r="AP142" s="429"/>
      <c r="AQ142" s="429"/>
      <c r="AR142" s="429"/>
      <c r="AS142" s="429"/>
      <c r="AT142" s="429"/>
      <c r="AU142" s="430"/>
      <c r="AV142" s="431">
        <v>18.742999999999999</v>
      </c>
      <c r="AW142" s="432"/>
      <c r="AX142" s="432"/>
      <c r="AY142" s="437"/>
    </row>
    <row r="143" spans="2:51" ht="24.75" customHeight="1">
      <c r="B143" s="396"/>
      <c r="C143" s="397"/>
      <c r="D143" s="397"/>
      <c r="E143" s="397"/>
      <c r="F143" s="397"/>
      <c r="G143" s="398"/>
      <c r="H143" s="451"/>
      <c r="I143" s="452"/>
      <c r="J143" s="452"/>
      <c r="K143" s="452"/>
      <c r="L143" s="453"/>
      <c r="M143" s="418"/>
      <c r="N143" s="419"/>
      <c r="O143" s="419"/>
      <c r="P143" s="419"/>
      <c r="Q143" s="419"/>
      <c r="R143" s="419"/>
      <c r="S143" s="419"/>
      <c r="T143" s="419"/>
      <c r="U143" s="419"/>
      <c r="V143" s="419"/>
      <c r="W143" s="419"/>
      <c r="X143" s="419"/>
      <c r="Y143" s="420"/>
      <c r="Z143" s="421"/>
      <c r="AA143" s="422"/>
      <c r="AB143" s="422"/>
      <c r="AC143" s="424"/>
      <c r="AD143" s="415"/>
      <c r="AE143" s="416"/>
      <c r="AF143" s="416"/>
      <c r="AG143" s="416"/>
      <c r="AH143" s="417"/>
      <c r="AI143" s="418"/>
      <c r="AJ143" s="419"/>
      <c r="AK143" s="419"/>
      <c r="AL143" s="419"/>
      <c r="AM143" s="419"/>
      <c r="AN143" s="419"/>
      <c r="AO143" s="419"/>
      <c r="AP143" s="419"/>
      <c r="AQ143" s="419"/>
      <c r="AR143" s="419"/>
      <c r="AS143" s="419"/>
      <c r="AT143" s="419"/>
      <c r="AU143" s="420"/>
      <c r="AV143" s="421"/>
      <c r="AW143" s="422"/>
      <c r="AX143" s="422"/>
      <c r="AY143" s="423"/>
    </row>
    <row r="144" spans="2:51" ht="24.75" customHeight="1">
      <c r="B144" s="396"/>
      <c r="C144" s="397"/>
      <c r="D144" s="397"/>
      <c r="E144" s="397"/>
      <c r="F144" s="397"/>
      <c r="G144" s="398"/>
      <c r="H144" s="415"/>
      <c r="I144" s="416"/>
      <c r="J144" s="416"/>
      <c r="K144" s="416"/>
      <c r="L144" s="417"/>
      <c r="M144" s="418"/>
      <c r="N144" s="419"/>
      <c r="O144" s="419"/>
      <c r="P144" s="419"/>
      <c r="Q144" s="419"/>
      <c r="R144" s="419"/>
      <c r="S144" s="419"/>
      <c r="T144" s="419"/>
      <c r="U144" s="419"/>
      <c r="V144" s="419"/>
      <c r="W144" s="419"/>
      <c r="X144" s="419"/>
      <c r="Y144" s="420"/>
      <c r="Z144" s="421"/>
      <c r="AA144" s="422"/>
      <c r="AB144" s="422"/>
      <c r="AC144" s="424"/>
      <c r="AD144" s="415"/>
      <c r="AE144" s="416"/>
      <c r="AF144" s="416"/>
      <c r="AG144" s="416"/>
      <c r="AH144" s="417"/>
      <c r="AI144" s="418"/>
      <c r="AJ144" s="419"/>
      <c r="AK144" s="419"/>
      <c r="AL144" s="419"/>
      <c r="AM144" s="419"/>
      <c r="AN144" s="419"/>
      <c r="AO144" s="419"/>
      <c r="AP144" s="419"/>
      <c r="AQ144" s="419"/>
      <c r="AR144" s="419"/>
      <c r="AS144" s="419"/>
      <c r="AT144" s="419"/>
      <c r="AU144" s="420"/>
      <c r="AV144" s="421"/>
      <c r="AW144" s="422"/>
      <c r="AX144" s="422"/>
      <c r="AY144" s="423"/>
    </row>
    <row r="145" spans="2:51" ht="24.75" customHeight="1">
      <c r="B145" s="396"/>
      <c r="C145" s="397"/>
      <c r="D145" s="397"/>
      <c r="E145" s="397"/>
      <c r="F145" s="397"/>
      <c r="G145" s="398"/>
      <c r="H145" s="415"/>
      <c r="I145" s="416"/>
      <c r="J145" s="416"/>
      <c r="K145" s="416"/>
      <c r="L145" s="417"/>
      <c r="M145" s="418"/>
      <c r="N145" s="419"/>
      <c r="O145" s="419"/>
      <c r="P145" s="419"/>
      <c r="Q145" s="419"/>
      <c r="R145" s="419"/>
      <c r="S145" s="419"/>
      <c r="T145" s="419"/>
      <c r="U145" s="419"/>
      <c r="V145" s="419"/>
      <c r="W145" s="419"/>
      <c r="X145" s="419"/>
      <c r="Y145" s="420"/>
      <c r="Z145" s="421"/>
      <c r="AA145" s="422"/>
      <c r="AB145" s="422"/>
      <c r="AC145" s="424"/>
      <c r="AD145" s="415"/>
      <c r="AE145" s="416"/>
      <c r="AF145" s="416"/>
      <c r="AG145" s="416"/>
      <c r="AH145" s="417"/>
      <c r="AI145" s="418"/>
      <c r="AJ145" s="419"/>
      <c r="AK145" s="419"/>
      <c r="AL145" s="419"/>
      <c r="AM145" s="419"/>
      <c r="AN145" s="419"/>
      <c r="AO145" s="419"/>
      <c r="AP145" s="419"/>
      <c r="AQ145" s="419"/>
      <c r="AR145" s="419"/>
      <c r="AS145" s="419"/>
      <c r="AT145" s="419"/>
      <c r="AU145" s="420"/>
      <c r="AV145" s="421"/>
      <c r="AW145" s="422"/>
      <c r="AX145" s="422"/>
      <c r="AY145" s="423"/>
    </row>
    <row r="146" spans="2:51" ht="24.75" customHeight="1">
      <c r="B146" s="396"/>
      <c r="C146" s="397"/>
      <c r="D146" s="397"/>
      <c r="E146" s="397"/>
      <c r="F146" s="397"/>
      <c r="G146" s="398"/>
      <c r="H146" s="415"/>
      <c r="I146" s="416"/>
      <c r="J146" s="416"/>
      <c r="K146" s="416"/>
      <c r="L146" s="417"/>
      <c r="M146" s="418"/>
      <c r="N146" s="419"/>
      <c r="O146" s="419"/>
      <c r="P146" s="419"/>
      <c r="Q146" s="419"/>
      <c r="R146" s="419"/>
      <c r="S146" s="419"/>
      <c r="T146" s="419"/>
      <c r="U146" s="419"/>
      <c r="V146" s="419"/>
      <c r="W146" s="419"/>
      <c r="X146" s="419"/>
      <c r="Y146" s="420"/>
      <c r="Z146" s="421"/>
      <c r="AA146" s="422"/>
      <c r="AB146" s="422"/>
      <c r="AC146" s="422"/>
      <c r="AD146" s="415"/>
      <c r="AE146" s="416"/>
      <c r="AF146" s="416"/>
      <c r="AG146" s="416"/>
      <c r="AH146" s="417"/>
      <c r="AI146" s="418"/>
      <c r="AJ146" s="419"/>
      <c r="AK146" s="419"/>
      <c r="AL146" s="419"/>
      <c r="AM146" s="419"/>
      <c r="AN146" s="419"/>
      <c r="AO146" s="419"/>
      <c r="AP146" s="419"/>
      <c r="AQ146" s="419"/>
      <c r="AR146" s="419"/>
      <c r="AS146" s="419"/>
      <c r="AT146" s="419"/>
      <c r="AU146" s="420"/>
      <c r="AV146" s="421"/>
      <c r="AW146" s="422"/>
      <c r="AX146" s="422"/>
      <c r="AY146" s="423"/>
    </row>
    <row r="147" spans="2:51" ht="24.75" customHeight="1">
      <c r="B147" s="396"/>
      <c r="C147" s="397"/>
      <c r="D147" s="397"/>
      <c r="E147" s="397"/>
      <c r="F147" s="397"/>
      <c r="G147" s="398"/>
      <c r="H147" s="415"/>
      <c r="I147" s="416"/>
      <c r="J147" s="416"/>
      <c r="K147" s="416"/>
      <c r="L147" s="417"/>
      <c r="M147" s="418"/>
      <c r="N147" s="419"/>
      <c r="O147" s="419"/>
      <c r="P147" s="419"/>
      <c r="Q147" s="419"/>
      <c r="R147" s="419"/>
      <c r="S147" s="419"/>
      <c r="T147" s="419"/>
      <c r="U147" s="419"/>
      <c r="V147" s="419"/>
      <c r="W147" s="419"/>
      <c r="X147" s="419"/>
      <c r="Y147" s="420"/>
      <c r="Z147" s="421"/>
      <c r="AA147" s="422"/>
      <c r="AB147" s="422"/>
      <c r="AC147" s="422"/>
      <c r="AD147" s="415"/>
      <c r="AE147" s="416"/>
      <c r="AF147" s="416"/>
      <c r="AG147" s="416"/>
      <c r="AH147" s="417"/>
      <c r="AI147" s="418"/>
      <c r="AJ147" s="419"/>
      <c r="AK147" s="419"/>
      <c r="AL147" s="419"/>
      <c r="AM147" s="419"/>
      <c r="AN147" s="419"/>
      <c r="AO147" s="419"/>
      <c r="AP147" s="419"/>
      <c r="AQ147" s="419"/>
      <c r="AR147" s="419"/>
      <c r="AS147" s="419"/>
      <c r="AT147" s="419"/>
      <c r="AU147" s="420"/>
      <c r="AV147" s="421"/>
      <c r="AW147" s="422"/>
      <c r="AX147" s="422"/>
      <c r="AY147" s="423"/>
    </row>
    <row r="148" spans="2:51" ht="24.75" customHeight="1">
      <c r="B148" s="396"/>
      <c r="C148" s="397"/>
      <c r="D148" s="397"/>
      <c r="E148" s="397"/>
      <c r="F148" s="397"/>
      <c r="G148" s="398"/>
      <c r="H148" s="415"/>
      <c r="I148" s="416"/>
      <c r="J148" s="416"/>
      <c r="K148" s="416"/>
      <c r="L148" s="417"/>
      <c r="M148" s="418"/>
      <c r="N148" s="419"/>
      <c r="O148" s="419"/>
      <c r="P148" s="419"/>
      <c r="Q148" s="419"/>
      <c r="R148" s="419"/>
      <c r="S148" s="419"/>
      <c r="T148" s="419"/>
      <c r="U148" s="419"/>
      <c r="V148" s="419"/>
      <c r="W148" s="419"/>
      <c r="X148" s="419"/>
      <c r="Y148" s="420"/>
      <c r="Z148" s="421"/>
      <c r="AA148" s="422"/>
      <c r="AB148" s="422"/>
      <c r="AC148" s="422"/>
      <c r="AD148" s="415"/>
      <c r="AE148" s="416"/>
      <c r="AF148" s="416"/>
      <c r="AG148" s="416"/>
      <c r="AH148" s="417"/>
      <c r="AI148" s="418"/>
      <c r="AJ148" s="419"/>
      <c r="AK148" s="419"/>
      <c r="AL148" s="419"/>
      <c r="AM148" s="419"/>
      <c r="AN148" s="419"/>
      <c r="AO148" s="419"/>
      <c r="AP148" s="419"/>
      <c r="AQ148" s="419"/>
      <c r="AR148" s="419"/>
      <c r="AS148" s="419"/>
      <c r="AT148" s="419"/>
      <c r="AU148" s="420"/>
      <c r="AV148" s="421"/>
      <c r="AW148" s="422"/>
      <c r="AX148" s="422"/>
      <c r="AY148" s="423"/>
    </row>
    <row r="149" spans="2:51" ht="24.75" customHeight="1">
      <c r="B149" s="396"/>
      <c r="C149" s="397"/>
      <c r="D149" s="397"/>
      <c r="E149" s="397"/>
      <c r="F149" s="397"/>
      <c r="G149" s="398"/>
      <c r="H149" s="384"/>
      <c r="I149" s="385"/>
      <c r="J149" s="385"/>
      <c r="K149" s="385"/>
      <c r="L149" s="386"/>
      <c r="M149" s="387"/>
      <c r="N149" s="388"/>
      <c r="O149" s="388"/>
      <c r="P149" s="388"/>
      <c r="Q149" s="388"/>
      <c r="R149" s="388"/>
      <c r="S149" s="388"/>
      <c r="T149" s="388"/>
      <c r="U149" s="388"/>
      <c r="V149" s="388"/>
      <c r="W149" s="388"/>
      <c r="X149" s="388"/>
      <c r="Y149" s="389"/>
      <c r="Z149" s="390"/>
      <c r="AA149" s="391"/>
      <c r="AB149" s="391"/>
      <c r="AC149" s="391"/>
      <c r="AD149" s="384"/>
      <c r="AE149" s="385"/>
      <c r="AF149" s="385"/>
      <c r="AG149" s="385"/>
      <c r="AH149" s="386"/>
      <c r="AI149" s="387"/>
      <c r="AJ149" s="388"/>
      <c r="AK149" s="388"/>
      <c r="AL149" s="388"/>
      <c r="AM149" s="388"/>
      <c r="AN149" s="388"/>
      <c r="AO149" s="388"/>
      <c r="AP149" s="388"/>
      <c r="AQ149" s="388"/>
      <c r="AR149" s="388"/>
      <c r="AS149" s="388"/>
      <c r="AT149" s="388"/>
      <c r="AU149" s="389"/>
      <c r="AV149" s="390"/>
      <c r="AW149" s="391"/>
      <c r="AX149" s="391"/>
      <c r="AY149" s="392"/>
    </row>
    <row r="150" spans="2:51" ht="24.75" customHeight="1">
      <c r="B150" s="396"/>
      <c r="C150" s="397"/>
      <c r="D150" s="397"/>
      <c r="E150" s="397"/>
      <c r="F150" s="397"/>
      <c r="G150" s="398"/>
      <c r="H150" s="442" t="s">
        <v>25</v>
      </c>
      <c r="I150" s="443"/>
      <c r="J150" s="443"/>
      <c r="K150" s="443"/>
      <c r="L150" s="443"/>
      <c r="M150" s="444"/>
      <c r="N150" s="445"/>
      <c r="O150" s="445"/>
      <c r="P150" s="445"/>
      <c r="Q150" s="445"/>
      <c r="R150" s="445"/>
      <c r="S150" s="445"/>
      <c r="T150" s="445"/>
      <c r="U150" s="445"/>
      <c r="V150" s="445"/>
      <c r="W150" s="445"/>
      <c r="X150" s="445"/>
      <c r="Y150" s="446"/>
      <c r="Z150" s="447">
        <f>SUM(Z142:AC149)</f>
        <v>424.16800000000001</v>
      </c>
      <c r="AA150" s="448"/>
      <c r="AB150" s="448"/>
      <c r="AC150" s="449"/>
      <c r="AD150" s="442" t="s">
        <v>25</v>
      </c>
      <c r="AE150" s="443"/>
      <c r="AF150" s="443"/>
      <c r="AG150" s="443"/>
      <c r="AH150" s="443"/>
      <c r="AI150" s="444"/>
      <c r="AJ150" s="445"/>
      <c r="AK150" s="445"/>
      <c r="AL150" s="445"/>
      <c r="AM150" s="445"/>
      <c r="AN150" s="445"/>
      <c r="AO150" s="445"/>
      <c r="AP150" s="445"/>
      <c r="AQ150" s="445"/>
      <c r="AR150" s="445"/>
      <c r="AS150" s="445"/>
      <c r="AT150" s="445"/>
      <c r="AU150" s="446"/>
      <c r="AV150" s="447">
        <f>SUM(AV142:AY149)</f>
        <v>18.742999999999999</v>
      </c>
      <c r="AW150" s="448"/>
      <c r="AX150" s="448"/>
      <c r="AY150" s="450"/>
    </row>
    <row r="151" spans="2:51" ht="24.75" customHeight="1">
      <c r="B151" s="396"/>
      <c r="C151" s="397"/>
      <c r="D151" s="397"/>
      <c r="E151" s="397"/>
      <c r="F151" s="397"/>
      <c r="G151" s="398"/>
      <c r="H151" s="438" t="s">
        <v>1503</v>
      </c>
      <c r="I151" s="439"/>
      <c r="J151" s="439"/>
      <c r="K151" s="439"/>
      <c r="L151" s="439"/>
      <c r="M151" s="439"/>
      <c r="N151" s="439"/>
      <c r="O151" s="439"/>
      <c r="P151" s="439"/>
      <c r="Q151" s="439"/>
      <c r="R151" s="439"/>
      <c r="S151" s="439"/>
      <c r="T151" s="439"/>
      <c r="U151" s="439"/>
      <c r="V151" s="439"/>
      <c r="W151" s="439"/>
      <c r="X151" s="439"/>
      <c r="Y151" s="439"/>
      <c r="Z151" s="439"/>
      <c r="AA151" s="439"/>
      <c r="AB151" s="439"/>
      <c r="AC151" s="440"/>
      <c r="AD151" s="438" t="s">
        <v>1504</v>
      </c>
      <c r="AE151" s="439"/>
      <c r="AF151" s="439"/>
      <c r="AG151" s="439"/>
      <c r="AH151" s="439"/>
      <c r="AI151" s="439"/>
      <c r="AJ151" s="439"/>
      <c r="AK151" s="439"/>
      <c r="AL151" s="439"/>
      <c r="AM151" s="439"/>
      <c r="AN151" s="439"/>
      <c r="AO151" s="439"/>
      <c r="AP151" s="439"/>
      <c r="AQ151" s="439"/>
      <c r="AR151" s="439"/>
      <c r="AS151" s="439"/>
      <c r="AT151" s="439"/>
      <c r="AU151" s="439"/>
      <c r="AV151" s="439"/>
      <c r="AW151" s="439"/>
      <c r="AX151" s="439"/>
      <c r="AY151" s="441"/>
    </row>
    <row r="152" spans="2:51" ht="24.75" customHeight="1">
      <c r="B152" s="396"/>
      <c r="C152" s="397"/>
      <c r="D152" s="397"/>
      <c r="E152" s="397"/>
      <c r="F152" s="397"/>
      <c r="G152" s="398"/>
      <c r="H152" s="406" t="s">
        <v>22</v>
      </c>
      <c r="I152" s="407"/>
      <c r="J152" s="407"/>
      <c r="K152" s="407"/>
      <c r="L152" s="407"/>
      <c r="M152" s="408" t="s">
        <v>23</v>
      </c>
      <c r="N152" s="409"/>
      <c r="O152" s="409"/>
      <c r="P152" s="409"/>
      <c r="Q152" s="409"/>
      <c r="R152" s="409"/>
      <c r="S152" s="409"/>
      <c r="T152" s="409"/>
      <c r="U152" s="409"/>
      <c r="V152" s="409"/>
      <c r="W152" s="409"/>
      <c r="X152" s="409"/>
      <c r="Y152" s="410"/>
      <c r="Z152" s="411" t="s">
        <v>24</v>
      </c>
      <c r="AA152" s="412"/>
      <c r="AB152" s="412"/>
      <c r="AC152" s="413"/>
      <c r="AD152" s="406" t="s">
        <v>22</v>
      </c>
      <c r="AE152" s="407"/>
      <c r="AF152" s="407"/>
      <c r="AG152" s="407"/>
      <c r="AH152" s="407"/>
      <c r="AI152" s="408" t="s">
        <v>23</v>
      </c>
      <c r="AJ152" s="409"/>
      <c r="AK152" s="409"/>
      <c r="AL152" s="409"/>
      <c r="AM152" s="409"/>
      <c r="AN152" s="409"/>
      <c r="AO152" s="409"/>
      <c r="AP152" s="409"/>
      <c r="AQ152" s="409"/>
      <c r="AR152" s="409"/>
      <c r="AS152" s="409"/>
      <c r="AT152" s="409"/>
      <c r="AU152" s="410"/>
      <c r="AV152" s="411" t="s">
        <v>24</v>
      </c>
      <c r="AW152" s="412"/>
      <c r="AX152" s="412"/>
      <c r="AY152" s="414"/>
    </row>
    <row r="153" spans="2:51" ht="24.75" customHeight="1">
      <c r="B153" s="396"/>
      <c r="C153" s="397"/>
      <c r="D153" s="397"/>
      <c r="E153" s="397"/>
      <c r="F153" s="397"/>
      <c r="G153" s="398"/>
      <c r="H153" s="434" t="s">
        <v>1505</v>
      </c>
      <c r="I153" s="435"/>
      <c r="J153" s="435"/>
      <c r="K153" s="435"/>
      <c r="L153" s="436"/>
      <c r="M153" s="428" t="s">
        <v>1506</v>
      </c>
      <c r="N153" s="429"/>
      <c r="O153" s="429"/>
      <c r="P153" s="429"/>
      <c r="Q153" s="429"/>
      <c r="R153" s="429"/>
      <c r="S153" s="429"/>
      <c r="T153" s="429"/>
      <c r="U153" s="429"/>
      <c r="V153" s="429"/>
      <c r="W153" s="429"/>
      <c r="X153" s="429"/>
      <c r="Y153" s="430"/>
      <c r="Z153" s="431">
        <v>701.52800000000002</v>
      </c>
      <c r="AA153" s="432"/>
      <c r="AB153" s="432"/>
      <c r="AC153" s="433"/>
      <c r="AD153" s="434" t="s">
        <v>1479</v>
      </c>
      <c r="AE153" s="435"/>
      <c r="AF153" s="435"/>
      <c r="AG153" s="435"/>
      <c r="AH153" s="436"/>
      <c r="AI153" s="428" t="s">
        <v>1507</v>
      </c>
      <c r="AJ153" s="429"/>
      <c r="AK153" s="429"/>
      <c r="AL153" s="429"/>
      <c r="AM153" s="429"/>
      <c r="AN153" s="429"/>
      <c r="AO153" s="429"/>
      <c r="AP153" s="429"/>
      <c r="AQ153" s="429"/>
      <c r="AR153" s="429"/>
      <c r="AS153" s="429"/>
      <c r="AT153" s="429"/>
      <c r="AU153" s="430"/>
      <c r="AV153" s="431">
        <v>6.9829999999999997</v>
      </c>
      <c r="AW153" s="432"/>
      <c r="AX153" s="432"/>
      <c r="AY153" s="437"/>
    </row>
    <row r="154" spans="2:51" ht="24.75" customHeight="1">
      <c r="B154" s="396"/>
      <c r="C154" s="397"/>
      <c r="D154" s="397"/>
      <c r="E154" s="397"/>
      <c r="F154" s="397"/>
      <c r="G154" s="398"/>
      <c r="H154" s="415"/>
      <c r="I154" s="416"/>
      <c r="J154" s="416"/>
      <c r="K154" s="416"/>
      <c r="L154" s="417"/>
      <c r="M154" s="418"/>
      <c r="N154" s="419"/>
      <c r="O154" s="419"/>
      <c r="P154" s="419"/>
      <c r="Q154" s="419"/>
      <c r="R154" s="419"/>
      <c r="S154" s="419"/>
      <c r="T154" s="419"/>
      <c r="U154" s="419"/>
      <c r="V154" s="419"/>
      <c r="W154" s="419"/>
      <c r="X154" s="419"/>
      <c r="Y154" s="420"/>
      <c r="Z154" s="421"/>
      <c r="AA154" s="422"/>
      <c r="AB154" s="422"/>
      <c r="AC154" s="424"/>
      <c r="AD154" s="415"/>
      <c r="AE154" s="416"/>
      <c r="AF154" s="416"/>
      <c r="AG154" s="416"/>
      <c r="AH154" s="417"/>
      <c r="AI154" s="418"/>
      <c r="AJ154" s="419"/>
      <c r="AK154" s="419"/>
      <c r="AL154" s="419"/>
      <c r="AM154" s="419"/>
      <c r="AN154" s="419"/>
      <c r="AO154" s="419"/>
      <c r="AP154" s="419"/>
      <c r="AQ154" s="419"/>
      <c r="AR154" s="419"/>
      <c r="AS154" s="419"/>
      <c r="AT154" s="419"/>
      <c r="AU154" s="420"/>
      <c r="AV154" s="421"/>
      <c r="AW154" s="422"/>
      <c r="AX154" s="422"/>
      <c r="AY154" s="423"/>
    </row>
    <row r="155" spans="2:51" ht="24.75" customHeight="1">
      <c r="B155" s="396"/>
      <c r="C155" s="397"/>
      <c r="D155" s="397"/>
      <c r="E155" s="397"/>
      <c r="F155" s="397"/>
      <c r="G155" s="398"/>
      <c r="H155" s="415"/>
      <c r="I155" s="416"/>
      <c r="J155" s="416"/>
      <c r="K155" s="416"/>
      <c r="L155" s="417"/>
      <c r="M155" s="418"/>
      <c r="N155" s="419"/>
      <c r="O155" s="419"/>
      <c r="P155" s="419"/>
      <c r="Q155" s="419"/>
      <c r="R155" s="419"/>
      <c r="S155" s="419"/>
      <c r="T155" s="419"/>
      <c r="U155" s="419"/>
      <c r="V155" s="419"/>
      <c r="W155" s="419"/>
      <c r="X155" s="419"/>
      <c r="Y155" s="420"/>
      <c r="Z155" s="421"/>
      <c r="AA155" s="422"/>
      <c r="AB155" s="422"/>
      <c r="AC155" s="424"/>
      <c r="AD155" s="415"/>
      <c r="AE155" s="416"/>
      <c r="AF155" s="416"/>
      <c r="AG155" s="416"/>
      <c r="AH155" s="417"/>
      <c r="AI155" s="418"/>
      <c r="AJ155" s="419"/>
      <c r="AK155" s="419"/>
      <c r="AL155" s="419"/>
      <c r="AM155" s="419"/>
      <c r="AN155" s="419"/>
      <c r="AO155" s="419"/>
      <c r="AP155" s="419"/>
      <c r="AQ155" s="419"/>
      <c r="AR155" s="419"/>
      <c r="AS155" s="419"/>
      <c r="AT155" s="419"/>
      <c r="AU155" s="420"/>
      <c r="AV155" s="421"/>
      <c r="AW155" s="422"/>
      <c r="AX155" s="422"/>
      <c r="AY155" s="423"/>
    </row>
    <row r="156" spans="2:51" ht="24.75" customHeight="1">
      <c r="B156" s="396"/>
      <c r="C156" s="397"/>
      <c r="D156" s="397"/>
      <c r="E156" s="397"/>
      <c r="F156" s="397"/>
      <c r="G156" s="398"/>
      <c r="H156" s="415"/>
      <c r="I156" s="416"/>
      <c r="J156" s="416"/>
      <c r="K156" s="416"/>
      <c r="L156" s="417"/>
      <c r="M156" s="418"/>
      <c r="N156" s="419"/>
      <c r="O156" s="419"/>
      <c r="P156" s="419"/>
      <c r="Q156" s="419"/>
      <c r="R156" s="419"/>
      <c r="S156" s="419"/>
      <c r="T156" s="419"/>
      <c r="U156" s="419"/>
      <c r="V156" s="419"/>
      <c r="W156" s="419"/>
      <c r="X156" s="419"/>
      <c r="Y156" s="420"/>
      <c r="Z156" s="421"/>
      <c r="AA156" s="422"/>
      <c r="AB156" s="422"/>
      <c r="AC156" s="424"/>
      <c r="AD156" s="415"/>
      <c r="AE156" s="416"/>
      <c r="AF156" s="416"/>
      <c r="AG156" s="416"/>
      <c r="AH156" s="417"/>
      <c r="AI156" s="418"/>
      <c r="AJ156" s="419"/>
      <c r="AK156" s="419"/>
      <c r="AL156" s="419"/>
      <c r="AM156" s="419"/>
      <c r="AN156" s="419"/>
      <c r="AO156" s="419"/>
      <c r="AP156" s="419"/>
      <c r="AQ156" s="419"/>
      <c r="AR156" s="419"/>
      <c r="AS156" s="419"/>
      <c r="AT156" s="419"/>
      <c r="AU156" s="420"/>
      <c r="AV156" s="421"/>
      <c r="AW156" s="422"/>
      <c r="AX156" s="422"/>
      <c r="AY156" s="423"/>
    </row>
    <row r="157" spans="2:51" ht="24.75" customHeight="1">
      <c r="B157" s="396"/>
      <c r="C157" s="397"/>
      <c r="D157" s="397"/>
      <c r="E157" s="397"/>
      <c r="F157" s="397"/>
      <c r="G157" s="398"/>
      <c r="H157" s="415"/>
      <c r="I157" s="416"/>
      <c r="J157" s="416"/>
      <c r="K157" s="416"/>
      <c r="L157" s="417"/>
      <c r="M157" s="418"/>
      <c r="N157" s="419"/>
      <c r="O157" s="419"/>
      <c r="P157" s="419"/>
      <c r="Q157" s="419"/>
      <c r="R157" s="419"/>
      <c r="S157" s="419"/>
      <c r="T157" s="419"/>
      <c r="U157" s="419"/>
      <c r="V157" s="419"/>
      <c r="W157" s="419"/>
      <c r="X157" s="419"/>
      <c r="Y157" s="420"/>
      <c r="Z157" s="421"/>
      <c r="AA157" s="422"/>
      <c r="AB157" s="422"/>
      <c r="AC157" s="422"/>
      <c r="AD157" s="415"/>
      <c r="AE157" s="416"/>
      <c r="AF157" s="416"/>
      <c r="AG157" s="416"/>
      <c r="AH157" s="417"/>
      <c r="AI157" s="418"/>
      <c r="AJ157" s="419"/>
      <c r="AK157" s="419"/>
      <c r="AL157" s="419"/>
      <c r="AM157" s="419"/>
      <c r="AN157" s="419"/>
      <c r="AO157" s="419"/>
      <c r="AP157" s="419"/>
      <c r="AQ157" s="419"/>
      <c r="AR157" s="419"/>
      <c r="AS157" s="419"/>
      <c r="AT157" s="419"/>
      <c r="AU157" s="420"/>
      <c r="AV157" s="421"/>
      <c r="AW157" s="422"/>
      <c r="AX157" s="422"/>
      <c r="AY157" s="423"/>
    </row>
    <row r="158" spans="2:51" ht="24.75" customHeight="1">
      <c r="B158" s="396"/>
      <c r="C158" s="397"/>
      <c r="D158" s="397"/>
      <c r="E158" s="397"/>
      <c r="F158" s="397"/>
      <c r="G158" s="398"/>
      <c r="H158" s="415"/>
      <c r="I158" s="416"/>
      <c r="J158" s="416"/>
      <c r="K158" s="416"/>
      <c r="L158" s="417"/>
      <c r="M158" s="418"/>
      <c r="N158" s="419"/>
      <c r="O158" s="419"/>
      <c r="P158" s="419"/>
      <c r="Q158" s="419"/>
      <c r="R158" s="419"/>
      <c r="S158" s="419"/>
      <c r="T158" s="419"/>
      <c r="U158" s="419"/>
      <c r="V158" s="419"/>
      <c r="W158" s="419"/>
      <c r="X158" s="419"/>
      <c r="Y158" s="420"/>
      <c r="Z158" s="421"/>
      <c r="AA158" s="422"/>
      <c r="AB158" s="422"/>
      <c r="AC158" s="422"/>
      <c r="AD158" s="415"/>
      <c r="AE158" s="416"/>
      <c r="AF158" s="416"/>
      <c r="AG158" s="416"/>
      <c r="AH158" s="417"/>
      <c r="AI158" s="418"/>
      <c r="AJ158" s="419"/>
      <c r="AK158" s="419"/>
      <c r="AL158" s="419"/>
      <c r="AM158" s="419"/>
      <c r="AN158" s="419"/>
      <c r="AO158" s="419"/>
      <c r="AP158" s="419"/>
      <c r="AQ158" s="419"/>
      <c r="AR158" s="419"/>
      <c r="AS158" s="419"/>
      <c r="AT158" s="419"/>
      <c r="AU158" s="420"/>
      <c r="AV158" s="421"/>
      <c r="AW158" s="422"/>
      <c r="AX158" s="422"/>
      <c r="AY158" s="423"/>
    </row>
    <row r="159" spans="2:51" ht="24.75" customHeight="1">
      <c r="B159" s="396"/>
      <c r="C159" s="397"/>
      <c r="D159" s="397"/>
      <c r="E159" s="397"/>
      <c r="F159" s="397"/>
      <c r="G159" s="398"/>
      <c r="H159" s="415"/>
      <c r="I159" s="416"/>
      <c r="J159" s="416"/>
      <c r="K159" s="416"/>
      <c r="L159" s="417"/>
      <c r="M159" s="418"/>
      <c r="N159" s="419"/>
      <c r="O159" s="419"/>
      <c r="P159" s="419"/>
      <c r="Q159" s="419"/>
      <c r="R159" s="419"/>
      <c r="S159" s="419"/>
      <c r="T159" s="419"/>
      <c r="U159" s="419"/>
      <c r="V159" s="419"/>
      <c r="W159" s="419"/>
      <c r="X159" s="419"/>
      <c r="Y159" s="420"/>
      <c r="Z159" s="421"/>
      <c r="AA159" s="422"/>
      <c r="AB159" s="422"/>
      <c r="AC159" s="422"/>
      <c r="AD159" s="415"/>
      <c r="AE159" s="416"/>
      <c r="AF159" s="416"/>
      <c r="AG159" s="416"/>
      <c r="AH159" s="417"/>
      <c r="AI159" s="418"/>
      <c r="AJ159" s="419"/>
      <c r="AK159" s="419"/>
      <c r="AL159" s="419"/>
      <c r="AM159" s="419"/>
      <c r="AN159" s="419"/>
      <c r="AO159" s="419"/>
      <c r="AP159" s="419"/>
      <c r="AQ159" s="419"/>
      <c r="AR159" s="419"/>
      <c r="AS159" s="419"/>
      <c r="AT159" s="419"/>
      <c r="AU159" s="420"/>
      <c r="AV159" s="421"/>
      <c r="AW159" s="422"/>
      <c r="AX159" s="422"/>
      <c r="AY159" s="423"/>
    </row>
    <row r="160" spans="2:51" ht="24.75" customHeight="1">
      <c r="B160" s="396"/>
      <c r="C160" s="397"/>
      <c r="D160" s="397"/>
      <c r="E160" s="397"/>
      <c r="F160" s="397"/>
      <c r="G160" s="398"/>
      <c r="H160" s="384"/>
      <c r="I160" s="385"/>
      <c r="J160" s="385"/>
      <c r="K160" s="385"/>
      <c r="L160" s="386"/>
      <c r="M160" s="387"/>
      <c r="N160" s="388"/>
      <c r="O160" s="388"/>
      <c r="P160" s="388"/>
      <c r="Q160" s="388"/>
      <c r="R160" s="388"/>
      <c r="S160" s="388"/>
      <c r="T160" s="388"/>
      <c r="U160" s="388"/>
      <c r="V160" s="388"/>
      <c r="W160" s="388"/>
      <c r="X160" s="388"/>
      <c r="Y160" s="389"/>
      <c r="Z160" s="390"/>
      <c r="AA160" s="391"/>
      <c r="AB160" s="391"/>
      <c r="AC160" s="391"/>
      <c r="AD160" s="384"/>
      <c r="AE160" s="385"/>
      <c r="AF160" s="385"/>
      <c r="AG160" s="385"/>
      <c r="AH160" s="386"/>
      <c r="AI160" s="387"/>
      <c r="AJ160" s="388"/>
      <c r="AK160" s="388"/>
      <c r="AL160" s="388"/>
      <c r="AM160" s="388"/>
      <c r="AN160" s="388"/>
      <c r="AO160" s="388"/>
      <c r="AP160" s="388"/>
      <c r="AQ160" s="388"/>
      <c r="AR160" s="388"/>
      <c r="AS160" s="388"/>
      <c r="AT160" s="388"/>
      <c r="AU160" s="389"/>
      <c r="AV160" s="390"/>
      <c r="AW160" s="391"/>
      <c r="AX160" s="391"/>
      <c r="AY160" s="392"/>
    </row>
    <row r="161" spans="1:51" ht="24.75" customHeight="1">
      <c r="B161" s="396"/>
      <c r="C161" s="397"/>
      <c r="D161" s="397"/>
      <c r="E161" s="397"/>
      <c r="F161" s="397"/>
      <c r="G161" s="398"/>
      <c r="H161" s="442" t="s">
        <v>25</v>
      </c>
      <c r="I161" s="443"/>
      <c r="J161" s="443"/>
      <c r="K161" s="443"/>
      <c r="L161" s="443"/>
      <c r="M161" s="444"/>
      <c r="N161" s="445"/>
      <c r="O161" s="445"/>
      <c r="P161" s="445"/>
      <c r="Q161" s="445"/>
      <c r="R161" s="445"/>
      <c r="S161" s="445"/>
      <c r="T161" s="445"/>
      <c r="U161" s="445"/>
      <c r="V161" s="445"/>
      <c r="W161" s="445"/>
      <c r="X161" s="445"/>
      <c r="Y161" s="446"/>
      <c r="Z161" s="447">
        <f>SUM(Z153:AC160)</f>
        <v>701.52800000000002</v>
      </c>
      <c r="AA161" s="448"/>
      <c r="AB161" s="448"/>
      <c r="AC161" s="449"/>
      <c r="AD161" s="442" t="s">
        <v>25</v>
      </c>
      <c r="AE161" s="443"/>
      <c r="AF161" s="443"/>
      <c r="AG161" s="443"/>
      <c r="AH161" s="443"/>
      <c r="AI161" s="444"/>
      <c r="AJ161" s="445"/>
      <c r="AK161" s="445"/>
      <c r="AL161" s="445"/>
      <c r="AM161" s="445"/>
      <c r="AN161" s="445"/>
      <c r="AO161" s="445"/>
      <c r="AP161" s="445"/>
      <c r="AQ161" s="445"/>
      <c r="AR161" s="445"/>
      <c r="AS161" s="445"/>
      <c r="AT161" s="445"/>
      <c r="AU161" s="446"/>
      <c r="AV161" s="447">
        <f>SUM(AV153:AY160)</f>
        <v>6.9829999999999997</v>
      </c>
      <c r="AW161" s="448"/>
      <c r="AX161" s="448"/>
      <c r="AY161" s="450"/>
    </row>
    <row r="162" spans="1:51" ht="24.75" customHeight="1">
      <c r="B162" s="396"/>
      <c r="C162" s="397"/>
      <c r="D162" s="397"/>
      <c r="E162" s="397"/>
      <c r="F162" s="397"/>
      <c r="G162" s="398"/>
      <c r="H162" s="438" t="s">
        <v>1508</v>
      </c>
      <c r="I162" s="439"/>
      <c r="J162" s="439"/>
      <c r="K162" s="439"/>
      <c r="L162" s="439"/>
      <c r="M162" s="439"/>
      <c r="N162" s="439"/>
      <c r="O162" s="439"/>
      <c r="P162" s="439"/>
      <c r="Q162" s="439"/>
      <c r="R162" s="439"/>
      <c r="S162" s="439"/>
      <c r="T162" s="439"/>
      <c r="U162" s="439"/>
      <c r="V162" s="439"/>
      <c r="W162" s="439"/>
      <c r="X162" s="439"/>
      <c r="Y162" s="439"/>
      <c r="Z162" s="439"/>
      <c r="AA162" s="439"/>
      <c r="AB162" s="439"/>
      <c r="AC162" s="440"/>
      <c r="AD162" s="438" t="s">
        <v>1509</v>
      </c>
      <c r="AE162" s="439"/>
      <c r="AF162" s="439"/>
      <c r="AG162" s="439"/>
      <c r="AH162" s="439"/>
      <c r="AI162" s="439"/>
      <c r="AJ162" s="439"/>
      <c r="AK162" s="439"/>
      <c r="AL162" s="439"/>
      <c r="AM162" s="439"/>
      <c r="AN162" s="439"/>
      <c r="AO162" s="439"/>
      <c r="AP162" s="439"/>
      <c r="AQ162" s="439"/>
      <c r="AR162" s="439"/>
      <c r="AS162" s="439"/>
      <c r="AT162" s="439"/>
      <c r="AU162" s="439"/>
      <c r="AV162" s="439"/>
      <c r="AW162" s="439"/>
      <c r="AX162" s="439"/>
      <c r="AY162" s="441"/>
    </row>
    <row r="163" spans="1:51" ht="24.75" customHeight="1">
      <c r="B163" s="396"/>
      <c r="C163" s="397"/>
      <c r="D163" s="397"/>
      <c r="E163" s="397"/>
      <c r="F163" s="397"/>
      <c r="G163" s="398"/>
      <c r="H163" s="406" t="s">
        <v>22</v>
      </c>
      <c r="I163" s="407"/>
      <c r="J163" s="407"/>
      <c r="K163" s="407"/>
      <c r="L163" s="407"/>
      <c r="M163" s="408" t="s">
        <v>23</v>
      </c>
      <c r="N163" s="409"/>
      <c r="O163" s="409"/>
      <c r="P163" s="409"/>
      <c r="Q163" s="409"/>
      <c r="R163" s="409"/>
      <c r="S163" s="409"/>
      <c r="T163" s="409"/>
      <c r="U163" s="409"/>
      <c r="V163" s="409"/>
      <c r="W163" s="409"/>
      <c r="X163" s="409"/>
      <c r="Y163" s="410"/>
      <c r="Z163" s="411" t="s">
        <v>24</v>
      </c>
      <c r="AA163" s="412"/>
      <c r="AB163" s="412"/>
      <c r="AC163" s="413"/>
      <c r="AD163" s="406" t="s">
        <v>22</v>
      </c>
      <c r="AE163" s="407"/>
      <c r="AF163" s="407"/>
      <c r="AG163" s="407"/>
      <c r="AH163" s="407"/>
      <c r="AI163" s="408" t="s">
        <v>23</v>
      </c>
      <c r="AJ163" s="409"/>
      <c r="AK163" s="409"/>
      <c r="AL163" s="409"/>
      <c r="AM163" s="409"/>
      <c r="AN163" s="409"/>
      <c r="AO163" s="409"/>
      <c r="AP163" s="409"/>
      <c r="AQ163" s="409"/>
      <c r="AR163" s="409"/>
      <c r="AS163" s="409"/>
      <c r="AT163" s="409"/>
      <c r="AU163" s="410"/>
      <c r="AV163" s="411" t="s">
        <v>24</v>
      </c>
      <c r="AW163" s="412"/>
      <c r="AX163" s="412"/>
      <c r="AY163" s="414"/>
    </row>
    <row r="164" spans="1:51" ht="24.75" customHeight="1">
      <c r="B164" s="396"/>
      <c r="C164" s="397"/>
      <c r="D164" s="397"/>
      <c r="E164" s="397"/>
      <c r="F164" s="397"/>
      <c r="G164" s="398"/>
      <c r="H164" s="434" t="s">
        <v>1505</v>
      </c>
      <c r="I164" s="435"/>
      <c r="J164" s="435"/>
      <c r="K164" s="435"/>
      <c r="L164" s="436"/>
      <c r="M164" s="428" t="s">
        <v>1510</v>
      </c>
      <c r="N164" s="429"/>
      <c r="O164" s="429"/>
      <c r="P164" s="429"/>
      <c r="Q164" s="429"/>
      <c r="R164" s="429"/>
      <c r="S164" s="429"/>
      <c r="T164" s="429"/>
      <c r="U164" s="429"/>
      <c r="V164" s="429"/>
      <c r="W164" s="429"/>
      <c r="X164" s="429"/>
      <c r="Y164" s="430"/>
      <c r="Z164" s="431">
        <v>93.123999999999995</v>
      </c>
      <c r="AA164" s="432"/>
      <c r="AB164" s="432"/>
      <c r="AC164" s="433"/>
      <c r="AD164" s="434" t="s">
        <v>1483</v>
      </c>
      <c r="AE164" s="435"/>
      <c r="AF164" s="435"/>
      <c r="AG164" s="435"/>
      <c r="AH164" s="436"/>
      <c r="AI164" s="428" t="s">
        <v>1511</v>
      </c>
      <c r="AJ164" s="429"/>
      <c r="AK164" s="429"/>
      <c r="AL164" s="429"/>
      <c r="AM164" s="429"/>
      <c r="AN164" s="429"/>
      <c r="AO164" s="429"/>
      <c r="AP164" s="429"/>
      <c r="AQ164" s="429"/>
      <c r="AR164" s="429"/>
      <c r="AS164" s="429"/>
      <c r="AT164" s="429"/>
      <c r="AU164" s="430"/>
      <c r="AV164" s="431">
        <v>4.423</v>
      </c>
      <c r="AW164" s="432"/>
      <c r="AX164" s="432"/>
      <c r="AY164" s="437"/>
    </row>
    <row r="165" spans="1:51" ht="24.75" customHeight="1">
      <c r="B165" s="396"/>
      <c r="C165" s="397"/>
      <c r="D165" s="397"/>
      <c r="E165" s="397"/>
      <c r="F165" s="397"/>
      <c r="G165" s="398"/>
      <c r="H165" s="415"/>
      <c r="I165" s="416"/>
      <c r="J165" s="416"/>
      <c r="K165" s="416"/>
      <c r="L165" s="417"/>
      <c r="M165" s="418"/>
      <c r="N165" s="419"/>
      <c r="O165" s="419"/>
      <c r="P165" s="419"/>
      <c r="Q165" s="419"/>
      <c r="R165" s="419"/>
      <c r="S165" s="419"/>
      <c r="T165" s="419"/>
      <c r="U165" s="419"/>
      <c r="V165" s="419"/>
      <c r="W165" s="419"/>
      <c r="X165" s="419"/>
      <c r="Y165" s="420"/>
      <c r="Z165" s="421"/>
      <c r="AA165" s="422"/>
      <c r="AB165" s="422"/>
      <c r="AC165" s="424"/>
      <c r="AD165" s="415"/>
      <c r="AE165" s="416"/>
      <c r="AF165" s="416"/>
      <c r="AG165" s="416"/>
      <c r="AH165" s="417"/>
      <c r="AI165" s="418"/>
      <c r="AJ165" s="419"/>
      <c r="AK165" s="419"/>
      <c r="AL165" s="419"/>
      <c r="AM165" s="419"/>
      <c r="AN165" s="419"/>
      <c r="AO165" s="419"/>
      <c r="AP165" s="419"/>
      <c r="AQ165" s="419"/>
      <c r="AR165" s="419"/>
      <c r="AS165" s="419"/>
      <c r="AT165" s="419"/>
      <c r="AU165" s="420"/>
      <c r="AV165" s="421"/>
      <c r="AW165" s="422"/>
      <c r="AX165" s="422"/>
      <c r="AY165" s="423"/>
    </row>
    <row r="166" spans="1:51" ht="24.75" customHeight="1">
      <c r="B166" s="396"/>
      <c r="C166" s="397"/>
      <c r="D166" s="397"/>
      <c r="E166" s="397"/>
      <c r="F166" s="397"/>
      <c r="G166" s="398"/>
      <c r="H166" s="415"/>
      <c r="I166" s="416"/>
      <c r="J166" s="416"/>
      <c r="K166" s="416"/>
      <c r="L166" s="417"/>
      <c r="M166" s="418"/>
      <c r="N166" s="419"/>
      <c r="O166" s="419"/>
      <c r="P166" s="419"/>
      <c r="Q166" s="419"/>
      <c r="R166" s="419"/>
      <c r="S166" s="419"/>
      <c r="T166" s="419"/>
      <c r="U166" s="419"/>
      <c r="V166" s="419"/>
      <c r="W166" s="419"/>
      <c r="X166" s="419"/>
      <c r="Y166" s="420"/>
      <c r="Z166" s="421"/>
      <c r="AA166" s="422"/>
      <c r="AB166" s="422"/>
      <c r="AC166" s="424"/>
      <c r="AD166" s="415"/>
      <c r="AE166" s="416"/>
      <c r="AF166" s="416"/>
      <c r="AG166" s="416"/>
      <c r="AH166" s="417"/>
      <c r="AI166" s="418"/>
      <c r="AJ166" s="419"/>
      <c r="AK166" s="419"/>
      <c r="AL166" s="419"/>
      <c r="AM166" s="419"/>
      <c r="AN166" s="419"/>
      <c r="AO166" s="419"/>
      <c r="AP166" s="419"/>
      <c r="AQ166" s="419"/>
      <c r="AR166" s="419"/>
      <c r="AS166" s="419"/>
      <c r="AT166" s="419"/>
      <c r="AU166" s="420"/>
      <c r="AV166" s="421"/>
      <c r="AW166" s="422"/>
      <c r="AX166" s="422"/>
      <c r="AY166" s="423"/>
    </row>
    <row r="167" spans="1:51" ht="24.75" customHeight="1">
      <c r="B167" s="396"/>
      <c r="C167" s="397"/>
      <c r="D167" s="397"/>
      <c r="E167" s="397"/>
      <c r="F167" s="397"/>
      <c r="G167" s="398"/>
      <c r="H167" s="415"/>
      <c r="I167" s="416"/>
      <c r="J167" s="416"/>
      <c r="K167" s="416"/>
      <c r="L167" s="417"/>
      <c r="M167" s="418"/>
      <c r="N167" s="419"/>
      <c r="O167" s="419"/>
      <c r="P167" s="419"/>
      <c r="Q167" s="419"/>
      <c r="R167" s="419"/>
      <c r="S167" s="419"/>
      <c r="T167" s="419"/>
      <c r="U167" s="419"/>
      <c r="V167" s="419"/>
      <c r="W167" s="419"/>
      <c r="X167" s="419"/>
      <c r="Y167" s="420"/>
      <c r="Z167" s="421"/>
      <c r="AA167" s="422"/>
      <c r="AB167" s="422"/>
      <c r="AC167" s="424"/>
      <c r="AD167" s="415"/>
      <c r="AE167" s="416"/>
      <c r="AF167" s="416"/>
      <c r="AG167" s="416"/>
      <c r="AH167" s="417"/>
      <c r="AI167" s="418"/>
      <c r="AJ167" s="419"/>
      <c r="AK167" s="419"/>
      <c r="AL167" s="419"/>
      <c r="AM167" s="419"/>
      <c r="AN167" s="419"/>
      <c r="AO167" s="419"/>
      <c r="AP167" s="419"/>
      <c r="AQ167" s="419"/>
      <c r="AR167" s="419"/>
      <c r="AS167" s="419"/>
      <c r="AT167" s="419"/>
      <c r="AU167" s="420"/>
      <c r="AV167" s="421"/>
      <c r="AW167" s="422"/>
      <c r="AX167" s="422"/>
      <c r="AY167" s="423"/>
    </row>
    <row r="168" spans="1:51" ht="24.75" customHeight="1">
      <c r="B168" s="396"/>
      <c r="C168" s="397"/>
      <c r="D168" s="397"/>
      <c r="E168" s="397"/>
      <c r="F168" s="397"/>
      <c r="G168" s="398"/>
      <c r="H168" s="415"/>
      <c r="I168" s="416"/>
      <c r="J168" s="416"/>
      <c r="K168" s="416"/>
      <c r="L168" s="417"/>
      <c r="M168" s="418"/>
      <c r="N168" s="419"/>
      <c r="O168" s="419"/>
      <c r="P168" s="419"/>
      <c r="Q168" s="419"/>
      <c r="R168" s="419"/>
      <c r="S168" s="419"/>
      <c r="T168" s="419"/>
      <c r="U168" s="419"/>
      <c r="V168" s="419"/>
      <c r="W168" s="419"/>
      <c r="X168" s="419"/>
      <c r="Y168" s="420"/>
      <c r="Z168" s="421"/>
      <c r="AA168" s="422"/>
      <c r="AB168" s="422"/>
      <c r="AC168" s="422"/>
      <c r="AD168" s="415"/>
      <c r="AE168" s="416"/>
      <c r="AF168" s="416"/>
      <c r="AG168" s="416"/>
      <c r="AH168" s="417"/>
      <c r="AI168" s="418"/>
      <c r="AJ168" s="419"/>
      <c r="AK168" s="419"/>
      <c r="AL168" s="419"/>
      <c r="AM168" s="419"/>
      <c r="AN168" s="419"/>
      <c r="AO168" s="419"/>
      <c r="AP168" s="419"/>
      <c r="AQ168" s="419"/>
      <c r="AR168" s="419"/>
      <c r="AS168" s="419"/>
      <c r="AT168" s="419"/>
      <c r="AU168" s="420"/>
      <c r="AV168" s="421"/>
      <c r="AW168" s="422"/>
      <c r="AX168" s="422"/>
      <c r="AY168" s="423"/>
    </row>
    <row r="169" spans="1:51" ht="24.75" customHeight="1">
      <c r="B169" s="396"/>
      <c r="C169" s="397"/>
      <c r="D169" s="397"/>
      <c r="E169" s="397"/>
      <c r="F169" s="397"/>
      <c r="G169" s="398"/>
      <c r="H169" s="415"/>
      <c r="I169" s="416"/>
      <c r="J169" s="416"/>
      <c r="K169" s="416"/>
      <c r="L169" s="417"/>
      <c r="M169" s="418"/>
      <c r="N169" s="419"/>
      <c r="O169" s="419"/>
      <c r="P169" s="419"/>
      <c r="Q169" s="419"/>
      <c r="R169" s="419"/>
      <c r="S169" s="419"/>
      <c r="T169" s="419"/>
      <c r="U169" s="419"/>
      <c r="V169" s="419"/>
      <c r="W169" s="419"/>
      <c r="X169" s="419"/>
      <c r="Y169" s="420"/>
      <c r="Z169" s="421"/>
      <c r="AA169" s="422"/>
      <c r="AB169" s="422"/>
      <c r="AC169" s="422"/>
      <c r="AD169" s="415"/>
      <c r="AE169" s="416"/>
      <c r="AF169" s="416"/>
      <c r="AG169" s="416"/>
      <c r="AH169" s="417"/>
      <c r="AI169" s="418"/>
      <c r="AJ169" s="419"/>
      <c r="AK169" s="419"/>
      <c r="AL169" s="419"/>
      <c r="AM169" s="419"/>
      <c r="AN169" s="419"/>
      <c r="AO169" s="419"/>
      <c r="AP169" s="419"/>
      <c r="AQ169" s="419"/>
      <c r="AR169" s="419"/>
      <c r="AS169" s="419"/>
      <c r="AT169" s="419"/>
      <c r="AU169" s="420"/>
      <c r="AV169" s="421"/>
      <c r="AW169" s="422"/>
      <c r="AX169" s="422"/>
      <c r="AY169" s="423"/>
    </row>
    <row r="170" spans="1:51" ht="24.75" customHeight="1">
      <c r="B170" s="396"/>
      <c r="C170" s="397"/>
      <c r="D170" s="397"/>
      <c r="E170" s="397"/>
      <c r="F170" s="397"/>
      <c r="G170" s="398"/>
      <c r="H170" s="415"/>
      <c r="I170" s="416"/>
      <c r="J170" s="416"/>
      <c r="K170" s="416"/>
      <c r="L170" s="417"/>
      <c r="M170" s="418"/>
      <c r="N170" s="419"/>
      <c r="O170" s="419"/>
      <c r="P170" s="419"/>
      <c r="Q170" s="419"/>
      <c r="R170" s="419"/>
      <c r="S170" s="419"/>
      <c r="T170" s="419"/>
      <c r="U170" s="419"/>
      <c r="V170" s="419"/>
      <c r="W170" s="419"/>
      <c r="X170" s="419"/>
      <c r="Y170" s="420"/>
      <c r="Z170" s="421"/>
      <c r="AA170" s="422"/>
      <c r="AB170" s="422"/>
      <c r="AC170" s="422"/>
      <c r="AD170" s="415"/>
      <c r="AE170" s="416"/>
      <c r="AF170" s="416"/>
      <c r="AG170" s="416"/>
      <c r="AH170" s="417"/>
      <c r="AI170" s="418"/>
      <c r="AJ170" s="419"/>
      <c r="AK170" s="419"/>
      <c r="AL170" s="419"/>
      <c r="AM170" s="419"/>
      <c r="AN170" s="419"/>
      <c r="AO170" s="419"/>
      <c r="AP170" s="419"/>
      <c r="AQ170" s="419"/>
      <c r="AR170" s="419"/>
      <c r="AS170" s="419"/>
      <c r="AT170" s="419"/>
      <c r="AU170" s="420"/>
      <c r="AV170" s="421"/>
      <c r="AW170" s="422"/>
      <c r="AX170" s="422"/>
      <c r="AY170" s="423"/>
    </row>
    <row r="171" spans="1:51" ht="24.75" customHeight="1">
      <c r="B171" s="396"/>
      <c r="C171" s="397"/>
      <c r="D171" s="397"/>
      <c r="E171" s="397"/>
      <c r="F171" s="397"/>
      <c r="G171" s="398"/>
      <c r="H171" s="384"/>
      <c r="I171" s="385"/>
      <c r="J171" s="385"/>
      <c r="K171" s="385"/>
      <c r="L171" s="386"/>
      <c r="M171" s="387"/>
      <c r="N171" s="388"/>
      <c r="O171" s="388"/>
      <c r="P171" s="388"/>
      <c r="Q171" s="388"/>
      <c r="R171" s="388"/>
      <c r="S171" s="388"/>
      <c r="T171" s="388"/>
      <c r="U171" s="388"/>
      <c r="V171" s="388"/>
      <c r="W171" s="388"/>
      <c r="X171" s="388"/>
      <c r="Y171" s="389"/>
      <c r="Z171" s="390"/>
      <c r="AA171" s="391"/>
      <c r="AB171" s="391"/>
      <c r="AC171" s="391"/>
      <c r="AD171" s="384"/>
      <c r="AE171" s="385"/>
      <c r="AF171" s="385"/>
      <c r="AG171" s="385"/>
      <c r="AH171" s="386"/>
      <c r="AI171" s="387"/>
      <c r="AJ171" s="388"/>
      <c r="AK171" s="388"/>
      <c r="AL171" s="388"/>
      <c r="AM171" s="388"/>
      <c r="AN171" s="388"/>
      <c r="AO171" s="388"/>
      <c r="AP171" s="388"/>
      <c r="AQ171" s="388"/>
      <c r="AR171" s="388"/>
      <c r="AS171" s="388"/>
      <c r="AT171" s="388"/>
      <c r="AU171" s="389"/>
      <c r="AV171" s="390"/>
      <c r="AW171" s="391"/>
      <c r="AX171" s="391"/>
      <c r="AY171" s="392"/>
    </row>
    <row r="172" spans="1:51" ht="24.75" customHeight="1" thickBot="1">
      <c r="B172" s="399"/>
      <c r="C172" s="400"/>
      <c r="D172" s="400"/>
      <c r="E172" s="400"/>
      <c r="F172" s="400"/>
      <c r="G172" s="401"/>
      <c r="H172" s="375" t="s">
        <v>25</v>
      </c>
      <c r="I172" s="376"/>
      <c r="J172" s="376"/>
      <c r="K172" s="376"/>
      <c r="L172" s="376"/>
      <c r="M172" s="377"/>
      <c r="N172" s="378"/>
      <c r="O172" s="378"/>
      <c r="P172" s="378"/>
      <c r="Q172" s="378"/>
      <c r="R172" s="378"/>
      <c r="S172" s="378"/>
      <c r="T172" s="378"/>
      <c r="U172" s="378"/>
      <c r="V172" s="378"/>
      <c r="W172" s="378"/>
      <c r="X172" s="378"/>
      <c r="Y172" s="379"/>
      <c r="Z172" s="380">
        <f>SUM(Z164:AC171)</f>
        <v>93.123999999999995</v>
      </c>
      <c r="AA172" s="381"/>
      <c r="AB172" s="381"/>
      <c r="AC172" s="382"/>
      <c r="AD172" s="375" t="s">
        <v>25</v>
      </c>
      <c r="AE172" s="376"/>
      <c r="AF172" s="376"/>
      <c r="AG172" s="376"/>
      <c r="AH172" s="376"/>
      <c r="AI172" s="377"/>
      <c r="AJ172" s="378"/>
      <c r="AK172" s="378"/>
      <c r="AL172" s="378"/>
      <c r="AM172" s="378"/>
      <c r="AN172" s="378"/>
      <c r="AO172" s="378"/>
      <c r="AP172" s="378"/>
      <c r="AQ172" s="378"/>
      <c r="AR172" s="378"/>
      <c r="AS172" s="378"/>
      <c r="AT172" s="378"/>
      <c r="AU172" s="379"/>
      <c r="AV172" s="380">
        <f>SUM(AV164:AY171)</f>
        <v>4.423</v>
      </c>
      <c r="AW172" s="381"/>
      <c r="AX172" s="381"/>
      <c r="AY172" s="383"/>
    </row>
    <row r="173" spans="1:51" ht="6.95" customHeight="1" thickBot="1">
      <c r="A173" s="4"/>
      <c r="B173" s="306"/>
      <c r="C173" s="306"/>
      <c r="D173" s="306"/>
      <c r="E173" s="306"/>
      <c r="F173" s="306"/>
      <c r="G173" s="306"/>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row>
    <row r="174" spans="1:51" ht="24.75" customHeight="1">
      <c r="B174" s="393" t="s">
        <v>706</v>
      </c>
      <c r="C174" s="394"/>
      <c r="D174" s="394"/>
      <c r="E174" s="394"/>
      <c r="F174" s="394"/>
      <c r="G174" s="395"/>
      <c r="H174" s="402" t="s">
        <v>1512</v>
      </c>
      <c r="I174" s="403"/>
      <c r="J174" s="403"/>
      <c r="K174" s="403"/>
      <c r="L174" s="403"/>
      <c r="M174" s="403"/>
      <c r="N174" s="403"/>
      <c r="O174" s="403"/>
      <c r="P174" s="403"/>
      <c r="Q174" s="403"/>
      <c r="R174" s="403"/>
      <c r="S174" s="403"/>
      <c r="T174" s="403"/>
      <c r="U174" s="403"/>
      <c r="V174" s="403"/>
      <c r="W174" s="403"/>
      <c r="X174" s="403"/>
      <c r="Y174" s="403"/>
      <c r="Z174" s="403"/>
      <c r="AA174" s="403"/>
      <c r="AB174" s="403"/>
      <c r="AC174" s="404"/>
      <c r="AD174" s="402"/>
      <c r="AE174" s="403"/>
      <c r="AF174" s="403"/>
      <c r="AG174" s="403"/>
      <c r="AH174" s="403"/>
      <c r="AI174" s="403"/>
      <c r="AJ174" s="403"/>
      <c r="AK174" s="403"/>
      <c r="AL174" s="403"/>
      <c r="AM174" s="403"/>
      <c r="AN174" s="403"/>
      <c r="AO174" s="403"/>
      <c r="AP174" s="403"/>
      <c r="AQ174" s="403"/>
      <c r="AR174" s="403"/>
      <c r="AS174" s="403"/>
      <c r="AT174" s="403"/>
      <c r="AU174" s="403"/>
      <c r="AV174" s="403"/>
      <c r="AW174" s="403"/>
      <c r="AX174" s="403"/>
      <c r="AY174" s="405"/>
    </row>
    <row r="175" spans="1:51" ht="24.75" customHeight="1">
      <c r="B175" s="396"/>
      <c r="C175" s="397"/>
      <c r="D175" s="397"/>
      <c r="E175" s="397"/>
      <c r="F175" s="397"/>
      <c r="G175" s="398"/>
      <c r="H175" s="406" t="s">
        <v>22</v>
      </c>
      <c r="I175" s="407"/>
      <c r="J175" s="407"/>
      <c r="K175" s="407"/>
      <c r="L175" s="407"/>
      <c r="M175" s="408" t="s">
        <v>23</v>
      </c>
      <c r="N175" s="409"/>
      <c r="O175" s="409"/>
      <c r="P175" s="409"/>
      <c r="Q175" s="409"/>
      <c r="R175" s="409"/>
      <c r="S175" s="409"/>
      <c r="T175" s="409"/>
      <c r="U175" s="409"/>
      <c r="V175" s="409"/>
      <c r="W175" s="409"/>
      <c r="X175" s="409"/>
      <c r="Y175" s="410"/>
      <c r="Z175" s="411" t="s">
        <v>24</v>
      </c>
      <c r="AA175" s="412"/>
      <c r="AB175" s="412"/>
      <c r="AC175" s="413"/>
      <c r="AD175" s="406" t="s">
        <v>22</v>
      </c>
      <c r="AE175" s="407"/>
      <c r="AF175" s="407"/>
      <c r="AG175" s="407"/>
      <c r="AH175" s="407"/>
      <c r="AI175" s="408" t="s">
        <v>23</v>
      </c>
      <c r="AJ175" s="409"/>
      <c r="AK175" s="409"/>
      <c r="AL175" s="409"/>
      <c r="AM175" s="409"/>
      <c r="AN175" s="409"/>
      <c r="AO175" s="409"/>
      <c r="AP175" s="409"/>
      <c r="AQ175" s="409"/>
      <c r="AR175" s="409"/>
      <c r="AS175" s="409"/>
      <c r="AT175" s="409"/>
      <c r="AU175" s="410"/>
      <c r="AV175" s="411" t="s">
        <v>24</v>
      </c>
      <c r="AW175" s="412"/>
      <c r="AX175" s="412"/>
      <c r="AY175" s="414"/>
    </row>
    <row r="176" spans="1:51" ht="24" customHeight="1">
      <c r="B176" s="396"/>
      <c r="C176" s="397"/>
      <c r="D176" s="397"/>
      <c r="E176" s="397"/>
      <c r="F176" s="397"/>
      <c r="G176" s="398"/>
      <c r="H176" s="434" t="s">
        <v>1496</v>
      </c>
      <c r="I176" s="454"/>
      <c r="J176" s="454"/>
      <c r="K176" s="454"/>
      <c r="L176" s="455"/>
      <c r="M176" s="428" t="s">
        <v>1513</v>
      </c>
      <c r="N176" s="429"/>
      <c r="O176" s="429"/>
      <c r="P176" s="429"/>
      <c r="Q176" s="429"/>
      <c r="R176" s="429"/>
      <c r="S176" s="429"/>
      <c r="T176" s="429"/>
      <c r="U176" s="429"/>
      <c r="V176" s="429"/>
      <c r="W176" s="429"/>
      <c r="X176" s="429"/>
      <c r="Y176" s="430"/>
      <c r="Z176" s="431">
        <v>74.69</v>
      </c>
      <c r="AA176" s="432"/>
      <c r="AB176" s="432"/>
      <c r="AC176" s="433"/>
      <c r="AD176" s="434"/>
      <c r="AE176" s="435"/>
      <c r="AF176" s="435"/>
      <c r="AG176" s="435"/>
      <c r="AH176" s="436"/>
      <c r="AI176" s="428"/>
      <c r="AJ176" s="429"/>
      <c r="AK176" s="429"/>
      <c r="AL176" s="429"/>
      <c r="AM176" s="429"/>
      <c r="AN176" s="429"/>
      <c r="AO176" s="429"/>
      <c r="AP176" s="429"/>
      <c r="AQ176" s="429"/>
      <c r="AR176" s="429"/>
      <c r="AS176" s="429"/>
      <c r="AT176" s="429"/>
      <c r="AU176" s="430"/>
      <c r="AV176" s="431"/>
      <c r="AW176" s="432"/>
      <c r="AX176" s="432"/>
      <c r="AY176" s="437"/>
    </row>
    <row r="177" spans="2:51" ht="24.75" customHeight="1">
      <c r="B177" s="396"/>
      <c r="C177" s="397"/>
      <c r="D177" s="397"/>
      <c r="E177" s="397"/>
      <c r="F177" s="397"/>
      <c r="G177" s="398"/>
      <c r="H177" s="415"/>
      <c r="I177" s="416"/>
      <c r="J177" s="416"/>
      <c r="K177" s="416"/>
      <c r="L177" s="417"/>
      <c r="M177" s="418"/>
      <c r="N177" s="419"/>
      <c r="O177" s="419"/>
      <c r="P177" s="419"/>
      <c r="Q177" s="419"/>
      <c r="R177" s="419"/>
      <c r="S177" s="419"/>
      <c r="T177" s="419"/>
      <c r="U177" s="419"/>
      <c r="V177" s="419"/>
      <c r="W177" s="419"/>
      <c r="X177" s="419"/>
      <c r="Y177" s="420"/>
      <c r="Z177" s="421"/>
      <c r="AA177" s="422"/>
      <c r="AB177" s="422"/>
      <c r="AC177" s="424"/>
      <c r="AD177" s="415"/>
      <c r="AE177" s="416"/>
      <c r="AF177" s="416"/>
      <c r="AG177" s="416"/>
      <c r="AH177" s="417"/>
      <c r="AI177" s="418"/>
      <c r="AJ177" s="419"/>
      <c r="AK177" s="419"/>
      <c r="AL177" s="419"/>
      <c r="AM177" s="419"/>
      <c r="AN177" s="419"/>
      <c r="AO177" s="419"/>
      <c r="AP177" s="419"/>
      <c r="AQ177" s="419"/>
      <c r="AR177" s="419"/>
      <c r="AS177" s="419"/>
      <c r="AT177" s="419"/>
      <c r="AU177" s="420"/>
      <c r="AV177" s="421"/>
      <c r="AW177" s="422"/>
      <c r="AX177" s="422"/>
      <c r="AY177" s="423"/>
    </row>
    <row r="178" spans="2:51" ht="24.75" customHeight="1">
      <c r="B178" s="396"/>
      <c r="C178" s="397"/>
      <c r="D178" s="397"/>
      <c r="E178" s="397"/>
      <c r="F178" s="397"/>
      <c r="G178" s="398"/>
      <c r="H178" s="415"/>
      <c r="I178" s="416"/>
      <c r="J178" s="416"/>
      <c r="K178" s="416"/>
      <c r="L178" s="417"/>
      <c r="M178" s="418"/>
      <c r="N178" s="419"/>
      <c r="O178" s="419"/>
      <c r="P178" s="419"/>
      <c r="Q178" s="419"/>
      <c r="R178" s="419"/>
      <c r="S178" s="419"/>
      <c r="T178" s="419"/>
      <c r="U178" s="419"/>
      <c r="V178" s="419"/>
      <c r="W178" s="419"/>
      <c r="X178" s="419"/>
      <c r="Y178" s="420"/>
      <c r="Z178" s="421"/>
      <c r="AA178" s="422"/>
      <c r="AB178" s="422"/>
      <c r="AC178" s="424"/>
      <c r="AD178" s="415"/>
      <c r="AE178" s="416"/>
      <c r="AF178" s="416"/>
      <c r="AG178" s="416"/>
      <c r="AH178" s="417"/>
      <c r="AI178" s="418"/>
      <c r="AJ178" s="419"/>
      <c r="AK178" s="419"/>
      <c r="AL178" s="419"/>
      <c r="AM178" s="419"/>
      <c r="AN178" s="419"/>
      <c r="AO178" s="419"/>
      <c r="AP178" s="419"/>
      <c r="AQ178" s="419"/>
      <c r="AR178" s="419"/>
      <c r="AS178" s="419"/>
      <c r="AT178" s="419"/>
      <c r="AU178" s="420"/>
      <c r="AV178" s="421"/>
      <c r="AW178" s="422"/>
      <c r="AX178" s="422"/>
      <c r="AY178" s="423"/>
    </row>
    <row r="179" spans="2:51" ht="24.75" customHeight="1">
      <c r="B179" s="396"/>
      <c r="C179" s="397"/>
      <c r="D179" s="397"/>
      <c r="E179" s="397"/>
      <c r="F179" s="397"/>
      <c r="G179" s="398"/>
      <c r="H179" s="415"/>
      <c r="I179" s="416"/>
      <c r="J179" s="416"/>
      <c r="K179" s="416"/>
      <c r="L179" s="417"/>
      <c r="M179" s="418"/>
      <c r="N179" s="419"/>
      <c r="O179" s="419"/>
      <c r="P179" s="419"/>
      <c r="Q179" s="419"/>
      <c r="R179" s="419"/>
      <c r="S179" s="419"/>
      <c r="T179" s="419"/>
      <c r="U179" s="419"/>
      <c r="V179" s="419"/>
      <c r="W179" s="419"/>
      <c r="X179" s="419"/>
      <c r="Y179" s="420"/>
      <c r="Z179" s="421"/>
      <c r="AA179" s="422"/>
      <c r="AB179" s="422"/>
      <c r="AC179" s="424"/>
      <c r="AD179" s="415"/>
      <c r="AE179" s="416"/>
      <c r="AF179" s="416"/>
      <c r="AG179" s="416"/>
      <c r="AH179" s="417"/>
      <c r="AI179" s="418"/>
      <c r="AJ179" s="419"/>
      <c r="AK179" s="419"/>
      <c r="AL179" s="419"/>
      <c r="AM179" s="419"/>
      <c r="AN179" s="419"/>
      <c r="AO179" s="419"/>
      <c r="AP179" s="419"/>
      <c r="AQ179" s="419"/>
      <c r="AR179" s="419"/>
      <c r="AS179" s="419"/>
      <c r="AT179" s="419"/>
      <c r="AU179" s="420"/>
      <c r="AV179" s="421"/>
      <c r="AW179" s="422"/>
      <c r="AX179" s="422"/>
      <c r="AY179" s="423"/>
    </row>
    <row r="180" spans="2:51" ht="24.75" customHeight="1">
      <c r="B180" s="396"/>
      <c r="C180" s="397"/>
      <c r="D180" s="397"/>
      <c r="E180" s="397"/>
      <c r="F180" s="397"/>
      <c r="G180" s="398"/>
      <c r="H180" s="415"/>
      <c r="I180" s="416"/>
      <c r="J180" s="416"/>
      <c r="K180" s="416"/>
      <c r="L180" s="417"/>
      <c r="M180" s="418"/>
      <c r="N180" s="419"/>
      <c r="O180" s="419"/>
      <c r="P180" s="419"/>
      <c r="Q180" s="419"/>
      <c r="R180" s="419"/>
      <c r="S180" s="419"/>
      <c r="T180" s="419"/>
      <c r="U180" s="419"/>
      <c r="V180" s="419"/>
      <c r="W180" s="419"/>
      <c r="X180" s="419"/>
      <c r="Y180" s="420"/>
      <c r="Z180" s="421"/>
      <c r="AA180" s="422"/>
      <c r="AB180" s="422"/>
      <c r="AC180" s="422"/>
      <c r="AD180" s="415"/>
      <c r="AE180" s="416"/>
      <c r="AF180" s="416"/>
      <c r="AG180" s="416"/>
      <c r="AH180" s="417"/>
      <c r="AI180" s="418"/>
      <c r="AJ180" s="419"/>
      <c r="AK180" s="419"/>
      <c r="AL180" s="419"/>
      <c r="AM180" s="419"/>
      <c r="AN180" s="419"/>
      <c r="AO180" s="419"/>
      <c r="AP180" s="419"/>
      <c r="AQ180" s="419"/>
      <c r="AR180" s="419"/>
      <c r="AS180" s="419"/>
      <c r="AT180" s="419"/>
      <c r="AU180" s="420"/>
      <c r="AV180" s="421"/>
      <c r="AW180" s="422"/>
      <c r="AX180" s="422"/>
      <c r="AY180" s="423"/>
    </row>
    <row r="181" spans="2:51" ht="24.75" customHeight="1">
      <c r="B181" s="396"/>
      <c r="C181" s="397"/>
      <c r="D181" s="397"/>
      <c r="E181" s="397"/>
      <c r="F181" s="397"/>
      <c r="G181" s="398"/>
      <c r="H181" s="415"/>
      <c r="I181" s="416"/>
      <c r="J181" s="416"/>
      <c r="K181" s="416"/>
      <c r="L181" s="417"/>
      <c r="M181" s="418"/>
      <c r="N181" s="419"/>
      <c r="O181" s="419"/>
      <c r="P181" s="419"/>
      <c r="Q181" s="419"/>
      <c r="R181" s="419"/>
      <c r="S181" s="419"/>
      <c r="T181" s="419"/>
      <c r="U181" s="419"/>
      <c r="V181" s="419"/>
      <c r="W181" s="419"/>
      <c r="X181" s="419"/>
      <c r="Y181" s="420"/>
      <c r="Z181" s="421"/>
      <c r="AA181" s="422"/>
      <c r="AB181" s="422"/>
      <c r="AC181" s="422"/>
      <c r="AD181" s="415"/>
      <c r="AE181" s="416"/>
      <c r="AF181" s="416"/>
      <c r="AG181" s="416"/>
      <c r="AH181" s="417"/>
      <c r="AI181" s="418"/>
      <c r="AJ181" s="419"/>
      <c r="AK181" s="419"/>
      <c r="AL181" s="419"/>
      <c r="AM181" s="419"/>
      <c r="AN181" s="419"/>
      <c r="AO181" s="419"/>
      <c r="AP181" s="419"/>
      <c r="AQ181" s="419"/>
      <c r="AR181" s="419"/>
      <c r="AS181" s="419"/>
      <c r="AT181" s="419"/>
      <c r="AU181" s="420"/>
      <c r="AV181" s="421"/>
      <c r="AW181" s="422"/>
      <c r="AX181" s="422"/>
      <c r="AY181" s="423"/>
    </row>
    <row r="182" spans="2:51" ht="24.75" customHeight="1">
      <c r="B182" s="396"/>
      <c r="C182" s="397"/>
      <c r="D182" s="397"/>
      <c r="E182" s="397"/>
      <c r="F182" s="397"/>
      <c r="G182" s="398"/>
      <c r="H182" s="415"/>
      <c r="I182" s="416"/>
      <c r="J182" s="416"/>
      <c r="K182" s="416"/>
      <c r="L182" s="417"/>
      <c r="M182" s="418"/>
      <c r="N182" s="419"/>
      <c r="O182" s="419"/>
      <c r="P182" s="419"/>
      <c r="Q182" s="419"/>
      <c r="R182" s="419"/>
      <c r="S182" s="419"/>
      <c r="T182" s="419"/>
      <c r="U182" s="419"/>
      <c r="V182" s="419"/>
      <c r="W182" s="419"/>
      <c r="X182" s="419"/>
      <c r="Y182" s="420"/>
      <c r="Z182" s="421"/>
      <c r="AA182" s="422"/>
      <c r="AB182" s="422"/>
      <c r="AC182" s="422"/>
      <c r="AD182" s="415"/>
      <c r="AE182" s="416"/>
      <c r="AF182" s="416"/>
      <c r="AG182" s="416"/>
      <c r="AH182" s="417"/>
      <c r="AI182" s="418"/>
      <c r="AJ182" s="419"/>
      <c r="AK182" s="419"/>
      <c r="AL182" s="419"/>
      <c r="AM182" s="419"/>
      <c r="AN182" s="419"/>
      <c r="AO182" s="419"/>
      <c r="AP182" s="419"/>
      <c r="AQ182" s="419"/>
      <c r="AR182" s="419"/>
      <c r="AS182" s="419"/>
      <c r="AT182" s="419"/>
      <c r="AU182" s="420"/>
      <c r="AV182" s="421"/>
      <c r="AW182" s="422"/>
      <c r="AX182" s="422"/>
      <c r="AY182" s="423"/>
    </row>
    <row r="183" spans="2:51" ht="24.75" customHeight="1">
      <c r="B183" s="396"/>
      <c r="C183" s="397"/>
      <c r="D183" s="397"/>
      <c r="E183" s="397"/>
      <c r="F183" s="397"/>
      <c r="G183" s="398"/>
      <c r="H183" s="384"/>
      <c r="I183" s="385"/>
      <c r="J183" s="385"/>
      <c r="K183" s="385"/>
      <c r="L183" s="386"/>
      <c r="M183" s="387"/>
      <c r="N183" s="388"/>
      <c r="O183" s="388"/>
      <c r="P183" s="388"/>
      <c r="Q183" s="388"/>
      <c r="R183" s="388"/>
      <c r="S183" s="388"/>
      <c r="T183" s="388"/>
      <c r="U183" s="388"/>
      <c r="V183" s="388"/>
      <c r="W183" s="388"/>
      <c r="X183" s="388"/>
      <c r="Y183" s="389"/>
      <c r="Z183" s="390"/>
      <c r="AA183" s="391"/>
      <c r="AB183" s="391"/>
      <c r="AC183" s="391"/>
      <c r="AD183" s="384"/>
      <c r="AE183" s="385"/>
      <c r="AF183" s="385"/>
      <c r="AG183" s="385"/>
      <c r="AH183" s="386"/>
      <c r="AI183" s="387"/>
      <c r="AJ183" s="388"/>
      <c r="AK183" s="388"/>
      <c r="AL183" s="388"/>
      <c r="AM183" s="388"/>
      <c r="AN183" s="388"/>
      <c r="AO183" s="388"/>
      <c r="AP183" s="388"/>
      <c r="AQ183" s="388"/>
      <c r="AR183" s="388"/>
      <c r="AS183" s="388"/>
      <c r="AT183" s="388"/>
      <c r="AU183" s="389"/>
      <c r="AV183" s="390"/>
      <c r="AW183" s="391"/>
      <c r="AX183" s="391"/>
      <c r="AY183" s="392"/>
    </row>
    <row r="184" spans="2:51" ht="24.75" customHeight="1">
      <c r="B184" s="396"/>
      <c r="C184" s="397"/>
      <c r="D184" s="397"/>
      <c r="E184" s="397"/>
      <c r="F184" s="397"/>
      <c r="G184" s="398"/>
      <c r="H184" s="442" t="s">
        <v>25</v>
      </c>
      <c r="I184" s="443"/>
      <c r="J184" s="443"/>
      <c r="K184" s="443"/>
      <c r="L184" s="443"/>
      <c r="M184" s="444"/>
      <c r="N184" s="445"/>
      <c r="O184" s="445"/>
      <c r="P184" s="445"/>
      <c r="Q184" s="445"/>
      <c r="R184" s="445"/>
      <c r="S184" s="445"/>
      <c r="T184" s="445"/>
      <c r="U184" s="445"/>
      <c r="V184" s="445"/>
      <c r="W184" s="445"/>
      <c r="X184" s="445"/>
      <c r="Y184" s="446"/>
      <c r="Z184" s="447">
        <f>SUM(Z176:AC183)</f>
        <v>74.69</v>
      </c>
      <c r="AA184" s="448"/>
      <c r="AB184" s="448"/>
      <c r="AC184" s="449"/>
      <c r="AD184" s="442" t="s">
        <v>25</v>
      </c>
      <c r="AE184" s="443"/>
      <c r="AF184" s="443"/>
      <c r="AG184" s="443"/>
      <c r="AH184" s="443"/>
      <c r="AI184" s="444"/>
      <c r="AJ184" s="445"/>
      <c r="AK184" s="445"/>
      <c r="AL184" s="445"/>
      <c r="AM184" s="445"/>
      <c r="AN184" s="445"/>
      <c r="AO184" s="445"/>
      <c r="AP184" s="445"/>
      <c r="AQ184" s="445"/>
      <c r="AR184" s="445"/>
      <c r="AS184" s="445"/>
      <c r="AT184" s="445"/>
      <c r="AU184" s="446"/>
      <c r="AV184" s="447">
        <f>SUM(AV176:AY183)</f>
        <v>0</v>
      </c>
      <c r="AW184" s="448"/>
      <c r="AX184" s="448"/>
      <c r="AY184" s="450"/>
    </row>
    <row r="185" spans="2:51" ht="25.15" customHeight="1">
      <c r="B185" s="396"/>
      <c r="C185" s="397"/>
      <c r="D185" s="397"/>
      <c r="E185" s="397"/>
      <c r="F185" s="397"/>
      <c r="G185" s="398"/>
      <c r="H185" s="438" t="s">
        <v>1514</v>
      </c>
      <c r="I185" s="439"/>
      <c r="J185" s="439"/>
      <c r="K185" s="439"/>
      <c r="L185" s="439"/>
      <c r="M185" s="439"/>
      <c r="N185" s="439"/>
      <c r="O185" s="439"/>
      <c r="P185" s="439"/>
      <c r="Q185" s="439"/>
      <c r="R185" s="439"/>
      <c r="S185" s="439"/>
      <c r="T185" s="439"/>
      <c r="U185" s="439"/>
      <c r="V185" s="439"/>
      <c r="W185" s="439"/>
      <c r="X185" s="439"/>
      <c r="Y185" s="439"/>
      <c r="Z185" s="439"/>
      <c r="AA185" s="439"/>
      <c r="AB185" s="439"/>
      <c r="AC185" s="440"/>
      <c r="AD185" s="438"/>
      <c r="AE185" s="439"/>
      <c r="AF185" s="439"/>
      <c r="AG185" s="439"/>
      <c r="AH185" s="439"/>
      <c r="AI185" s="439"/>
      <c r="AJ185" s="439"/>
      <c r="AK185" s="439"/>
      <c r="AL185" s="439"/>
      <c r="AM185" s="439"/>
      <c r="AN185" s="439"/>
      <c r="AO185" s="439"/>
      <c r="AP185" s="439"/>
      <c r="AQ185" s="439"/>
      <c r="AR185" s="439"/>
      <c r="AS185" s="439"/>
      <c r="AT185" s="439"/>
      <c r="AU185" s="439"/>
      <c r="AV185" s="439"/>
      <c r="AW185" s="439"/>
      <c r="AX185" s="439"/>
      <c r="AY185" s="441"/>
    </row>
    <row r="186" spans="2:51" ht="25.5" customHeight="1">
      <c r="B186" s="396"/>
      <c r="C186" s="397"/>
      <c r="D186" s="397"/>
      <c r="E186" s="397"/>
      <c r="F186" s="397"/>
      <c r="G186" s="398"/>
      <c r="H186" s="406" t="s">
        <v>22</v>
      </c>
      <c r="I186" s="407"/>
      <c r="J186" s="407"/>
      <c r="K186" s="407"/>
      <c r="L186" s="407"/>
      <c r="M186" s="408" t="s">
        <v>23</v>
      </c>
      <c r="N186" s="409"/>
      <c r="O186" s="409"/>
      <c r="P186" s="409"/>
      <c r="Q186" s="409"/>
      <c r="R186" s="409"/>
      <c r="S186" s="409"/>
      <c r="T186" s="409"/>
      <c r="U186" s="409"/>
      <c r="V186" s="409"/>
      <c r="W186" s="409"/>
      <c r="X186" s="409"/>
      <c r="Y186" s="410"/>
      <c r="Z186" s="411" t="s">
        <v>24</v>
      </c>
      <c r="AA186" s="412"/>
      <c r="AB186" s="412"/>
      <c r="AC186" s="413"/>
      <c r="AD186" s="406" t="s">
        <v>22</v>
      </c>
      <c r="AE186" s="407"/>
      <c r="AF186" s="407"/>
      <c r="AG186" s="407"/>
      <c r="AH186" s="407"/>
      <c r="AI186" s="408" t="s">
        <v>23</v>
      </c>
      <c r="AJ186" s="409"/>
      <c r="AK186" s="409"/>
      <c r="AL186" s="409"/>
      <c r="AM186" s="409"/>
      <c r="AN186" s="409"/>
      <c r="AO186" s="409"/>
      <c r="AP186" s="409"/>
      <c r="AQ186" s="409"/>
      <c r="AR186" s="409"/>
      <c r="AS186" s="409"/>
      <c r="AT186" s="409"/>
      <c r="AU186" s="410"/>
      <c r="AV186" s="411" t="s">
        <v>24</v>
      </c>
      <c r="AW186" s="412"/>
      <c r="AX186" s="412"/>
      <c r="AY186" s="414"/>
    </row>
    <row r="187" spans="2:51" ht="24.75" customHeight="1">
      <c r="B187" s="396"/>
      <c r="C187" s="397"/>
      <c r="D187" s="397"/>
      <c r="E187" s="397"/>
      <c r="F187" s="397"/>
      <c r="G187" s="398"/>
      <c r="H187" s="434" t="s">
        <v>1496</v>
      </c>
      <c r="I187" s="435"/>
      <c r="J187" s="435"/>
      <c r="K187" s="435"/>
      <c r="L187" s="436"/>
      <c r="M187" s="428" t="s">
        <v>1515</v>
      </c>
      <c r="N187" s="429"/>
      <c r="O187" s="429"/>
      <c r="P187" s="429"/>
      <c r="Q187" s="429"/>
      <c r="R187" s="429"/>
      <c r="S187" s="429"/>
      <c r="T187" s="429"/>
      <c r="U187" s="429"/>
      <c r="V187" s="429"/>
      <c r="W187" s="429"/>
      <c r="X187" s="429"/>
      <c r="Y187" s="430"/>
      <c r="Z187" s="431">
        <v>12.555</v>
      </c>
      <c r="AA187" s="432"/>
      <c r="AB187" s="432"/>
      <c r="AC187" s="433"/>
      <c r="AD187" s="434"/>
      <c r="AE187" s="435"/>
      <c r="AF187" s="435"/>
      <c r="AG187" s="435"/>
      <c r="AH187" s="436"/>
      <c r="AI187" s="428"/>
      <c r="AJ187" s="429"/>
      <c r="AK187" s="429"/>
      <c r="AL187" s="429"/>
      <c r="AM187" s="429"/>
      <c r="AN187" s="429"/>
      <c r="AO187" s="429"/>
      <c r="AP187" s="429"/>
      <c r="AQ187" s="429"/>
      <c r="AR187" s="429"/>
      <c r="AS187" s="429"/>
      <c r="AT187" s="429"/>
      <c r="AU187" s="430"/>
      <c r="AV187" s="431"/>
      <c r="AW187" s="432"/>
      <c r="AX187" s="432"/>
      <c r="AY187" s="437"/>
    </row>
    <row r="188" spans="2:51" ht="24.75" customHeight="1">
      <c r="B188" s="396"/>
      <c r="C188" s="397"/>
      <c r="D188" s="397"/>
      <c r="E188" s="397"/>
      <c r="F188" s="397"/>
      <c r="G188" s="398"/>
      <c r="H188" s="451"/>
      <c r="I188" s="452"/>
      <c r="J188" s="452"/>
      <c r="K188" s="452"/>
      <c r="L188" s="453"/>
      <c r="M188" s="418"/>
      <c r="N188" s="419"/>
      <c r="O188" s="419"/>
      <c r="P188" s="419"/>
      <c r="Q188" s="419"/>
      <c r="R188" s="419"/>
      <c r="S188" s="419"/>
      <c r="T188" s="419"/>
      <c r="U188" s="419"/>
      <c r="V188" s="419"/>
      <c r="W188" s="419"/>
      <c r="X188" s="419"/>
      <c r="Y188" s="420"/>
      <c r="Z188" s="421"/>
      <c r="AA188" s="422"/>
      <c r="AB188" s="422"/>
      <c r="AC188" s="424"/>
      <c r="AD188" s="415"/>
      <c r="AE188" s="416"/>
      <c r="AF188" s="416"/>
      <c r="AG188" s="416"/>
      <c r="AH188" s="417"/>
      <c r="AI188" s="418"/>
      <c r="AJ188" s="419"/>
      <c r="AK188" s="419"/>
      <c r="AL188" s="419"/>
      <c r="AM188" s="419"/>
      <c r="AN188" s="419"/>
      <c r="AO188" s="419"/>
      <c r="AP188" s="419"/>
      <c r="AQ188" s="419"/>
      <c r="AR188" s="419"/>
      <c r="AS188" s="419"/>
      <c r="AT188" s="419"/>
      <c r="AU188" s="420"/>
      <c r="AV188" s="421"/>
      <c r="AW188" s="422"/>
      <c r="AX188" s="422"/>
      <c r="AY188" s="423"/>
    </row>
    <row r="189" spans="2:51" ht="24.75" customHeight="1">
      <c r="B189" s="396"/>
      <c r="C189" s="397"/>
      <c r="D189" s="397"/>
      <c r="E189" s="397"/>
      <c r="F189" s="397"/>
      <c r="G189" s="398"/>
      <c r="H189" s="415"/>
      <c r="I189" s="416"/>
      <c r="J189" s="416"/>
      <c r="K189" s="416"/>
      <c r="L189" s="417"/>
      <c r="M189" s="418"/>
      <c r="N189" s="419"/>
      <c r="O189" s="419"/>
      <c r="P189" s="419"/>
      <c r="Q189" s="419"/>
      <c r="R189" s="419"/>
      <c r="S189" s="419"/>
      <c r="T189" s="419"/>
      <c r="U189" s="419"/>
      <c r="V189" s="419"/>
      <c r="W189" s="419"/>
      <c r="X189" s="419"/>
      <c r="Y189" s="420"/>
      <c r="Z189" s="421"/>
      <c r="AA189" s="422"/>
      <c r="AB189" s="422"/>
      <c r="AC189" s="424"/>
      <c r="AD189" s="415"/>
      <c r="AE189" s="416"/>
      <c r="AF189" s="416"/>
      <c r="AG189" s="416"/>
      <c r="AH189" s="417"/>
      <c r="AI189" s="418"/>
      <c r="AJ189" s="419"/>
      <c r="AK189" s="419"/>
      <c r="AL189" s="419"/>
      <c r="AM189" s="419"/>
      <c r="AN189" s="419"/>
      <c r="AO189" s="419"/>
      <c r="AP189" s="419"/>
      <c r="AQ189" s="419"/>
      <c r="AR189" s="419"/>
      <c r="AS189" s="419"/>
      <c r="AT189" s="419"/>
      <c r="AU189" s="420"/>
      <c r="AV189" s="421"/>
      <c r="AW189" s="422"/>
      <c r="AX189" s="422"/>
      <c r="AY189" s="423"/>
    </row>
    <row r="190" spans="2:51" ht="24.75" customHeight="1">
      <c r="B190" s="396"/>
      <c r="C190" s="397"/>
      <c r="D190" s="397"/>
      <c r="E190" s="397"/>
      <c r="F190" s="397"/>
      <c r="G190" s="398"/>
      <c r="H190" s="415"/>
      <c r="I190" s="416"/>
      <c r="J190" s="416"/>
      <c r="K190" s="416"/>
      <c r="L190" s="417"/>
      <c r="M190" s="418"/>
      <c r="N190" s="419"/>
      <c r="O190" s="419"/>
      <c r="P190" s="419"/>
      <c r="Q190" s="419"/>
      <c r="R190" s="419"/>
      <c r="S190" s="419"/>
      <c r="T190" s="419"/>
      <c r="U190" s="419"/>
      <c r="V190" s="419"/>
      <c r="W190" s="419"/>
      <c r="X190" s="419"/>
      <c r="Y190" s="420"/>
      <c r="Z190" s="421"/>
      <c r="AA190" s="422"/>
      <c r="AB190" s="422"/>
      <c r="AC190" s="424"/>
      <c r="AD190" s="415"/>
      <c r="AE190" s="416"/>
      <c r="AF190" s="416"/>
      <c r="AG190" s="416"/>
      <c r="AH190" s="417"/>
      <c r="AI190" s="418"/>
      <c r="AJ190" s="419"/>
      <c r="AK190" s="419"/>
      <c r="AL190" s="419"/>
      <c r="AM190" s="419"/>
      <c r="AN190" s="419"/>
      <c r="AO190" s="419"/>
      <c r="AP190" s="419"/>
      <c r="AQ190" s="419"/>
      <c r="AR190" s="419"/>
      <c r="AS190" s="419"/>
      <c r="AT190" s="419"/>
      <c r="AU190" s="420"/>
      <c r="AV190" s="421"/>
      <c r="AW190" s="422"/>
      <c r="AX190" s="422"/>
      <c r="AY190" s="423"/>
    </row>
    <row r="191" spans="2:51" ht="24.75" customHeight="1">
      <c r="B191" s="396"/>
      <c r="C191" s="397"/>
      <c r="D191" s="397"/>
      <c r="E191" s="397"/>
      <c r="F191" s="397"/>
      <c r="G191" s="398"/>
      <c r="H191" s="415"/>
      <c r="I191" s="416"/>
      <c r="J191" s="416"/>
      <c r="K191" s="416"/>
      <c r="L191" s="417"/>
      <c r="M191" s="418"/>
      <c r="N191" s="419"/>
      <c r="O191" s="419"/>
      <c r="P191" s="419"/>
      <c r="Q191" s="419"/>
      <c r="R191" s="419"/>
      <c r="S191" s="419"/>
      <c r="T191" s="419"/>
      <c r="U191" s="419"/>
      <c r="V191" s="419"/>
      <c r="W191" s="419"/>
      <c r="X191" s="419"/>
      <c r="Y191" s="420"/>
      <c r="Z191" s="421"/>
      <c r="AA191" s="422"/>
      <c r="AB191" s="422"/>
      <c r="AC191" s="422"/>
      <c r="AD191" s="415"/>
      <c r="AE191" s="416"/>
      <c r="AF191" s="416"/>
      <c r="AG191" s="416"/>
      <c r="AH191" s="417"/>
      <c r="AI191" s="418"/>
      <c r="AJ191" s="419"/>
      <c r="AK191" s="419"/>
      <c r="AL191" s="419"/>
      <c r="AM191" s="419"/>
      <c r="AN191" s="419"/>
      <c r="AO191" s="419"/>
      <c r="AP191" s="419"/>
      <c r="AQ191" s="419"/>
      <c r="AR191" s="419"/>
      <c r="AS191" s="419"/>
      <c r="AT191" s="419"/>
      <c r="AU191" s="420"/>
      <c r="AV191" s="421"/>
      <c r="AW191" s="422"/>
      <c r="AX191" s="422"/>
      <c r="AY191" s="423"/>
    </row>
    <row r="192" spans="2:51" ht="24.75" customHeight="1">
      <c r="B192" s="396"/>
      <c r="C192" s="397"/>
      <c r="D192" s="397"/>
      <c r="E192" s="397"/>
      <c r="F192" s="397"/>
      <c r="G192" s="398"/>
      <c r="H192" s="415"/>
      <c r="I192" s="416"/>
      <c r="J192" s="416"/>
      <c r="K192" s="416"/>
      <c r="L192" s="417"/>
      <c r="M192" s="418"/>
      <c r="N192" s="419"/>
      <c r="O192" s="419"/>
      <c r="P192" s="419"/>
      <c r="Q192" s="419"/>
      <c r="R192" s="419"/>
      <c r="S192" s="419"/>
      <c r="T192" s="419"/>
      <c r="U192" s="419"/>
      <c r="V192" s="419"/>
      <c r="W192" s="419"/>
      <c r="X192" s="419"/>
      <c r="Y192" s="420"/>
      <c r="Z192" s="421"/>
      <c r="AA192" s="422"/>
      <c r="AB192" s="422"/>
      <c r="AC192" s="422"/>
      <c r="AD192" s="415"/>
      <c r="AE192" s="416"/>
      <c r="AF192" s="416"/>
      <c r="AG192" s="416"/>
      <c r="AH192" s="417"/>
      <c r="AI192" s="418"/>
      <c r="AJ192" s="419"/>
      <c r="AK192" s="419"/>
      <c r="AL192" s="419"/>
      <c r="AM192" s="419"/>
      <c r="AN192" s="419"/>
      <c r="AO192" s="419"/>
      <c r="AP192" s="419"/>
      <c r="AQ192" s="419"/>
      <c r="AR192" s="419"/>
      <c r="AS192" s="419"/>
      <c r="AT192" s="419"/>
      <c r="AU192" s="420"/>
      <c r="AV192" s="421"/>
      <c r="AW192" s="422"/>
      <c r="AX192" s="422"/>
      <c r="AY192" s="423"/>
    </row>
    <row r="193" spans="2:51" ht="24.75" customHeight="1">
      <c r="B193" s="396"/>
      <c r="C193" s="397"/>
      <c r="D193" s="397"/>
      <c r="E193" s="397"/>
      <c r="F193" s="397"/>
      <c r="G193" s="398"/>
      <c r="H193" s="415"/>
      <c r="I193" s="416"/>
      <c r="J193" s="416"/>
      <c r="K193" s="416"/>
      <c r="L193" s="417"/>
      <c r="M193" s="418"/>
      <c r="N193" s="419"/>
      <c r="O193" s="419"/>
      <c r="P193" s="419"/>
      <c r="Q193" s="419"/>
      <c r="R193" s="419"/>
      <c r="S193" s="419"/>
      <c r="T193" s="419"/>
      <c r="U193" s="419"/>
      <c r="V193" s="419"/>
      <c r="W193" s="419"/>
      <c r="X193" s="419"/>
      <c r="Y193" s="420"/>
      <c r="Z193" s="421"/>
      <c r="AA193" s="422"/>
      <c r="AB193" s="422"/>
      <c r="AC193" s="422"/>
      <c r="AD193" s="415"/>
      <c r="AE193" s="416"/>
      <c r="AF193" s="416"/>
      <c r="AG193" s="416"/>
      <c r="AH193" s="417"/>
      <c r="AI193" s="418"/>
      <c r="AJ193" s="419"/>
      <c r="AK193" s="419"/>
      <c r="AL193" s="419"/>
      <c r="AM193" s="419"/>
      <c r="AN193" s="419"/>
      <c r="AO193" s="419"/>
      <c r="AP193" s="419"/>
      <c r="AQ193" s="419"/>
      <c r="AR193" s="419"/>
      <c r="AS193" s="419"/>
      <c r="AT193" s="419"/>
      <c r="AU193" s="420"/>
      <c r="AV193" s="421"/>
      <c r="AW193" s="422"/>
      <c r="AX193" s="422"/>
      <c r="AY193" s="423"/>
    </row>
    <row r="194" spans="2:51" ht="24.75" customHeight="1">
      <c r="B194" s="396"/>
      <c r="C194" s="397"/>
      <c r="D194" s="397"/>
      <c r="E194" s="397"/>
      <c r="F194" s="397"/>
      <c r="G194" s="398"/>
      <c r="H194" s="384"/>
      <c r="I194" s="385"/>
      <c r="J194" s="385"/>
      <c r="K194" s="385"/>
      <c r="L194" s="386"/>
      <c r="M194" s="387"/>
      <c r="N194" s="388"/>
      <c r="O194" s="388"/>
      <c r="P194" s="388"/>
      <c r="Q194" s="388"/>
      <c r="R194" s="388"/>
      <c r="S194" s="388"/>
      <c r="T194" s="388"/>
      <c r="U194" s="388"/>
      <c r="V194" s="388"/>
      <c r="W194" s="388"/>
      <c r="X194" s="388"/>
      <c r="Y194" s="389"/>
      <c r="Z194" s="390"/>
      <c r="AA194" s="391"/>
      <c r="AB194" s="391"/>
      <c r="AC194" s="391"/>
      <c r="AD194" s="384"/>
      <c r="AE194" s="385"/>
      <c r="AF194" s="385"/>
      <c r="AG194" s="385"/>
      <c r="AH194" s="386"/>
      <c r="AI194" s="387"/>
      <c r="AJ194" s="388"/>
      <c r="AK194" s="388"/>
      <c r="AL194" s="388"/>
      <c r="AM194" s="388"/>
      <c r="AN194" s="388"/>
      <c r="AO194" s="388"/>
      <c r="AP194" s="388"/>
      <c r="AQ194" s="388"/>
      <c r="AR194" s="388"/>
      <c r="AS194" s="388"/>
      <c r="AT194" s="388"/>
      <c r="AU194" s="389"/>
      <c r="AV194" s="390"/>
      <c r="AW194" s="391"/>
      <c r="AX194" s="391"/>
      <c r="AY194" s="392"/>
    </row>
    <row r="195" spans="2:51" ht="24.75" customHeight="1">
      <c r="B195" s="396"/>
      <c r="C195" s="397"/>
      <c r="D195" s="397"/>
      <c r="E195" s="397"/>
      <c r="F195" s="397"/>
      <c r="G195" s="398"/>
      <c r="H195" s="442" t="s">
        <v>25</v>
      </c>
      <c r="I195" s="443"/>
      <c r="J195" s="443"/>
      <c r="K195" s="443"/>
      <c r="L195" s="443"/>
      <c r="M195" s="444"/>
      <c r="N195" s="445"/>
      <c r="O195" s="445"/>
      <c r="P195" s="445"/>
      <c r="Q195" s="445"/>
      <c r="R195" s="445"/>
      <c r="S195" s="445"/>
      <c r="T195" s="445"/>
      <c r="U195" s="445"/>
      <c r="V195" s="445"/>
      <c r="W195" s="445"/>
      <c r="X195" s="445"/>
      <c r="Y195" s="446"/>
      <c r="Z195" s="447">
        <f>SUM(Z187:AC194)</f>
        <v>12.555</v>
      </c>
      <c r="AA195" s="448"/>
      <c r="AB195" s="448"/>
      <c r="AC195" s="449"/>
      <c r="AD195" s="442" t="s">
        <v>25</v>
      </c>
      <c r="AE195" s="443"/>
      <c r="AF195" s="443"/>
      <c r="AG195" s="443"/>
      <c r="AH195" s="443"/>
      <c r="AI195" s="444"/>
      <c r="AJ195" s="445"/>
      <c r="AK195" s="445"/>
      <c r="AL195" s="445"/>
      <c r="AM195" s="445"/>
      <c r="AN195" s="445"/>
      <c r="AO195" s="445"/>
      <c r="AP195" s="445"/>
      <c r="AQ195" s="445"/>
      <c r="AR195" s="445"/>
      <c r="AS195" s="445"/>
      <c r="AT195" s="445"/>
      <c r="AU195" s="446"/>
      <c r="AV195" s="447">
        <f>SUM(AV187:AY194)</f>
        <v>0</v>
      </c>
      <c r="AW195" s="448"/>
      <c r="AX195" s="448"/>
      <c r="AY195" s="450"/>
    </row>
    <row r="196" spans="2:51" ht="24.75" customHeight="1">
      <c r="B196" s="396"/>
      <c r="C196" s="397"/>
      <c r="D196" s="397"/>
      <c r="E196" s="397"/>
      <c r="F196" s="397"/>
      <c r="G196" s="398"/>
      <c r="H196" s="438" t="s">
        <v>1516</v>
      </c>
      <c r="I196" s="439"/>
      <c r="J196" s="439"/>
      <c r="K196" s="439"/>
      <c r="L196" s="439"/>
      <c r="M196" s="439"/>
      <c r="N196" s="439"/>
      <c r="O196" s="439"/>
      <c r="P196" s="439"/>
      <c r="Q196" s="439"/>
      <c r="R196" s="439"/>
      <c r="S196" s="439"/>
      <c r="T196" s="439"/>
      <c r="U196" s="439"/>
      <c r="V196" s="439"/>
      <c r="W196" s="439"/>
      <c r="X196" s="439"/>
      <c r="Y196" s="439"/>
      <c r="Z196" s="439"/>
      <c r="AA196" s="439"/>
      <c r="AB196" s="439"/>
      <c r="AC196" s="440"/>
      <c r="AD196" s="438"/>
      <c r="AE196" s="439"/>
      <c r="AF196" s="439"/>
      <c r="AG196" s="439"/>
      <c r="AH196" s="439"/>
      <c r="AI196" s="439"/>
      <c r="AJ196" s="439"/>
      <c r="AK196" s="439"/>
      <c r="AL196" s="439"/>
      <c r="AM196" s="439"/>
      <c r="AN196" s="439"/>
      <c r="AO196" s="439"/>
      <c r="AP196" s="439"/>
      <c r="AQ196" s="439"/>
      <c r="AR196" s="439"/>
      <c r="AS196" s="439"/>
      <c r="AT196" s="439"/>
      <c r="AU196" s="439"/>
      <c r="AV196" s="439"/>
      <c r="AW196" s="439"/>
      <c r="AX196" s="439"/>
      <c r="AY196" s="441"/>
    </row>
    <row r="197" spans="2:51" ht="24.75" customHeight="1">
      <c r="B197" s="396"/>
      <c r="C197" s="397"/>
      <c r="D197" s="397"/>
      <c r="E197" s="397"/>
      <c r="F197" s="397"/>
      <c r="G197" s="398"/>
      <c r="H197" s="406" t="s">
        <v>22</v>
      </c>
      <c r="I197" s="407"/>
      <c r="J197" s="407"/>
      <c r="K197" s="407"/>
      <c r="L197" s="407"/>
      <c r="M197" s="408" t="s">
        <v>23</v>
      </c>
      <c r="N197" s="409"/>
      <c r="O197" s="409"/>
      <c r="P197" s="409"/>
      <c r="Q197" s="409"/>
      <c r="R197" s="409"/>
      <c r="S197" s="409"/>
      <c r="T197" s="409"/>
      <c r="U197" s="409"/>
      <c r="V197" s="409"/>
      <c r="W197" s="409"/>
      <c r="X197" s="409"/>
      <c r="Y197" s="410"/>
      <c r="Z197" s="411" t="s">
        <v>24</v>
      </c>
      <c r="AA197" s="412"/>
      <c r="AB197" s="412"/>
      <c r="AC197" s="413"/>
      <c r="AD197" s="406" t="s">
        <v>22</v>
      </c>
      <c r="AE197" s="407"/>
      <c r="AF197" s="407"/>
      <c r="AG197" s="407"/>
      <c r="AH197" s="407"/>
      <c r="AI197" s="408" t="s">
        <v>23</v>
      </c>
      <c r="AJ197" s="409"/>
      <c r="AK197" s="409"/>
      <c r="AL197" s="409"/>
      <c r="AM197" s="409"/>
      <c r="AN197" s="409"/>
      <c r="AO197" s="409"/>
      <c r="AP197" s="409"/>
      <c r="AQ197" s="409"/>
      <c r="AR197" s="409"/>
      <c r="AS197" s="409"/>
      <c r="AT197" s="409"/>
      <c r="AU197" s="410"/>
      <c r="AV197" s="411" t="s">
        <v>24</v>
      </c>
      <c r="AW197" s="412"/>
      <c r="AX197" s="412"/>
      <c r="AY197" s="414"/>
    </row>
    <row r="198" spans="2:51" ht="24.75" customHeight="1">
      <c r="B198" s="396"/>
      <c r="C198" s="397"/>
      <c r="D198" s="397"/>
      <c r="E198" s="397"/>
      <c r="F198" s="397"/>
      <c r="G198" s="398"/>
      <c r="H198" s="434" t="s">
        <v>1496</v>
      </c>
      <c r="I198" s="435"/>
      <c r="J198" s="435"/>
      <c r="K198" s="435"/>
      <c r="L198" s="436"/>
      <c r="M198" s="428" t="s">
        <v>1517</v>
      </c>
      <c r="N198" s="429"/>
      <c r="O198" s="429"/>
      <c r="P198" s="429"/>
      <c r="Q198" s="429"/>
      <c r="R198" s="429"/>
      <c r="S198" s="429"/>
      <c r="T198" s="429"/>
      <c r="U198" s="429"/>
      <c r="V198" s="429"/>
      <c r="W198" s="429"/>
      <c r="X198" s="429"/>
      <c r="Y198" s="430"/>
      <c r="Z198" s="431">
        <v>43.66</v>
      </c>
      <c r="AA198" s="432"/>
      <c r="AB198" s="432"/>
      <c r="AC198" s="433"/>
      <c r="AD198" s="434"/>
      <c r="AE198" s="435"/>
      <c r="AF198" s="435"/>
      <c r="AG198" s="435"/>
      <c r="AH198" s="436"/>
      <c r="AI198" s="428"/>
      <c r="AJ198" s="429"/>
      <c r="AK198" s="429"/>
      <c r="AL198" s="429"/>
      <c r="AM198" s="429"/>
      <c r="AN198" s="429"/>
      <c r="AO198" s="429"/>
      <c r="AP198" s="429"/>
      <c r="AQ198" s="429"/>
      <c r="AR198" s="429"/>
      <c r="AS198" s="429"/>
      <c r="AT198" s="429"/>
      <c r="AU198" s="430"/>
      <c r="AV198" s="431"/>
      <c r="AW198" s="432"/>
      <c r="AX198" s="432"/>
      <c r="AY198" s="437"/>
    </row>
    <row r="199" spans="2:51" ht="24.75" customHeight="1">
      <c r="B199" s="396"/>
      <c r="C199" s="397"/>
      <c r="D199" s="397"/>
      <c r="E199" s="397"/>
      <c r="F199" s="397"/>
      <c r="G199" s="398"/>
      <c r="H199" s="415"/>
      <c r="I199" s="416"/>
      <c r="J199" s="416"/>
      <c r="K199" s="416"/>
      <c r="L199" s="417"/>
      <c r="M199" s="418"/>
      <c r="N199" s="419"/>
      <c r="O199" s="419"/>
      <c r="P199" s="419"/>
      <c r="Q199" s="419"/>
      <c r="R199" s="419"/>
      <c r="S199" s="419"/>
      <c r="T199" s="419"/>
      <c r="U199" s="419"/>
      <c r="V199" s="419"/>
      <c r="W199" s="419"/>
      <c r="X199" s="419"/>
      <c r="Y199" s="420"/>
      <c r="Z199" s="421"/>
      <c r="AA199" s="422"/>
      <c r="AB199" s="422"/>
      <c r="AC199" s="424"/>
      <c r="AD199" s="415"/>
      <c r="AE199" s="416"/>
      <c r="AF199" s="416"/>
      <c r="AG199" s="416"/>
      <c r="AH199" s="417"/>
      <c r="AI199" s="418"/>
      <c r="AJ199" s="419"/>
      <c r="AK199" s="419"/>
      <c r="AL199" s="419"/>
      <c r="AM199" s="419"/>
      <c r="AN199" s="419"/>
      <c r="AO199" s="419"/>
      <c r="AP199" s="419"/>
      <c r="AQ199" s="419"/>
      <c r="AR199" s="419"/>
      <c r="AS199" s="419"/>
      <c r="AT199" s="419"/>
      <c r="AU199" s="420"/>
      <c r="AV199" s="421"/>
      <c r="AW199" s="422"/>
      <c r="AX199" s="422"/>
      <c r="AY199" s="423"/>
    </row>
    <row r="200" spans="2:51" ht="24.75" customHeight="1">
      <c r="B200" s="396"/>
      <c r="C200" s="397"/>
      <c r="D200" s="397"/>
      <c r="E200" s="397"/>
      <c r="F200" s="397"/>
      <c r="G200" s="398"/>
      <c r="H200" s="415"/>
      <c r="I200" s="416"/>
      <c r="J200" s="416"/>
      <c r="K200" s="416"/>
      <c r="L200" s="417"/>
      <c r="M200" s="418"/>
      <c r="N200" s="419"/>
      <c r="O200" s="419"/>
      <c r="P200" s="419"/>
      <c r="Q200" s="419"/>
      <c r="R200" s="419"/>
      <c r="S200" s="419"/>
      <c r="T200" s="419"/>
      <c r="U200" s="419"/>
      <c r="V200" s="419"/>
      <c r="W200" s="419"/>
      <c r="X200" s="419"/>
      <c r="Y200" s="420"/>
      <c r="Z200" s="421"/>
      <c r="AA200" s="422"/>
      <c r="AB200" s="422"/>
      <c r="AC200" s="424"/>
      <c r="AD200" s="415"/>
      <c r="AE200" s="416"/>
      <c r="AF200" s="416"/>
      <c r="AG200" s="416"/>
      <c r="AH200" s="417"/>
      <c r="AI200" s="418"/>
      <c r="AJ200" s="419"/>
      <c r="AK200" s="419"/>
      <c r="AL200" s="419"/>
      <c r="AM200" s="419"/>
      <c r="AN200" s="419"/>
      <c r="AO200" s="419"/>
      <c r="AP200" s="419"/>
      <c r="AQ200" s="419"/>
      <c r="AR200" s="419"/>
      <c r="AS200" s="419"/>
      <c r="AT200" s="419"/>
      <c r="AU200" s="420"/>
      <c r="AV200" s="421"/>
      <c r="AW200" s="422"/>
      <c r="AX200" s="422"/>
      <c r="AY200" s="423"/>
    </row>
    <row r="201" spans="2:51" ht="24.75" customHeight="1">
      <c r="B201" s="396"/>
      <c r="C201" s="397"/>
      <c r="D201" s="397"/>
      <c r="E201" s="397"/>
      <c r="F201" s="397"/>
      <c r="G201" s="398"/>
      <c r="H201" s="415"/>
      <c r="I201" s="416"/>
      <c r="J201" s="416"/>
      <c r="K201" s="416"/>
      <c r="L201" s="417"/>
      <c r="M201" s="418"/>
      <c r="N201" s="419"/>
      <c r="O201" s="419"/>
      <c r="P201" s="419"/>
      <c r="Q201" s="419"/>
      <c r="R201" s="419"/>
      <c r="S201" s="419"/>
      <c r="T201" s="419"/>
      <c r="U201" s="419"/>
      <c r="V201" s="419"/>
      <c r="W201" s="419"/>
      <c r="X201" s="419"/>
      <c r="Y201" s="420"/>
      <c r="Z201" s="421"/>
      <c r="AA201" s="422"/>
      <c r="AB201" s="422"/>
      <c r="AC201" s="424"/>
      <c r="AD201" s="415"/>
      <c r="AE201" s="416"/>
      <c r="AF201" s="416"/>
      <c r="AG201" s="416"/>
      <c r="AH201" s="417"/>
      <c r="AI201" s="418"/>
      <c r="AJ201" s="419"/>
      <c r="AK201" s="419"/>
      <c r="AL201" s="419"/>
      <c r="AM201" s="419"/>
      <c r="AN201" s="419"/>
      <c r="AO201" s="419"/>
      <c r="AP201" s="419"/>
      <c r="AQ201" s="419"/>
      <c r="AR201" s="419"/>
      <c r="AS201" s="419"/>
      <c r="AT201" s="419"/>
      <c r="AU201" s="420"/>
      <c r="AV201" s="421"/>
      <c r="AW201" s="422"/>
      <c r="AX201" s="422"/>
      <c r="AY201" s="423"/>
    </row>
    <row r="202" spans="2:51" ht="24.75" customHeight="1">
      <c r="B202" s="396"/>
      <c r="C202" s="397"/>
      <c r="D202" s="397"/>
      <c r="E202" s="397"/>
      <c r="F202" s="397"/>
      <c r="G202" s="398"/>
      <c r="H202" s="415"/>
      <c r="I202" s="416"/>
      <c r="J202" s="416"/>
      <c r="K202" s="416"/>
      <c r="L202" s="417"/>
      <c r="M202" s="418"/>
      <c r="N202" s="419"/>
      <c r="O202" s="419"/>
      <c r="P202" s="419"/>
      <c r="Q202" s="419"/>
      <c r="R202" s="419"/>
      <c r="S202" s="419"/>
      <c r="T202" s="419"/>
      <c r="U202" s="419"/>
      <c r="V202" s="419"/>
      <c r="W202" s="419"/>
      <c r="X202" s="419"/>
      <c r="Y202" s="420"/>
      <c r="Z202" s="421"/>
      <c r="AA202" s="422"/>
      <c r="AB202" s="422"/>
      <c r="AC202" s="422"/>
      <c r="AD202" s="415"/>
      <c r="AE202" s="416"/>
      <c r="AF202" s="416"/>
      <c r="AG202" s="416"/>
      <c r="AH202" s="417"/>
      <c r="AI202" s="418"/>
      <c r="AJ202" s="419"/>
      <c r="AK202" s="419"/>
      <c r="AL202" s="419"/>
      <c r="AM202" s="419"/>
      <c r="AN202" s="419"/>
      <c r="AO202" s="419"/>
      <c r="AP202" s="419"/>
      <c r="AQ202" s="419"/>
      <c r="AR202" s="419"/>
      <c r="AS202" s="419"/>
      <c r="AT202" s="419"/>
      <c r="AU202" s="420"/>
      <c r="AV202" s="421"/>
      <c r="AW202" s="422"/>
      <c r="AX202" s="422"/>
      <c r="AY202" s="423"/>
    </row>
    <row r="203" spans="2:51" ht="24.75" customHeight="1">
      <c r="B203" s="396"/>
      <c r="C203" s="397"/>
      <c r="D203" s="397"/>
      <c r="E203" s="397"/>
      <c r="F203" s="397"/>
      <c r="G203" s="398"/>
      <c r="H203" s="415"/>
      <c r="I203" s="416"/>
      <c r="J203" s="416"/>
      <c r="K203" s="416"/>
      <c r="L203" s="417"/>
      <c r="M203" s="418"/>
      <c r="N203" s="419"/>
      <c r="O203" s="419"/>
      <c r="P203" s="419"/>
      <c r="Q203" s="419"/>
      <c r="R203" s="419"/>
      <c r="S203" s="419"/>
      <c r="T203" s="419"/>
      <c r="U203" s="419"/>
      <c r="V203" s="419"/>
      <c r="W203" s="419"/>
      <c r="X203" s="419"/>
      <c r="Y203" s="420"/>
      <c r="Z203" s="421"/>
      <c r="AA203" s="422"/>
      <c r="AB203" s="422"/>
      <c r="AC203" s="422"/>
      <c r="AD203" s="415"/>
      <c r="AE203" s="416"/>
      <c r="AF203" s="416"/>
      <c r="AG203" s="416"/>
      <c r="AH203" s="417"/>
      <c r="AI203" s="418"/>
      <c r="AJ203" s="419"/>
      <c r="AK203" s="419"/>
      <c r="AL203" s="419"/>
      <c r="AM203" s="419"/>
      <c r="AN203" s="419"/>
      <c r="AO203" s="419"/>
      <c r="AP203" s="419"/>
      <c r="AQ203" s="419"/>
      <c r="AR203" s="419"/>
      <c r="AS203" s="419"/>
      <c r="AT203" s="419"/>
      <c r="AU203" s="420"/>
      <c r="AV203" s="421"/>
      <c r="AW203" s="422"/>
      <c r="AX203" s="422"/>
      <c r="AY203" s="423"/>
    </row>
    <row r="204" spans="2:51" ht="24.75" customHeight="1">
      <c r="B204" s="396"/>
      <c r="C204" s="397"/>
      <c r="D204" s="397"/>
      <c r="E204" s="397"/>
      <c r="F204" s="397"/>
      <c r="G204" s="398"/>
      <c r="H204" s="415"/>
      <c r="I204" s="416"/>
      <c r="J204" s="416"/>
      <c r="K204" s="416"/>
      <c r="L204" s="417"/>
      <c r="M204" s="418"/>
      <c r="N204" s="419"/>
      <c r="O204" s="419"/>
      <c r="P204" s="419"/>
      <c r="Q204" s="419"/>
      <c r="R204" s="419"/>
      <c r="S204" s="419"/>
      <c r="T204" s="419"/>
      <c r="U204" s="419"/>
      <c r="V204" s="419"/>
      <c r="W204" s="419"/>
      <c r="X204" s="419"/>
      <c r="Y204" s="420"/>
      <c r="Z204" s="421"/>
      <c r="AA204" s="422"/>
      <c r="AB204" s="422"/>
      <c r="AC204" s="422"/>
      <c r="AD204" s="415"/>
      <c r="AE204" s="416"/>
      <c r="AF204" s="416"/>
      <c r="AG204" s="416"/>
      <c r="AH204" s="417"/>
      <c r="AI204" s="418"/>
      <c r="AJ204" s="419"/>
      <c r="AK204" s="419"/>
      <c r="AL204" s="419"/>
      <c r="AM204" s="419"/>
      <c r="AN204" s="419"/>
      <c r="AO204" s="419"/>
      <c r="AP204" s="419"/>
      <c r="AQ204" s="419"/>
      <c r="AR204" s="419"/>
      <c r="AS204" s="419"/>
      <c r="AT204" s="419"/>
      <c r="AU204" s="420"/>
      <c r="AV204" s="421"/>
      <c r="AW204" s="422"/>
      <c r="AX204" s="422"/>
      <c r="AY204" s="423"/>
    </row>
    <row r="205" spans="2:51" ht="24.75" customHeight="1">
      <c r="B205" s="396"/>
      <c r="C205" s="397"/>
      <c r="D205" s="397"/>
      <c r="E205" s="397"/>
      <c r="F205" s="397"/>
      <c r="G205" s="398"/>
      <c r="H205" s="384"/>
      <c r="I205" s="385"/>
      <c r="J205" s="385"/>
      <c r="K205" s="385"/>
      <c r="L205" s="386"/>
      <c r="M205" s="387"/>
      <c r="N205" s="388"/>
      <c r="O205" s="388"/>
      <c r="P205" s="388"/>
      <c r="Q205" s="388"/>
      <c r="R205" s="388"/>
      <c r="S205" s="388"/>
      <c r="T205" s="388"/>
      <c r="U205" s="388"/>
      <c r="V205" s="388"/>
      <c r="W205" s="388"/>
      <c r="X205" s="388"/>
      <c r="Y205" s="389"/>
      <c r="Z205" s="390"/>
      <c r="AA205" s="391"/>
      <c r="AB205" s="391"/>
      <c r="AC205" s="391"/>
      <c r="AD205" s="384"/>
      <c r="AE205" s="385"/>
      <c r="AF205" s="385"/>
      <c r="AG205" s="385"/>
      <c r="AH205" s="386"/>
      <c r="AI205" s="387"/>
      <c r="AJ205" s="388"/>
      <c r="AK205" s="388"/>
      <c r="AL205" s="388"/>
      <c r="AM205" s="388"/>
      <c r="AN205" s="388"/>
      <c r="AO205" s="388"/>
      <c r="AP205" s="388"/>
      <c r="AQ205" s="388"/>
      <c r="AR205" s="388"/>
      <c r="AS205" s="388"/>
      <c r="AT205" s="388"/>
      <c r="AU205" s="389"/>
      <c r="AV205" s="390"/>
      <c r="AW205" s="391"/>
      <c r="AX205" s="391"/>
      <c r="AY205" s="392"/>
    </row>
    <row r="206" spans="2:51" ht="24.75" customHeight="1">
      <c r="B206" s="396"/>
      <c r="C206" s="397"/>
      <c r="D206" s="397"/>
      <c r="E206" s="397"/>
      <c r="F206" s="397"/>
      <c r="G206" s="398"/>
      <c r="H206" s="442" t="s">
        <v>25</v>
      </c>
      <c r="I206" s="443"/>
      <c r="J206" s="443"/>
      <c r="K206" s="443"/>
      <c r="L206" s="443"/>
      <c r="M206" s="444"/>
      <c r="N206" s="445"/>
      <c r="O206" s="445"/>
      <c r="P206" s="445"/>
      <c r="Q206" s="445"/>
      <c r="R206" s="445"/>
      <c r="S206" s="445"/>
      <c r="T206" s="445"/>
      <c r="U206" s="445"/>
      <c r="V206" s="445"/>
      <c r="W206" s="445"/>
      <c r="X206" s="445"/>
      <c r="Y206" s="446"/>
      <c r="Z206" s="447">
        <f>SUM(Z198:AC205)</f>
        <v>43.66</v>
      </c>
      <c r="AA206" s="448"/>
      <c r="AB206" s="448"/>
      <c r="AC206" s="449"/>
      <c r="AD206" s="442" t="s">
        <v>25</v>
      </c>
      <c r="AE206" s="443"/>
      <c r="AF206" s="443"/>
      <c r="AG206" s="443"/>
      <c r="AH206" s="443"/>
      <c r="AI206" s="444"/>
      <c r="AJ206" s="445"/>
      <c r="AK206" s="445"/>
      <c r="AL206" s="445"/>
      <c r="AM206" s="445"/>
      <c r="AN206" s="445"/>
      <c r="AO206" s="445"/>
      <c r="AP206" s="445"/>
      <c r="AQ206" s="445"/>
      <c r="AR206" s="445"/>
      <c r="AS206" s="445"/>
      <c r="AT206" s="445"/>
      <c r="AU206" s="446"/>
      <c r="AV206" s="447">
        <f>SUM(AV198:AY205)</f>
        <v>0</v>
      </c>
      <c r="AW206" s="448"/>
      <c r="AX206" s="448"/>
      <c r="AY206" s="450"/>
    </row>
    <row r="207" spans="2:51" ht="24.75" customHeight="1">
      <c r="B207" s="396"/>
      <c r="C207" s="397"/>
      <c r="D207" s="397"/>
      <c r="E207" s="397"/>
      <c r="F207" s="397"/>
      <c r="G207" s="398"/>
      <c r="H207" s="438"/>
      <c r="I207" s="439"/>
      <c r="J207" s="439"/>
      <c r="K207" s="439"/>
      <c r="L207" s="439"/>
      <c r="M207" s="439"/>
      <c r="N207" s="439"/>
      <c r="O207" s="439"/>
      <c r="P207" s="439"/>
      <c r="Q207" s="439"/>
      <c r="R207" s="439"/>
      <c r="S207" s="439"/>
      <c r="T207" s="439"/>
      <c r="U207" s="439"/>
      <c r="V207" s="439"/>
      <c r="W207" s="439"/>
      <c r="X207" s="439"/>
      <c r="Y207" s="439"/>
      <c r="Z207" s="439"/>
      <c r="AA207" s="439"/>
      <c r="AB207" s="439"/>
      <c r="AC207" s="440"/>
      <c r="AD207" s="438"/>
      <c r="AE207" s="439"/>
      <c r="AF207" s="439"/>
      <c r="AG207" s="439"/>
      <c r="AH207" s="439"/>
      <c r="AI207" s="439"/>
      <c r="AJ207" s="439"/>
      <c r="AK207" s="439"/>
      <c r="AL207" s="439"/>
      <c r="AM207" s="439"/>
      <c r="AN207" s="439"/>
      <c r="AO207" s="439"/>
      <c r="AP207" s="439"/>
      <c r="AQ207" s="439"/>
      <c r="AR207" s="439"/>
      <c r="AS207" s="439"/>
      <c r="AT207" s="439"/>
      <c r="AU207" s="439"/>
      <c r="AV207" s="439"/>
      <c r="AW207" s="439"/>
      <c r="AX207" s="439"/>
      <c r="AY207" s="441"/>
    </row>
    <row r="208" spans="2:51" ht="24.75" customHeight="1">
      <c r="B208" s="396"/>
      <c r="C208" s="397"/>
      <c r="D208" s="397"/>
      <c r="E208" s="397"/>
      <c r="F208" s="397"/>
      <c r="G208" s="398"/>
      <c r="H208" s="406" t="s">
        <v>22</v>
      </c>
      <c r="I208" s="407"/>
      <c r="J208" s="407"/>
      <c r="K208" s="407"/>
      <c r="L208" s="407"/>
      <c r="M208" s="408" t="s">
        <v>23</v>
      </c>
      <c r="N208" s="409"/>
      <c r="O208" s="409"/>
      <c r="P208" s="409"/>
      <c r="Q208" s="409"/>
      <c r="R208" s="409"/>
      <c r="S208" s="409"/>
      <c r="T208" s="409"/>
      <c r="U208" s="409"/>
      <c r="V208" s="409"/>
      <c r="W208" s="409"/>
      <c r="X208" s="409"/>
      <c r="Y208" s="410"/>
      <c r="Z208" s="411" t="s">
        <v>24</v>
      </c>
      <c r="AA208" s="412"/>
      <c r="AB208" s="412"/>
      <c r="AC208" s="413"/>
      <c r="AD208" s="406" t="s">
        <v>22</v>
      </c>
      <c r="AE208" s="407"/>
      <c r="AF208" s="407"/>
      <c r="AG208" s="407"/>
      <c r="AH208" s="407"/>
      <c r="AI208" s="408" t="s">
        <v>23</v>
      </c>
      <c r="AJ208" s="409"/>
      <c r="AK208" s="409"/>
      <c r="AL208" s="409"/>
      <c r="AM208" s="409"/>
      <c r="AN208" s="409"/>
      <c r="AO208" s="409"/>
      <c r="AP208" s="409"/>
      <c r="AQ208" s="409"/>
      <c r="AR208" s="409"/>
      <c r="AS208" s="409"/>
      <c r="AT208" s="409"/>
      <c r="AU208" s="410"/>
      <c r="AV208" s="411" t="s">
        <v>24</v>
      </c>
      <c r="AW208" s="412"/>
      <c r="AX208" s="412"/>
      <c r="AY208" s="414"/>
    </row>
    <row r="209" spans="2:51" ht="24.75" customHeight="1">
      <c r="B209" s="396"/>
      <c r="C209" s="397"/>
      <c r="D209" s="397"/>
      <c r="E209" s="397"/>
      <c r="F209" s="397"/>
      <c r="G209" s="398"/>
      <c r="H209" s="425"/>
      <c r="I209" s="426"/>
      <c r="J209" s="426"/>
      <c r="K209" s="426"/>
      <c r="L209" s="427"/>
      <c r="M209" s="428"/>
      <c r="N209" s="429"/>
      <c r="O209" s="429"/>
      <c r="P209" s="429"/>
      <c r="Q209" s="429"/>
      <c r="R209" s="429"/>
      <c r="S209" s="429"/>
      <c r="T209" s="429"/>
      <c r="U209" s="429"/>
      <c r="V209" s="429"/>
      <c r="W209" s="429"/>
      <c r="X209" s="429"/>
      <c r="Y209" s="430"/>
      <c r="Z209" s="431"/>
      <c r="AA209" s="432"/>
      <c r="AB209" s="432"/>
      <c r="AC209" s="433"/>
      <c r="AD209" s="434"/>
      <c r="AE209" s="435"/>
      <c r="AF209" s="435"/>
      <c r="AG209" s="435"/>
      <c r="AH209" s="436"/>
      <c r="AI209" s="428"/>
      <c r="AJ209" s="429"/>
      <c r="AK209" s="429"/>
      <c r="AL209" s="429"/>
      <c r="AM209" s="429"/>
      <c r="AN209" s="429"/>
      <c r="AO209" s="429"/>
      <c r="AP209" s="429"/>
      <c r="AQ209" s="429"/>
      <c r="AR209" s="429"/>
      <c r="AS209" s="429"/>
      <c r="AT209" s="429"/>
      <c r="AU209" s="430"/>
      <c r="AV209" s="431"/>
      <c r="AW209" s="432"/>
      <c r="AX209" s="432"/>
      <c r="AY209" s="437"/>
    </row>
    <row r="210" spans="2:51" ht="24.75" customHeight="1">
      <c r="B210" s="396"/>
      <c r="C210" s="397"/>
      <c r="D210" s="397"/>
      <c r="E210" s="397"/>
      <c r="F210" s="397"/>
      <c r="G210" s="398"/>
      <c r="H210" s="415"/>
      <c r="I210" s="416"/>
      <c r="J210" s="416"/>
      <c r="K210" s="416"/>
      <c r="L210" s="417"/>
      <c r="M210" s="418"/>
      <c r="N210" s="419"/>
      <c r="O210" s="419"/>
      <c r="P210" s="419"/>
      <c r="Q210" s="419"/>
      <c r="R210" s="419"/>
      <c r="S210" s="419"/>
      <c r="T210" s="419"/>
      <c r="U210" s="419"/>
      <c r="V210" s="419"/>
      <c r="W210" s="419"/>
      <c r="X210" s="419"/>
      <c r="Y210" s="420"/>
      <c r="Z210" s="421"/>
      <c r="AA210" s="422"/>
      <c r="AB210" s="422"/>
      <c r="AC210" s="424"/>
      <c r="AD210" s="415"/>
      <c r="AE210" s="416"/>
      <c r="AF210" s="416"/>
      <c r="AG210" s="416"/>
      <c r="AH210" s="417"/>
      <c r="AI210" s="418"/>
      <c r="AJ210" s="419"/>
      <c r="AK210" s="419"/>
      <c r="AL210" s="419"/>
      <c r="AM210" s="419"/>
      <c r="AN210" s="419"/>
      <c r="AO210" s="419"/>
      <c r="AP210" s="419"/>
      <c r="AQ210" s="419"/>
      <c r="AR210" s="419"/>
      <c r="AS210" s="419"/>
      <c r="AT210" s="419"/>
      <c r="AU210" s="420"/>
      <c r="AV210" s="421"/>
      <c r="AW210" s="422"/>
      <c r="AX210" s="422"/>
      <c r="AY210" s="423"/>
    </row>
    <row r="211" spans="2:51" ht="24.75" customHeight="1">
      <c r="B211" s="396"/>
      <c r="C211" s="397"/>
      <c r="D211" s="397"/>
      <c r="E211" s="397"/>
      <c r="F211" s="397"/>
      <c r="G211" s="398"/>
      <c r="H211" s="415"/>
      <c r="I211" s="416"/>
      <c r="J211" s="416"/>
      <c r="K211" s="416"/>
      <c r="L211" s="417"/>
      <c r="M211" s="418"/>
      <c r="N211" s="419"/>
      <c r="O211" s="419"/>
      <c r="P211" s="419"/>
      <c r="Q211" s="419"/>
      <c r="R211" s="419"/>
      <c r="S211" s="419"/>
      <c r="T211" s="419"/>
      <c r="U211" s="419"/>
      <c r="V211" s="419"/>
      <c r="W211" s="419"/>
      <c r="X211" s="419"/>
      <c r="Y211" s="420"/>
      <c r="Z211" s="421"/>
      <c r="AA211" s="422"/>
      <c r="AB211" s="422"/>
      <c r="AC211" s="424"/>
      <c r="AD211" s="415"/>
      <c r="AE211" s="416"/>
      <c r="AF211" s="416"/>
      <c r="AG211" s="416"/>
      <c r="AH211" s="417"/>
      <c r="AI211" s="418"/>
      <c r="AJ211" s="419"/>
      <c r="AK211" s="419"/>
      <c r="AL211" s="419"/>
      <c r="AM211" s="419"/>
      <c r="AN211" s="419"/>
      <c r="AO211" s="419"/>
      <c r="AP211" s="419"/>
      <c r="AQ211" s="419"/>
      <c r="AR211" s="419"/>
      <c r="AS211" s="419"/>
      <c r="AT211" s="419"/>
      <c r="AU211" s="420"/>
      <c r="AV211" s="421"/>
      <c r="AW211" s="422"/>
      <c r="AX211" s="422"/>
      <c r="AY211" s="423"/>
    </row>
    <row r="212" spans="2:51" ht="24.75" customHeight="1">
      <c r="B212" s="396"/>
      <c r="C212" s="397"/>
      <c r="D212" s="397"/>
      <c r="E212" s="397"/>
      <c r="F212" s="397"/>
      <c r="G212" s="398"/>
      <c r="H212" s="415"/>
      <c r="I212" s="416"/>
      <c r="J212" s="416"/>
      <c r="K212" s="416"/>
      <c r="L212" s="417"/>
      <c r="M212" s="418"/>
      <c r="N212" s="419"/>
      <c r="O212" s="419"/>
      <c r="P212" s="419"/>
      <c r="Q212" s="419"/>
      <c r="R212" s="419"/>
      <c r="S212" s="419"/>
      <c r="T212" s="419"/>
      <c r="U212" s="419"/>
      <c r="V212" s="419"/>
      <c r="W212" s="419"/>
      <c r="X212" s="419"/>
      <c r="Y212" s="420"/>
      <c r="Z212" s="421"/>
      <c r="AA212" s="422"/>
      <c r="AB212" s="422"/>
      <c r="AC212" s="424"/>
      <c r="AD212" s="415"/>
      <c r="AE212" s="416"/>
      <c r="AF212" s="416"/>
      <c r="AG212" s="416"/>
      <c r="AH212" s="417"/>
      <c r="AI212" s="418"/>
      <c r="AJ212" s="419"/>
      <c r="AK212" s="419"/>
      <c r="AL212" s="419"/>
      <c r="AM212" s="419"/>
      <c r="AN212" s="419"/>
      <c r="AO212" s="419"/>
      <c r="AP212" s="419"/>
      <c r="AQ212" s="419"/>
      <c r="AR212" s="419"/>
      <c r="AS212" s="419"/>
      <c r="AT212" s="419"/>
      <c r="AU212" s="420"/>
      <c r="AV212" s="421"/>
      <c r="AW212" s="422"/>
      <c r="AX212" s="422"/>
      <c r="AY212" s="423"/>
    </row>
    <row r="213" spans="2:51" ht="24.75" customHeight="1">
      <c r="B213" s="396"/>
      <c r="C213" s="397"/>
      <c r="D213" s="397"/>
      <c r="E213" s="397"/>
      <c r="F213" s="397"/>
      <c r="G213" s="398"/>
      <c r="H213" s="415"/>
      <c r="I213" s="416"/>
      <c r="J213" s="416"/>
      <c r="K213" s="416"/>
      <c r="L213" s="417"/>
      <c r="M213" s="418"/>
      <c r="N213" s="419"/>
      <c r="O213" s="419"/>
      <c r="P213" s="419"/>
      <c r="Q213" s="419"/>
      <c r="R213" s="419"/>
      <c r="S213" s="419"/>
      <c r="T213" s="419"/>
      <c r="U213" s="419"/>
      <c r="V213" s="419"/>
      <c r="W213" s="419"/>
      <c r="X213" s="419"/>
      <c r="Y213" s="420"/>
      <c r="Z213" s="421"/>
      <c r="AA213" s="422"/>
      <c r="AB213" s="422"/>
      <c r="AC213" s="422"/>
      <c r="AD213" s="415"/>
      <c r="AE213" s="416"/>
      <c r="AF213" s="416"/>
      <c r="AG213" s="416"/>
      <c r="AH213" s="417"/>
      <c r="AI213" s="418"/>
      <c r="AJ213" s="419"/>
      <c r="AK213" s="419"/>
      <c r="AL213" s="419"/>
      <c r="AM213" s="419"/>
      <c r="AN213" s="419"/>
      <c r="AO213" s="419"/>
      <c r="AP213" s="419"/>
      <c r="AQ213" s="419"/>
      <c r="AR213" s="419"/>
      <c r="AS213" s="419"/>
      <c r="AT213" s="419"/>
      <c r="AU213" s="420"/>
      <c r="AV213" s="421"/>
      <c r="AW213" s="422"/>
      <c r="AX213" s="422"/>
      <c r="AY213" s="423"/>
    </row>
    <row r="214" spans="2:51" ht="24.75" customHeight="1">
      <c r="B214" s="396"/>
      <c r="C214" s="397"/>
      <c r="D214" s="397"/>
      <c r="E214" s="397"/>
      <c r="F214" s="397"/>
      <c r="G214" s="398"/>
      <c r="H214" s="415"/>
      <c r="I214" s="416"/>
      <c r="J214" s="416"/>
      <c r="K214" s="416"/>
      <c r="L214" s="417"/>
      <c r="M214" s="418"/>
      <c r="N214" s="419"/>
      <c r="O214" s="419"/>
      <c r="P214" s="419"/>
      <c r="Q214" s="419"/>
      <c r="R214" s="419"/>
      <c r="S214" s="419"/>
      <c r="T214" s="419"/>
      <c r="U214" s="419"/>
      <c r="V214" s="419"/>
      <c r="W214" s="419"/>
      <c r="X214" s="419"/>
      <c r="Y214" s="420"/>
      <c r="Z214" s="421"/>
      <c r="AA214" s="422"/>
      <c r="AB214" s="422"/>
      <c r="AC214" s="422"/>
      <c r="AD214" s="415"/>
      <c r="AE214" s="416"/>
      <c r="AF214" s="416"/>
      <c r="AG214" s="416"/>
      <c r="AH214" s="417"/>
      <c r="AI214" s="418"/>
      <c r="AJ214" s="419"/>
      <c r="AK214" s="419"/>
      <c r="AL214" s="419"/>
      <c r="AM214" s="419"/>
      <c r="AN214" s="419"/>
      <c r="AO214" s="419"/>
      <c r="AP214" s="419"/>
      <c r="AQ214" s="419"/>
      <c r="AR214" s="419"/>
      <c r="AS214" s="419"/>
      <c r="AT214" s="419"/>
      <c r="AU214" s="420"/>
      <c r="AV214" s="421"/>
      <c r="AW214" s="422"/>
      <c r="AX214" s="422"/>
      <c r="AY214" s="423"/>
    </row>
    <row r="215" spans="2:51" ht="24.75" customHeight="1">
      <c r="B215" s="396"/>
      <c r="C215" s="397"/>
      <c r="D215" s="397"/>
      <c r="E215" s="397"/>
      <c r="F215" s="397"/>
      <c r="G215" s="398"/>
      <c r="H215" s="415"/>
      <c r="I215" s="416"/>
      <c r="J215" s="416"/>
      <c r="K215" s="416"/>
      <c r="L215" s="417"/>
      <c r="M215" s="418"/>
      <c r="N215" s="419"/>
      <c r="O215" s="419"/>
      <c r="P215" s="419"/>
      <c r="Q215" s="419"/>
      <c r="R215" s="419"/>
      <c r="S215" s="419"/>
      <c r="T215" s="419"/>
      <c r="U215" s="419"/>
      <c r="V215" s="419"/>
      <c r="W215" s="419"/>
      <c r="X215" s="419"/>
      <c r="Y215" s="420"/>
      <c r="Z215" s="421"/>
      <c r="AA215" s="422"/>
      <c r="AB215" s="422"/>
      <c r="AC215" s="422"/>
      <c r="AD215" s="415"/>
      <c r="AE215" s="416"/>
      <c r="AF215" s="416"/>
      <c r="AG215" s="416"/>
      <c r="AH215" s="417"/>
      <c r="AI215" s="418"/>
      <c r="AJ215" s="419"/>
      <c r="AK215" s="419"/>
      <c r="AL215" s="419"/>
      <c r="AM215" s="419"/>
      <c r="AN215" s="419"/>
      <c r="AO215" s="419"/>
      <c r="AP215" s="419"/>
      <c r="AQ215" s="419"/>
      <c r="AR215" s="419"/>
      <c r="AS215" s="419"/>
      <c r="AT215" s="419"/>
      <c r="AU215" s="420"/>
      <c r="AV215" s="421"/>
      <c r="AW215" s="422"/>
      <c r="AX215" s="422"/>
      <c r="AY215" s="423"/>
    </row>
    <row r="216" spans="2:51" ht="24.75" customHeight="1">
      <c r="B216" s="396"/>
      <c r="C216" s="397"/>
      <c r="D216" s="397"/>
      <c r="E216" s="397"/>
      <c r="F216" s="397"/>
      <c r="G216" s="398"/>
      <c r="H216" s="384"/>
      <c r="I216" s="385"/>
      <c r="J216" s="385"/>
      <c r="K216" s="385"/>
      <c r="L216" s="386"/>
      <c r="M216" s="387"/>
      <c r="N216" s="388"/>
      <c r="O216" s="388"/>
      <c r="P216" s="388"/>
      <c r="Q216" s="388"/>
      <c r="R216" s="388"/>
      <c r="S216" s="388"/>
      <c r="T216" s="388"/>
      <c r="U216" s="388"/>
      <c r="V216" s="388"/>
      <c r="W216" s="388"/>
      <c r="X216" s="388"/>
      <c r="Y216" s="389"/>
      <c r="Z216" s="390"/>
      <c r="AA216" s="391"/>
      <c r="AB216" s="391"/>
      <c r="AC216" s="391"/>
      <c r="AD216" s="384"/>
      <c r="AE216" s="385"/>
      <c r="AF216" s="385"/>
      <c r="AG216" s="385"/>
      <c r="AH216" s="386"/>
      <c r="AI216" s="387"/>
      <c r="AJ216" s="388"/>
      <c r="AK216" s="388"/>
      <c r="AL216" s="388"/>
      <c r="AM216" s="388"/>
      <c r="AN216" s="388"/>
      <c r="AO216" s="388"/>
      <c r="AP216" s="388"/>
      <c r="AQ216" s="388"/>
      <c r="AR216" s="388"/>
      <c r="AS216" s="388"/>
      <c r="AT216" s="388"/>
      <c r="AU216" s="389"/>
      <c r="AV216" s="390"/>
      <c r="AW216" s="391"/>
      <c r="AX216" s="391"/>
      <c r="AY216" s="392"/>
    </row>
    <row r="217" spans="2:51" ht="24.75" customHeight="1" thickBot="1">
      <c r="B217" s="399"/>
      <c r="C217" s="400"/>
      <c r="D217" s="400"/>
      <c r="E217" s="400"/>
      <c r="F217" s="400"/>
      <c r="G217" s="401"/>
      <c r="H217" s="375" t="s">
        <v>25</v>
      </c>
      <c r="I217" s="376"/>
      <c r="J217" s="376"/>
      <c r="K217" s="376"/>
      <c r="L217" s="376"/>
      <c r="M217" s="377"/>
      <c r="N217" s="378"/>
      <c r="O217" s="378"/>
      <c r="P217" s="378"/>
      <c r="Q217" s="378"/>
      <c r="R217" s="378"/>
      <c r="S217" s="378"/>
      <c r="T217" s="378"/>
      <c r="U217" s="378"/>
      <c r="V217" s="378"/>
      <c r="W217" s="378"/>
      <c r="X217" s="378"/>
      <c r="Y217" s="379"/>
      <c r="Z217" s="380">
        <f>SUM(Z209:AC216)</f>
        <v>0</v>
      </c>
      <c r="AA217" s="381"/>
      <c r="AB217" s="381"/>
      <c r="AC217" s="382"/>
      <c r="AD217" s="375" t="s">
        <v>25</v>
      </c>
      <c r="AE217" s="376"/>
      <c r="AF217" s="376"/>
      <c r="AG217" s="376"/>
      <c r="AH217" s="376"/>
      <c r="AI217" s="377"/>
      <c r="AJ217" s="378"/>
      <c r="AK217" s="378"/>
      <c r="AL217" s="378"/>
      <c r="AM217" s="378"/>
      <c r="AN217" s="378"/>
      <c r="AO217" s="378"/>
      <c r="AP217" s="378"/>
      <c r="AQ217" s="378"/>
      <c r="AR217" s="378"/>
      <c r="AS217" s="378"/>
      <c r="AT217" s="378"/>
      <c r="AU217" s="379"/>
      <c r="AV217" s="380">
        <f>SUM(AV209:AY216)</f>
        <v>0</v>
      </c>
      <c r="AW217" s="381"/>
      <c r="AX217" s="381"/>
      <c r="AY217" s="383"/>
    </row>
    <row r="218" spans="2:51">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row>
    <row r="220" spans="2:51" ht="14.25">
      <c r="C220" s="21" t="s">
        <v>63</v>
      </c>
    </row>
    <row r="221" spans="2:51">
      <c r="C221" t="s">
        <v>1518</v>
      </c>
    </row>
    <row r="222" spans="2:51" ht="34.5" customHeight="1">
      <c r="B222" s="319"/>
      <c r="C222" s="319"/>
      <c r="D222" s="329" t="s">
        <v>57</v>
      </c>
      <c r="E222" s="329"/>
      <c r="F222" s="329"/>
      <c r="G222" s="329"/>
      <c r="H222" s="329"/>
      <c r="I222" s="329"/>
      <c r="J222" s="329"/>
      <c r="K222" s="329"/>
      <c r="L222" s="329"/>
      <c r="M222" s="329"/>
      <c r="N222" s="329" t="s">
        <v>58</v>
      </c>
      <c r="O222" s="329"/>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29"/>
      <c r="AK222" s="329"/>
      <c r="AL222" s="330" t="s">
        <v>59</v>
      </c>
      <c r="AM222" s="329"/>
      <c r="AN222" s="329"/>
      <c r="AO222" s="329"/>
      <c r="AP222" s="329"/>
      <c r="AQ222" s="329"/>
      <c r="AR222" s="329" t="s">
        <v>26</v>
      </c>
      <c r="AS222" s="329"/>
      <c r="AT222" s="329"/>
      <c r="AU222" s="329"/>
      <c r="AV222" s="329" t="s">
        <v>27</v>
      </c>
      <c r="AW222" s="329"/>
      <c r="AX222" s="329"/>
    </row>
    <row r="223" spans="2:51" ht="21" customHeight="1">
      <c r="B223" s="319">
        <v>1</v>
      </c>
      <c r="C223" s="319">
        <v>1</v>
      </c>
      <c r="D223" s="320" t="s">
        <v>86</v>
      </c>
      <c r="E223" s="320"/>
      <c r="F223" s="320"/>
      <c r="G223" s="320"/>
      <c r="H223" s="320"/>
      <c r="I223" s="320"/>
      <c r="J223" s="320"/>
      <c r="K223" s="320"/>
      <c r="L223" s="320"/>
      <c r="M223" s="320"/>
      <c r="N223" s="320" t="s">
        <v>1519</v>
      </c>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1">
        <v>764.59900000000005</v>
      </c>
      <c r="AM223" s="322"/>
      <c r="AN223" s="322"/>
      <c r="AO223" s="322"/>
      <c r="AP223" s="322"/>
      <c r="AQ223" s="322"/>
      <c r="AR223" s="323" t="s">
        <v>85</v>
      </c>
      <c r="AS223" s="323"/>
      <c r="AT223" s="323"/>
      <c r="AU223" s="323"/>
      <c r="AV223" s="323" t="s">
        <v>85</v>
      </c>
      <c r="AW223" s="323"/>
      <c r="AX223" s="323"/>
    </row>
    <row r="224" spans="2:51" ht="21" customHeight="1">
      <c r="B224" s="319">
        <v>2</v>
      </c>
      <c r="C224" s="319">
        <v>1</v>
      </c>
      <c r="D224" s="320" t="s">
        <v>1520</v>
      </c>
      <c r="E224" s="320"/>
      <c r="F224" s="320"/>
      <c r="G224" s="320"/>
      <c r="H224" s="320"/>
      <c r="I224" s="320"/>
      <c r="J224" s="320"/>
      <c r="K224" s="320"/>
      <c r="L224" s="320"/>
      <c r="M224" s="320"/>
      <c r="N224" s="320" t="s">
        <v>1521</v>
      </c>
      <c r="O224" s="320"/>
      <c r="P224" s="320"/>
      <c r="Q224" s="320"/>
      <c r="R224" s="320"/>
      <c r="S224" s="320"/>
      <c r="T224" s="320"/>
      <c r="U224" s="320"/>
      <c r="V224" s="320"/>
      <c r="W224" s="320"/>
      <c r="X224" s="320"/>
      <c r="Y224" s="320"/>
      <c r="Z224" s="320"/>
      <c r="AA224" s="320"/>
      <c r="AB224" s="320"/>
      <c r="AC224" s="320"/>
      <c r="AD224" s="320"/>
      <c r="AE224" s="320"/>
      <c r="AF224" s="320"/>
      <c r="AG224" s="320"/>
      <c r="AH224" s="320"/>
      <c r="AI224" s="320"/>
      <c r="AJ224" s="320"/>
      <c r="AK224" s="320"/>
      <c r="AL224" s="321">
        <v>154.90799999999999</v>
      </c>
      <c r="AM224" s="322"/>
      <c r="AN224" s="322"/>
      <c r="AO224" s="322"/>
      <c r="AP224" s="322"/>
      <c r="AQ224" s="322"/>
      <c r="AR224" s="323" t="s">
        <v>85</v>
      </c>
      <c r="AS224" s="323"/>
      <c r="AT224" s="323"/>
      <c r="AU224" s="323"/>
      <c r="AV224" s="323" t="s">
        <v>85</v>
      </c>
      <c r="AW224" s="323"/>
      <c r="AX224" s="323"/>
    </row>
    <row r="225" spans="2:50" ht="21" customHeight="1">
      <c r="B225" s="319">
        <v>3</v>
      </c>
      <c r="C225" s="319">
        <v>1</v>
      </c>
      <c r="D225" s="320" t="s">
        <v>1522</v>
      </c>
      <c r="E225" s="320"/>
      <c r="F225" s="320"/>
      <c r="G225" s="320"/>
      <c r="H225" s="320"/>
      <c r="I225" s="320"/>
      <c r="J225" s="320"/>
      <c r="K225" s="320"/>
      <c r="L225" s="320"/>
      <c r="M225" s="320"/>
      <c r="N225" s="320" t="s">
        <v>1486</v>
      </c>
      <c r="O225" s="320"/>
      <c r="P225" s="320"/>
      <c r="Q225" s="320"/>
      <c r="R225" s="320"/>
      <c r="S225" s="320"/>
      <c r="T225" s="320"/>
      <c r="U225" s="320"/>
      <c r="V225" s="320"/>
      <c r="W225" s="320"/>
      <c r="X225" s="320"/>
      <c r="Y225" s="320"/>
      <c r="Z225" s="320"/>
      <c r="AA225" s="320"/>
      <c r="AB225" s="320"/>
      <c r="AC225" s="320"/>
      <c r="AD225" s="320"/>
      <c r="AE225" s="320"/>
      <c r="AF225" s="320"/>
      <c r="AG225" s="320"/>
      <c r="AH225" s="320"/>
      <c r="AI225" s="320"/>
      <c r="AJ225" s="320"/>
      <c r="AK225" s="320"/>
      <c r="AL225" s="321">
        <v>146</v>
      </c>
      <c r="AM225" s="322"/>
      <c r="AN225" s="322"/>
      <c r="AO225" s="322"/>
      <c r="AP225" s="322"/>
      <c r="AQ225" s="322"/>
      <c r="AR225" s="323" t="s">
        <v>85</v>
      </c>
      <c r="AS225" s="323"/>
      <c r="AT225" s="323"/>
      <c r="AU225" s="323"/>
      <c r="AV225" s="323" t="s">
        <v>85</v>
      </c>
      <c r="AW225" s="323"/>
      <c r="AX225" s="323"/>
    </row>
    <row r="226" spans="2:50" ht="21" customHeight="1">
      <c r="B226" s="319">
        <v>4</v>
      </c>
      <c r="C226" s="319">
        <v>1</v>
      </c>
      <c r="D226" s="320" t="s">
        <v>1523</v>
      </c>
      <c r="E226" s="320"/>
      <c r="F226" s="320"/>
      <c r="G226" s="320"/>
      <c r="H226" s="320"/>
      <c r="I226" s="320"/>
      <c r="J226" s="320"/>
      <c r="K226" s="320"/>
      <c r="L226" s="320"/>
      <c r="M226" s="320"/>
      <c r="N226" s="320" t="s">
        <v>1486</v>
      </c>
      <c r="O226" s="320"/>
      <c r="P226" s="320"/>
      <c r="Q226" s="320"/>
      <c r="R226" s="320"/>
      <c r="S226" s="320"/>
      <c r="T226" s="320"/>
      <c r="U226" s="320"/>
      <c r="V226" s="320"/>
      <c r="W226" s="320"/>
      <c r="X226" s="320"/>
      <c r="Y226" s="320"/>
      <c r="Z226" s="320"/>
      <c r="AA226" s="320"/>
      <c r="AB226" s="320"/>
      <c r="AC226" s="320"/>
      <c r="AD226" s="320"/>
      <c r="AE226" s="320"/>
      <c r="AF226" s="320"/>
      <c r="AG226" s="320"/>
      <c r="AH226" s="320"/>
      <c r="AI226" s="320"/>
      <c r="AJ226" s="320"/>
      <c r="AK226" s="320"/>
      <c r="AL226" s="321">
        <v>143</v>
      </c>
      <c r="AM226" s="322"/>
      <c r="AN226" s="322"/>
      <c r="AO226" s="322"/>
      <c r="AP226" s="322"/>
      <c r="AQ226" s="322"/>
      <c r="AR226" s="323" t="s">
        <v>85</v>
      </c>
      <c r="AS226" s="323"/>
      <c r="AT226" s="323"/>
      <c r="AU226" s="323"/>
      <c r="AV226" s="323" t="s">
        <v>85</v>
      </c>
      <c r="AW226" s="323"/>
      <c r="AX226" s="323"/>
    </row>
    <row r="227" spans="2:50" ht="21" customHeight="1">
      <c r="B227" s="319">
        <v>5</v>
      </c>
      <c r="C227" s="319">
        <v>1</v>
      </c>
      <c r="D227" s="320" t="s">
        <v>87</v>
      </c>
      <c r="E227" s="320"/>
      <c r="F227" s="320"/>
      <c r="G227" s="320"/>
      <c r="H227" s="320"/>
      <c r="I227" s="320"/>
      <c r="J227" s="320"/>
      <c r="K227" s="320"/>
      <c r="L227" s="320"/>
      <c r="M227" s="320"/>
      <c r="N227" s="320" t="s">
        <v>1478</v>
      </c>
      <c r="O227" s="320"/>
      <c r="P227" s="320"/>
      <c r="Q227" s="320"/>
      <c r="R227" s="320"/>
      <c r="S227" s="320"/>
      <c r="T227" s="320"/>
      <c r="U227" s="320"/>
      <c r="V227" s="320"/>
      <c r="W227" s="320"/>
      <c r="X227" s="320"/>
      <c r="Y227" s="320"/>
      <c r="Z227" s="320"/>
      <c r="AA227" s="320"/>
      <c r="AB227" s="320"/>
      <c r="AC227" s="320"/>
      <c r="AD227" s="320"/>
      <c r="AE227" s="320"/>
      <c r="AF227" s="320"/>
      <c r="AG227" s="320"/>
      <c r="AH227" s="320"/>
      <c r="AI227" s="320"/>
      <c r="AJ227" s="320"/>
      <c r="AK227" s="320"/>
      <c r="AL227" s="321">
        <v>133.756</v>
      </c>
      <c r="AM227" s="322"/>
      <c r="AN227" s="322"/>
      <c r="AO227" s="322"/>
      <c r="AP227" s="322"/>
      <c r="AQ227" s="322"/>
      <c r="AR227" s="323" t="s">
        <v>85</v>
      </c>
      <c r="AS227" s="323"/>
      <c r="AT227" s="323"/>
      <c r="AU227" s="323"/>
      <c r="AV227" s="323" t="s">
        <v>85</v>
      </c>
      <c r="AW227" s="323"/>
      <c r="AX227" s="323"/>
    </row>
    <row r="228" spans="2:50" ht="21" customHeight="1">
      <c r="B228" s="319">
        <v>6</v>
      </c>
      <c r="C228" s="319">
        <v>1</v>
      </c>
      <c r="D228" s="320" t="s">
        <v>1524</v>
      </c>
      <c r="E228" s="320"/>
      <c r="F228" s="320"/>
      <c r="G228" s="320"/>
      <c r="H228" s="320"/>
      <c r="I228" s="320"/>
      <c r="J228" s="320"/>
      <c r="K228" s="320"/>
      <c r="L228" s="320"/>
      <c r="M228" s="320"/>
      <c r="N228" s="320" t="s">
        <v>1486</v>
      </c>
      <c r="O228" s="320"/>
      <c r="P228" s="320"/>
      <c r="Q228" s="320"/>
      <c r="R228" s="320"/>
      <c r="S228" s="320"/>
      <c r="T228" s="320"/>
      <c r="U228" s="320"/>
      <c r="V228" s="320"/>
      <c r="W228" s="320"/>
      <c r="X228" s="320"/>
      <c r="Y228" s="320"/>
      <c r="Z228" s="320"/>
      <c r="AA228" s="320"/>
      <c r="AB228" s="320"/>
      <c r="AC228" s="320"/>
      <c r="AD228" s="320"/>
      <c r="AE228" s="320"/>
      <c r="AF228" s="320"/>
      <c r="AG228" s="320"/>
      <c r="AH228" s="320"/>
      <c r="AI228" s="320"/>
      <c r="AJ228" s="320"/>
      <c r="AK228" s="320"/>
      <c r="AL228" s="321">
        <v>133</v>
      </c>
      <c r="AM228" s="322"/>
      <c r="AN228" s="322"/>
      <c r="AO228" s="322"/>
      <c r="AP228" s="322"/>
      <c r="AQ228" s="322"/>
      <c r="AR228" s="323" t="s">
        <v>85</v>
      </c>
      <c r="AS228" s="323"/>
      <c r="AT228" s="323"/>
      <c r="AU228" s="323"/>
      <c r="AV228" s="323" t="s">
        <v>85</v>
      </c>
      <c r="AW228" s="323"/>
      <c r="AX228" s="323"/>
    </row>
    <row r="229" spans="2:50" ht="21" customHeight="1">
      <c r="B229" s="319">
        <v>7</v>
      </c>
      <c r="C229" s="319">
        <v>1</v>
      </c>
      <c r="D229" s="320" t="s">
        <v>1525</v>
      </c>
      <c r="E229" s="320"/>
      <c r="F229" s="320"/>
      <c r="G229" s="320"/>
      <c r="H229" s="320"/>
      <c r="I229" s="320"/>
      <c r="J229" s="320"/>
      <c r="K229" s="320"/>
      <c r="L229" s="320"/>
      <c r="M229" s="320"/>
      <c r="N229" s="320" t="s">
        <v>1486</v>
      </c>
      <c r="O229" s="320"/>
      <c r="P229" s="320"/>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1">
        <v>78.923000000000002</v>
      </c>
      <c r="AM229" s="322"/>
      <c r="AN229" s="322"/>
      <c r="AO229" s="322"/>
      <c r="AP229" s="322"/>
      <c r="AQ229" s="322"/>
      <c r="AR229" s="323" t="s">
        <v>85</v>
      </c>
      <c r="AS229" s="323"/>
      <c r="AT229" s="323"/>
      <c r="AU229" s="323"/>
      <c r="AV229" s="323" t="s">
        <v>85</v>
      </c>
      <c r="AW229" s="323"/>
      <c r="AX229" s="323"/>
    </row>
    <row r="230" spans="2:50" ht="21" customHeight="1">
      <c r="B230" s="319">
        <v>8</v>
      </c>
      <c r="C230" s="319">
        <v>1</v>
      </c>
      <c r="D230" s="320" t="s">
        <v>1526</v>
      </c>
      <c r="E230" s="320"/>
      <c r="F230" s="320"/>
      <c r="G230" s="320"/>
      <c r="H230" s="320"/>
      <c r="I230" s="320"/>
      <c r="J230" s="320"/>
      <c r="K230" s="320"/>
      <c r="L230" s="320"/>
      <c r="M230" s="320"/>
      <c r="N230" s="320" t="s">
        <v>1486</v>
      </c>
      <c r="O230" s="320"/>
      <c r="P230" s="320"/>
      <c r="Q230" s="320"/>
      <c r="R230" s="320"/>
      <c r="S230" s="320"/>
      <c r="T230" s="320"/>
      <c r="U230" s="320"/>
      <c r="V230" s="320"/>
      <c r="W230" s="320"/>
      <c r="X230" s="320"/>
      <c r="Y230" s="320"/>
      <c r="Z230" s="320"/>
      <c r="AA230" s="320"/>
      <c r="AB230" s="320"/>
      <c r="AC230" s="320"/>
      <c r="AD230" s="320"/>
      <c r="AE230" s="320"/>
      <c r="AF230" s="320"/>
      <c r="AG230" s="320"/>
      <c r="AH230" s="320"/>
      <c r="AI230" s="320"/>
      <c r="AJ230" s="320"/>
      <c r="AK230" s="320"/>
      <c r="AL230" s="321">
        <v>73</v>
      </c>
      <c r="AM230" s="322"/>
      <c r="AN230" s="322"/>
      <c r="AO230" s="322"/>
      <c r="AP230" s="322"/>
      <c r="AQ230" s="322"/>
      <c r="AR230" s="323" t="s">
        <v>85</v>
      </c>
      <c r="AS230" s="323"/>
      <c r="AT230" s="323"/>
      <c r="AU230" s="323"/>
      <c r="AV230" s="323" t="s">
        <v>85</v>
      </c>
      <c r="AW230" s="323"/>
      <c r="AX230" s="323"/>
    </row>
    <row r="231" spans="2:50" ht="21" customHeight="1">
      <c r="B231" s="319">
        <v>9</v>
      </c>
      <c r="C231" s="319">
        <v>1</v>
      </c>
      <c r="D231" s="320" t="s">
        <v>1527</v>
      </c>
      <c r="E231" s="320"/>
      <c r="F231" s="320"/>
      <c r="G231" s="320"/>
      <c r="H231" s="320"/>
      <c r="I231" s="320"/>
      <c r="J231" s="320"/>
      <c r="K231" s="320"/>
      <c r="L231" s="320"/>
      <c r="M231" s="320"/>
      <c r="N231" s="320" t="s">
        <v>1486</v>
      </c>
      <c r="O231" s="320"/>
      <c r="P231" s="320"/>
      <c r="Q231" s="320"/>
      <c r="R231" s="320"/>
      <c r="S231" s="320"/>
      <c r="T231" s="320"/>
      <c r="U231" s="320"/>
      <c r="V231" s="320"/>
      <c r="W231" s="320"/>
      <c r="X231" s="320"/>
      <c r="Y231" s="320"/>
      <c r="Z231" s="320"/>
      <c r="AA231" s="320"/>
      <c r="AB231" s="320"/>
      <c r="AC231" s="320"/>
      <c r="AD231" s="320"/>
      <c r="AE231" s="320"/>
      <c r="AF231" s="320"/>
      <c r="AG231" s="320"/>
      <c r="AH231" s="320"/>
      <c r="AI231" s="320"/>
      <c r="AJ231" s="320"/>
      <c r="AK231" s="320"/>
      <c r="AL231" s="321">
        <v>66.13</v>
      </c>
      <c r="AM231" s="322"/>
      <c r="AN231" s="322"/>
      <c r="AO231" s="322"/>
      <c r="AP231" s="322"/>
      <c r="AQ231" s="322"/>
      <c r="AR231" s="323" t="s">
        <v>85</v>
      </c>
      <c r="AS231" s="323"/>
      <c r="AT231" s="323"/>
      <c r="AU231" s="323"/>
      <c r="AV231" s="323" t="s">
        <v>85</v>
      </c>
      <c r="AW231" s="323"/>
      <c r="AX231" s="323"/>
    </row>
    <row r="232" spans="2:50" ht="21" customHeight="1">
      <c r="B232" s="319">
        <v>10</v>
      </c>
      <c r="C232" s="319">
        <v>1</v>
      </c>
      <c r="D232" s="320" t="s">
        <v>1528</v>
      </c>
      <c r="E232" s="320"/>
      <c r="F232" s="320"/>
      <c r="G232" s="320"/>
      <c r="H232" s="320"/>
      <c r="I232" s="320"/>
      <c r="J232" s="320"/>
      <c r="K232" s="320"/>
      <c r="L232" s="320"/>
      <c r="M232" s="320"/>
      <c r="N232" s="320" t="s">
        <v>1486</v>
      </c>
      <c r="O232" s="320"/>
      <c r="P232" s="320"/>
      <c r="Q232" s="320"/>
      <c r="R232" s="320"/>
      <c r="S232" s="320"/>
      <c r="T232" s="320"/>
      <c r="U232" s="320"/>
      <c r="V232" s="320"/>
      <c r="W232" s="320"/>
      <c r="X232" s="320"/>
      <c r="Y232" s="320"/>
      <c r="Z232" s="320"/>
      <c r="AA232" s="320"/>
      <c r="AB232" s="320"/>
      <c r="AC232" s="320"/>
      <c r="AD232" s="320"/>
      <c r="AE232" s="320"/>
      <c r="AF232" s="320"/>
      <c r="AG232" s="320"/>
      <c r="AH232" s="320"/>
      <c r="AI232" s="320"/>
      <c r="AJ232" s="320"/>
      <c r="AK232" s="320"/>
      <c r="AL232" s="321">
        <v>33.298999999999999</v>
      </c>
      <c r="AM232" s="322"/>
      <c r="AN232" s="322"/>
      <c r="AO232" s="322"/>
      <c r="AP232" s="322"/>
      <c r="AQ232" s="322"/>
      <c r="AR232" s="323" t="s">
        <v>85</v>
      </c>
      <c r="AS232" s="323"/>
      <c r="AT232" s="323"/>
      <c r="AU232" s="323"/>
      <c r="AV232" s="323" t="s">
        <v>85</v>
      </c>
      <c r="AW232" s="323"/>
      <c r="AX232" s="323"/>
    </row>
    <row r="235" spans="2:50">
      <c r="C235" t="s">
        <v>1529</v>
      </c>
    </row>
    <row r="236" spans="2:50" ht="34.5" customHeight="1">
      <c r="B236" s="319"/>
      <c r="C236" s="319"/>
      <c r="D236" s="329" t="s">
        <v>57</v>
      </c>
      <c r="E236" s="329"/>
      <c r="F236" s="329"/>
      <c r="G236" s="329"/>
      <c r="H236" s="329"/>
      <c r="I236" s="329"/>
      <c r="J236" s="329"/>
      <c r="K236" s="329"/>
      <c r="L236" s="329"/>
      <c r="M236" s="329"/>
      <c r="N236" s="329" t="s">
        <v>58</v>
      </c>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30" t="s">
        <v>59</v>
      </c>
      <c r="AM236" s="329"/>
      <c r="AN236" s="329"/>
      <c r="AO236" s="329"/>
      <c r="AP236" s="329"/>
      <c r="AQ236" s="329"/>
      <c r="AR236" s="329" t="s">
        <v>26</v>
      </c>
      <c r="AS236" s="329"/>
      <c r="AT236" s="329"/>
      <c r="AU236" s="329"/>
      <c r="AV236" s="329" t="s">
        <v>27</v>
      </c>
      <c r="AW236" s="329"/>
      <c r="AX236" s="329"/>
    </row>
    <row r="237" spans="2:50" ht="21" customHeight="1">
      <c r="B237" s="319">
        <v>1</v>
      </c>
      <c r="C237" s="319">
        <v>1</v>
      </c>
      <c r="D237" s="320" t="s">
        <v>88</v>
      </c>
      <c r="E237" s="320"/>
      <c r="F237" s="320"/>
      <c r="G237" s="320"/>
      <c r="H237" s="320"/>
      <c r="I237" s="320"/>
      <c r="J237" s="320"/>
      <c r="K237" s="320"/>
      <c r="L237" s="320"/>
      <c r="M237" s="320"/>
      <c r="N237" s="320" t="s">
        <v>1485</v>
      </c>
      <c r="O237" s="320"/>
      <c r="P237" s="320"/>
      <c r="Q237" s="320"/>
      <c r="R237" s="320"/>
      <c r="S237" s="320"/>
      <c r="T237" s="320"/>
      <c r="U237" s="320"/>
      <c r="V237" s="320"/>
      <c r="W237" s="320"/>
      <c r="X237" s="320"/>
      <c r="Y237" s="320"/>
      <c r="Z237" s="320"/>
      <c r="AA237" s="320"/>
      <c r="AB237" s="320"/>
      <c r="AC237" s="320"/>
      <c r="AD237" s="320"/>
      <c r="AE237" s="320"/>
      <c r="AF237" s="320"/>
      <c r="AG237" s="320"/>
      <c r="AH237" s="320"/>
      <c r="AI237" s="320"/>
      <c r="AJ237" s="320"/>
      <c r="AK237" s="320"/>
      <c r="AL237" s="321">
        <v>2356.2869999999998</v>
      </c>
      <c r="AM237" s="322"/>
      <c r="AN237" s="322"/>
      <c r="AO237" s="322"/>
      <c r="AP237" s="322"/>
      <c r="AQ237" s="322"/>
      <c r="AR237" s="323" t="s">
        <v>85</v>
      </c>
      <c r="AS237" s="323"/>
      <c r="AT237" s="323"/>
      <c r="AU237" s="323"/>
      <c r="AV237" s="323" t="s">
        <v>85</v>
      </c>
      <c r="AW237" s="323"/>
      <c r="AX237" s="323"/>
    </row>
    <row r="238" spans="2:50" ht="21" customHeight="1">
      <c r="B238" s="319">
        <v>2</v>
      </c>
      <c r="C238" s="319">
        <v>1</v>
      </c>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320"/>
      <c r="AE238" s="320"/>
      <c r="AF238" s="320"/>
      <c r="AG238" s="320"/>
      <c r="AH238" s="320"/>
      <c r="AI238" s="320"/>
      <c r="AJ238" s="320"/>
      <c r="AK238" s="320"/>
      <c r="AL238" s="334"/>
      <c r="AM238" s="320"/>
      <c r="AN238" s="320"/>
      <c r="AO238" s="320"/>
      <c r="AP238" s="320"/>
      <c r="AQ238" s="320"/>
      <c r="AR238" s="320"/>
      <c r="AS238" s="320"/>
      <c r="AT238" s="320"/>
      <c r="AU238" s="320"/>
      <c r="AV238" s="320"/>
      <c r="AW238" s="320"/>
      <c r="AX238" s="320"/>
    </row>
    <row r="239" spans="2:50" ht="21" customHeight="1">
      <c r="B239" s="319">
        <v>3</v>
      </c>
      <c r="C239" s="319">
        <v>1</v>
      </c>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320"/>
      <c r="AE239" s="320"/>
      <c r="AF239" s="320"/>
      <c r="AG239" s="320"/>
      <c r="AH239" s="320"/>
      <c r="AI239" s="320"/>
      <c r="AJ239" s="320"/>
      <c r="AK239" s="320"/>
      <c r="AL239" s="334"/>
      <c r="AM239" s="320"/>
      <c r="AN239" s="320"/>
      <c r="AO239" s="320"/>
      <c r="AP239" s="320"/>
      <c r="AQ239" s="320"/>
      <c r="AR239" s="320"/>
      <c r="AS239" s="320"/>
      <c r="AT239" s="320"/>
      <c r="AU239" s="320"/>
      <c r="AV239" s="320"/>
      <c r="AW239" s="320"/>
      <c r="AX239" s="320"/>
    </row>
    <row r="240" spans="2:50" ht="21" customHeight="1">
      <c r="B240" s="319">
        <v>4</v>
      </c>
      <c r="C240" s="319">
        <v>1</v>
      </c>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320"/>
      <c r="AE240" s="320"/>
      <c r="AF240" s="320"/>
      <c r="AG240" s="320"/>
      <c r="AH240" s="320"/>
      <c r="AI240" s="320"/>
      <c r="AJ240" s="320"/>
      <c r="AK240" s="320"/>
      <c r="AL240" s="334"/>
      <c r="AM240" s="320"/>
      <c r="AN240" s="320"/>
      <c r="AO240" s="320"/>
      <c r="AP240" s="320"/>
      <c r="AQ240" s="320"/>
      <c r="AR240" s="320"/>
      <c r="AS240" s="320"/>
      <c r="AT240" s="320"/>
      <c r="AU240" s="320"/>
      <c r="AV240" s="320"/>
      <c r="AW240" s="320"/>
      <c r="AX240" s="320"/>
    </row>
    <row r="241" spans="2:50" ht="21" customHeight="1">
      <c r="B241" s="319">
        <v>5</v>
      </c>
      <c r="C241" s="319">
        <v>1</v>
      </c>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320"/>
      <c r="AE241" s="320"/>
      <c r="AF241" s="320"/>
      <c r="AG241" s="320"/>
      <c r="AH241" s="320"/>
      <c r="AI241" s="320"/>
      <c r="AJ241" s="320"/>
      <c r="AK241" s="320"/>
      <c r="AL241" s="334"/>
      <c r="AM241" s="320"/>
      <c r="AN241" s="320"/>
      <c r="AO241" s="320"/>
      <c r="AP241" s="320"/>
      <c r="AQ241" s="320"/>
      <c r="AR241" s="320"/>
      <c r="AS241" s="320"/>
      <c r="AT241" s="320"/>
      <c r="AU241" s="320"/>
      <c r="AV241" s="320"/>
      <c r="AW241" s="320"/>
      <c r="AX241" s="320"/>
    </row>
    <row r="242" spans="2:50" ht="21" customHeight="1">
      <c r="B242" s="319">
        <v>6</v>
      </c>
      <c r="C242" s="319">
        <v>1</v>
      </c>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320"/>
      <c r="AE242" s="320"/>
      <c r="AF242" s="320"/>
      <c r="AG242" s="320"/>
      <c r="AH242" s="320"/>
      <c r="AI242" s="320"/>
      <c r="AJ242" s="320"/>
      <c r="AK242" s="320"/>
      <c r="AL242" s="334"/>
      <c r="AM242" s="320"/>
      <c r="AN242" s="320"/>
      <c r="AO242" s="320"/>
      <c r="AP242" s="320"/>
      <c r="AQ242" s="320"/>
      <c r="AR242" s="320"/>
      <c r="AS242" s="320"/>
      <c r="AT242" s="320"/>
      <c r="AU242" s="320"/>
      <c r="AV242" s="320"/>
      <c r="AW242" s="320"/>
      <c r="AX242" s="320"/>
    </row>
    <row r="243" spans="2:50" ht="21" customHeight="1">
      <c r="B243" s="319">
        <v>7</v>
      </c>
      <c r="C243" s="319">
        <v>1</v>
      </c>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320"/>
      <c r="AE243" s="320"/>
      <c r="AF243" s="320"/>
      <c r="AG243" s="320"/>
      <c r="AH243" s="320"/>
      <c r="AI243" s="320"/>
      <c r="AJ243" s="320"/>
      <c r="AK243" s="320"/>
      <c r="AL243" s="334"/>
      <c r="AM243" s="320"/>
      <c r="AN243" s="320"/>
      <c r="AO243" s="320"/>
      <c r="AP243" s="320"/>
      <c r="AQ243" s="320"/>
      <c r="AR243" s="320"/>
      <c r="AS243" s="320"/>
      <c r="AT243" s="320"/>
      <c r="AU243" s="320"/>
      <c r="AV243" s="320"/>
      <c r="AW243" s="320"/>
      <c r="AX243" s="320"/>
    </row>
    <row r="244" spans="2:50" ht="21" customHeight="1">
      <c r="B244" s="319">
        <v>8</v>
      </c>
      <c r="C244" s="319">
        <v>1</v>
      </c>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20"/>
      <c r="AB244" s="320"/>
      <c r="AC244" s="320"/>
      <c r="AD244" s="320"/>
      <c r="AE244" s="320"/>
      <c r="AF244" s="320"/>
      <c r="AG244" s="320"/>
      <c r="AH244" s="320"/>
      <c r="AI244" s="320"/>
      <c r="AJ244" s="320"/>
      <c r="AK244" s="320"/>
      <c r="AL244" s="334"/>
      <c r="AM244" s="320"/>
      <c r="AN244" s="320"/>
      <c r="AO244" s="320"/>
      <c r="AP244" s="320"/>
      <c r="AQ244" s="320"/>
      <c r="AR244" s="320"/>
      <c r="AS244" s="320"/>
      <c r="AT244" s="320"/>
      <c r="AU244" s="320"/>
      <c r="AV244" s="320"/>
      <c r="AW244" s="320"/>
      <c r="AX244" s="320"/>
    </row>
    <row r="245" spans="2:50" ht="21" customHeight="1">
      <c r="B245" s="319">
        <v>9</v>
      </c>
      <c r="C245" s="319">
        <v>1</v>
      </c>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c r="AB245" s="320"/>
      <c r="AC245" s="320"/>
      <c r="AD245" s="320"/>
      <c r="AE245" s="320"/>
      <c r="AF245" s="320"/>
      <c r="AG245" s="320"/>
      <c r="AH245" s="320"/>
      <c r="AI245" s="320"/>
      <c r="AJ245" s="320"/>
      <c r="AK245" s="320"/>
      <c r="AL245" s="334"/>
      <c r="AM245" s="320"/>
      <c r="AN245" s="320"/>
      <c r="AO245" s="320"/>
      <c r="AP245" s="320"/>
      <c r="AQ245" s="320"/>
      <c r="AR245" s="320"/>
      <c r="AS245" s="320"/>
      <c r="AT245" s="320"/>
      <c r="AU245" s="320"/>
      <c r="AV245" s="320"/>
      <c r="AW245" s="320"/>
      <c r="AX245" s="320"/>
    </row>
    <row r="246" spans="2:50" ht="21" customHeight="1">
      <c r="B246" s="319">
        <v>10</v>
      </c>
      <c r="C246" s="319">
        <v>1</v>
      </c>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20"/>
      <c r="AB246" s="320"/>
      <c r="AC246" s="320"/>
      <c r="AD246" s="320"/>
      <c r="AE246" s="320"/>
      <c r="AF246" s="320"/>
      <c r="AG246" s="320"/>
      <c r="AH246" s="320"/>
      <c r="AI246" s="320"/>
      <c r="AJ246" s="320"/>
      <c r="AK246" s="320"/>
      <c r="AL246" s="334"/>
      <c r="AM246" s="320"/>
      <c r="AN246" s="320"/>
      <c r="AO246" s="320"/>
      <c r="AP246" s="320"/>
      <c r="AQ246" s="320"/>
      <c r="AR246" s="320"/>
      <c r="AS246" s="320"/>
      <c r="AT246" s="320"/>
      <c r="AU246" s="320"/>
      <c r="AV246" s="320"/>
      <c r="AW246" s="320"/>
      <c r="AX246" s="320"/>
    </row>
    <row r="249" spans="2:50">
      <c r="C249" t="s">
        <v>1530</v>
      </c>
    </row>
    <row r="250" spans="2:50" ht="34.5" customHeight="1">
      <c r="B250" s="319"/>
      <c r="C250" s="319"/>
      <c r="D250" s="329" t="s">
        <v>57</v>
      </c>
      <c r="E250" s="329"/>
      <c r="F250" s="329"/>
      <c r="G250" s="329"/>
      <c r="H250" s="329"/>
      <c r="I250" s="329"/>
      <c r="J250" s="329"/>
      <c r="K250" s="329"/>
      <c r="L250" s="329"/>
      <c r="M250" s="329"/>
      <c r="N250" s="329" t="s">
        <v>58</v>
      </c>
      <c r="O250" s="329"/>
      <c r="P250" s="329"/>
      <c r="Q250" s="329"/>
      <c r="R250" s="329"/>
      <c r="S250" s="329"/>
      <c r="T250" s="329"/>
      <c r="U250" s="329"/>
      <c r="V250" s="329"/>
      <c r="W250" s="329"/>
      <c r="X250" s="329"/>
      <c r="Y250" s="329"/>
      <c r="Z250" s="329"/>
      <c r="AA250" s="329"/>
      <c r="AB250" s="329"/>
      <c r="AC250" s="329"/>
      <c r="AD250" s="329"/>
      <c r="AE250" s="329"/>
      <c r="AF250" s="329"/>
      <c r="AG250" s="329"/>
      <c r="AH250" s="329"/>
      <c r="AI250" s="329"/>
      <c r="AJ250" s="329"/>
      <c r="AK250" s="329"/>
      <c r="AL250" s="330" t="s">
        <v>59</v>
      </c>
      <c r="AM250" s="329"/>
      <c r="AN250" s="329"/>
      <c r="AO250" s="329"/>
      <c r="AP250" s="329"/>
      <c r="AQ250" s="329"/>
      <c r="AR250" s="329" t="s">
        <v>26</v>
      </c>
      <c r="AS250" s="329"/>
      <c r="AT250" s="329"/>
      <c r="AU250" s="329"/>
      <c r="AV250" s="329" t="s">
        <v>27</v>
      </c>
      <c r="AW250" s="329"/>
      <c r="AX250" s="329"/>
    </row>
    <row r="251" spans="2:50" ht="21" customHeight="1">
      <c r="B251" s="319">
        <v>1</v>
      </c>
      <c r="C251" s="319">
        <v>1</v>
      </c>
      <c r="D251" s="320" t="s">
        <v>786</v>
      </c>
      <c r="E251" s="320"/>
      <c r="F251" s="320"/>
      <c r="G251" s="320"/>
      <c r="H251" s="320"/>
      <c r="I251" s="320"/>
      <c r="J251" s="320"/>
      <c r="K251" s="320"/>
      <c r="L251" s="320"/>
      <c r="M251" s="320"/>
      <c r="N251" s="320" t="s">
        <v>1531</v>
      </c>
      <c r="O251" s="320"/>
      <c r="P251" s="320"/>
      <c r="Q251" s="320"/>
      <c r="R251" s="320"/>
      <c r="S251" s="320"/>
      <c r="T251" s="320"/>
      <c r="U251" s="320"/>
      <c r="V251" s="320"/>
      <c r="W251" s="320"/>
      <c r="X251" s="320"/>
      <c r="Y251" s="320"/>
      <c r="Z251" s="320"/>
      <c r="AA251" s="320"/>
      <c r="AB251" s="320"/>
      <c r="AC251" s="320"/>
      <c r="AD251" s="320"/>
      <c r="AE251" s="320"/>
      <c r="AF251" s="320"/>
      <c r="AG251" s="320"/>
      <c r="AH251" s="320"/>
      <c r="AI251" s="320"/>
      <c r="AJ251" s="320"/>
      <c r="AK251" s="320"/>
      <c r="AL251" s="321">
        <v>70.492000000000004</v>
      </c>
      <c r="AM251" s="322"/>
      <c r="AN251" s="322"/>
      <c r="AO251" s="322"/>
      <c r="AP251" s="322"/>
      <c r="AQ251" s="322"/>
      <c r="AR251" s="323" t="s">
        <v>85</v>
      </c>
      <c r="AS251" s="323"/>
      <c r="AT251" s="323"/>
      <c r="AU251" s="323"/>
      <c r="AV251" s="323" t="s">
        <v>85</v>
      </c>
      <c r="AW251" s="323"/>
      <c r="AX251" s="323"/>
    </row>
    <row r="252" spans="2:50" ht="21" customHeight="1">
      <c r="B252" s="319">
        <v>2</v>
      </c>
      <c r="C252" s="319">
        <v>1</v>
      </c>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320"/>
      <c r="AE252" s="320"/>
      <c r="AF252" s="320"/>
      <c r="AG252" s="320"/>
      <c r="AH252" s="320"/>
      <c r="AI252" s="320"/>
      <c r="AJ252" s="320"/>
      <c r="AK252" s="320"/>
      <c r="AL252" s="334"/>
      <c r="AM252" s="320"/>
      <c r="AN252" s="320"/>
      <c r="AO252" s="320"/>
      <c r="AP252" s="320"/>
      <c r="AQ252" s="320"/>
      <c r="AR252" s="320"/>
      <c r="AS252" s="320"/>
      <c r="AT252" s="320"/>
      <c r="AU252" s="320"/>
      <c r="AV252" s="320"/>
      <c r="AW252" s="320"/>
      <c r="AX252" s="320"/>
    </row>
    <row r="253" spans="2:50" ht="21" customHeight="1">
      <c r="B253" s="319">
        <v>3</v>
      </c>
      <c r="C253" s="319">
        <v>1</v>
      </c>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c r="AA253" s="320"/>
      <c r="AB253" s="320"/>
      <c r="AC253" s="320"/>
      <c r="AD253" s="320"/>
      <c r="AE253" s="320"/>
      <c r="AF253" s="320"/>
      <c r="AG253" s="320"/>
      <c r="AH253" s="320"/>
      <c r="AI253" s="320"/>
      <c r="AJ253" s="320"/>
      <c r="AK253" s="320"/>
      <c r="AL253" s="334"/>
      <c r="AM253" s="320"/>
      <c r="AN253" s="320"/>
      <c r="AO253" s="320"/>
      <c r="AP253" s="320"/>
      <c r="AQ253" s="320"/>
      <c r="AR253" s="320"/>
      <c r="AS253" s="320"/>
      <c r="AT253" s="320"/>
      <c r="AU253" s="320"/>
      <c r="AV253" s="320"/>
      <c r="AW253" s="320"/>
      <c r="AX253" s="320"/>
    </row>
    <row r="254" spans="2:50" ht="21" customHeight="1">
      <c r="B254" s="319">
        <v>4</v>
      </c>
      <c r="C254" s="319">
        <v>1</v>
      </c>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c r="AD254" s="320"/>
      <c r="AE254" s="320"/>
      <c r="AF254" s="320"/>
      <c r="AG254" s="320"/>
      <c r="AH254" s="320"/>
      <c r="AI254" s="320"/>
      <c r="AJ254" s="320"/>
      <c r="AK254" s="320"/>
      <c r="AL254" s="334"/>
      <c r="AM254" s="320"/>
      <c r="AN254" s="320"/>
      <c r="AO254" s="320"/>
      <c r="AP254" s="320"/>
      <c r="AQ254" s="320"/>
      <c r="AR254" s="320"/>
      <c r="AS254" s="320"/>
      <c r="AT254" s="320"/>
      <c r="AU254" s="320"/>
      <c r="AV254" s="320"/>
      <c r="AW254" s="320"/>
      <c r="AX254" s="320"/>
    </row>
    <row r="255" spans="2:50" ht="21" customHeight="1">
      <c r="B255" s="319">
        <v>5</v>
      </c>
      <c r="C255" s="319">
        <v>1</v>
      </c>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0"/>
      <c r="AD255" s="320"/>
      <c r="AE255" s="320"/>
      <c r="AF255" s="320"/>
      <c r="AG255" s="320"/>
      <c r="AH255" s="320"/>
      <c r="AI255" s="320"/>
      <c r="AJ255" s="320"/>
      <c r="AK255" s="320"/>
      <c r="AL255" s="334"/>
      <c r="AM255" s="320"/>
      <c r="AN255" s="320"/>
      <c r="AO255" s="320"/>
      <c r="AP255" s="320"/>
      <c r="AQ255" s="320"/>
      <c r="AR255" s="320"/>
      <c r="AS255" s="320"/>
      <c r="AT255" s="320"/>
      <c r="AU255" s="320"/>
      <c r="AV255" s="320"/>
      <c r="AW255" s="320"/>
      <c r="AX255" s="320"/>
    </row>
    <row r="256" spans="2:50" ht="21" customHeight="1">
      <c r="B256" s="319">
        <v>6</v>
      </c>
      <c r="C256" s="319">
        <v>1</v>
      </c>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c r="AA256" s="320"/>
      <c r="AB256" s="320"/>
      <c r="AC256" s="320"/>
      <c r="AD256" s="320"/>
      <c r="AE256" s="320"/>
      <c r="AF256" s="320"/>
      <c r="AG256" s="320"/>
      <c r="AH256" s="320"/>
      <c r="AI256" s="320"/>
      <c r="AJ256" s="320"/>
      <c r="AK256" s="320"/>
      <c r="AL256" s="334"/>
      <c r="AM256" s="320"/>
      <c r="AN256" s="320"/>
      <c r="AO256" s="320"/>
      <c r="AP256" s="320"/>
      <c r="AQ256" s="320"/>
      <c r="AR256" s="320"/>
      <c r="AS256" s="320"/>
      <c r="AT256" s="320"/>
      <c r="AU256" s="320"/>
      <c r="AV256" s="320"/>
      <c r="AW256" s="320"/>
      <c r="AX256" s="320"/>
    </row>
    <row r="257" spans="2:50" ht="21" customHeight="1">
      <c r="B257" s="319">
        <v>7</v>
      </c>
      <c r="C257" s="319">
        <v>1</v>
      </c>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c r="AA257" s="320"/>
      <c r="AB257" s="320"/>
      <c r="AC257" s="320"/>
      <c r="AD257" s="320"/>
      <c r="AE257" s="320"/>
      <c r="AF257" s="320"/>
      <c r="AG257" s="320"/>
      <c r="AH257" s="320"/>
      <c r="AI257" s="320"/>
      <c r="AJ257" s="320"/>
      <c r="AK257" s="320"/>
      <c r="AL257" s="334"/>
      <c r="AM257" s="320"/>
      <c r="AN257" s="320"/>
      <c r="AO257" s="320"/>
      <c r="AP257" s="320"/>
      <c r="AQ257" s="320"/>
      <c r="AR257" s="320"/>
      <c r="AS257" s="320"/>
      <c r="AT257" s="320"/>
      <c r="AU257" s="320"/>
      <c r="AV257" s="320"/>
      <c r="AW257" s="320"/>
      <c r="AX257" s="320"/>
    </row>
    <row r="258" spans="2:50" ht="21" customHeight="1">
      <c r="B258" s="319">
        <v>8</v>
      </c>
      <c r="C258" s="319">
        <v>1</v>
      </c>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c r="AA258" s="320"/>
      <c r="AB258" s="320"/>
      <c r="AC258" s="320"/>
      <c r="AD258" s="320"/>
      <c r="AE258" s="320"/>
      <c r="AF258" s="320"/>
      <c r="AG258" s="320"/>
      <c r="AH258" s="320"/>
      <c r="AI258" s="320"/>
      <c r="AJ258" s="320"/>
      <c r="AK258" s="320"/>
      <c r="AL258" s="334"/>
      <c r="AM258" s="320"/>
      <c r="AN258" s="320"/>
      <c r="AO258" s="320"/>
      <c r="AP258" s="320"/>
      <c r="AQ258" s="320"/>
      <c r="AR258" s="320"/>
      <c r="AS258" s="320"/>
      <c r="AT258" s="320"/>
      <c r="AU258" s="320"/>
      <c r="AV258" s="320"/>
      <c r="AW258" s="320"/>
      <c r="AX258" s="320"/>
    </row>
    <row r="259" spans="2:50" ht="21" customHeight="1">
      <c r="B259" s="319">
        <v>9</v>
      </c>
      <c r="C259" s="319">
        <v>1</v>
      </c>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20"/>
      <c r="AJ259" s="320"/>
      <c r="AK259" s="320"/>
      <c r="AL259" s="334"/>
      <c r="AM259" s="320"/>
      <c r="AN259" s="320"/>
      <c r="AO259" s="320"/>
      <c r="AP259" s="320"/>
      <c r="AQ259" s="320"/>
      <c r="AR259" s="320"/>
      <c r="AS259" s="320"/>
      <c r="AT259" s="320"/>
      <c r="AU259" s="320"/>
      <c r="AV259" s="320"/>
      <c r="AW259" s="320"/>
      <c r="AX259" s="320"/>
    </row>
    <row r="260" spans="2:50" ht="21" customHeight="1">
      <c r="B260" s="319">
        <v>10</v>
      </c>
      <c r="C260" s="319">
        <v>1</v>
      </c>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c r="AA260" s="320"/>
      <c r="AB260" s="320"/>
      <c r="AC260" s="320"/>
      <c r="AD260" s="320"/>
      <c r="AE260" s="320"/>
      <c r="AF260" s="320"/>
      <c r="AG260" s="320"/>
      <c r="AH260" s="320"/>
      <c r="AI260" s="320"/>
      <c r="AJ260" s="320"/>
      <c r="AK260" s="320"/>
      <c r="AL260" s="334"/>
      <c r="AM260" s="320"/>
      <c r="AN260" s="320"/>
      <c r="AO260" s="320"/>
      <c r="AP260" s="320"/>
      <c r="AQ260" s="320"/>
      <c r="AR260" s="320"/>
      <c r="AS260" s="320"/>
      <c r="AT260" s="320"/>
      <c r="AU260" s="320"/>
      <c r="AV260" s="320"/>
      <c r="AW260" s="320"/>
      <c r="AX260" s="320"/>
    </row>
    <row r="263" spans="2:50">
      <c r="C263" t="s">
        <v>1532</v>
      </c>
    </row>
    <row r="264" spans="2:50" ht="34.5" customHeight="1">
      <c r="B264" s="319"/>
      <c r="C264" s="319"/>
      <c r="D264" s="329" t="s">
        <v>57</v>
      </c>
      <c r="E264" s="329"/>
      <c r="F264" s="329"/>
      <c r="G264" s="329"/>
      <c r="H264" s="329"/>
      <c r="I264" s="329"/>
      <c r="J264" s="329"/>
      <c r="K264" s="329"/>
      <c r="L264" s="329"/>
      <c r="M264" s="329"/>
      <c r="N264" s="329" t="s">
        <v>58</v>
      </c>
      <c r="O264" s="329"/>
      <c r="P264" s="329"/>
      <c r="Q264" s="329"/>
      <c r="R264" s="329"/>
      <c r="S264" s="329"/>
      <c r="T264" s="329"/>
      <c r="U264" s="329"/>
      <c r="V264" s="329"/>
      <c r="W264" s="329"/>
      <c r="X264" s="329"/>
      <c r="Y264" s="329"/>
      <c r="Z264" s="329"/>
      <c r="AA264" s="329"/>
      <c r="AB264" s="329"/>
      <c r="AC264" s="329"/>
      <c r="AD264" s="329"/>
      <c r="AE264" s="329"/>
      <c r="AF264" s="329"/>
      <c r="AG264" s="329"/>
      <c r="AH264" s="329"/>
      <c r="AI264" s="329"/>
      <c r="AJ264" s="329"/>
      <c r="AK264" s="329"/>
      <c r="AL264" s="330" t="s">
        <v>59</v>
      </c>
      <c r="AM264" s="329"/>
      <c r="AN264" s="329"/>
      <c r="AO264" s="329"/>
      <c r="AP264" s="329"/>
      <c r="AQ264" s="329"/>
      <c r="AR264" s="329" t="s">
        <v>26</v>
      </c>
      <c r="AS264" s="329"/>
      <c r="AT264" s="329"/>
      <c r="AU264" s="329"/>
      <c r="AV264" s="329" t="s">
        <v>27</v>
      </c>
      <c r="AW264" s="329"/>
      <c r="AX264" s="329"/>
    </row>
    <row r="265" spans="2:50" ht="21" customHeight="1">
      <c r="B265" s="319">
        <v>1</v>
      </c>
      <c r="C265" s="319">
        <v>1</v>
      </c>
      <c r="D265" s="320" t="s">
        <v>1321</v>
      </c>
      <c r="E265" s="320"/>
      <c r="F265" s="320"/>
      <c r="G265" s="320"/>
      <c r="H265" s="320"/>
      <c r="I265" s="320"/>
      <c r="J265" s="320"/>
      <c r="K265" s="320"/>
      <c r="L265" s="320"/>
      <c r="M265" s="320"/>
      <c r="N265" s="320" t="s">
        <v>1533</v>
      </c>
      <c r="O265" s="320"/>
      <c r="P265" s="320"/>
      <c r="Q265" s="320"/>
      <c r="R265" s="320"/>
      <c r="S265" s="320"/>
      <c r="T265" s="320"/>
      <c r="U265" s="320"/>
      <c r="V265" s="320"/>
      <c r="W265" s="320"/>
      <c r="X265" s="320"/>
      <c r="Y265" s="320"/>
      <c r="Z265" s="320"/>
      <c r="AA265" s="320"/>
      <c r="AB265" s="320"/>
      <c r="AC265" s="320"/>
      <c r="AD265" s="320"/>
      <c r="AE265" s="320"/>
      <c r="AF265" s="320"/>
      <c r="AG265" s="320"/>
      <c r="AH265" s="320"/>
      <c r="AI265" s="320"/>
      <c r="AJ265" s="320"/>
      <c r="AK265" s="320"/>
      <c r="AL265" s="321">
        <v>5573.2359999999999</v>
      </c>
      <c r="AM265" s="322"/>
      <c r="AN265" s="322"/>
      <c r="AO265" s="322"/>
      <c r="AP265" s="322"/>
      <c r="AQ265" s="322"/>
      <c r="AR265" s="323" t="s">
        <v>85</v>
      </c>
      <c r="AS265" s="323"/>
      <c r="AT265" s="323"/>
      <c r="AU265" s="323"/>
      <c r="AV265" s="323" t="s">
        <v>85</v>
      </c>
      <c r="AW265" s="323"/>
      <c r="AX265" s="323"/>
    </row>
    <row r="266" spans="2:50" ht="21" customHeight="1">
      <c r="B266" s="319">
        <v>2</v>
      </c>
      <c r="C266" s="319">
        <v>1</v>
      </c>
      <c r="D266" s="320" t="s">
        <v>1534</v>
      </c>
      <c r="E266" s="320"/>
      <c r="F266" s="320"/>
      <c r="G266" s="320"/>
      <c r="H266" s="320"/>
      <c r="I266" s="320"/>
      <c r="J266" s="320"/>
      <c r="K266" s="320"/>
      <c r="L266" s="320"/>
      <c r="M266" s="320"/>
      <c r="N266" s="320" t="s">
        <v>1533</v>
      </c>
      <c r="O266" s="320"/>
      <c r="P266" s="320"/>
      <c r="Q266" s="320"/>
      <c r="R266" s="320"/>
      <c r="S266" s="320"/>
      <c r="T266" s="320"/>
      <c r="U266" s="320"/>
      <c r="V266" s="320"/>
      <c r="W266" s="320"/>
      <c r="X266" s="320"/>
      <c r="Y266" s="320"/>
      <c r="Z266" s="320"/>
      <c r="AA266" s="320"/>
      <c r="AB266" s="320"/>
      <c r="AC266" s="320"/>
      <c r="AD266" s="320"/>
      <c r="AE266" s="320"/>
      <c r="AF266" s="320"/>
      <c r="AG266" s="320"/>
      <c r="AH266" s="320"/>
      <c r="AI266" s="320"/>
      <c r="AJ266" s="320"/>
      <c r="AK266" s="320"/>
      <c r="AL266" s="321">
        <v>3284.27</v>
      </c>
      <c r="AM266" s="322"/>
      <c r="AN266" s="322"/>
      <c r="AO266" s="322"/>
      <c r="AP266" s="322"/>
      <c r="AQ266" s="322"/>
      <c r="AR266" s="323" t="s">
        <v>85</v>
      </c>
      <c r="AS266" s="323"/>
      <c r="AT266" s="323"/>
      <c r="AU266" s="323"/>
      <c r="AV266" s="323" t="s">
        <v>85</v>
      </c>
      <c r="AW266" s="323"/>
      <c r="AX266" s="323"/>
    </row>
    <row r="267" spans="2:50" ht="21" customHeight="1">
      <c r="B267" s="319">
        <v>3</v>
      </c>
      <c r="C267" s="319">
        <v>1</v>
      </c>
      <c r="D267" s="320" t="s">
        <v>1535</v>
      </c>
      <c r="E267" s="320"/>
      <c r="F267" s="320"/>
      <c r="G267" s="320"/>
      <c r="H267" s="320"/>
      <c r="I267" s="320"/>
      <c r="J267" s="320"/>
      <c r="K267" s="320"/>
      <c r="L267" s="320"/>
      <c r="M267" s="320"/>
      <c r="N267" s="320" t="s">
        <v>1533</v>
      </c>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1">
        <v>3000.4380000000001</v>
      </c>
      <c r="AM267" s="322"/>
      <c r="AN267" s="322"/>
      <c r="AO267" s="322"/>
      <c r="AP267" s="322"/>
      <c r="AQ267" s="322"/>
      <c r="AR267" s="323" t="s">
        <v>85</v>
      </c>
      <c r="AS267" s="323"/>
      <c r="AT267" s="323"/>
      <c r="AU267" s="323"/>
      <c r="AV267" s="323" t="s">
        <v>85</v>
      </c>
      <c r="AW267" s="323"/>
      <c r="AX267" s="323"/>
    </row>
    <row r="268" spans="2:50" ht="21" customHeight="1">
      <c r="B268" s="319">
        <v>4</v>
      </c>
      <c r="C268" s="319">
        <v>1</v>
      </c>
      <c r="D268" s="320" t="s">
        <v>1536</v>
      </c>
      <c r="E268" s="320"/>
      <c r="F268" s="320"/>
      <c r="G268" s="320"/>
      <c r="H268" s="320"/>
      <c r="I268" s="320"/>
      <c r="J268" s="320"/>
      <c r="K268" s="320"/>
      <c r="L268" s="320"/>
      <c r="M268" s="320"/>
      <c r="N268" s="320" t="s">
        <v>1533</v>
      </c>
      <c r="O268" s="320"/>
      <c r="P268" s="320"/>
      <c r="Q268" s="320"/>
      <c r="R268" s="320"/>
      <c r="S268" s="320"/>
      <c r="T268" s="320"/>
      <c r="U268" s="320"/>
      <c r="V268" s="320"/>
      <c r="W268" s="320"/>
      <c r="X268" s="320"/>
      <c r="Y268" s="320"/>
      <c r="Z268" s="320"/>
      <c r="AA268" s="320"/>
      <c r="AB268" s="320"/>
      <c r="AC268" s="320"/>
      <c r="AD268" s="320"/>
      <c r="AE268" s="320"/>
      <c r="AF268" s="320"/>
      <c r="AG268" s="320"/>
      <c r="AH268" s="320"/>
      <c r="AI268" s="320"/>
      <c r="AJ268" s="320"/>
      <c r="AK268" s="320"/>
      <c r="AL268" s="321">
        <v>2291.5920000000001</v>
      </c>
      <c r="AM268" s="322"/>
      <c r="AN268" s="322"/>
      <c r="AO268" s="322"/>
      <c r="AP268" s="322"/>
      <c r="AQ268" s="322"/>
      <c r="AR268" s="323" t="s">
        <v>85</v>
      </c>
      <c r="AS268" s="323"/>
      <c r="AT268" s="323"/>
      <c r="AU268" s="323"/>
      <c r="AV268" s="323" t="s">
        <v>85</v>
      </c>
      <c r="AW268" s="323"/>
      <c r="AX268" s="323"/>
    </row>
    <row r="269" spans="2:50" ht="21" customHeight="1">
      <c r="B269" s="319">
        <v>5</v>
      </c>
      <c r="C269" s="319">
        <v>1</v>
      </c>
      <c r="D269" s="320" t="s">
        <v>1537</v>
      </c>
      <c r="E269" s="320"/>
      <c r="F269" s="320"/>
      <c r="G269" s="320"/>
      <c r="H269" s="320"/>
      <c r="I269" s="320"/>
      <c r="J269" s="320"/>
      <c r="K269" s="320"/>
      <c r="L269" s="320"/>
      <c r="M269" s="320"/>
      <c r="N269" s="320" t="s">
        <v>1533</v>
      </c>
      <c r="O269" s="320"/>
      <c r="P269" s="320"/>
      <c r="Q269" s="320"/>
      <c r="R269" s="320"/>
      <c r="S269" s="320"/>
      <c r="T269" s="320"/>
      <c r="U269" s="320"/>
      <c r="V269" s="320"/>
      <c r="W269" s="320"/>
      <c r="X269" s="320"/>
      <c r="Y269" s="320"/>
      <c r="Z269" s="320"/>
      <c r="AA269" s="320"/>
      <c r="AB269" s="320"/>
      <c r="AC269" s="320"/>
      <c r="AD269" s="320"/>
      <c r="AE269" s="320"/>
      <c r="AF269" s="320"/>
      <c r="AG269" s="320"/>
      <c r="AH269" s="320"/>
      <c r="AI269" s="320"/>
      <c r="AJ269" s="320"/>
      <c r="AK269" s="320"/>
      <c r="AL269" s="321">
        <v>1231.403</v>
      </c>
      <c r="AM269" s="322"/>
      <c r="AN269" s="322"/>
      <c r="AO269" s="322"/>
      <c r="AP269" s="322"/>
      <c r="AQ269" s="322"/>
      <c r="AR269" s="323" t="s">
        <v>85</v>
      </c>
      <c r="AS269" s="323"/>
      <c r="AT269" s="323"/>
      <c r="AU269" s="323"/>
      <c r="AV269" s="323" t="s">
        <v>85</v>
      </c>
      <c r="AW269" s="323"/>
      <c r="AX269" s="323"/>
    </row>
    <row r="270" spans="2:50" ht="21" customHeight="1">
      <c r="B270" s="319">
        <v>6</v>
      </c>
      <c r="C270" s="319">
        <v>1</v>
      </c>
      <c r="D270" s="320" t="s">
        <v>1538</v>
      </c>
      <c r="E270" s="320"/>
      <c r="F270" s="320"/>
      <c r="G270" s="320"/>
      <c r="H270" s="320"/>
      <c r="I270" s="320"/>
      <c r="J270" s="320"/>
      <c r="K270" s="320"/>
      <c r="L270" s="320"/>
      <c r="M270" s="320"/>
      <c r="N270" s="320" t="s">
        <v>1533</v>
      </c>
      <c r="O270" s="320"/>
      <c r="P270" s="320"/>
      <c r="Q270" s="320"/>
      <c r="R270" s="320"/>
      <c r="S270" s="320"/>
      <c r="T270" s="320"/>
      <c r="U270" s="320"/>
      <c r="V270" s="320"/>
      <c r="W270" s="320"/>
      <c r="X270" s="320"/>
      <c r="Y270" s="320"/>
      <c r="Z270" s="320"/>
      <c r="AA270" s="320"/>
      <c r="AB270" s="320"/>
      <c r="AC270" s="320"/>
      <c r="AD270" s="320"/>
      <c r="AE270" s="320"/>
      <c r="AF270" s="320"/>
      <c r="AG270" s="320"/>
      <c r="AH270" s="320"/>
      <c r="AI270" s="320"/>
      <c r="AJ270" s="320"/>
      <c r="AK270" s="320"/>
      <c r="AL270" s="321">
        <v>1017.275</v>
      </c>
      <c r="AM270" s="322"/>
      <c r="AN270" s="322"/>
      <c r="AO270" s="322"/>
      <c r="AP270" s="322"/>
      <c r="AQ270" s="322"/>
      <c r="AR270" s="323" t="s">
        <v>85</v>
      </c>
      <c r="AS270" s="323"/>
      <c r="AT270" s="323"/>
      <c r="AU270" s="323"/>
      <c r="AV270" s="323" t="s">
        <v>85</v>
      </c>
      <c r="AW270" s="323"/>
      <c r="AX270" s="323"/>
    </row>
    <row r="271" spans="2:50" ht="21" customHeight="1">
      <c r="B271" s="319">
        <v>7</v>
      </c>
      <c r="C271" s="319">
        <v>1</v>
      </c>
      <c r="D271" s="320" t="s">
        <v>1322</v>
      </c>
      <c r="E271" s="320"/>
      <c r="F271" s="320"/>
      <c r="G271" s="320"/>
      <c r="H271" s="320"/>
      <c r="I271" s="320"/>
      <c r="J271" s="320"/>
      <c r="K271" s="320"/>
      <c r="L271" s="320"/>
      <c r="M271" s="320"/>
      <c r="N271" s="320" t="s">
        <v>1533</v>
      </c>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20"/>
      <c r="AJ271" s="320"/>
      <c r="AK271" s="320"/>
      <c r="AL271" s="321">
        <v>981.10299999999995</v>
      </c>
      <c r="AM271" s="322"/>
      <c r="AN271" s="322"/>
      <c r="AO271" s="322"/>
      <c r="AP271" s="322"/>
      <c r="AQ271" s="322"/>
      <c r="AR271" s="323" t="s">
        <v>85</v>
      </c>
      <c r="AS271" s="323"/>
      <c r="AT271" s="323"/>
      <c r="AU271" s="323"/>
      <c r="AV271" s="323" t="s">
        <v>85</v>
      </c>
      <c r="AW271" s="323"/>
      <c r="AX271" s="323"/>
    </row>
    <row r="272" spans="2:50" ht="21" customHeight="1">
      <c r="B272" s="319">
        <v>8</v>
      </c>
      <c r="C272" s="319">
        <v>1</v>
      </c>
      <c r="D272" s="320" t="s">
        <v>1539</v>
      </c>
      <c r="E272" s="320"/>
      <c r="F272" s="320"/>
      <c r="G272" s="320"/>
      <c r="H272" s="320"/>
      <c r="I272" s="320"/>
      <c r="J272" s="320"/>
      <c r="K272" s="320"/>
      <c r="L272" s="320"/>
      <c r="M272" s="320"/>
      <c r="N272" s="320" t="s">
        <v>1533</v>
      </c>
      <c r="O272" s="320"/>
      <c r="P272" s="320"/>
      <c r="Q272" s="320"/>
      <c r="R272" s="320"/>
      <c r="S272" s="320"/>
      <c r="T272" s="320"/>
      <c r="U272" s="320"/>
      <c r="V272" s="320"/>
      <c r="W272" s="320"/>
      <c r="X272" s="320"/>
      <c r="Y272" s="320"/>
      <c r="Z272" s="320"/>
      <c r="AA272" s="320"/>
      <c r="AB272" s="320"/>
      <c r="AC272" s="320"/>
      <c r="AD272" s="320"/>
      <c r="AE272" s="320"/>
      <c r="AF272" s="320"/>
      <c r="AG272" s="320"/>
      <c r="AH272" s="320"/>
      <c r="AI272" s="320"/>
      <c r="AJ272" s="320"/>
      <c r="AK272" s="320"/>
      <c r="AL272" s="321">
        <v>968.82399999999996</v>
      </c>
      <c r="AM272" s="322"/>
      <c r="AN272" s="322"/>
      <c r="AO272" s="322"/>
      <c r="AP272" s="322"/>
      <c r="AQ272" s="322"/>
      <c r="AR272" s="323" t="s">
        <v>85</v>
      </c>
      <c r="AS272" s="323"/>
      <c r="AT272" s="323"/>
      <c r="AU272" s="323"/>
      <c r="AV272" s="323" t="s">
        <v>85</v>
      </c>
      <c r="AW272" s="323"/>
      <c r="AX272" s="323"/>
    </row>
    <row r="273" spans="2:50" ht="21" customHeight="1">
      <c r="B273" s="319">
        <v>9</v>
      </c>
      <c r="C273" s="319">
        <v>1</v>
      </c>
      <c r="D273" s="320" t="s">
        <v>1540</v>
      </c>
      <c r="E273" s="320"/>
      <c r="F273" s="320"/>
      <c r="G273" s="320"/>
      <c r="H273" s="320"/>
      <c r="I273" s="320"/>
      <c r="J273" s="320"/>
      <c r="K273" s="320"/>
      <c r="L273" s="320"/>
      <c r="M273" s="320"/>
      <c r="N273" s="320" t="s">
        <v>1533</v>
      </c>
      <c r="O273" s="320"/>
      <c r="P273" s="320"/>
      <c r="Q273" s="320"/>
      <c r="R273" s="320"/>
      <c r="S273" s="320"/>
      <c r="T273" s="320"/>
      <c r="U273" s="320"/>
      <c r="V273" s="320"/>
      <c r="W273" s="320"/>
      <c r="X273" s="320"/>
      <c r="Y273" s="320"/>
      <c r="Z273" s="320"/>
      <c r="AA273" s="320"/>
      <c r="AB273" s="320"/>
      <c r="AC273" s="320"/>
      <c r="AD273" s="320"/>
      <c r="AE273" s="320"/>
      <c r="AF273" s="320"/>
      <c r="AG273" s="320"/>
      <c r="AH273" s="320"/>
      <c r="AI273" s="320"/>
      <c r="AJ273" s="320"/>
      <c r="AK273" s="320"/>
      <c r="AL273" s="321">
        <v>951.83900000000006</v>
      </c>
      <c r="AM273" s="322"/>
      <c r="AN273" s="322"/>
      <c r="AO273" s="322"/>
      <c r="AP273" s="322"/>
      <c r="AQ273" s="322"/>
      <c r="AR273" s="323" t="s">
        <v>85</v>
      </c>
      <c r="AS273" s="323"/>
      <c r="AT273" s="323"/>
      <c r="AU273" s="323"/>
      <c r="AV273" s="323" t="s">
        <v>85</v>
      </c>
      <c r="AW273" s="323"/>
      <c r="AX273" s="323"/>
    </row>
    <row r="274" spans="2:50" ht="21" customHeight="1">
      <c r="B274" s="319">
        <v>10</v>
      </c>
      <c r="C274" s="319">
        <v>1</v>
      </c>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320"/>
      <c r="AE274" s="320"/>
      <c r="AF274" s="320"/>
      <c r="AG274" s="320"/>
      <c r="AH274" s="320"/>
      <c r="AI274" s="320"/>
      <c r="AJ274" s="320"/>
      <c r="AK274" s="320"/>
      <c r="AL274" s="321"/>
      <c r="AM274" s="322"/>
      <c r="AN274" s="322"/>
      <c r="AO274" s="322"/>
      <c r="AP274" s="322"/>
      <c r="AQ274" s="322"/>
      <c r="AR274" s="320"/>
      <c r="AS274" s="320"/>
      <c r="AT274" s="320"/>
      <c r="AU274" s="320"/>
      <c r="AV274" s="320"/>
      <c r="AW274" s="320"/>
      <c r="AX274" s="320"/>
    </row>
    <row r="277" spans="2:50">
      <c r="C277" t="s">
        <v>1541</v>
      </c>
    </row>
    <row r="278" spans="2:50" ht="34.5" customHeight="1">
      <c r="B278" s="319"/>
      <c r="C278" s="319"/>
      <c r="D278" s="329" t="s">
        <v>57</v>
      </c>
      <c r="E278" s="329"/>
      <c r="F278" s="329"/>
      <c r="G278" s="329"/>
      <c r="H278" s="329"/>
      <c r="I278" s="329"/>
      <c r="J278" s="329"/>
      <c r="K278" s="329"/>
      <c r="L278" s="329"/>
      <c r="M278" s="329"/>
      <c r="N278" s="329" t="s">
        <v>58</v>
      </c>
      <c r="O278" s="329"/>
      <c r="P278" s="329"/>
      <c r="Q278" s="329"/>
      <c r="R278" s="329"/>
      <c r="S278" s="329"/>
      <c r="T278" s="329"/>
      <c r="U278" s="329"/>
      <c r="V278" s="329"/>
      <c r="W278" s="329"/>
      <c r="X278" s="329"/>
      <c r="Y278" s="329"/>
      <c r="Z278" s="329"/>
      <c r="AA278" s="329"/>
      <c r="AB278" s="329"/>
      <c r="AC278" s="329"/>
      <c r="AD278" s="329"/>
      <c r="AE278" s="329"/>
      <c r="AF278" s="329"/>
      <c r="AG278" s="329"/>
      <c r="AH278" s="329"/>
      <c r="AI278" s="329"/>
      <c r="AJ278" s="329"/>
      <c r="AK278" s="329"/>
      <c r="AL278" s="330" t="s">
        <v>59</v>
      </c>
      <c r="AM278" s="329"/>
      <c r="AN278" s="329"/>
      <c r="AO278" s="329"/>
      <c r="AP278" s="329"/>
      <c r="AQ278" s="329"/>
      <c r="AR278" s="329" t="s">
        <v>26</v>
      </c>
      <c r="AS278" s="329"/>
      <c r="AT278" s="329"/>
      <c r="AU278" s="329"/>
      <c r="AV278" s="329" t="s">
        <v>27</v>
      </c>
      <c r="AW278" s="329"/>
      <c r="AX278" s="329"/>
    </row>
    <row r="279" spans="2:50" ht="35.25" customHeight="1">
      <c r="B279" s="319">
        <v>1</v>
      </c>
      <c r="C279" s="319">
        <v>1</v>
      </c>
      <c r="D279" s="326" t="s">
        <v>1542</v>
      </c>
      <c r="E279" s="327"/>
      <c r="F279" s="327"/>
      <c r="G279" s="327"/>
      <c r="H279" s="327"/>
      <c r="I279" s="327"/>
      <c r="J279" s="327"/>
      <c r="K279" s="327"/>
      <c r="L279" s="327"/>
      <c r="M279" s="328"/>
      <c r="N279" s="326" t="s">
        <v>1543</v>
      </c>
      <c r="O279" s="327"/>
      <c r="P279" s="327"/>
      <c r="Q279" s="327"/>
      <c r="R279" s="327"/>
      <c r="S279" s="327"/>
      <c r="T279" s="327"/>
      <c r="U279" s="327"/>
      <c r="V279" s="327"/>
      <c r="W279" s="327"/>
      <c r="X279" s="327"/>
      <c r="Y279" s="327"/>
      <c r="Z279" s="327"/>
      <c r="AA279" s="327"/>
      <c r="AB279" s="327"/>
      <c r="AC279" s="327"/>
      <c r="AD279" s="327"/>
      <c r="AE279" s="327"/>
      <c r="AF279" s="327"/>
      <c r="AG279" s="327"/>
      <c r="AH279" s="327"/>
      <c r="AI279" s="327"/>
      <c r="AJ279" s="327"/>
      <c r="AK279" s="328"/>
      <c r="AL279" s="321">
        <v>12.989000000000001</v>
      </c>
      <c r="AM279" s="322"/>
      <c r="AN279" s="322"/>
      <c r="AO279" s="322"/>
      <c r="AP279" s="322"/>
      <c r="AQ279" s="322"/>
      <c r="AR279" s="323" t="s">
        <v>85</v>
      </c>
      <c r="AS279" s="323"/>
      <c r="AT279" s="323"/>
      <c r="AU279" s="323"/>
      <c r="AV279" s="323" t="s">
        <v>85</v>
      </c>
      <c r="AW279" s="323"/>
      <c r="AX279" s="323"/>
    </row>
    <row r="280" spans="2:50" ht="16.5" customHeight="1">
      <c r="B280" s="319">
        <v>2</v>
      </c>
      <c r="C280" s="319">
        <v>1</v>
      </c>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320"/>
      <c r="AE280" s="320"/>
      <c r="AF280" s="320"/>
      <c r="AG280" s="320"/>
      <c r="AH280" s="320"/>
      <c r="AI280" s="320"/>
      <c r="AJ280" s="320"/>
      <c r="AK280" s="320"/>
      <c r="AL280" s="321"/>
      <c r="AM280" s="322"/>
      <c r="AN280" s="322"/>
      <c r="AO280" s="322"/>
      <c r="AP280" s="322"/>
      <c r="AQ280" s="322"/>
      <c r="AR280" s="323"/>
      <c r="AS280" s="323"/>
      <c r="AT280" s="323"/>
      <c r="AU280" s="323"/>
      <c r="AV280" s="323"/>
      <c r="AW280" s="323"/>
      <c r="AX280" s="323"/>
    </row>
    <row r="281" spans="2:50" ht="16.5" customHeight="1">
      <c r="B281" s="319">
        <v>3</v>
      </c>
      <c r="C281" s="319">
        <v>1</v>
      </c>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320"/>
      <c r="AE281" s="320"/>
      <c r="AF281" s="320"/>
      <c r="AG281" s="320"/>
      <c r="AH281" s="320"/>
      <c r="AI281" s="320"/>
      <c r="AJ281" s="320"/>
      <c r="AK281" s="320"/>
      <c r="AL281" s="321"/>
      <c r="AM281" s="322"/>
      <c r="AN281" s="322"/>
      <c r="AO281" s="322"/>
      <c r="AP281" s="322"/>
      <c r="AQ281" s="322"/>
      <c r="AR281" s="323"/>
      <c r="AS281" s="323"/>
      <c r="AT281" s="323"/>
      <c r="AU281" s="323"/>
      <c r="AV281" s="323"/>
      <c r="AW281" s="323"/>
      <c r="AX281" s="323"/>
    </row>
    <row r="282" spans="2:50" ht="16.5" customHeight="1">
      <c r="B282" s="319">
        <v>4</v>
      </c>
      <c r="C282" s="319">
        <v>1</v>
      </c>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320"/>
      <c r="AE282" s="320"/>
      <c r="AF282" s="320"/>
      <c r="AG282" s="320"/>
      <c r="AH282" s="320"/>
      <c r="AI282" s="320"/>
      <c r="AJ282" s="320"/>
      <c r="AK282" s="320"/>
      <c r="AL282" s="321"/>
      <c r="AM282" s="322"/>
      <c r="AN282" s="322"/>
      <c r="AO282" s="322"/>
      <c r="AP282" s="322"/>
      <c r="AQ282" s="322"/>
      <c r="AR282" s="323"/>
      <c r="AS282" s="323"/>
      <c r="AT282" s="323"/>
      <c r="AU282" s="323"/>
      <c r="AV282" s="323"/>
      <c r="AW282" s="323"/>
      <c r="AX282" s="323"/>
    </row>
    <row r="283" spans="2:50" ht="16.5" customHeight="1">
      <c r="B283" s="319">
        <v>5</v>
      </c>
      <c r="C283" s="319">
        <v>1</v>
      </c>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320"/>
      <c r="AE283" s="320"/>
      <c r="AF283" s="320"/>
      <c r="AG283" s="320"/>
      <c r="AH283" s="320"/>
      <c r="AI283" s="320"/>
      <c r="AJ283" s="320"/>
      <c r="AK283" s="320"/>
      <c r="AL283" s="321"/>
      <c r="AM283" s="322"/>
      <c r="AN283" s="322"/>
      <c r="AO283" s="322"/>
      <c r="AP283" s="322"/>
      <c r="AQ283" s="322"/>
      <c r="AR283" s="323"/>
      <c r="AS283" s="323"/>
      <c r="AT283" s="323"/>
      <c r="AU283" s="323"/>
      <c r="AV283" s="323"/>
      <c r="AW283" s="323"/>
      <c r="AX283" s="323"/>
    </row>
    <row r="284" spans="2:50" ht="16.5" customHeight="1">
      <c r="B284" s="319">
        <v>6</v>
      </c>
      <c r="C284" s="319">
        <v>1</v>
      </c>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320"/>
      <c r="AE284" s="320"/>
      <c r="AF284" s="320"/>
      <c r="AG284" s="320"/>
      <c r="AH284" s="320"/>
      <c r="AI284" s="320"/>
      <c r="AJ284" s="320"/>
      <c r="AK284" s="320"/>
      <c r="AL284" s="321"/>
      <c r="AM284" s="322"/>
      <c r="AN284" s="322"/>
      <c r="AO284" s="322"/>
      <c r="AP284" s="322"/>
      <c r="AQ284" s="322"/>
      <c r="AR284" s="323"/>
      <c r="AS284" s="323"/>
      <c r="AT284" s="323"/>
      <c r="AU284" s="323"/>
      <c r="AV284" s="323"/>
      <c r="AW284" s="323"/>
      <c r="AX284" s="323"/>
    </row>
    <row r="285" spans="2:50" ht="16.5" customHeight="1">
      <c r="B285" s="319">
        <v>7</v>
      </c>
      <c r="C285" s="319">
        <v>1</v>
      </c>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1"/>
      <c r="AM285" s="322"/>
      <c r="AN285" s="322"/>
      <c r="AO285" s="322"/>
      <c r="AP285" s="322"/>
      <c r="AQ285" s="322"/>
      <c r="AR285" s="323"/>
      <c r="AS285" s="323"/>
      <c r="AT285" s="323"/>
      <c r="AU285" s="323"/>
      <c r="AV285" s="323"/>
      <c r="AW285" s="323"/>
      <c r="AX285" s="323"/>
    </row>
    <row r="286" spans="2:50" ht="16.5" customHeight="1">
      <c r="B286" s="319">
        <v>8</v>
      </c>
      <c r="C286" s="319">
        <v>1</v>
      </c>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1"/>
      <c r="AM286" s="322"/>
      <c r="AN286" s="322"/>
      <c r="AO286" s="322"/>
      <c r="AP286" s="322"/>
      <c r="AQ286" s="322"/>
      <c r="AR286" s="323"/>
      <c r="AS286" s="323"/>
      <c r="AT286" s="323"/>
      <c r="AU286" s="323"/>
      <c r="AV286" s="323"/>
      <c r="AW286" s="323"/>
      <c r="AX286" s="323"/>
    </row>
    <row r="287" spans="2:50" ht="16.5" customHeight="1">
      <c r="B287" s="319">
        <v>9</v>
      </c>
      <c r="C287" s="319">
        <v>1</v>
      </c>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320"/>
      <c r="AE287" s="320"/>
      <c r="AF287" s="320"/>
      <c r="AG287" s="320"/>
      <c r="AH287" s="320"/>
      <c r="AI287" s="320"/>
      <c r="AJ287" s="320"/>
      <c r="AK287" s="320"/>
      <c r="AL287" s="321"/>
      <c r="AM287" s="322"/>
      <c r="AN287" s="322"/>
      <c r="AO287" s="322"/>
      <c r="AP287" s="322"/>
      <c r="AQ287" s="322"/>
      <c r="AR287" s="323"/>
      <c r="AS287" s="323"/>
      <c r="AT287" s="323"/>
      <c r="AU287" s="323"/>
      <c r="AV287" s="323"/>
      <c r="AW287" s="323"/>
      <c r="AX287" s="323"/>
    </row>
    <row r="288" spans="2:50" ht="16.5" customHeight="1">
      <c r="B288" s="319">
        <v>10</v>
      </c>
      <c r="C288" s="319">
        <v>1</v>
      </c>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320"/>
      <c r="AE288" s="320"/>
      <c r="AF288" s="320"/>
      <c r="AG288" s="320"/>
      <c r="AH288" s="320"/>
      <c r="AI288" s="320"/>
      <c r="AJ288" s="320"/>
      <c r="AK288" s="320"/>
      <c r="AL288" s="321"/>
      <c r="AM288" s="322"/>
      <c r="AN288" s="322"/>
      <c r="AO288" s="322"/>
      <c r="AP288" s="322"/>
      <c r="AQ288" s="322"/>
      <c r="AR288" s="323"/>
      <c r="AS288" s="323"/>
      <c r="AT288" s="323"/>
      <c r="AU288" s="323"/>
      <c r="AV288" s="323"/>
      <c r="AW288" s="323"/>
      <c r="AX288" s="323"/>
    </row>
    <row r="290" spans="2:54">
      <c r="C290" t="s">
        <v>1544</v>
      </c>
    </row>
    <row r="291" spans="2:54" ht="34.5" customHeight="1">
      <c r="B291" s="319"/>
      <c r="C291" s="319"/>
      <c r="D291" s="329" t="s">
        <v>57</v>
      </c>
      <c r="E291" s="329"/>
      <c r="F291" s="329"/>
      <c r="G291" s="329"/>
      <c r="H291" s="329"/>
      <c r="I291" s="329"/>
      <c r="J291" s="329"/>
      <c r="K291" s="329"/>
      <c r="L291" s="329"/>
      <c r="M291" s="329"/>
      <c r="N291" s="329" t="s">
        <v>58</v>
      </c>
      <c r="O291" s="329"/>
      <c r="P291" s="329"/>
      <c r="Q291" s="329"/>
      <c r="R291" s="329"/>
      <c r="S291" s="329"/>
      <c r="T291" s="329"/>
      <c r="U291" s="329"/>
      <c r="V291" s="329"/>
      <c r="W291" s="329"/>
      <c r="X291" s="329"/>
      <c r="Y291" s="329"/>
      <c r="Z291" s="329"/>
      <c r="AA291" s="329"/>
      <c r="AB291" s="329"/>
      <c r="AC291" s="329"/>
      <c r="AD291" s="329"/>
      <c r="AE291" s="329"/>
      <c r="AF291" s="329"/>
      <c r="AG291" s="329"/>
      <c r="AH291" s="329"/>
      <c r="AI291" s="329"/>
      <c r="AJ291" s="329"/>
      <c r="AK291" s="329"/>
      <c r="AL291" s="330" t="s">
        <v>59</v>
      </c>
      <c r="AM291" s="329"/>
      <c r="AN291" s="329"/>
      <c r="AO291" s="329"/>
      <c r="AP291" s="329"/>
      <c r="AQ291" s="329"/>
      <c r="AR291" s="329" t="s">
        <v>26</v>
      </c>
      <c r="AS291" s="329"/>
      <c r="AT291" s="329"/>
      <c r="AU291" s="329"/>
      <c r="AV291" s="329" t="s">
        <v>27</v>
      </c>
      <c r="AW291" s="329"/>
      <c r="AX291" s="329"/>
      <c r="BA291" s="27"/>
      <c r="BB291" s="27"/>
    </row>
    <row r="292" spans="2:54" ht="21" customHeight="1">
      <c r="B292" s="319">
        <v>1</v>
      </c>
      <c r="C292" s="319">
        <v>1</v>
      </c>
      <c r="D292" s="334" t="s">
        <v>1545</v>
      </c>
      <c r="E292" s="334"/>
      <c r="F292" s="334"/>
      <c r="G292" s="334"/>
      <c r="H292" s="334"/>
      <c r="I292" s="334"/>
      <c r="J292" s="334"/>
      <c r="K292" s="334"/>
      <c r="L292" s="334"/>
      <c r="M292" s="334"/>
      <c r="N292" s="320" t="s">
        <v>1486</v>
      </c>
      <c r="O292" s="320"/>
      <c r="P292" s="320"/>
      <c r="Q292" s="320"/>
      <c r="R292" s="320"/>
      <c r="S292" s="320"/>
      <c r="T292" s="320"/>
      <c r="U292" s="320"/>
      <c r="V292" s="320"/>
      <c r="W292" s="320"/>
      <c r="X292" s="320"/>
      <c r="Y292" s="320"/>
      <c r="Z292" s="320"/>
      <c r="AA292" s="320"/>
      <c r="AB292" s="320"/>
      <c r="AC292" s="320"/>
      <c r="AD292" s="320"/>
      <c r="AE292" s="320"/>
      <c r="AF292" s="320"/>
      <c r="AG292" s="320"/>
      <c r="AH292" s="320"/>
      <c r="AI292" s="320"/>
      <c r="AJ292" s="320"/>
      <c r="AK292" s="320"/>
      <c r="AL292" s="321">
        <v>64.930999999999997</v>
      </c>
      <c r="AM292" s="322"/>
      <c r="AN292" s="322"/>
      <c r="AO292" s="322"/>
      <c r="AP292" s="322"/>
      <c r="AQ292" s="322"/>
      <c r="AR292" s="348">
        <v>7</v>
      </c>
      <c r="AS292" s="349"/>
      <c r="AT292" s="349"/>
      <c r="AU292" s="350"/>
      <c r="AV292" s="372">
        <v>0.74462710758414552</v>
      </c>
      <c r="AW292" s="373"/>
      <c r="AX292" s="374"/>
    </row>
    <row r="293" spans="2:54" ht="21" customHeight="1">
      <c r="B293" s="319">
        <v>2</v>
      </c>
      <c r="C293" s="319">
        <v>1</v>
      </c>
      <c r="D293" s="334" t="s">
        <v>1546</v>
      </c>
      <c r="E293" s="334"/>
      <c r="F293" s="334"/>
      <c r="G293" s="334"/>
      <c r="H293" s="334"/>
      <c r="I293" s="334"/>
      <c r="J293" s="334"/>
      <c r="K293" s="334"/>
      <c r="L293" s="334"/>
      <c r="M293" s="334"/>
      <c r="N293" s="320" t="s">
        <v>1486</v>
      </c>
      <c r="O293" s="320"/>
      <c r="P293" s="320"/>
      <c r="Q293" s="320"/>
      <c r="R293" s="320"/>
      <c r="S293" s="320"/>
      <c r="T293" s="320"/>
      <c r="U293" s="320"/>
      <c r="V293" s="320"/>
      <c r="W293" s="320"/>
      <c r="X293" s="320"/>
      <c r="Y293" s="320"/>
      <c r="Z293" s="320"/>
      <c r="AA293" s="320"/>
      <c r="AB293" s="320"/>
      <c r="AC293" s="320"/>
      <c r="AD293" s="320"/>
      <c r="AE293" s="320"/>
      <c r="AF293" s="320"/>
      <c r="AG293" s="320"/>
      <c r="AH293" s="320"/>
      <c r="AI293" s="320"/>
      <c r="AJ293" s="320"/>
      <c r="AK293" s="320"/>
      <c r="AL293" s="321">
        <v>62.475000000000001</v>
      </c>
      <c r="AM293" s="322"/>
      <c r="AN293" s="322"/>
      <c r="AO293" s="322"/>
      <c r="AP293" s="322"/>
      <c r="AQ293" s="322"/>
      <c r="AR293" s="320">
        <v>4</v>
      </c>
      <c r="AS293" s="320"/>
      <c r="AT293" s="320"/>
      <c r="AU293" s="320"/>
      <c r="AV293" s="369">
        <v>0.99895906786205968</v>
      </c>
      <c r="AW293" s="370"/>
      <c r="AX293" s="371"/>
    </row>
    <row r="294" spans="2:54" ht="21" customHeight="1">
      <c r="B294" s="319">
        <v>3</v>
      </c>
      <c r="C294" s="319">
        <v>1</v>
      </c>
      <c r="D294" s="334" t="s">
        <v>1547</v>
      </c>
      <c r="E294" s="334"/>
      <c r="F294" s="334"/>
      <c r="G294" s="334"/>
      <c r="H294" s="334"/>
      <c r="I294" s="334"/>
      <c r="J294" s="334"/>
      <c r="K294" s="334"/>
      <c r="L294" s="334"/>
      <c r="M294" s="334"/>
      <c r="N294" s="320" t="s">
        <v>1486</v>
      </c>
      <c r="O294" s="320"/>
      <c r="P294" s="320"/>
      <c r="Q294" s="320"/>
      <c r="R294" s="320"/>
      <c r="S294" s="320"/>
      <c r="T294" s="320"/>
      <c r="U294" s="320"/>
      <c r="V294" s="320"/>
      <c r="W294" s="320"/>
      <c r="X294" s="320"/>
      <c r="Y294" s="320"/>
      <c r="Z294" s="320"/>
      <c r="AA294" s="320"/>
      <c r="AB294" s="320"/>
      <c r="AC294" s="320"/>
      <c r="AD294" s="320"/>
      <c r="AE294" s="320"/>
      <c r="AF294" s="320"/>
      <c r="AG294" s="320"/>
      <c r="AH294" s="320"/>
      <c r="AI294" s="320"/>
      <c r="AJ294" s="320"/>
      <c r="AK294" s="320"/>
      <c r="AL294" s="321">
        <v>59.482999999999997</v>
      </c>
      <c r="AM294" s="322"/>
      <c r="AN294" s="322"/>
      <c r="AO294" s="322"/>
      <c r="AP294" s="322"/>
      <c r="AQ294" s="322"/>
      <c r="AR294" s="320">
        <v>6</v>
      </c>
      <c r="AS294" s="320"/>
      <c r="AT294" s="320"/>
      <c r="AU294" s="320"/>
      <c r="AV294" s="369">
        <v>0.91843648317454474</v>
      </c>
      <c r="AW294" s="370"/>
      <c r="AX294" s="371"/>
    </row>
    <row r="295" spans="2:54" ht="21" customHeight="1">
      <c r="B295" s="341">
        <v>4</v>
      </c>
      <c r="C295" s="342"/>
      <c r="D295" s="338" t="s">
        <v>1548</v>
      </c>
      <c r="E295" s="339"/>
      <c r="F295" s="339"/>
      <c r="G295" s="339"/>
      <c r="H295" s="339"/>
      <c r="I295" s="339"/>
      <c r="J295" s="339"/>
      <c r="K295" s="339"/>
      <c r="L295" s="339"/>
      <c r="M295" s="340"/>
      <c r="N295" s="320" t="s">
        <v>1486</v>
      </c>
      <c r="O295" s="320"/>
      <c r="P295" s="320"/>
      <c r="Q295" s="320"/>
      <c r="R295" s="320"/>
      <c r="S295" s="320"/>
      <c r="T295" s="320"/>
      <c r="U295" s="320"/>
      <c r="V295" s="320"/>
      <c r="W295" s="320"/>
      <c r="X295" s="320"/>
      <c r="Y295" s="320"/>
      <c r="Z295" s="320"/>
      <c r="AA295" s="320"/>
      <c r="AB295" s="320"/>
      <c r="AC295" s="320"/>
      <c r="AD295" s="320"/>
      <c r="AE295" s="320"/>
      <c r="AF295" s="320"/>
      <c r="AG295" s="320"/>
      <c r="AH295" s="320"/>
      <c r="AI295" s="320"/>
      <c r="AJ295" s="320"/>
      <c r="AK295" s="320"/>
      <c r="AL295" s="321">
        <v>33</v>
      </c>
      <c r="AM295" s="322"/>
      <c r="AN295" s="322"/>
      <c r="AO295" s="322"/>
      <c r="AP295" s="322"/>
      <c r="AQ295" s="322"/>
      <c r="AR295" s="320">
        <v>11</v>
      </c>
      <c r="AS295" s="320"/>
      <c r="AT295" s="320"/>
      <c r="AU295" s="320"/>
      <c r="AV295" s="369">
        <v>0.75031975721467625</v>
      </c>
      <c r="AW295" s="370"/>
      <c r="AX295" s="371"/>
    </row>
    <row r="296" spans="2:54" ht="21" customHeight="1">
      <c r="B296" s="367"/>
      <c r="C296" s="368"/>
      <c r="D296" s="345"/>
      <c r="E296" s="346"/>
      <c r="F296" s="346"/>
      <c r="G296" s="346"/>
      <c r="H296" s="346"/>
      <c r="I296" s="346"/>
      <c r="J296" s="346"/>
      <c r="K296" s="346"/>
      <c r="L296" s="346"/>
      <c r="M296" s="347"/>
      <c r="N296" s="320" t="s">
        <v>1486</v>
      </c>
      <c r="O296" s="320"/>
      <c r="P296" s="320"/>
      <c r="Q296" s="320"/>
      <c r="R296" s="320"/>
      <c r="S296" s="320"/>
      <c r="T296" s="320"/>
      <c r="U296" s="320"/>
      <c r="V296" s="320"/>
      <c r="W296" s="320"/>
      <c r="X296" s="320"/>
      <c r="Y296" s="320"/>
      <c r="Z296" s="320"/>
      <c r="AA296" s="320"/>
      <c r="AB296" s="320"/>
      <c r="AC296" s="320"/>
      <c r="AD296" s="320"/>
      <c r="AE296" s="320"/>
      <c r="AF296" s="320"/>
      <c r="AG296" s="320"/>
      <c r="AH296" s="320"/>
      <c r="AI296" s="320"/>
      <c r="AJ296" s="320"/>
      <c r="AK296" s="320"/>
      <c r="AL296" s="321">
        <v>26.036000000000001</v>
      </c>
      <c r="AM296" s="322"/>
      <c r="AN296" s="322"/>
      <c r="AO296" s="322"/>
      <c r="AP296" s="322"/>
      <c r="AQ296" s="322"/>
      <c r="AR296" s="320">
        <v>4</v>
      </c>
      <c r="AS296" s="320"/>
      <c r="AT296" s="320"/>
      <c r="AU296" s="320"/>
      <c r="AV296" s="369">
        <v>0.82266910420475325</v>
      </c>
      <c r="AW296" s="370"/>
      <c r="AX296" s="371"/>
    </row>
    <row r="297" spans="2:54" ht="21" customHeight="1">
      <c r="B297" s="319">
        <v>5</v>
      </c>
      <c r="C297" s="319">
        <v>1</v>
      </c>
      <c r="D297" s="334" t="s">
        <v>1549</v>
      </c>
      <c r="E297" s="334"/>
      <c r="F297" s="334"/>
      <c r="G297" s="334"/>
      <c r="H297" s="334"/>
      <c r="I297" s="334"/>
      <c r="J297" s="334"/>
      <c r="K297" s="334"/>
      <c r="L297" s="334"/>
      <c r="M297" s="334"/>
      <c r="N297" s="320" t="s">
        <v>1486</v>
      </c>
      <c r="O297" s="320"/>
      <c r="P297" s="320"/>
      <c r="Q297" s="320"/>
      <c r="R297" s="320"/>
      <c r="S297" s="320"/>
      <c r="T297" s="320"/>
      <c r="U297" s="320"/>
      <c r="V297" s="320"/>
      <c r="W297" s="320"/>
      <c r="X297" s="320"/>
      <c r="Y297" s="320"/>
      <c r="Z297" s="320"/>
      <c r="AA297" s="320"/>
      <c r="AB297" s="320"/>
      <c r="AC297" s="320"/>
      <c r="AD297" s="320"/>
      <c r="AE297" s="320"/>
      <c r="AF297" s="320"/>
      <c r="AG297" s="320"/>
      <c r="AH297" s="320"/>
      <c r="AI297" s="320"/>
      <c r="AJ297" s="320"/>
      <c r="AK297" s="320"/>
      <c r="AL297" s="321">
        <v>53.34</v>
      </c>
      <c r="AM297" s="322"/>
      <c r="AN297" s="322"/>
      <c r="AO297" s="322"/>
      <c r="AP297" s="322"/>
      <c r="AQ297" s="322"/>
      <c r="AR297" s="320">
        <v>4</v>
      </c>
      <c r="AS297" s="320"/>
      <c r="AT297" s="320"/>
      <c r="AU297" s="320"/>
      <c r="AV297" s="369">
        <v>0.97458249669425534</v>
      </c>
      <c r="AW297" s="370"/>
      <c r="AX297" s="371"/>
    </row>
    <row r="298" spans="2:54" ht="35.25" customHeight="1">
      <c r="B298" s="319">
        <v>6</v>
      </c>
      <c r="C298" s="319">
        <v>1</v>
      </c>
      <c r="D298" s="334" t="s">
        <v>1550</v>
      </c>
      <c r="E298" s="334"/>
      <c r="F298" s="334"/>
      <c r="G298" s="334"/>
      <c r="H298" s="334"/>
      <c r="I298" s="334"/>
      <c r="J298" s="334"/>
      <c r="K298" s="334"/>
      <c r="L298" s="334"/>
      <c r="M298" s="334"/>
      <c r="N298" s="320" t="s">
        <v>1486</v>
      </c>
      <c r="O298" s="320"/>
      <c r="P298" s="320"/>
      <c r="Q298" s="320"/>
      <c r="R298" s="320"/>
      <c r="S298" s="320"/>
      <c r="T298" s="320"/>
      <c r="U298" s="320"/>
      <c r="V298" s="320"/>
      <c r="W298" s="320"/>
      <c r="X298" s="320"/>
      <c r="Y298" s="320"/>
      <c r="Z298" s="320"/>
      <c r="AA298" s="320"/>
      <c r="AB298" s="320"/>
      <c r="AC298" s="320"/>
      <c r="AD298" s="320"/>
      <c r="AE298" s="320"/>
      <c r="AF298" s="320"/>
      <c r="AG298" s="320"/>
      <c r="AH298" s="320"/>
      <c r="AI298" s="320"/>
      <c r="AJ298" s="320"/>
      <c r="AK298" s="320"/>
      <c r="AL298" s="321">
        <v>44.5</v>
      </c>
      <c r="AM298" s="322"/>
      <c r="AN298" s="322"/>
      <c r="AO298" s="322"/>
      <c r="AP298" s="322"/>
      <c r="AQ298" s="322"/>
      <c r="AR298" s="320">
        <v>10</v>
      </c>
      <c r="AS298" s="320"/>
      <c r="AT298" s="320"/>
      <c r="AU298" s="320"/>
      <c r="AV298" s="369">
        <v>0.78928483446333131</v>
      </c>
      <c r="AW298" s="370"/>
      <c r="AX298" s="371"/>
    </row>
    <row r="299" spans="2:54" ht="21" customHeight="1">
      <c r="B299" s="319">
        <v>7</v>
      </c>
      <c r="C299" s="319">
        <v>1</v>
      </c>
      <c r="D299" s="334" t="s">
        <v>1551</v>
      </c>
      <c r="E299" s="334"/>
      <c r="F299" s="334"/>
      <c r="G299" s="334"/>
      <c r="H299" s="334"/>
      <c r="I299" s="334"/>
      <c r="J299" s="334"/>
      <c r="K299" s="334"/>
      <c r="L299" s="334"/>
      <c r="M299" s="334"/>
      <c r="N299" s="320" t="s">
        <v>1486</v>
      </c>
      <c r="O299" s="320"/>
      <c r="P299" s="320"/>
      <c r="Q299" s="320"/>
      <c r="R299" s="320"/>
      <c r="S299" s="320"/>
      <c r="T299" s="320"/>
      <c r="U299" s="320"/>
      <c r="V299" s="320"/>
      <c r="W299" s="320"/>
      <c r="X299" s="320"/>
      <c r="Y299" s="320"/>
      <c r="Z299" s="320"/>
      <c r="AA299" s="320"/>
      <c r="AB299" s="320"/>
      <c r="AC299" s="320"/>
      <c r="AD299" s="320"/>
      <c r="AE299" s="320"/>
      <c r="AF299" s="320"/>
      <c r="AG299" s="320"/>
      <c r="AH299" s="320"/>
      <c r="AI299" s="320"/>
      <c r="AJ299" s="320"/>
      <c r="AK299" s="320"/>
      <c r="AL299" s="321">
        <v>43.478999999999999</v>
      </c>
      <c r="AM299" s="322"/>
      <c r="AN299" s="322"/>
      <c r="AO299" s="322"/>
      <c r="AP299" s="322"/>
      <c r="AQ299" s="322"/>
      <c r="AR299" s="320">
        <v>7</v>
      </c>
      <c r="AS299" s="320"/>
      <c r="AT299" s="320"/>
      <c r="AU299" s="320"/>
      <c r="AV299" s="369">
        <v>0.72580925760545578</v>
      </c>
      <c r="AW299" s="370"/>
      <c r="AX299" s="371"/>
    </row>
    <row r="300" spans="2:54" ht="21" customHeight="1">
      <c r="B300" s="319">
        <v>8</v>
      </c>
      <c r="C300" s="319">
        <v>1</v>
      </c>
      <c r="D300" s="334" t="s">
        <v>1552</v>
      </c>
      <c r="E300" s="334"/>
      <c r="F300" s="334"/>
      <c r="G300" s="334"/>
      <c r="H300" s="334"/>
      <c r="I300" s="334"/>
      <c r="J300" s="334"/>
      <c r="K300" s="334"/>
      <c r="L300" s="334"/>
      <c r="M300" s="334"/>
      <c r="N300" s="320" t="s">
        <v>1486</v>
      </c>
      <c r="O300" s="320"/>
      <c r="P300" s="320"/>
      <c r="Q300" s="320"/>
      <c r="R300" s="320"/>
      <c r="S300" s="320"/>
      <c r="T300" s="320"/>
      <c r="U300" s="320"/>
      <c r="V300" s="320"/>
      <c r="W300" s="320"/>
      <c r="X300" s="320"/>
      <c r="Y300" s="320"/>
      <c r="Z300" s="320"/>
      <c r="AA300" s="320"/>
      <c r="AB300" s="320"/>
      <c r="AC300" s="320"/>
      <c r="AD300" s="320"/>
      <c r="AE300" s="320"/>
      <c r="AF300" s="320"/>
      <c r="AG300" s="320"/>
      <c r="AH300" s="320"/>
      <c r="AI300" s="320"/>
      <c r="AJ300" s="320"/>
      <c r="AK300" s="320"/>
      <c r="AL300" s="321">
        <v>36.612000000000002</v>
      </c>
      <c r="AM300" s="322"/>
      <c r="AN300" s="322"/>
      <c r="AO300" s="322"/>
      <c r="AP300" s="322"/>
      <c r="AQ300" s="322"/>
      <c r="AR300" s="320">
        <v>2</v>
      </c>
      <c r="AS300" s="320"/>
      <c r="AT300" s="320"/>
      <c r="AU300" s="320"/>
      <c r="AV300" s="369">
        <v>0.92832764505119458</v>
      </c>
      <c r="AW300" s="370"/>
      <c r="AX300" s="371"/>
    </row>
    <row r="301" spans="2:54" ht="21" customHeight="1">
      <c r="B301" s="336">
        <v>9</v>
      </c>
      <c r="C301" s="337"/>
      <c r="D301" s="338" t="s">
        <v>1553</v>
      </c>
      <c r="E301" s="339"/>
      <c r="F301" s="339"/>
      <c r="G301" s="339"/>
      <c r="H301" s="339"/>
      <c r="I301" s="339"/>
      <c r="J301" s="339"/>
      <c r="K301" s="339"/>
      <c r="L301" s="339"/>
      <c r="M301" s="340"/>
      <c r="N301" s="320" t="s">
        <v>1486</v>
      </c>
      <c r="O301" s="320"/>
      <c r="P301" s="320"/>
      <c r="Q301" s="320"/>
      <c r="R301" s="320"/>
      <c r="S301" s="320"/>
      <c r="T301" s="320"/>
      <c r="U301" s="320"/>
      <c r="V301" s="320"/>
      <c r="W301" s="320"/>
      <c r="X301" s="320"/>
      <c r="Y301" s="320"/>
      <c r="Z301" s="320"/>
      <c r="AA301" s="320"/>
      <c r="AB301" s="320"/>
      <c r="AC301" s="320"/>
      <c r="AD301" s="320"/>
      <c r="AE301" s="320"/>
      <c r="AF301" s="320"/>
      <c r="AG301" s="320"/>
      <c r="AH301" s="320"/>
      <c r="AI301" s="320"/>
      <c r="AJ301" s="320"/>
      <c r="AK301" s="320"/>
      <c r="AL301" s="321">
        <v>12.074999999999999</v>
      </c>
      <c r="AM301" s="322"/>
      <c r="AN301" s="322"/>
      <c r="AO301" s="322"/>
      <c r="AP301" s="322"/>
      <c r="AQ301" s="322"/>
      <c r="AR301" s="320">
        <v>16</v>
      </c>
      <c r="AS301" s="320"/>
      <c r="AT301" s="320"/>
      <c r="AU301" s="320"/>
      <c r="AV301" s="369">
        <v>0.53793619608943777</v>
      </c>
      <c r="AW301" s="370"/>
      <c r="AX301" s="371"/>
    </row>
    <row r="302" spans="2:54" ht="21" customHeight="1">
      <c r="B302" s="343"/>
      <c r="C302" s="344"/>
      <c r="D302" s="345"/>
      <c r="E302" s="346"/>
      <c r="F302" s="346"/>
      <c r="G302" s="346"/>
      <c r="H302" s="346"/>
      <c r="I302" s="346"/>
      <c r="J302" s="346"/>
      <c r="K302" s="346"/>
      <c r="L302" s="346"/>
      <c r="M302" s="347"/>
      <c r="N302" s="320" t="s">
        <v>1486</v>
      </c>
      <c r="O302" s="320"/>
      <c r="P302" s="320"/>
      <c r="Q302" s="320"/>
      <c r="R302" s="320"/>
      <c r="S302" s="320"/>
      <c r="T302" s="320"/>
      <c r="U302" s="320"/>
      <c r="V302" s="320"/>
      <c r="W302" s="320"/>
      <c r="X302" s="320"/>
      <c r="Y302" s="320"/>
      <c r="Z302" s="320"/>
      <c r="AA302" s="320"/>
      <c r="AB302" s="320"/>
      <c r="AC302" s="320"/>
      <c r="AD302" s="320"/>
      <c r="AE302" s="320"/>
      <c r="AF302" s="320"/>
      <c r="AG302" s="320"/>
      <c r="AH302" s="320"/>
      <c r="AI302" s="320"/>
      <c r="AJ302" s="320"/>
      <c r="AK302" s="320"/>
      <c r="AL302" s="321">
        <v>14.45</v>
      </c>
      <c r="AM302" s="322"/>
      <c r="AN302" s="322"/>
      <c r="AO302" s="322"/>
      <c r="AP302" s="322"/>
      <c r="AQ302" s="322"/>
      <c r="AR302" s="320">
        <v>15</v>
      </c>
      <c r="AS302" s="320"/>
      <c r="AT302" s="320"/>
      <c r="AU302" s="320"/>
      <c r="AV302" s="369">
        <v>0.62410826235461969</v>
      </c>
      <c r="AW302" s="370"/>
      <c r="AX302" s="371"/>
    </row>
    <row r="303" spans="2:54" ht="21" customHeight="1">
      <c r="B303" s="319">
        <v>10</v>
      </c>
      <c r="C303" s="319">
        <v>1</v>
      </c>
      <c r="D303" s="334" t="s">
        <v>1554</v>
      </c>
      <c r="E303" s="334"/>
      <c r="F303" s="334"/>
      <c r="G303" s="334"/>
      <c r="H303" s="334"/>
      <c r="I303" s="334"/>
      <c r="J303" s="334"/>
      <c r="K303" s="334"/>
      <c r="L303" s="334"/>
      <c r="M303" s="334"/>
      <c r="N303" s="320" t="s">
        <v>1486</v>
      </c>
      <c r="O303" s="320"/>
      <c r="P303" s="320"/>
      <c r="Q303" s="320"/>
      <c r="R303" s="320"/>
      <c r="S303" s="320"/>
      <c r="T303" s="320"/>
      <c r="U303" s="320"/>
      <c r="V303" s="320"/>
      <c r="W303" s="320"/>
      <c r="X303" s="320"/>
      <c r="Y303" s="320"/>
      <c r="Z303" s="320"/>
      <c r="AA303" s="320"/>
      <c r="AB303" s="320"/>
      <c r="AC303" s="320"/>
      <c r="AD303" s="320"/>
      <c r="AE303" s="320"/>
      <c r="AF303" s="320"/>
      <c r="AG303" s="320"/>
      <c r="AH303" s="320"/>
      <c r="AI303" s="320"/>
      <c r="AJ303" s="320"/>
      <c r="AK303" s="320"/>
      <c r="AL303" s="321">
        <v>23.163</v>
      </c>
      <c r="AM303" s="322"/>
      <c r="AN303" s="322"/>
      <c r="AO303" s="322"/>
      <c r="AP303" s="322"/>
      <c r="AQ303" s="322"/>
      <c r="AR303" s="320">
        <v>8</v>
      </c>
      <c r="AS303" s="320"/>
      <c r="AT303" s="320"/>
      <c r="AU303" s="320"/>
      <c r="AV303" s="369">
        <v>0.88058087440135946</v>
      </c>
      <c r="AW303" s="370"/>
      <c r="AX303" s="371"/>
    </row>
    <row r="306" spans="2:54">
      <c r="C306" t="s">
        <v>1555</v>
      </c>
    </row>
    <row r="307" spans="2:54" ht="34.5" customHeight="1">
      <c r="B307" s="319"/>
      <c r="C307" s="319"/>
      <c r="D307" s="329" t="s">
        <v>57</v>
      </c>
      <c r="E307" s="329"/>
      <c r="F307" s="329"/>
      <c r="G307" s="329"/>
      <c r="H307" s="329"/>
      <c r="I307" s="329"/>
      <c r="J307" s="329"/>
      <c r="K307" s="329"/>
      <c r="L307" s="329"/>
      <c r="M307" s="329"/>
      <c r="N307" s="329" t="s">
        <v>58</v>
      </c>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30" t="s">
        <v>59</v>
      </c>
      <c r="AM307" s="329"/>
      <c r="AN307" s="329"/>
      <c r="AO307" s="329"/>
      <c r="AP307" s="329"/>
      <c r="AQ307" s="329"/>
      <c r="AR307" s="329" t="s">
        <v>26</v>
      </c>
      <c r="AS307" s="329"/>
      <c r="AT307" s="329"/>
      <c r="AU307" s="329"/>
      <c r="AV307" s="329" t="s">
        <v>27</v>
      </c>
      <c r="AW307" s="329"/>
      <c r="AX307" s="329"/>
      <c r="BA307" s="27"/>
      <c r="BB307" s="27"/>
    </row>
    <row r="308" spans="2:54" ht="33" customHeight="1">
      <c r="B308" s="319">
        <v>1</v>
      </c>
      <c r="C308" s="319">
        <v>1</v>
      </c>
      <c r="D308" s="326" t="s">
        <v>1556</v>
      </c>
      <c r="E308" s="327"/>
      <c r="F308" s="327"/>
      <c r="G308" s="327"/>
      <c r="H308" s="327"/>
      <c r="I308" s="327"/>
      <c r="J308" s="327"/>
      <c r="K308" s="327"/>
      <c r="L308" s="327"/>
      <c r="M308" s="328"/>
      <c r="N308" s="320" t="s">
        <v>1490</v>
      </c>
      <c r="O308" s="320"/>
      <c r="P308" s="320"/>
      <c r="Q308" s="320"/>
      <c r="R308" s="320"/>
      <c r="S308" s="320"/>
      <c r="T308" s="320"/>
      <c r="U308" s="320"/>
      <c r="V308" s="320"/>
      <c r="W308" s="320"/>
      <c r="X308" s="320"/>
      <c r="Y308" s="320"/>
      <c r="Z308" s="320"/>
      <c r="AA308" s="320"/>
      <c r="AB308" s="320"/>
      <c r="AC308" s="320"/>
      <c r="AD308" s="320"/>
      <c r="AE308" s="320"/>
      <c r="AF308" s="320"/>
      <c r="AG308" s="320"/>
      <c r="AH308" s="320"/>
      <c r="AI308" s="320"/>
      <c r="AJ308" s="320"/>
      <c r="AK308" s="320"/>
      <c r="AL308" s="321">
        <v>5.5529999999999999</v>
      </c>
      <c r="AM308" s="322"/>
      <c r="AN308" s="322"/>
      <c r="AO308" s="322"/>
      <c r="AP308" s="322"/>
      <c r="AQ308" s="322"/>
      <c r="AR308" s="323" t="s">
        <v>1302</v>
      </c>
      <c r="AS308" s="323"/>
      <c r="AT308" s="323"/>
      <c r="AU308" s="323"/>
      <c r="AV308" s="325">
        <v>1</v>
      </c>
      <c r="AW308" s="325"/>
      <c r="AX308" s="325"/>
    </row>
    <row r="309" spans="2:54" ht="12.75" customHeight="1">
      <c r="B309" s="319">
        <v>2</v>
      </c>
      <c r="C309" s="319">
        <v>1</v>
      </c>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320"/>
      <c r="AE309" s="320"/>
      <c r="AF309" s="320"/>
      <c r="AG309" s="320"/>
      <c r="AH309" s="320"/>
      <c r="AI309" s="320"/>
      <c r="AJ309" s="320"/>
      <c r="AK309" s="320"/>
      <c r="AL309" s="334"/>
      <c r="AM309" s="320"/>
      <c r="AN309" s="320"/>
      <c r="AO309" s="320"/>
      <c r="AP309" s="320"/>
      <c r="AQ309" s="320"/>
      <c r="AR309" s="320"/>
      <c r="AS309" s="320"/>
      <c r="AT309" s="320"/>
      <c r="AU309" s="320"/>
      <c r="AV309" s="320"/>
      <c r="AW309" s="320"/>
      <c r="AX309" s="320"/>
    </row>
    <row r="310" spans="2:54" ht="12.75" customHeight="1">
      <c r="B310" s="319">
        <v>3</v>
      </c>
      <c r="C310" s="319">
        <v>1</v>
      </c>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34"/>
      <c r="AM310" s="320"/>
      <c r="AN310" s="320"/>
      <c r="AO310" s="320"/>
      <c r="AP310" s="320"/>
      <c r="AQ310" s="320"/>
      <c r="AR310" s="320"/>
      <c r="AS310" s="320"/>
      <c r="AT310" s="320"/>
      <c r="AU310" s="320"/>
      <c r="AV310" s="320"/>
      <c r="AW310" s="320"/>
      <c r="AX310" s="320"/>
    </row>
    <row r="311" spans="2:54" ht="12.75" customHeight="1">
      <c r="B311" s="319">
        <v>4</v>
      </c>
      <c r="C311" s="319">
        <v>1</v>
      </c>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34"/>
      <c r="AM311" s="320"/>
      <c r="AN311" s="320"/>
      <c r="AO311" s="320"/>
      <c r="AP311" s="320"/>
      <c r="AQ311" s="320"/>
      <c r="AR311" s="320"/>
      <c r="AS311" s="320"/>
      <c r="AT311" s="320"/>
      <c r="AU311" s="320"/>
      <c r="AV311" s="320"/>
      <c r="AW311" s="320"/>
      <c r="AX311" s="320"/>
    </row>
    <row r="312" spans="2:54" ht="12.75" customHeight="1">
      <c r="B312" s="319">
        <v>5</v>
      </c>
      <c r="C312" s="319">
        <v>1</v>
      </c>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320"/>
      <c r="AE312" s="320"/>
      <c r="AF312" s="320"/>
      <c r="AG312" s="320"/>
      <c r="AH312" s="320"/>
      <c r="AI312" s="320"/>
      <c r="AJ312" s="320"/>
      <c r="AK312" s="320"/>
      <c r="AL312" s="334"/>
      <c r="AM312" s="320"/>
      <c r="AN312" s="320"/>
      <c r="AO312" s="320"/>
      <c r="AP312" s="320"/>
      <c r="AQ312" s="320"/>
      <c r="AR312" s="320"/>
      <c r="AS312" s="320"/>
      <c r="AT312" s="320"/>
      <c r="AU312" s="320"/>
      <c r="AV312" s="320"/>
      <c r="AW312" s="320"/>
      <c r="AX312" s="320"/>
    </row>
    <row r="313" spans="2:54" ht="12.75" customHeight="1">
      <c r="B313" s="319">
        <v>6</v>
      </c>
      <c r="C313" s="319">
        <v>1</v>
      </c>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320"/>
      <c r="AE313" s="320"/>
      <c r="AF313" s="320"/>
      <c r="AG313" s="320"/>
      <c r="AH313" s="320"/>
      <c r="AI313" s="320"/>
      <c r="AJ313" s="320"/>
      <c r="AK313" s="320"/>
      <c r="AL313" s="334"/>
      <c r="AM313" s="320"/>
      <c r="AN313" s="320"/>
      <c r="AO313" s="320"/>
      <c r="AP313" s="320"/>
      <c r="AQ313" s="320"/>
      <c r="AR313" s="320"/>
      <c r="AS313" s="320"/>
      <c r="AT313" s="320"/>
      <c r="AU313" s="320"/>
      <c r="AV313" s="320"/>
      <c r="AW313" s="320"/>
      <c r="AX313" s="320"/>
    </row>
    <row r="314" spans="2:54" ht="12.75" customHeight="1">
      <c r="B314" s="319">
        <v>7</v>
      </c>
      <c r="C314" s="319">
        <v>1</v>
      </c>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320"/>
      <c r="AE314" s="320"/>
      <c r="AF314" s="320"/>
      <c r="AG314" s="320"/>
      <c r="AH314" s="320"/>
      <c r="AI314" s="320"/>
      <c r="AJ314" s="320"/>
      <c r="AK314" s="320"/>
      <c r="AL314" s="334"/>
      <c r="AM314" s="320"/>
      <c r="AN314" s="320"/>
      <c r="AO314" s="320"/>
      <c r="AP314" s="320"/>
      <c r="AQ314" s="320"/>
      <c r="AR314" s="320"/>
      <c r="AS314" s="320"/>
      <c r="AT314" s="320"/>
      <c r="AU314" s="320"/>
      <c r="AV314" s="320"/>
      <c r="AW314" s="320"/>
      <c r="AX314" s="320"/>
    </row>
    <row r="315" spans="2:54" ht="12.75" customHeight="1">
      <c r="B315" s="319">
        <v>8</v>
      </c>
      <c r="C315" s="319">
        <v>1</v>
      </c>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320"/>
      <c r="AE315" s="320"/>
      <c r="AF315" s="320"/>
      <c r="AG315" s="320"/>
      <c r="AH315" s="320"/>
      <c r="AI315" s="320"/>
      <c r="AJ315" s="320"/>
      <c r="AK315" s="320"/>
      <c r="AL315" s="334"/>
      <c r="AM315" s="320"/>
      <c r="AN315" s="320"/>
      <c r="AO315" s="320"/>
      <c r="AP315" s="320"/>
      <c r="AQ315" s="320"/>
      <c r="AR315" s="320"/>
      <c r="AS315" s="320"/>
      <c r="AT315" s="320"/>
      <c r="AU315" s="320"/>
      <c r="AV315" s="320"/>
      <c r="AW315" s="320"/>
      <c r="AX315" s="320"/>
    </row>
    <row r="316" spans="2:54" ht="12.75" customHeight="1">
      <c r="B316" s="319">
        <v>9</v>
      </c>
      <c r="C316" s="319">
        <v>1</v>
      </c>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320"/>
      <c r="AE316" s="320"/>
      <c r="AF316" s="320"/>
      <c r="AG316" s="320"/>
      <c r="AH316" s="320"/>
      <c r="AI316" s="320"/>
      <c r="AJ316" s="320"/>
      <c r="AK316" s="320"/>
      <c r="AL316" s="334"/>
      <c r="AM316" s="320"/>
      <c r="AN316" s="320"/>
      <c r="AO316" s="320"/>
      <c r="AP316" s="320"/>
      <c r="AQ316" s="320"/>
      <c r="AR316" s="320"/>
      <c r="AS316" s="320"/>
      <c r="AT316" s="320"/>
      <c r="AU316" s="320"/>
      <c r="AV316" s="320"/>
      <c r="AW316" s="320"/>
      <c r="AX316" s="320"/>
    </row>
    <row r="317" spans="2:54" ht="12.75" customHeight="1">
      <c r="B317" s="319">
        <v>10</v>
      </c>
      <c r="C317" s="319">
        <v>1</v>
      </c>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320"/>
      <c r="AE317" s="320"/>
      <c r="AF317" s="320"/>
      <c r="AG317" s="320"/>
      <c r="AH317" s="320"/>
      <c r="AI317" s="320"/>
      <c r="AJ317" s="320"/>
      <c r="AK317" s="320"/>
      <c r="AL317" s="334"/>
      <c r="AM317" s="320"/>
      <c r="AN317" s="320"/>
      <c r="AO317" s="320"/>
      <c r="AP317" s="320"/>
      <c r="AQ317" s="320"/>
      <c r="AR317" s="320"/>
      <c r="AS317" s="320"/>
      <c r="AT317" s="320"/>
      <c r="AU317" s="320"/>
      <c r="AV317" s="320"/>
      <c r="AW317" s="320"/>
      <c r="AX317" s="320"/>
    </row>
    <row r="320" spans="2:54">
      <c r="C320" t="s">
        <v>1557</v>
      </c>
    </row>
    <row r="321" spans="2:54" ht="34.5" customHeight="1">
      <c r="B321" s="319"/>
      <c r="C321" s="319"/>
      <c r="D321" s="329" t="s">
        <v>57</v>
      </c>
      <c r="E321" s="329"/>
      <c r="F321" s="329"/>
      <c r="G321" s="329"/>
      <c r="H321" s="329"/>
      <c r="I321" s="329"/>
      <c r="J321" s="329"/>
      <c r="K321" s="329"/>
      <c r="L321" s="329"/>
      <c r="M321" s="329"/>
      <c r="N321" s="329" t="s">
        <v>58</v>
      </c>
      <c r="O321" s="329"/>
      <c r="P321" s="329"/>
      <c r="Q321" s="329"/>
      <c r="R321" s="329"/>
      <c r="S321" s="329"/>
      <c r="T321" s="329"/>
      <c r="U321" s="329"/>
      <c r="V321" s="329"/>
      <c r="W321" s="329"/>
      <c r="X321" s="329"/>
      <c r="Y321" s="329"/>
      <c r="Z321" s="329"/>
      <c r="AA321" s="329"/>
      <c r="AB321" s="329"/>
      <c r="AC321" s="329"/>
      <c r="AD321" s="329"/>
      <c r="AE321" s="329"/>
      <c r="AF321" s="329"/>
      <c r="AG321" s="329"/>
      <c r="AH321" s="329"/>
      <c r="AI321" s="329"/>
      <c r="AJ321" s="329"/>
      <c r="AK321" s="329"/>
      <c r="AL321" s="330" t="s">
        <v>59</v>
      </c>
      <c r="AM321" s="329"/>
      <c r="AN321" s="329"/>
      <c r="AO321" s="329"/>
      <c r="AP321" s="329"/>
      <c r="AQ321" s="329"/>
      <c r="AR321" s="329" t="s">
        <v>26</v>
      </c>
      <c r="AS321" s="329"/>
      <c r="AT321" s="329"/>
      <c r="AU321" s="329"/>
      <c r="AV321" s="329" t="s">
        <v>27</v>
      </c>
      <c r="AW321" s="329"/>
      <c r="AX321" s="329"/>
      <c r="BA321" s="27"/>
      <c r="BB321" s="27"/>
    </row>
    <row r="322" spans="2:54" ht="36" customHeight="1">
      <c r="B322" s="336">
        <v>1</v>
      </c>
      <c r="C322" s="337"/>
      <c r="D322" s="338" t="s">
        <v>1558</v>
      </c>
      <c r="E322" s="339"/>
      <c r="F322" s="339"/>
      <c r="G322" s="339"/>
      <c r="H322" s="339"/>
      <c r="I322" s="339"/>
      <c r="J322" s="339"/>
      <c r="K322" s="339"/>
      <c r="L322" s="339"/>
      <c r="M322" s="340"/>
      <c r="N322" s="334" t="s">
        <v>1559</v>
      </c>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21">
        <v>8.9250000000000007</v>
      </c>
      <c r="AM322" s="322"/>
      <c r="AN322" s="322"/>
      <c r="AO322" s="322"/>
      <c r="AP322" s="322"/>
      <c r="AQ322" s="322"/>
      <c r="AR322" s="324" t="s">
        <v>694</v>
      </c>
      <c r="AS322" s="323"/>
      <c r="AT322" s="323"/>
      <c r="AU322" s="323"/>
      <c r="AV322" s="325">
        <v>0.99882491186839018</v>
      </c>
      <c r="AW322" s="325"/>
      <c r="AX322" s="325"/>
    </row>
    <row r="323" spans="2:54" ht="36" customHeight="1">
      <c r="B323" s="343"/>
      <c r="C323" s="344"/>
      <c r="D323" s="345"/>
      <c r="E323" s="346"/>
      <c r="F323" s="346"/>
      <c r="G323" s="346"/>
      <c r="H323" s="346"/>
      <c r="I323" s="346"/>
      <c r="J323" s="346"/>
      <c r="K323" s="346"/>
      <c r="L323" s="346"/>
      <c r="M323" s="347"/>
      <c r="N323" s="334" t="s">
        <v>1560</v>
      </c>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21">
        <v>6.93</v>
      </c>
      <c r="AM323" s="322"/>
      <c r="AN323" s="322"/>
      <c r="AO323" s="322"/>
      <c r="AP323" s="322"/>
      <c r="AQ323" s="322"/>
      <c r="AR323" s="324" t="s">
        <v>694</v>
      </c>
      <c r="AS323" s="323"/>
      <c r="AT323" s="323"/>
      <c r="AU323" s="323"/>
      <c r="AV323" s="325">
        <v>0.99397590361445787</v>
      </c>
      <c r="AW323" s="325"/>
      <c r="AX323" s="325"/>
    </row>
    <row r="324" spans="2:54" ht="36" customHeight="1">
      <c r="B324" s="319">
        <v>2</v>
      </c>
      <c r="C324" s="319">
        <v>1</v>
      </c>
      <c r="D324" s="334" t="s">
        <v>1561</v>
      </c>
      <c r="E324" s="334"/>
      <c r="F324" s="334"/>
      <c r="G324" s="334"/>
      <c r="H324" s="334"/>
      <c r="I324" s="334"/>
      <c r="J324" s="334"/>
      <c r="K324" s="334"/>
      <c r="L324" s="334"/>
      <c r="M324" s="334"/>
      <c r="N324" s="334" t="s">
        <v>1562</v>
      </c>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21">
        <v>7.9279999999999999</v>
      </c>
      <c r="AM324" s="322"/>
      <c r="AN324" s="322"/>
      <c r="AO324" s="322"/>
      <c r="AP324" s="322"/>
      <c r="AQ324" s="322"/>
      <c r="AR324" s="324" t="s">
        <v>694</v>
      </c>
      <c r="AS324" s="323"/>
      <c r="AT324" s="323"/>
      <c r="AU324" s="323"/>
      <c r="AV324" s="325">
        <v>0.99472990777338599</v>
      </c>
      <c r="AW324" s="325"/>
      <c r="AX324" s="325"/>
    </row>
    <row r="325" spans="2:54" ht="36" customHeight="1">
      <c r="B325" s="319">
        <v>3</v>
      </c>
      <c r="C325" s="319">
        <v>1</v>
      </c>
      <c r="D325" s="334" t="s">
        <v>1563</v>
      </c>
      <c r="E325" s="334"/>
      <c r="F325" s="334"/>
      <c r="G325" s="334"/>
      <c r="H325" s="334"/>
      <c r="I325" s="334"/>
      <c r="J325" s="334"/>
      <c r="K325" s="334"/>
      <c r="L325" s="334"/>
      <c r="M325" s="334"/>
      <c r="N325" s="334" t="s">
        <v>1564</v>
      </c>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21">
        <v>6.8250000000000002</v>
      </c>
      <c r="AM325" s="322"/>
      <c r="AN325" s="322"/>
      <c r="AO325" s="322"/>
      <c r="AP325" s="322"/>
      <c r="AQ325" s="322"/>
      <c r="AR325" s="324" t="s">
        <v>694</v>
      </c>
      <c r="AS325" s="323"/>
      <c r="AT325" s="323"/>
      <c r="AU325" s="323"/>
      <c r="AV325" s="325">
        <v>0.97557307950041505</v>
      </c>
      <c r="AW325" s="325"/>
      <c r="AX325" s="325"/>
    </row>
    <row r="326" spans="2:54" ht="36" customHeight="1">
      <c r="B326" s="319">
        <v>4</v>
      </c>
      <c r="C326" s="319">
        <v>1</v>
      </c>
      <c r="D326" s="334" t="s">
        <v>1565</v>
      </c>
      <c r="E326" s="334"/>
      <c r="F326" s="334"/>
      <c r="G326" s="334"/>
      <c r="H326" s="334"/>
      <c r="I326" s="334"/>
      <c r="J326" s="334"/>
      <c r="K326" s="334"/>
      <c r="L326" s="334"/>
      <c r="M326" s="334"/>
      <c r="N326" s="334" t="s">
        <v>1566</v>
      </c>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21">
        <v>5.99</v>
      </c>
      <c r="AM326" s="322"/>
      <c r="AN326" s="322"/>
      <c r="AO326" s="322"/>
      <c r="AP326" s="322"/>
      <c r="AQ326" s="322"/>
      <c r="AR326" s="324" t="s">
        <v>694</v>
      </c>
      <c r="AS326" s="323"/>
      <c r="AT326" s="323"/>
      <c r="AU326" s="323"/>
      <c r="AV326" s="325">
        <v>0.99912434325744304</v>
      </c>
      <c r="AW326" s="325"/>
      <c r="AX326" s="325"/>
    </row>
    <row r="327" spans="2:54" ht="36" customHeight="1">
      <c r="B327" s="319">
        <v>5</v>
      </c>
      <c r="C327" s="319">
        <v>1</v>
      </c>
      <c r="D327" s="334" t="s">
        <v>1567</v>
      </c>
      <c r="E327" s="334"/>
      <c r="F327" s="334"/>
      <c r="G327" s="334"/>
      <c r="H327" s="334"/>
      <c r="I327" s="334"/>
      <c r="J327" s="334"/>
      <c r="K327" s="334"/>
      <c r="L327" s="334"/>
      <c r="M327" s="334"/>
      <c r="N327" s="334" t="s">
        <v>1568</v>
      </c>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21">
        <v>5.7750000000000004</v>
      </c>
      <c r="AM327" s="322"/>
      <c r="AN327" s="322"/>
      <c r="AO327" s="322"/>
      <c r="AP327" s="322"/>
      <c r="AQ327" s="322"/>
      <c r="AR327" s="324" t="s">
        <v>694</v>
      </c>
      <c r="AS327" s="323"/>
      <c r="AT327" s="323"/>
      <c r="AU327" s="323"/>
      <c r="AV327" s="325">
        <v>0.99099099099099097</v>
      </c>
      <c r="AW327" s="325"/>
      <c r="AX327" s="325"/>
    </row>
    <row r="328" spans="2:54" ht="44.25" customHeight="1">
      <c r="B328" s="319">
        <v>6</v>
      </c>
      <c r="C328" s="319">
        <v>1</v>
      </c>
      <c r="D328" s="334" t="s">
        <v>1569</v>
      </c>
      <c r="E328" s="334"/>
      <c r="F328" s="334"/>
      <c r="G328" s="334"/>
      <c r="H328" s="334"/>
      <c r="I328" s="334"/>
      <c r="J328" s="334"/>
      <c r="K328" s="334"/>
      <c r="L328" s="334"/>
      <c r="M328" s="334"/>
      <c r="N328" s="334" t="s">
        <v>1570</v>
      </c>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21">
        <v>3.6749999999999998</v>
      </c>
      <c r="AM328" s="322"/>
      <c r="AN328" s="322"/>
      <c r="AO328" s="322"/>
      <c r="AP328" s="322"/>
      <c r="AQ328" s="322"/>
      <c r="AR328" s="348">
        <v>15</v>
      </c>
      <c r="AS328" s="349"/>
      <c r="AT328" s="349"/>
      <c r="AU328" s="350"/>
      <c r="AV328" s="325">
        <v>0.46235138705416118</v>
      </c>
      <c r="AW328" s="325"/>
      <c r="AX328" s="325"/>
    </row>
    <row r="329" spans="2:54" ht="15.75" customHeight="1">
      <c r="B329" s="319">
        <v>7</v>
      </c>
      <c r="C329" s="319">
        <v>1</v>
      </c>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21"/>
      <c r="AM329" s="322"/>
      <c r="AN329" s="322"/>
      <c r="AO329" s="322"/>
      <c r="AP329" s="322"/>
      <c r="AQ329" s="322"/>
      <c r="AR329" s="323"/>
      <c r="AS329" s="323"/>
      <c r="AT329" s="323"/>
      <c r="AU329" s="323"/>
      <c r="AV329" s="325"/>
      <c r="AW329" s="325"/>
      <c r="AX329" s="325"/>
    </row>
    <row r="330" spans="2:54" ht="15.75" customHeight="1">
      <c r="B330" s="319">
        <v>8</v>
      </c>
      <c r="C330" s="319">
        <v>1</v>
      </c>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21"/>
      <c r="AM330" s="322"/>
      <c r="AN330" s="322"/>
      <c r="AO330" s="322"/>
      <c r="AP330" s="322"/>
      <c r="AQ330" s="322"/>
      <c r="AR330" s="323"/>
      <c r="AS330" s="323"/>
      <c r="AT330" s="323"/>
      <c r="AU330" s="323"/>
      <c r="AV330" s="325"/>
      <c r="AW330" s="325"/>
      <c r="AX330" s="325"/>
    </row>
    <row r="331" spans="2:54" ht="15.75" customHeight="1">
      <c r="B331" s="319">
        <v>9</v>
      </c>
      <c r="C331" s="319">
        <v>1</v>
      </c>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21"/>
      <c r="AM331" s="322"/>
      <c r="AN331" s="322"/>
      <c r="AO331" s="322"/>
      <c r="AP331" s="322"/>
      <c r="AQ331" s="322"/>
      <c r="AR331" s="320"/>
      <c r="AS331" s="320"/>
      <c r="AT331" s="320"/>
      <c r="AU331" s="320"/>
      <c r="AV331" s="335"/>
      <c r="AW331" s="335"/>
      <c r="AX331" s="335"/>
    </row>
    <row r="332" spans="2:54" ht="15.75" customHeight="1">
      <c r="B332" s="319">
        <v>10</v>
      </c>
      <c r="C332" s="319">
        <v>1</v>
      </c>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21"/>
      <c r="AM332" s="322"/>
      <c r="AN332" s="322"/>
      <c r="AO332" s="322"/>
      <c r="AP332" s="322"/>
      <c r="AQ332" s="322"/>
      <c r="AR332" s="320"/>
      <c r="AS332" s="320"/>
      <c r="AT332" s="320"/>
      <c r="AU332" s="320"/>
      <c r="AV332" s="335"/>
      <c r="AW332" s="335"/>
      <c r="AX332" s="335"/>
    </row>
    <row r="335" spans="2:54">
      <c r="C335" t="s">
        <v>1571</v>
      </c>
    </row>
    <row r="336" spans="2:54" ht="34.5" customHeight="1">
      <c r="B336" s="319"/>
      <c r="C336" s="319"/>
      <c r="D336" s="329" t="s">
        <v>57</v>
      </c>
      <c r="E336" s="329"/>
      <c r="F336" s="329"/>
      <c r="G336" s="329"/>
      <c r="H336" s="329"/>
      <c r="I336" s="329"/>
      <c r="J336" s="329"/>
      <c r="K336" s="329"/>
      <c r="L336" s="329"/>
      <c r="M336" s="329"/>
      <c r="N336" s="329" t="s">
        <v>58</v>
      </c>
      <c r="O336" s="329"/>
      <c r="P336" s="329"/>
      <c r="Q336" s="329"/>
      <c r="R336" s="329"/>
      <c r="S336" s="329"/>
      <c r="T336" s="329"/>
      <c r="U336" s="329"/>
      <c r="V336" s="329"/>
      <c r="W336" s="329"/>
      <c r="X336" s="329"/>
      <c r="Y336" s="329"/>
      <c r="Z336" s="329"/>
      <c r="AA336" s="329"/>
      <c r="AB336" s="329"/>
      <c r="AC336" s="329"/>
      <c r="AD336" s="329"/>
      <c r="AE336" s="329"/>
      <c r="AF336" s="329"/>
      <c r="AG336" s="329"/>
      <c r="AH336" s="329"/>
      <c r="AI336" s="329"/>
      <c r="AJ336" s="329"/>
      <c r="AK336" s="329"/>
      <c r="AL336" s="330" t="s">
        <v>59</v>
      </c>
      <c r="AM336" s="329"/>
      <c r="AN336" s="329"/>
      <c r="AO336" s="329"/>
      <c r="AP336" s="329"/>
      <c r="AQ336" s="329"/>
      <c r="AR336" s="329" t="s">
        <v>26</v>
      </c>
      <c r="AS336" s="329"/>
      <c r="AT336" s="329"/>
      <c r="AU336" s="329"/>
      <c r="AV336" s="329" t="s">
        <v>27</v>
      </c>
      <c r="AW336" s="329"/>
      <c r="AX336" s="329"/>
      <c r="BA336" s="27"/>
      <c r="BB336" s="27"/>
    </row>
    <row r="337" spans="2:54" ht="35.25" customHeight="1">
      <c r="B337" s="336">
        <v>1</v>
      </c>
      <c r="C337" s="337"/>
      <c r="D337" s="338" t="s">
        <v>1572</v>
      </c>
      <c r="E337" s="339"/>
      <c r="F337" s="339"/>
      <c r="G337" s="339"/>
      <c r="H337" s="339"/>
      <c r="I337" s="339"/>
      <c r="J337" s="339"/>
      <c r="K337" s="339"/>
      <c r="L337" s="339"/>
      <c r="M337" s="340"/>
      <c r="N337" s="326" t="s">
        <v>1573</v>
      </c>
      <c r="O337" s="327"/>
      <c r="P337" s="327"/>
      <c r="Q337" s="327"/>
      <c r="R337" s="327"/>
      <c r="S337" s="327"/>
      <c r="T337" s="327"/>
      <c r="U337" s="327"/>
      <c r="V337" s="327"/>
      <c r="W337" s="327"/>
      <c r="X337" s="327"/>
      <c r="Y337" s="327"/>
      <c r="Z337" s="327"/>
      <c r="AA337" s="327"/>
      <c r="AB337" s="327"/>
      <c r="AC337" s="327"/>
      <c r="AD337" s="327"/>
      <c r="AE337" s="327"/>
      <c r="AF337" s="327"/>
      <c r="AG337" s="327"/>
      <c r="AH337" s="327"/>
      <c r="AI337" s="327"/>
      <c r="AJ337" s="327"/>
      <c r="AK337" s="328"/>
      <c r="AL337" s="321">
        <v>6.8040000000000003</v>
      </c>
      <c r="AM337" s="322"/>
      <c r="AN337" s="322"/>
      <c r="AO337" s="322"/>
      <c r="AP337" s="322"/>
      <c r="AQ337" s="322"/>
      <c r="AR337" s="324" t="s">
        <v>694</v>
      </c>
      <c r="AS337" s="323"/>
      <c r="AT337" s="323"/>
      <c r="AU337" s="323"/>
      <c r="AV337" s="325">
        <v>0.97885196374622352</v>
      </c>
      <c r="AW337" s="325"/>
      <c r="AX337" s="325"/>
    </row>
    <row r="338" spans="2:54" ht="36" customHeight="1">
      <c r="B338" s="343"/>
      <c r="C338" s="344"/>
      <c r="D338" s="345"/>
      <c r="E338" s="346"/>
      <c r="F338" s="346"/>
      <c r="G338" s="346"/>
      <c r="H338" s="346"/>
      <c r="I338" s="346"/>
      <c r="J338" s="346"/>
      <c r="K338" s="346"/>
      <c r="L338" s="346"/>
      <c r="M338" s="347"/>
      <c r="N338" s="320" t="s">
        <v>1574</v>
      </c>
      <c r="O338" s="320"/>
      <c r="P338" s="320"/>
      <c r="Q338" s="320"/>
      <c r="R338" s="320"/>
      <c r="S338" s="320"/>
      <c r="T338" s="320"/>
      <c r="U338" s="320"/>
      <c r="V338" s="320"/>
      <c r="W338" s="320"/>
      <c r="X338" s="320"/>
      <c r="Y338" s="320"/>
      <c r="Z338" s="320"/>
      <c r="AA338" s="320"/>
      <c r="AB338" s="320"/>
      <c r="AC338" s="320"/>
      <c r="AD338" s="320"/>
      <c r="AE338" s="320"/>
      <c r="AF338" s="320"/>
      <c r="AG338" s="320"/>
      <c r="AH338" s="320"/>
      <c r="AI338" s="320"/>
      <c r="AJ338" s="320"/>
      <c r="AK338" s="320"/>
      <c r="AL338" s="321">
        <v>4.8620000000000001</v>
      </c>
      <c r="AM338" s="322"/>
      <c r="AN338" s="322"/>
      <c r="AO338" s="322"/>
      <c r="AP338" s="322"/>
      <c r="AQ338" s="322"/>
      <c r="AR338" s="324" t="s">
        <v>694</v>
      </c>
      <c r="AS338" s="323"/>
      <c r="AT338" s="323"/>
      <c r="AU338" s="323"/>
      <c r="AV338" s="325">
        <v>0.97268907563025209</v>
      </c>
      <c r="AW338" s="325"/>
      <c r="AX338" s="325"/>
    </row>
    <row r="339" spans="2:54" ht="36" customHeight="1">
      <c r="B339" s="319">
        <v>2</v>
      </c>
      <c r="C339" s="319">
        <v>1</v>
      </c>
      <c r="D339" s="320" t="s">
        <v>1575</v>
      </c>
      <c r="E339" s="320"/>
      <c r="F339" s="320"/>
      <c r="G339" s="320"/>
      <c r="H339" s="320"/>
      <c r="I339" s="320"/>
      <c r="J339" s="320"/>
      <c r="K339" s="320"/>
      <c r="L339" s="320"/>
      <c r="M339" s="320"/>
      <c r="N339" s="320" t="s">
        <v>1576</v>
      </c>
      <c r="O339" s="320"/>
      <c r="P339" s="320"/>
      <c r="Q339" s="320"/>
      <c r="R339" s="320"/>
      <c r="S339" s="320"/>
      <c r="T339" s="320"/>
      <c r="U339" s="320"/>
      <c r="V339" s="320"/>
      <c r="W339" s="320"/>
      <c r="X339" s="320"/>
      <c r="Y339" s="320"/>
      <c r="Z339" s="320"/>
      <c r="AA339" s="320"/>
      <c r="AB339" s="320"/>
      <c r="AC339" s="320"/>
      <c r="AD339" s="320"/>
      <c r="AE339" s="320"/>
      <c r="AF339" s="320"/>
      <c r="AG339" s="320"/>
      <c r="AH339" s="320"/>
      <c r="AI339" s="320"/>
      <c r="AJ339" s="320"/>
      <c r="AK339" s="320"/>
      <c r="AL339" s="321">
        <v>7.8860000000000001</v>
      </c>
      <c r="AM339" s="322"/>
      <c r="AN339" s="322"/>
      <c r="AO339" s="322"/>
      <c r="AP339" s="322"/>
      <c r="AQ339" s="322"/>
      <c r="AR339" s="324" t="s">
        <v>694</v>
      </c>
      <c r="AS339" s="323"/>
      <c r="AT339" s="323"/>
      <c r="AU339" s="323"/>
      <c r="AV339" s="325">
        <v>1</v>
      </c>
      <c r="AW339" s="325"/>
      <c r="AX339" s="325"/>
    </row>
    <row r="340" spans="2:54" ht="36" customHeight="1">
      <c r="B340" s="319">
        <v>3</v>
      </c>
      <c r="C340" s="319">
        <v>1</v>
      </c>
      <c r="D340" s="320" t="s">
        <v>1577</v>
      </c>
      <c r="E340" s="320"/>
      <c r="F340" s="320"/>
      <c r="G340" s="320"/>
      <c r="H340" s="320"/>
      <c r="I340" s="320"/>
      <c r="J340" s="320"/>
      <c r="K340" s="320"/>
      <c r="L340" s="320"/>
      <c r="M340" s="320"/>
      <c r="N340" s="320" t="s">
        <v>1578</v>
      </c>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c r="AL340" s="321">
        <v>4.8929999999999998</v>
      </c>
      <c r="AM340" s="322"/>
      <c r="AN340" s="322"/>
      <c r="AO340" s="322"/>
      <c r="AP340" s="322"/>
      <c r="AQ340" s="322"/>
      <c r="AR340" s="324" t="s">
        <v>694</v>
      </c>
      <c r="AS340" s="323"/>
      <c r="AT340" s="323"/>
      <c r="AU340" s="323"/>
      <c r="AV340" s="325">
        <v>0.99360341151385922</v>
      </c>
      <c r="AW340" s="325"/>
      <c r="AX340" s="325"/>
    </row>
    <row r="341" spans="2:54" ht="19.5" customHeight="1">
      <c r="B341" s="319">
        <v>4</v>
      </c>
      <c r="C341" s="319">
        <v>1</v>
      </c>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320"/>
      <c r="AE341" s="320"/>
      <c r="AF341" s="320"/>
      <c r="AG341" s="320"/>
      <c r="AH341" s="320"/>
      <c r="AI341" s="320"/>
      <c r="AJ341" s="320"/>
      <c r="AK341" s="320"/>
      <c r="AL341" s="321"/>
      <c r="AM341" s="322"/>
      <c r="AN341" s="322"/>
      <c r="AO341" s="322"/>
      <c r="AP341" s="322"/>
      <c r="AQ341" s="322"/>
      <c r="AR341" s="323"/>
      <c r="AS341" s="323"/>
      <c r="AT341" s="323"/>
      <c r="AU341" s="323"/>
      <c r="AV341" s="325"/>
      <c r="AW341" s="325"/>
      <c r="AX341" s="325"/>
    </row>
    <row r="342" spans="2:54" ht="19.5" customHeight="1">
      <c r="B342" s="319">
        <v>5</v>
      </c>
      <c r="C342" s="319">
        <v>1</v>
      </c>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320"/>
      <c r="AE342" s="320"/>
      <c r="AF342" s="320"/>
      <c r="AG342" s="320"/>
      <c r="AH342" s="320"/>
      <c r="AI342" s="320"/>
      <c r="AJ342" s="320"/>
      <c r="AK342" s="320"/>
      <c r="AL342" s="321"/>
      <c r="AM342" s="322"/>
      <c r="AN342" s="322"/>
      <c r="AO342" s="322"/>
      <c r="AP342" s="322"/>
      <c r="AQ342" s="322"/>
      <c r="AR342" s="323"/>
      <c r="AS342" s="323"/>
      <c r="AT342" s="323"/>
      <c r="AU342" s="323"/>
      <c r="AV342" s="325"/>
      <c r="AW342" s="325"/>
      <c r="AX342" s="325"/>
    </row>
    <row r="343" spans="2:54" ht="19.5" customHeight="1">
      <c r="B343" s="319">
        <v>6</v>
      </c>
      <c r="C343" s="319">
        <v>1</v>
      </c>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c r="AA343" s="320"/>
      <c r="AB343" s="320"/>
      <c r="AC343" s="320"/>
      <c r="AD343" s="320"/>
      <c r="AE343" s="320"/>
      <c r="AF343" s="320"/>
      <c r="AG343" s="320"/>
      <c r="AH343" s="320"/>
      <c r="AI343" s="320"/>
      <c r="AJ343" s="320"/>
      <c r="AK343" s="320"/>
      <c r="AL343" s="321"/>
      <c r="AM343" s="322"/>
      <c r="AN343" s="322"/>
      <c r="AO343" s="322"/>
      <c r="AP343" s="322"/>
      <c r="AQ343" s="322"/>
      <c r="AR343" s="323"/>
      <c r="AS343" s="323"/>
      <c r="AT343" s="323"/>
      <c r="AU343" s="323"/>
      <c r="AV343" s="325"/>
      <c r="AW343" s="325"/>
      <c r="AX343" s="325"/>
    </row>
    <row r="344" spans="2:54" ht="19.5" customHeight="1">
      <c r="B344" s="319">
        <v>7</v>
      </c>
      <c r="C344" s="319">
        <v>1</v>
      </c>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320"/>
      <c r="AE344" s="320"/>
      <c r="AF344" s="320"/>
      <c r="AG344" s="320"/>
      <c r="AH344" s="320"/>
      <c r="AI344" s="320"/>
      <c r="AJ344" s="320"/>
      <c r="AK344" s="320"/>
      <c r="AL344" s="321"/>
      <c r="AM344" s="322"/>
      <c r="AN344" s="322"/>
      <c r="AO344" s="322"/>
      <c r="AP344" s="322"/>
      <c r="AQ344" s="322"/>
      <c r="AR344" s="323"/>
      <c r="AS344" s="323"/>
      <c r="AT344" s="323"/>
      <c r="AU344" s="323"/>
      <c r="AV344" s="325"/>
      <c r="AW344" s="325"/>
      <c r="AX344" s="325"/>
    </row>
    <row r="345" spans="2:54" ht="19.5" customHeight="1">
      <c r="B345" s="319">
        <v>8</v>
      </c>
      <c r="C345" s="319">
        <v>1</v>
      </c>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c r="AA345" s="320"/>
      <c r="AB345" s="320"/>
      <c r="AC345" s="320"/>
      <c r="AD345" s="320"/>
      <c r="AE345" s="320"/>
      <c r="AF345" s="320"/>
      <c r="AG345" s="320"/>
      <c r="AH345" s="320"/>
      <c r="AI345" s="320"/>
      <c r="AJ345" s="320"/>
      <c r="AK345" s="320"/>
      <c r="AL345" s="321"/>
      <c r="AM345" s="322"/>
      <c r="AN345" s="322"/>
      <c r="AO345" s="322"/>
      <c r="AP345" s="322"/>
      <c r="AQ345" s="322"/>
      <c r="AR345" s="323"/>
      <c r="AS345" s="323"/>
      <c r="AT345" s="323"/>
      <c r="AU345" s="323"/>
      <c r="AV345" s="325"/>
      <c r="AW345" s="325"/>
      <c r="AX345" s="325"/>
    </row>
    <row r="346" spans="2:54" ht="19.5" customHeight="1">
      <c r="B346" s="319">
        <v>9</v>
      </c>
      <c r="C346" s="319">
        <v>1</v>
      </c>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c r="AF346" s="320"/>
      <c r="AG346" s="320"/>
      <c r="AH346" s="320"/>
      <c r="AI346" s="320"/>
      <c r="AJ346" s="320"/>
      <c r="AK346" s="320"/>
      <c r="AL346" s="321"/>
      <c r="AM346" s="322"/>
      <c r="AN346" s="322"/>
      <c r="AO346" s="322"/>
      <c r="AP346" s="322"/>
      <c r="AQ346" s="322"/>
      <c r="AR346" s="323"/>
      <c r="AS346" s="323"/>
      <c r="AT346" s="323"/>
      <c r="AU346" s="323"/>
      <c r="AV346" s="325"/>
      <c r="AW346" s="325"/>
      <c r="AX346" s="325"/>
    </row>
    <row r="347" spans="2:54" ht="19.5" customHeight="1">
      <c r="B347" s="319">
        <v>10</v>
      </c>
      <c r="C347" s="319">
        <v>1</v>
      </c>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c r="AA347" s="320"/>
      <c r="AB347" s="320"/>
      <c r="AC347" s="320"/>
      <c r="AD347" s="320"/>
      <c r="AE347" s="320"/>
      <c r="AF347" s="320"/>
      <c r="AG347" s="320"/>
      <c r="AH347" s="320"/>
      <c r="AI347" s="320"/>
      <c r="AJ347" s="320"/>
      <c r="AK347" s="320"/>
      <c r="AL347" s="321"/>
      <c r="AM347" s="322"/>
      <c r="AN347" s="322"/>
      <c r="AO347" s="322"/>
      <c r="AP347" s="322"/>
      <c r="AQ347" s="322"/>
      <c r="AR347" s="323"/>
      <c r="AS347" s="323"/>
      <c r="AT347" s="323"/>
      <c r="AU347" s="323"/>
      <c r="AV347" s="325"/>
      <c r="AW347" s="325"/>
      <c r="AX347" s="325"/>
    </row>
    <row r="350" spans="2:54">
      <c r="C350" t="s">
        <v>1579</v>
      </c>
    </row>
    <row r="351" spans="2:54" ht="34.5" customHeight="1">
      <c r="B351" s="319"/>
      <c r="C351" s="319"/>
      <c r="D351" s="329" t="s">
        <v>57</v>
      </c>
      <c r="E351" s="329"/>
      <c r="F351" s="329"/>
      <c r="G351" s="329"/>
      <c r="H351" s="329"/>
      <c r="I351" s="329"/>
      <c r="J351" s="329"/>
      <c r="K351" s="329"/>
      <c r="L351" s="329"/>
      <c r="M351" s="329"/>
      <c r="N351" s="329" t="s">
        <v>58</v>
      </c>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30" t="s">
        <v>59</v>
      </c>
      <c r="AM351" s="329"/>
      <c r="AN351" s="329"/>
      <c r="AO351" s="329"/>
      <c r="AP351" s="329"/>
      <c r="AQ351" s="329"/>
      <c r="AR351" s="329" t="s">
        <v>26</v>
      </c>
      <c r="AS351" s="329"/>
      <c r="AT351" s="329"/>
      <c r="AU351" s="329"/>
      <c r="AV351" s="329" t="s">
        <v>27</v>
      </c>
      <c r="AW351" s="329"/>
      <c r="AX351" s="329"/>
      <c r="BA351" s="27"/>
      <c r="BB351" s="27"/>
    </row>
    <row r="352" spans="2:54" ht="17.25" customHeight="1">
      <c r="B352" s="336">
        <v>1</v>
      </c>
      <c r="C352" s="337"/>
      <c r="D352" s="351" t="s">
        <v>1580</v>
      </c>
      <c r="E352" s="352"/>
      <c r="F352" s="352"/>
      <c r="G352" s="352"/>
      <c r="H352" s="352"/>
      <c r="I352" s="352"/>
      <c r="J352" s="352"/>
      <c r="K352" s="352"/>
      <c r="L352" s="352"/>
      <c r="M352" s="353"/>
      <c r="N352" s="320" t="s">
        <v>1581</v>
      </c>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1">
        <v>407.58</v>
      </c>
      <c r="AM352" s="322"/>
      <c r="AN352" s="322"/>
      <c r="AO352" s="322"/>
      <c r="AP352" s="322"/>
      <c r="AQ352" s="322"/>
      <c r="AR352" s="348" t="s">
        <v>1302</v>
      </c>
      <c r="AS352" s="349"/>
      <c r="AT352" s="349"/>
      <c r="AU352" s="350"/>
      <c r="AV352" s="325" t="e">
        <f t="shared" ref="AV352:AV364" si="0">BB352/BA352</f>
        <v>#DIV/0!</v>
      </c>
      <c r="AW352" s="325"/>
      <c r="AX352" s="325"/>
    </row>
    <row r="353" spans="2:54" ht="17.25" customHeight="1">
      <c r="B353" s="343"/>
      <c r="C353" s="344"/>
      <c r="D353" s="354"/>
      <c r="E353" s="355"/>
      <c r="F353" s="355"/>
      <c r="G353" s="355"/>
      <c r="H353" s="355"/>
      <c r="I353" s="355"/>
      <c r="J353" s="355"/>
      <c r="K353" s="355"/>
      <c r="L353" s="355"/>
      <c r="M353" s="356"/>
      <c r="N353" s="320" t="s">
        <v>1582</v>
      </c>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1">
        <v>16.588000000000001</v>
      </c>
      <c r="AM353" s="322"/>
      <c r="AN353" s="322"/>
      <c r="AO353" s="322"/>
      <c r="AP353" s="322"/>
      <c r="AQ353" s="322"/>
      <c r="AR353" s="348" t="s">
        <v>1302</v>
      </c>
      <c r="AS353" s="349"/>
      <c r="AT353" s="349"/>
      <c r="AU353" s="350"/>
      <c r="AV353" s="325" t="e">
        <f>BB353/BA353</f>
        <v>#DIV/0!</v>
      </c>
      <c r="AW353" s="325"/>
      <c r="AX353" s="325"/>
    </row>
    <row r="354" spans="2:54" ht="17.25" customHeight="1">
      <c r="B354" s="336">
        <v>2</v>
      </c>
      <c r="C354" s="337"/>
      <c r="D354" s="351" t="s">
        <v>1524</v>
      </c>
      <c r="E354" s="352"/>
      <c r="F354" s="352"/>
      <c r="G354" s="352"/>
      <c r="H354" s="352"/>
      <c r="I354" s="352"/>
      <c r="J354" s="352"/>
      <c r="K354" s="352"/>
      <c r="L354" s="352"/>
      <c r="M354" s="353"/>
      <c r="N354" s="320" t="s">
        <v>1583</v>
      </c>
      <c r="O354" s="320"/>
      <c r="P354" s="320"/>
      <c r="Q354" s="320"/>
      <c r="R354" s="320"/>
      <c r="S354" s="320"/>
      <c r="T354" s="320"/>
      <c r="U354" s="320"/>
      <c r="V354" s="320"/>
      <c r="W354" s="320"/>
      <c r="X354" s="320"/>
      <c r="Y354" s="320"/>
      <c r="Z354" s="320"/>
      <c r="AA354" s="320"/>
      <c r="AB354" s="320"/>
      <c r="AC354" s="320"/>
      <c r="AD354" s="320"/>
      <c r="AE354" s="320"/>
      <c r="AF354" s="320"/>
      <c r="AG354" s="320"/>
      <c r="AH354" s="320"/>
      <c r="AI354" s="320"/>
      <c r="AJ354" s="320"/>
      <c r="AK354" s="320"/>
      <c r="AL354" s="321">
        <v>42.8</v>
      </c>
      <c r="AM354" s="322"/>
      <c r="AN354" s="322"/>
      <c r="AO354" s="322"/>
      <c r="AP354" s="322"/>
      <c r="AQ354" s="322"/>
      <c r="AR354" s="348" t="s">
        <v>1302</v>
      </c>
      <c r="AS354" s="349"/>
      <c r="AT354" s="349"/>
      <c r="AU354" s="350"/>
      <c r="AV354" s="325" t="e">
        <f>BB354/BA354</f>
        <v>#DIV/0!</v>
      </c>
      <c r="AW354" s="325"/>
      <c r="AX354" s="325"/>
    </row>
    <row r="355" spans="2:54" ht="17.25" customHeight="1">
      <c r="B355" s="343"/>
      <c r="C355" s="344"/>
      <c r="D355" s="354"/>
      <c r="E355" s="355"/>
      <c r="F355" s="355"/>
      <c r="G355" s="355"/>
      <c r="H355" s="355"/>
      <c r="I355" s="355"/>
      <c r="J355" s="355"/>
      <c r="K355" s="355"/>
      <c r="L355" s="355"/>
      <c r="M355" s="356"/>
      <c r="N355" s="320" t="s">
        <v>1584</v>
      </c>
      <c r="O355" s="320"/>
      <c r="P355" s="320"/>
      <c r="Q355" s="320"/>
      <c r="R355" s="320"/>
      <c r="S355" s="320"/>
      <c r="T355" s="320"/>
      <c r="U355" s="320"/>
      <c r="V355" s="320"/>
      <c r="W355" s="320"/>
      <c r="X355" s="320"/>
      <c r="Y355" s="320"/>
      <c r="Z355" s="320"/>
      <c r="AA355" s="320"/>
      <c r="AB355" s="320"/>
      <c r="AC355" s="320"/>
      <c r="AD355" s="320"/>
      <c r="AE355" s="320"/>
      <c r="AF355" s="320"/>
      <c r="AG355" s="320"/>
      <c r="AH355" s="320"/>
      <c r="AI355" s="320"/>
      <c r="AJ355" s="320"/>
      <c r="AK355" s="320"/>
      <c r="AL355" s="321">
        <v>5.2960000000000003</v>
      </c>
      <c r="AM355" s="322"/>
      <c r="AN355" s="322"/>
      <c r="AO355" s="322"/>
      <c r="AP355" s="322"/>
      <c r="AQ355" s="322"/>
      <c r="AR355" s="348" t="s">
        <v>1302</v>
      </c>
      <c r="AS355" s="349"/>
      <c r="AT355" s="349"/>
      <c r="AU355" s="350"/>
      <c r="AV355" s="325" t="e">
        <f>BB355/BA355</f>
        <v>#DIV/0!</v>
      </c>
      <c r="AW355" s="325"/>
      <c r="AX355" s="325"/>
    </row>
    <row r="356" spans="2:54" ht="17.25" customHeight="1">
      <c r="B356" s="319">
        <v>3</v>
      </c>
      <c r="C356" s="319">
        <v>1</v>
      </c>
      <c r="D356" s="320" t="s">
        <v>1585</v>
      </c>
      <c r="E356" s="320"/>
      <c r="F356" s="320"/>
      <c r="G356" s="320"/>
      <c r="H356" s="320"/>
      <c r="I356" s="320"/>
      <c r="J356" s="320"/>
      <c r="K356" s="320"/>
      <c r="L356" s="320"/>
      <c r="M356" s="320"/>
      <c r="N356" s="320" t="s">
        <v>1586</v>
      </c>
      <c r="O356" s="320"/>
      <c r="P356" s="320"/>
      <c r="Q356" s="320"/>
      <c r="R356" s="320"/>
      <c r="S356" s="320"/>
      <c r="T356" s="320"/>
      <c r="U356" s="320"/>
      <c r="V356" s="320"/>
      <c r="W356" s="320"/>
      <c r="X356" s="320"/>
      <c r="Y356" s="320"/>
      <c r="Z356" s="320"/>
      <c r="AA356" s="320"/>
      <c r="AB356" s="320"/>
      <c r="AC356" s="320"/>
      <c r="AD356" s="320"/>
      <c r="AE356" s="320"/>
      <c r="AF356" s="320"/>
      <c r="AG356" s="320"/>
      <c r="AH356" s="320"/>
      <c r="AI356" s="320"/>
      <c r="AJ356" s="320"/>
      <c r="AK356" s="320"/>
      <c r="AL356" s="321">
        <v>40.145000000000003</v>
      </c>
      <c r="AM356" s="322"/>
      <c r="AN356" s="322"/>
      <c r="AO356" s="322"/>
      <c r="AP356" s="322"/>
      <c r="AQ356" s="322"/>
      <c r="AR356" s="320" t="s">
        <v>1302</v>
      </c>
      <c r="AS356" s="320"/>
      <c r="AT356" s="320"/>
      <c r="AU356" s="320"/>
      <c r="AV356" s="335" t="e">
        <f t="shared" si="0"/>
        <v>#DIV/0!</v>
      </c>
      <c r="AW356" s="335"/>
      <c r="AX356" s="335"/>
    </row>
    <row r="357" spans="2:54" ht="17.25" customHeight="1">
      <c r="B357" s="319">
        <v>4</v>
      </c>
      <c r="C357" s="319">
        <v>1</v>
      </c>
      <c r="D357" s="320" t="s">
        <v>1587</v>
      </c>
      <c r="E357" s="320"/>
      <c r="F357" s="320"/>
      <c r="G357" s="320"/>
      <c r="H357" s="320"/>
      <c r="I357" s="320"/>
      <c r="J357" s="320"/>
      <c r="K357" s="320"/>
      <c r="L357" s="320"/>
      <c r="M357" s="320"/>
      <c r="N357" s="320" t="s">
        <v>1586</v>
      </c>
      <c r="O357" s="320"/>
      <c r="P357" s="320"/>
      <c r="Q357" s="320"/>
      <c r="R357" s="320"/>
      <c r="S357" s="320"/>
      <c r="T357" s="320"/>
      <c r="U357" s="320"/>
      <c r="V357" s="320"/>
      <c r="W357" s="320"/>
      <c r="X357" s="320"/>
      <c r="Y357" s="320"/>
      <c r="Z357" s="320"/>
      <c r="AA357" s="320"/>
      <c r="AB357" s="320"/>
      <c r="AC357" s="320"/>
      <c r="AD357" s="320"/>
      <c r="AE357" s="320"/>
      <c r="AF357" s="320"/>
      <c r="AG357" s="320"/>
      <c r="AH357" s="320"/>
      <c r="AI357" s="320"/>
      <c r="AJ357" s="320"/>
      <c r="AK357" s="320"/>
      <c r="AL357" s="321">
        <v>22.457000000000001</v>
      </c>
      <c r="AM357" s="322"/>
      <c r="AN357" s="322"/>
      <c r="AO357" s="322"/>
      <c r="AP357" s="322"/>
      <c r="AQ357" s="322"/>
      <c r="AR357" s="320" t="s">
        <v>1302</v>
      </c>
      <c r="AS357" s="320"/>
      <c r="AT357" s="320"/>
      <c r="AU357" s="320"/>
      <c r="AV357" s="335" t="e">
        <f t="shared" si="0"/>
        <v>#DIV/0!</v>
      </c>
      <c r="AW357" s="335"/>
      <c r="AX357" s="335"/>
    </row>
    <row r="358" spans="2:54" ht="17.25" customHeight="1">
      <c r="B358" s="341">
        <v>5</v>
      </c>
      <c r="C358" s="342"/>
      <c r="D358" s="351" t="s">
        <v>1588</v>
      </c>
      <c r="E358" s="352"/>
      <c r="F358" s="352"/>
      <c r="G358" s="352"/>
      <c r="H358" s="352"/>
      <c r="I358" s="352"/>
      <c r="J358" s="352"/>
      <c r="K358" s="352"/>
      <c r="L358" s="352"/>
      <c r="M358" s="353"/>
      <c r="N358" s="334" t="s">
        <v>1589</v>
      </c>
      <c r="O358" s="320"/>
      <c r="P358" s="320"/>
      <c r="Q358" s="320"/>
      <c r="R358" s="320"/>
      <c r="S358" s="320"/>
      <c r="T358" s="320"/>
      <c r="U358" s="320"/>
      <c r="V358" s="320"/>
      <c r="W358" s="320"/>
      <c r="X358" s="320"/>
      <c r="Y358" s="320"/>
      <c r="Z358" s="320"/>
      <c r="AA358" s="320"/>
      <c r="AB358" s="320"/>
      <c r="AC358" s="320"/>
      <c r="AD358" s="320"/>
      <c r="AE358" s="320"/>
      <c r="AF358" s="320"/>
      <c r="AG358" s="320"/>
      <c r="AH358" s="320"/>
      <c r="AI358" s="320"/>
      <c r="AJ358" s="320"/>
      <c r="AK358" s="320"/>
      <c r="AL358" s="321">
        <v>15.913</v>
      </c>
      <c r="AM358" s="322"/>
      <c r="AN358" s="322"/>
      <c r="AO358" s="322"/>
      <c r="AP358" s="322"/>
      <c r="AQ358" s="322"/>
      <c r="AR358" s="320" t="s">
        <v>1302</v>
      </c>
      <c r="AS358" s="320"/>
      <c r="AT358" s="320"/>
      <c r="AU358" s="320"/>
      <c r="AV358" s="335" t="e">
        <f t="shared" si="0"/>
        <v>#DIV/0!</v>
      </c>
      <c r="AW358" s="335"/>
      <c r="AX358" s="335"/>
    </row>
    <row r="359" spans="2:54" ht="17.25" customHeight="1">
      <c r="B359" s="367"/>
      <c r="C359" s="368"/>
      <c r="D359" s="354"/>
      <c r="E359" s="355"/>
      <c r="F359" s="355"/>
      <c r="G359" s="355"/>
      <c r="H359" s="355"/>
      <c r="I359" s="355"/>
      <c r="J359" s="355"/>
      <c r="K359" s="355"/>
      <c r="L359" s="355"/>
      <c r="M359" s="356"/>
      <c r="N359" s="320" t="s">
        <v>1586</v>
      </c>
      <c r="O359" s="320"/>
      <c r="P359" s="320"/>
      <c r="Q359" s="320"/>
      <c r="R359" s="320"/>
      <c r="S359" s="320"/>
      <c r="T359" s="320"/>
      <c r="U359" s="320"/>
      <c r="V359" s="320"/>
      <c r="W359" s="320"/>
      <c r="X359" s="320"/>
      <c r="Y359" s="320"/>
      <c r="Z359" s="320"/>
      <c r="AA359" s="320"/>
      <c r="AB359" s="320"/>
      <c r="AC359" s="320"/>
      <c r="AD359" s="320"/>
      <c r="AE359" s="320"/>
      <c r="AF359" s="320"/>
      <c r="AG359" s="320"/>
      <c r="AH359" s="320"/>
      <c r="AI359" s="320"/>
      <c r="AJ359" s="320"/>
      <c r="AK359" s="320"/>
      <c r="AL359" s="321">
        <v>0.60299999999999998</v>
      </c>
      <c r="AM359" s="322"/>
      <c r="AN359" s="322"/>
      <c r="AO359" s="322"/>
      <c r="AP359" s="322"/>
      <c r="AQ359" s="322"/>
      <c r="AR359" s="320" t="s">
        <v>1302</v>
      </c>
      <c r="AS359" s="320"/>
      <c r="AT359" s="320"/>
      <c r="AU359" s="320"/>
      <c r="AV359" s="335" t="e">
        <f t="shared" si="0"/>
        <v>#DIV/0!</v>
      </c>
      <c r="AW359" s="335"/>
      <c r="AX359" s="335"/>
    </row>
    <row r="360" spans="2:54" ht="17.25" customHeight="1">
      <c r="B360" s="319">
        <v>6</v>
      </c>
      <c r="C360" s="319">
        <v>1</v>
      </c>
      <c r="D360" s="320" t="s">
        <v>1590</v>
      </c>
      <c r="E360" s="320"/>
      <c r="F360" s="320"/>
      <c r="G360" s="320"/>
      <c r="H360" s="320"/>
      <c r="I360" s="320"/>
      <c r="J360" s="320"/>
      <c r="K360" s="320"/>
      <c r="L360" s="320"/>
      <c r="M360" s="320"/>
      <c r="N360" s="320" t="s">
        <v>1586</v>
      </c>
      <c r="O360" s="320"/>
      <c r="P360" s="320"/>
      <c r="Q360" s="320"/>
      <c r="R360" s="320"/>
      <c r="S360" s="320"/>
      <c r="T360" s="320"/>
      <c r="U360" s="320"/>
      <c r="V360" s="320"/>
      <c r="W360" s="320"/>
      <c r="X360" s="320"/>
      <c r="Y360" s="320"/>
      <c r="Z360" s="320"/>
      <c r="AA360" s="320"/>
      <c r="AB360" s="320"/>
      <c r="AC360" s="320"/>
      <c r="AD360" s="320"/>
      <c r="AE360" s="320"/>
      <c r="AF360" s="320"/>
      <c r="AG360" s="320"/>
      <c r="AH360" s="320"/>
      <c r="AI360" s="320"/>
      <c r="AJ360" s="320"/>
      <c r="AK360" s="320"/>
      <c r="AL360" s="321">
        <v>15.159000000000001</v>
      </c>
      <c r="AM360" s="322"/>
      <c r="AN360" s="322"/>
      <c r="AO360" s="322"/>
      <c r="AP360" s="322"/>
      <c r="AQ360" s="322"/>
      <c r="AR360" s="320" t="s">
        <v>1302</v>
      </c>
      <c r="AS360" s="320"/>
      <c r="AT360" s="320"/>
      <c r="AU360" s="320"/>
      <c r="AV360" s="335" t="e">
        <f t="shared" si="0"/>
        <v>#DIV/0!</v>
      </c>
      <c r="AW360" s="335"/>
      <c r="AX360" s="335"/>
    </row>
    <row r="361" spans="2:54" ht="17.25" customHeight="1">
      <c r="B361" s="319">
        <v>7</v>
      </c>
      <c r="C361" s="319">
        <v>1</v>
      </c>
      <c r="D361" s="320" t="s">
        <v>1591</v>
      </c>
      <c r="E361" s="320"/>
      <c r="F361" s="320"/>
      <c r="G361" s="320"/>
      <c r="H361" s="320"/>
      <c r="I361" s="320"/>
      <c r="J361" s="320"/>
      <c r="K361" s="320"/>
      <c r="L361" s="320"/>
      <c r="M361" s="320"/>
      <c r="N361" s="320" t="s">
        <v>1592</v>
      </c>
      <c r="O361" s="320"/>
      <c r="P361" s="320"/>
      <c r="Q361" s="320"/>
      <c r="R361" s="320"/>
      <c r="S361" s="320"/>
      <c r="T361" s="320"/>
      <c r="U361" s="320"/>
      <c r="V361" s="320"/>
      <c r="W361" s="320"/>
      <c r="X361" s="320"/>
      <c r="Y361" s="320"/>
      <c r="Z361" s="320"/>
      <c r="AA361" s="320"/>
      <c r="AB361" s="320"/>
      <c r="AC361" s="320"/>
      <c r="AD361" s="320"/>
      <c r="AE361" s="320"/>
      <c r="AF361" s="320"/>
      <c r="AG361" s="320"/>
      <c r="AH361" s="320"/>
      <c r="AI361" s="320"/>
      <c r="AJ361" s="320"/>
      <c r="AK361" s="320"/>
      <c r="AL361" s="321">
        <v>15.08</v>
      </c>
      <c r="AM361" s="322"/>
      <c r="AN361" s="322"/>
      <c r="AO361" s="322"/>
      <c r="AP361" s="322"/>
      <c r="AQ361" s="322"/>
      <c r="AR361" s="320" t="s">
        <v>1302</v>
      </c>
      <c r="AS361" s="320"/>
      <c r="AT361" s="320"/>
      <c r="AU361" s="320"/>
      <c r="AV361" s="335" t="e">
        <f t="shared" si="0"/>
        <v>#DIV/0!</v>
      </c>
      <c r="AW361" s="335"/>
      <c r="AX361" s="335"/>
    </row>
    <row r="362" spans="2:54" ht="17.25" customHeight="1">
      <c r="B362" s="319">
        <v>8</v>
      </c>
      <c r="C362" s="319">
        <v>1</v>
      </c>
      <c r="D362" s="320" t="s">
        <v>1593</v>
      </c>
      <c r="E362" s="320"/>
      <c r="F362" s="320"/>
      <c r="G362" s="320"/>
      <c r="H362" s="320"/>
      <c r="I362" s="320"/>
      <c r="J362" s="320"/>
      <c r="K362" s="320"/>
      <c r="L362" s="320"/>
      <c r="M362" s="320"/>
      <c r="N362" s="320" t="s">
        <v>1594</v>
      </c>
      <c r="O362" s="320"/>
      <c r="P362" s="320"/>
      <c r="Q362" s="320"/>
      <c r="R362" s="320"/>
      <c r="S362" s="320"/>
      <c r="T362" s="320"/>
      <c r="U362" s="320"/>
      <c r="V362" s="320"/>
      <c r="W362" s="320"/>
      <c r="X362" s="320"/>
      <c r="Y362" s="320"/>
      <c r="Z362" s="320"/>
      <c r="AA362" s="320"/>
      <c r="AB362" s="320"/>
      <c r="AC362" s="320"/>
      <c r="AD362" s="320"/>
      <c r="AE362" s="320"/>
      <c r="AF362" s="320"/>
      <c r="AG362" s="320"/>
      <c r="AH362" s="320"/>
      <c r="AI362" s="320"/>
      <c r="AJ362" s="320"/>
      <c r="AK362" s="320"/>
      <c r="AL362" s="321">
        <v>13</v>
      </c>
      <c r="AM362" s="322"/>
      <c r="AN362" s="322"/>
      <c r="AO362" s="322"/>
      <c r="AP362" s="322"/>
      <c r="AQ362" s="322"/>
      <c r="AR362" s="320" t="s">
        <v>1302</v>
      </c>
      <c r="AS362" s="320"/>
      <c r="AT362" s="320"/>
      <c r="AU362" s="320"/>
      <c r="AV362" s="335" t="e">
        <f t="shared" si="0"/>
        <v>#DIV/0!</v>
      </c>
      <c r="AW362" s="335"/>
      <c r="AX362" s="335"/>
    </row>
    <row r="363" spans="2:54" ht="17.25" customHeight="1">
      <c r="B363" s="319">
        <v>9</v>
      </c>
      <c r="C363" s="319">
        <v>1</v>
      </c>
      <c r="D363" s="320" t="s">
        <v>1595</v>
      </c>
      <c r="E363" s="320"/>
      <c r="F363" s="320"/>
      <c r="G363" s="320"/>
      <c r="H363" s="320"/>
      <c r="I363" s="320"/>
      <c r="J363" s="320"/>
      <c r="K363" s="320"/>
      <c r="L363" s="320"/>
      <c r="M363" s="320"/>
      <c r="N363" s="320" t="s">
        <v>1586</v>
      </c>
      <c r="O363" s="320"/>
      <c r="P363" s="320"/>
      <c r="Q363" s="320"/>
      <c r="R363" s="320"/>
      <c r="S363" s="320"/>
      <c r="T363" s="320"/>
      <c r="U363" s="320"/>
      <c r="V363" s="320"/>
      <c r="W363" s="320"/>
      <c r="X363" s="320"/>
      <c r="Y363" s="320"/>
      <c r="Z363" s="320"/>
      <c r="AA363" s="320"/>
      <c r="AB363" s="320"/>
      <c r="AC363" s="320"/>
      <c r="AD363" s="320"/>
      <c r="AE363" s="320"/>
      <c r="AF363" s="320"/>
      <c r="AG363" s="320"/>
      <c r="AH363" s="320"/>
      <c r="AI363" s="320"/>
      <c r="AJ363" s="320"/>
      <c r="AK363" s="320"/>
      <c r="AL363" s="321">
        <v>12.506</v>
      </c>
      <c r="AM363" s="322"/>
      <c r="AN363" s="322"/>
      <c r="AO363" s="322"/>
      <c r="AP363" s="322"/>
      <c r="AQ363" s="322"/>
      <c r="AR363" s="320" t="s">
        <v>1302</v>
      </c>
      <c r="AS363" s="320"/>
      <c r="AT363" s="320"/>
      <c r="AU363" s="320"/>
      <c r="AV363" s="335" t="e">
        <f t="shared" si="0"/>
        <v>#DIV/0!</v>
      </c>
      <c r="AW363" s="335"/>
      <c r="AX363" s="335"/>
    </row>
    <row r="364" spans="2:54" ht="17.25" customHeight="1">
      <c r="B364" s="365">
        <v>10</v>
      </c>
      <c r="C364" s="366"/>
      <c r="D364" s="348" t="s">
        <v>1596</v>
      </c>
      <c r="E364" s="349"/>
      <c r="F364" s="349"/>
      <c r="G364" s="349"/>
      <c r="H364" s="349"/>
      <c r="I364" s="349"/>
      <c r="J364" s="349"/>
      <c r="K364" s="349"/>
      <c r="L364" s="349"/>
      <c r="M364" s="350"/>
      <c r="N364" s="320" t="s">
        <v>1597</v>
      </c>
      <c r="O364" s="320"/>
      <c r="P364" s="320"/>
      <c r="Q364" s="320"/>
      <c r="R364" s="320"/>
      <c r="S364" s="320"/>
      <c r="T364" s="320"/>
      <c r="U364" s="320"/>
      <c r="V364" s="320"/>
      <c r="W364" s="320"/>
      <c r="X364" s="320"/>
      <c r="Y364" s="320"/>
      <c r="Z364" s="320"/>
      <c r="AA364" s="320"/>
      <c r="AB364" s="320"/>
      <c r="AC364" s="320"/>
      <c r="AD364" s="320"/>
      <c r="AE364" s="320"/>
      <c r="AF364" s="320"/>
      <c r="AG364" s="320"/>
      <c r="AH364" s="320"/>
      <c r="AI364" s="320"/>
      <c r="AJ364" s="320"/>
      <c r="AK364" s="320"/>
      <c r="AL364" s="321">
        <v>11.944000000000001</v>
      </c>
      <c r="AM364" s="322"/>
      <c r="AN364" s="322"/>
      <c r="AO364" s="322"/>
      <c r="AP364" s="322"/>
      <c r="AQ364" s="322"/>
      <c r="AR364" s="320" t="s">
        <v>1302</v>
      </c>
      <c r="AS364" s="320"/>
      <c r="AT364" s="320"/>
      <c r="AU364" s="320"/>
      <c r="AV364" s="335" t="e">
        <f t="shared" si="0"/>
        <v>#DIV/0!</v>
      </c>
      <c r="AW364" s="335"/>
      <c r="AX364" s="335"/>
    </row>
    <row r="367" spans="2:54">
      <c r="C367" t="s">
        <v>1598</v>
      </c>
    </row>
    <row r="368" spans="2:54" ht="34.5" customHeight="1">
      <c r="B368" s="319"/>
      <c r="C368" s="319"/>
      <c r="D368" s="329" t="s">
        <v>57</v>
      </c>
      <c r="E368" s="329"/>
      <c r="F368" s="329"/>
      <c r="G368" s="329"/>
      <c r="H368" s="329"/>
      <c r="I368" s="329"/>
      <c r="J368" s="329"/>
      <c r="K368" s="329"/>
      <c r="L368" s="329"/>
      <c r="M368" s="329"/>
      <c r="N368" s="329" t="s">
        <v>58</v>
      </c>
      <c r="O368" s="329"/>
      <c r="P368" s="329"/>
      <c r="Q368" s="329"/>
      <c r="R368" s="329"/>
      <c r="S368" s="329"/>
      <c r="T368" s="329"/>
      <c r="U368" s="329"/>
      <c r="V368" s="329"/>
      <c r="W368" s="329"/>
      <c r="X368" s="329"/>
      <c r="Y368" s="329"/>
      <c r="Z368" s="329"/>
      <c r="AA368" s="329"/>
      <c r="AB368" s="329"/>
      <c r="AC368" s="329"/>
      <c r="AD368" s="329"/>
      <c r="AE368" s="329"/>
      <c r="AF368" s="329"/>
      <c r="AG368" s="329"/>
      <c r="AH368" s="329"/>
      <c r="AI368" s="329"/>
      <c r="AJ368" s="329"/>
      <c r="AK368" s="329"/>
      <c r="AL368" s="330" t="s">
        <v>59</v>
      </c>
      <c r="AM368" s="329"/>
      <c r="AN368" s="329"/>
      <c r="AO368" s="329"/>
      <c r="AP368" s="329"/>
      <c r="AQ368" s="329"/>
      <c r="AR368" s="329" t="s">
        <v>26</v>
      </c>
      <c r="AS368" s="329"/>
      <c r="AT368" s="329"/>
      <c r="AU368" s="329"/>
      <c r="AV368" s="329" t="s">
        <v>27</v>
      </c>
      <c r="AW368" s="329"/>
      <c r="AX368" s="329"/>
      <c r="BA368" s="27"/>
      <c r="BB368" s="27"/>
    </row>
    <row r="369" spans="2:50" ht="18" customHeight="1">
      <c r="B369" s="336">
        <v>1</v>
      </c>
      <c r="C369" s="337"/>
      <c r="D369" s="338" t="s">
        <v>1599</v>
      </c>
      <c r="E369" s="339"/>
      <c r="F369" s="339"/>
      <c r="G369" s="339"/>
      <c r="H369" s="339"/>
      <c r="I369" s="339"/>
      <c r="J369" s="339"/>
      <c r="K369" s="339"/>
      <c r="L369" s="339"/>
      <c r="M369" s="340"/>
      <c r="N369" s="320" t="s">
        <v>1600</v>
      </c>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1">
        <v>206.745</v>
      </c>
      <c r="AM369" s="322"/>
      <c r="AN369" s="322"/>
      <c r="AO369" s="322"/>
      <c r="AP369" s="322"/>
      <c r="AQ369" s="322"/>
      <c r="AR369" s="348">
        <v>15</v>
      </c>
      <c r="AS369" s="349"/>
      <c r="AT369" s="349"/>
      <c r="AU369" s="350"/>
      <c r="AV369" s="325">
        <v>0.88537569747182554</v>
      </c>
      <c r="AW369" s="325"/>
      <c r="AX369" s="325"/>
    </row>
    <row r="370" spans="2:50" ht="18" customHeight="1">
      <c r="B370" s="357"/>
      <c r="C370" s="358"/>
      <c r="D370" s="362"/>
      <c r="E370" s="363"/>
      <c r="F370" s="363"/>
      <c r="G370" s="363"/>
      <c r="H370" s="363"/>
      <c r="I370" s="363"/>
      <c r="J370" s="363"/>
      <c r="K370" s="363"/>
      <c r="L370" s="363"/>
      <c r="M370" s="364"/>
      <c r="N370" s="320" t="s">
        <v>1601</v>
      </c>
      <c r="O370" s="320"/>
      <c r="P370" s="320"/>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c r="AL370" s="321">
        <v>143.43</v>
      </c>
      <c r="AM370" s="322"/>
      <c r="AN370" s="322"/>
      <c r="AO370" s="322"/>
      <c r="AP370" s="322"/>
      <c r="AQ370" s="322"/>
      <c r="AR370" s="320">
        <v>5</v>
      </c>
      <c r="AS370" s="320"/>
      <c r="AT370" s="320"/>
      <c r="AU370" s="320"/>
      <c r="AV370" s="325">
        <v>0.83405923344947741</v>
      </c>
      <c r="AW370" s="325"/>
      <c r="AX370" s="325"/>
    </row>
    <row r="371" spans="2:50" ht="18" customHeight="1">
      <c r="B371" s="357"/>
      <c r="C371" s="358"/>
      <c r="D371" s="362"/>
      <c r="E371" s="363"/>
      <c r="F371" s="363"/>
      <c r="G371" s="363"/>
      <c r="H371" s="363"/>
      <c r="I371" s="363"/>
      <c r="J371" s="363"/>
      <c r="K371" s="363"/>
      <c r="L371" s="363"/>
      <c r="M371" s="364"/>
      <c r="N371" s="320" t="s">
        <v>1602</v>
      </c>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1">
        <v>133.66499999999999</v>
      </c>
      <c r="AM371" s="322"/>
      <c r="AN371" s="322"/>
      <c r="AO371" s="322"/>
      <c r="AP371" s="322"/>
      <c r="AQ371" s="322"/>
      <c r="AR371" s="320">
        <v>15</v>
      </c>
      <c r="AS371" s="320"/>
      <c r="AT371" s="320"/>
      <c r="AU371" s="320"/>
      <c r="AV371" s="325">
        <v>0.90213509863542596</v>
      </c>
      <c r="AW371" s="325"/>
      <c r="AX371" s="325"/>
    </row>
    <row r="372" spans="2:50" ht="18" customHeight="1">
      <c r="B372" s="357"/>
      <c r="C372" s="358"/>
      <c r="D372" s="362"/>
      <c r="E372" s="363"/>
      <c r="F372" s="363"/>
      <c r="G372" s="363"/>
      <c r="H372" s="363"/>
      <c r="I372" s="363"/>
      <c r="J372" s="363"/>
      <c r="K372" s="363"/>
      <c r="L372" s="363"/>
      <c r="M372" s="364"/>
      <c r="N372" s="320" t="s">
        <v>1603</v>
      </c>
      <c r="O372" s="320"/>
      <c r="P372" s="320"/>
      <c r="Q372" s="320"/>
      <c r="R372" s="320"/>
      <c r="S372" s="320"/>
      <c r="T372" s="320"/>
      <c r="U372" s="320"/>
      <c r="V372" s="320"/>
      <c r="W372" s="320"/>
      <c r="X372" s="320"/>
      <c r="Y372" s="320"/>
      <c r="Z372" s="320"/>
      <c r="AA372" s="320"/>
      <c r="AB372" s="320"/>
      <c r="AC372" s="320"/>
      <c r="AD372" s="320"/>
      <c r="AE372" s="320"/>
      <c r="AF372" s="320"/>
      <c r="AG372" s="320"/>
      <c r="AH372" s="320"/>
      <c r="AI372" s="320"/>
      <c r="AJ372" s="320"/>
      <c r="AK372" s="320"/>
      <c r="AL372" s="321">
        <v>110.46</v>
      </c>
      <c r="AM372" s="322"/>
      <c r="AN372" s="322"/>
      <c r="AO372" s="322"/>
      <c r="AP372" s="322"/>
      <c r="AQ372" s="322"/>
      <c r="AR372" s="320">
        <v>19</v>
      </c>
      <c r="AS372" s="320"/>
      <c r="AT372" s="320"/>
      <c r="AU372" s="320"/>
      <c r="AV372" s="325">
        <v>0.85522622389266856</v>
      </c>
      <c r="AW372" s="325"/>
      <c r="AX372" s="325"/>
    </row>
    <row r="373" spans="2:50" ht="18" customHeight="1">
      <c r="B373" s="343"/>
      <c r="C373" s="344"/>
      <c r="D373" s="345"/>
      <c r="E373" s="346"/>
      <c r="F373" s="346"/>
      <c r="G373" s="346"/>
      <c r="H373" s="346"/>
      <c r="I373" s="346"/>
      <c r="J373" s="346"/>
      <c r="K373" s="346"/>
      <c r="L373" s="346"/>
      <c r="M373" s="347"/>
      <c r="N373" s="320" t="s">
        <v>1604</v>
      </c>
      <c r="O373" s="320"/>
      <c r="P373" s="320"/>
      <c r="Q373" s="320"/>
      <c r="R373" s="320"/>
      <c r="S373" s="320"/>
      <c r="T373" s="320"/>
      <c r="U373" s="320"/>
      <c r="V373" s="320"/>
      <c r="W373" s="320"/>
      <c r="X373" s="320"/>
      <c r="Y373" s="320"/>
      <c r="Z373" s="320"/>
      <c r="AA373" s="320"/>
      <c r="AB373" s="320"/>
      <c r="AC373" s="320"/>
      <c r="AD373" s="320"/>
      <c r="AE373" s="320"/>
      <c r="AF373" s="320"/>
      <c r="AG373" s="320"/>
      <c r="AH373" s="320"/>
      <c r="AI373" s="320"/>
      <c r="AJ373" s="320"/>
      <c r="AK373" s="320"/>
      <c r="AL373" s="321">
        <v>107.22799999999999</v>
      </c>
      <c r="AM373" s="322"/>
      <c r="AN373" s="322"/>
      <c r="AO373" s="322"/>
      <c r="AP373" s="322"/>
      <c r="AQ373" s="322"/>
      <c r="AR373" s="320">
        <v>15</v>
      </c>
      <c r="AS373" s="320"/>
      <c r="AT373" s="320"/>
      <c r="AU373" s="320"/>
      <c r="AV373" s="325">
        <v>0.89595375722543347</v>
      </c>
      <c r="AW373" s="325"/>
      <c r="AX373" s="325"/>
    </row>
    <row r="374" spans="2:50" ht="58.5" customHeight="1">
      <c r="B374" s="319">
        <v>2</v>
      </c>
      <c r="C374" s="319">
        <v>1</v>
      </c>
      <c r="D374" s="326" t="s">
        <v>1605</v>
      </c>
      <c r="E374" s="327"/>
      <c r="F374" s="327"/>
      <c r="G374" s="327"/>
      <c r="H374" s="327"/>
      <c r="I374" s="327"/>
      <c r="J374" s="327"/>
      <c r="K374" s="327"/>
      <c r="L374" s="327"/>
      <c r="M374" s="328"/>
      <c r="N374" s="320" t="s">
        <v>1606</v>
      </c>
      <c r="O374" s="320"/>
      <c r="P374" s="320"/>
      <c r="Q374" s="320"/>
      <c r="R374" s="320"/>
      <c r="S374" s="320"/>
      <c r="T374" s="320"/>
      <c r="U374" s="320"/>
      <c r="V374" s="320"/>
      <c r="W374" s="320"/>
      <c r="X374" s="320"/>
      <c r="Y374" s="320"/>
      <c r="Z374" s="320"/>
      <c r="AA374" s="320"/>
      <c r="AB374" s="320"/>
      <c r="AC374" s="320"/>
      <c r="AD374" s="320"/>
      <c r="AE374" s="320"/>
      <c r="AF374" s="320"/>
      <c r="AG374" s="320"/>
      <c r="AH374" s="320"/>
      <c r="AI374" s="320"/>
      <c r="AJ374" s="320"/>
      <c r="AK374" s="320"/>
      <c r="AL374" s="321">
        <v>602.91</v>
      </c>
      <c r="AM374" s="322"/>
      <c r="AN374" s="322"/>
      <c r="AO374" s="322"/>
      <c r="AP374" s="322"/>
      <c r="AQ374" s="322"/>
      <c r="AR374" s="334" t="s">
        <v>694</v>
      </c>
      <c r="AS374" s="320"/>
      <c r="AT374" s="320"/>
      <c r="AU374" s="320"/>
      <c r="AV374" s="325" t="s">
        <v>85</v>
      </c>
      <c r="AW374" s="325"/>
      <c r="AX374" s="325"/>
    </row>
    <row r="375" spans="2:50" ht="94.5" customHeight="1">
      <c r="B375" s="319">
        <v>3</v>
      </c>
      <c r="C375" s="319">
        <v>1</v>
      </c>
      <c r="D375" s="334" t="s">
        <v>1607</v>
      </c>
      <c r="E375" s="334"/>
      <c r="F375" s="334"/>
      <c r="G375" s="334"/>
      <c r="H375" s="334"/>
      <c r="I375" s="334"/>
      <c r="J375" s="334"/>
      <c r="K375" s="334"/>
      <c r="L375" s="334"/>
      <c r="M375" s="334"/>
      <c r="N375" s="320" t="s">
        <v>1608</v>
      </c>
      <c r="O375" s="320"/>
      <c r="P375" s="320"/>
      <c r="Q375" s="320"/>
      <c r="R375" s="320"/>
      <c r="S375" s="320"/>
      <c r="T375" s="320"/>
      <c r="U375" s="320"/>
      <c r="V375" s="320"/>
      <c r="W375" s="320"/>
      <c r="X375" s="320"/>
      <c r="Y375" s="320"/>
      <c r="Z375" s="320"/>
      <c r="AA375" s="320"/>
      <c r="AB375" s="320"/>
      <c r="AC375" s="320"/>
      <c r="AD375" s="320"/>
      <c r="AE375" s="320"/>
      <c r="AF375" s="320"/>
      <c r="AG375" s="320"/>
      <c r="AH375" s="320"/>
      <c r="AI375" s="320"/>
      <c r="AJ375" s="320"/>
      <c r="AK375" s="320"/>
      <c r="AL375" s="321">
        <v>562.99699999999996</v>
      </c>
      <c r="AM375" s="322"/>
      <c r="AN375" s="322"/>
      <c r="AO375" s="322"/>
      <c r="AP375" s="322"/>
      <c r="AQ375" s="322"/>
      <c r="AR375" s="334" t="s">
        <v>694</v>
      </c>
      <c r="AS375" s="320"/>
      <c r="AT375" s="320"/>
      <c r="AU375" s="320"/>
      <c r="AV375" s="325" t="s">
        <v>85</v>
      </c>
      <c r="AW375" s="325"/>
      <c r="AX375" s="325"/>
    </row>
    <row r="376" spans="2:50" ht="18" customHeight="1">
      <c r="B376" s="319">
        <v>4</v>
      </c>
      <c r="C376" s="319">
        <v>1</v>
      </c>
      <c r="D376" s="334" t="s">
        <v>1609</v>
      </c>
      <c r="E376" s="334"/>
      <c r="F376" s="334"/>
      <c r="G376" s="334"/>
      <c r="H376" s="334"/>
      <c r="I376" s="334"/>
      <c r="J376" s="334"/>
      <c r="K376" s="334"/>
      <c r="L376" s="334"/>
      <c r="M376" s="334"/>
      <c r="N376" s="320" t="s">
        <v>1610</v>
      </c>
      <c r="O376" s="320"/>
      <c r="P376" s="320"/>
      <c r="Q376" s="320"/>
      <c r="R376" s="320"/>
      <c r="S376" s="320"/>
      <c r="T376" s="320"/>
      <c r="U376" s="320"/>
      <c r="V376" s="320"/>
      <c r="W376" s="320"/>
      <c r="X376" s="320"/>
      <c r="Y376" s="320"/>
      <c r="Z376" s="320"/>
      <c r="AA376" s="320"/>
      <c r="AB376" s="320"/>
      <c r="AC376" s="320"/>
      <c r="AD376" s="320"/>
      <c r="AE376" s="320"/>
      <c r="AF376" s="320"/>
      <c r="AG376" s="320"/>
      <c r="AH376" s="320"/>
      <c r="AI376" s="320"/>
      <c r="AJ376" s="320"/>
      <c r="AK376" s="320"/>
      <c r="AL376" s="321">
        <v>539.44899999999996</v>
      </c>
      <c r="AM376" s="322"/>
      <c r="AN376" s="322"/>
      <c r="AO376" s="322"/>
      <c r="AP376" s="322"/>
      <c r="AQ376" s="322"/>
      <c r="AR376" s="320" t="s">
        <v>1302</v>
      </c>
      <c r="AS376" s="320"/>
      <c r="AT376" s="320"/>
      <c r="AU376" s="320"/>
      <c r="AV376" s="325" t="s">
        <v>85</v>
      </c>
      <c r="AW376" s="325"/>
      <c r="AX376" s="325"/>
    </row>
    <row r="377" spans="2:50" ht="18" customHeight="1">
      <c r="B377" s="336">
        <v>5</v>
      </c>
      <c r="C377" s="337"/>
      <c r="D377" s="338" t="s">
        <v>1611</v>
      </c>
      <c r="E377" s="339"/>
      <c r="F377" s="339"/>
      <c r="G377" s="339"/>
      <c r="H377" s="339"/>
      <c r="I377" s="339"/>
      <c r="J377" s="339"/>
      <c r="K377" s="339"/>
      <c r="L377" s="339"/>
      <c r="M377" s="340"/>
      <c r="N377" s="320" t="s">
        <v>1612</v>
      </c>
      <c r="O377" s="320"/>
      <c r="P377" s="320"/>
      <c r="Q377" s="320"/>
      <c r="R377" s="320"/>
      <c r="S377" s="320"/>
      <c r="T377" s="320"/>
      <c r="U377" s="320"/>
      <c r="V377" s="320"/>
      <c r="W377" s="320"/>
      <c r="X377" s="320"/>
      <c r="Y377" s="320"/>
      <c r="Z377" s="320"/>
      <c r="AA377" s="320"/>
      <c r="AB377" s="320"/>
      <c r="AC377" s="320"/>
      <c r="AD377" s="320"/>
      <c r="AE377" s="320"/>
      <c r="AF377" s="320"/>
      <c r="AG377" s="320"/>
      <c r="AH377" s="320"/>
      <c r="AI377" s="320"/>
      <c r="AJ377" s="320"/>
      <c r="AK377" s="320"/>
      <c r="AL377" s="321">
        <v>114.24</v>
      </c>
      <c r="AM377" s="322"/>
      <c r="AN377" s="322"/>
      <c r="AO377" s="322"/>
      <c r="AP377" s="322"/>
      <c r="AQ377" s="322"/>
      <c r="AR377" s="320">
        <v>8</v>
      </c>
      <c r="AS377" s="320"/>
      <c r="AT377" s="320"/>
      <c r="AU377" s="320"/>
      <c r="AV377" s="325">
        <v>0.84432154784078506</v>
      </c>
      <c r="AW377" s="325"/>
      <c r="AX377" s="325"/>
    </row>
    <row r="378" spans="2:50" ht="18" customHeight="1">
      <c r="B378" s="357"/>
      <c r="C378" s="358"/>
      <c r="D378" s="362"/>
      <c r="E378" s="363"/>
      <c r="F378" s="363"/>
      <c r="G378" s="363"/>
      <c r="H378" s="363"/>
      <c r="I378" s="363"/>
      <c r="J378" s="363"/>
      <c r="K378" s="363"/>
      <c r="L378" s="363"/>
      <c r="M378" s="364"/>
      <c r="N378" s="320" t="s">
        <v>1613</v>
      </c>
      <c r="O378" s="320"/>
      <c r="P378" s="320"/>
      <c r="Q378" s="320"/>
      <c r="R378" s="320"/>
      <c r="S378" s="320"/>
      <c r="T378" s="320"/>
      <c r="U378" s="320"/>
      <c r="V378" s="320"/>
      <c r="W378" s="320"/>
      <c r="X378" s="320"/>
      <c r="Y378" s="320"/>
      <c r="Z378" s="320"/>
      <c r="AA378" s="320"/>
      <c r="AB378" s="320"/>
      <c r="AC378" s="320"/>
      <c r="AD378" s="320"/>
      <c r="AE378" s="320"/>
      <c r="AF378" s="320"/>
      <c r="AG378" s="320"/>
      <c r="AH378" s="320"/>
      <c r="AI378" s="320"/>
      <c r="AJ378" s="320"/>
      <c r="AK378" s="320"/>
      <c r="AL378" s="321">
        <v>108.203</v>
      </c>
      <c r="AM378" s="322"/>
      <c r="AN378" s="322"/>
      <c r="AO378" s="322"/>
      <c r="AP378" s="322"/>
      <c r="AQ378" s="322"/>
      <c r="AR378" s="320">
        <v>2</v>
      </c>
      <c r="AS378" s="320"/>
      <c r="AT378" s="320"/>
      <c r="AU378" s="320"/>
      <c r="AV378" s="325">
        <v>0.86495392060958665</v>
      </c>
      <c r="AW378" s="325"/>
      <c r="AX378" s="325"/>
    </row>
    <row r="379" spans="2:50" ht="18" customHeight="1">
      <c r="B379" s="343"/>
      <c r="C379" s="344"/>
      <c r="D379" s="345"/>
      <c r="E379" s="346"/>
      <c r="F379" s="346"/>
      <c r="G379" s="346"/>
      <c r="H379" s="346"/>
      <c r="I379" s="346"/>
      <c r="J379" s="346"/>
      <c r="K379" s="346"/>
      <c r="L379" s="346"/>
      <c r="M379" s="347"/>
      <c r="N379" s="320" t="s">
        <v>1614</v>
      </c>
      <c r="O379" s="320"/>
      <c r="P379" s="320"/>
      <c r="Q379" s="320"/>
      <c r="R379" s="320"/>
      <c r="S379" s="320"/>
      <c r="T379" s="320"/>
      <c r="U379" s="320"/>
      <c r="V379" s="320"/>
      <c r="W379" s="320"/>
      <c r="X379" s="320"/>
      <c r="Y379" s="320"/>
      <c r="Z379" s="320"/>
      <c r="AA379" s="320"/>
      <c r="AB379" s="320"/>
      <c r="AC379" s="320"/>
      <c r="AD379" s="320"/>
      <c r="AE379" s="320"/>
      <c r="AF379" s="320"/>
      <c r="AG379" s="320"/>
      <c r="AH379" s="320"/>
      <c r="AI379" s="320"/>
      <c r="AJ379" s="320"/>
      <c r="AK379" s="320"/>
      <c r="AL379" s="321">
        <v>66.36</v>
      </c>
      <c r="AM379" s="322"/>
      <c r="AN379" s="322"/>
      <c r="AO379" s="322"/>
      <c r="AP379" s="322"/>
      <c r="AQ379" s="322"/>
      <c r="AR379" s="320">
        <v>7</v>
      </c>
      <c r="AS379" s="320"/>
      <c r="AT379" s="320"/>
      <c r="AU379" s="320"/>
      <c r="AV379" s="325">
        <v>0.9348532917091642</v>
      </c>
      <c r="AW379" s="325"/>
      <c r="AX379" s="325"/>
    </row>
    <row r="380" spans="2:50" ht="18" customHeight="1">
      <c r="B380" s="319">
        <v>6</v>
      </c>
      <c r="C380" s="319">
        <v>1</v>
      </c>
      <c r="D380" s="334" t="s">
        <v>1615</v>
      </c>
      <c r="E380" s="334"/>
      <c r="F380" s="334"/>
      <c r="G380" s="334"/>
      <c r="H380" s="334"/>
      <c r="I380" s="334"/>
      <c r="J380" s="334"/>
      <c r="K380" s="334"/>
      <c r="L380" s="334"/>
      <c r="M380" s="334"/>
      <c r="N380" s="320" t="s">
        <v>1616</v>
      </c>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1">
        <v>287.71100000000001</v>
      </c>
      <c r="AM380" s="322"/>
      <c r="AN380" s="322"/>
      <c r="AO380" s="322"/>
      <c r="AP380" s="322"/>
      <c r="AQ380" s="322"/>
      <c r="AR380" s="320">
        <v>20</v>
      </c>
      <c r="AS380" s="320"/>
      <c r="AT380" s="320"/>
      <c r="AU380" s="320"/>
      <c r="AV380" s="325">
        <v>0.8452979373058308</v>
      </c>
      <c r="AW380" s="325"/>
      <c r="AX380" s="325"/>
    </row>
    <row r="381" spans="2:50" ht="18" customHeight="1">
      <c r="B381" s="336">
        <v>7</v>
      </c>
      <c r="C381" s="337"/>
      <c r="D381" s="338" t="s">
        <v>1617</v>
      </c>
      <c r="E381" s="339"/>
      <c r="F381" s="339"/>
      <c r="G381" s="339"/>
      <c r="H381" s="339"/>
      <c r="I381" s="339"/>
      <c r="J381" s="339"/>
      <c r="K381" s="339"/>
      <c r="L381" s="339"/>
      <c r="M381" s="340"/>
      <c r="N381" s="320" t="s">
        <v>1618</v>
      </c>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20"/>
      <c r="AJ381" s="320"/>
      <c r="AK381" s="320"/>
      <c r="AL381" s="321">
        <v>146.37</v>
      </c>
      <c r="AM381" s="322"/>
      <c r="AN381" s="322"/>
      <c r="AO381" s="322"/>
      <c r="AP381" s="322"/>
      <c r="AQ381" s="322"/>
      <c r="AR381" s="320">
        <v>7</v>
      </c>
      <c r="AS381" s="320"/>
      <c r="AT381" s="320"/>
      <c r="AU381" s="320"/>
      <c r="AV381" s="325">
        <v>0.8609042092499567</v>
      </c>
      <c r="AW381" s="325"/>
      <c r="AX381" s="325"/>
    </row>
    <row r="382" spans="2:50" ht="18" customHeight="1">
      <c r="B382" s="343"/>
      <c r="C382" s="344"/>
      <c r="D382" s="345"/>
      <c r="E382" s="346"/>
      <c r="F382" s="346"/>
      <c r="G382" s="346"/>
      <c r="H382" s="346"/>
      <c r="I382" s="346"/>
      <c r="J382" s="346"/>
      <c r="K382" s="346"/>
      <c r="L382" s="346"/>
      <c r="M382" s="347"/>
      <c r="N382" s="320" t="s">
        <v>1619</v>
      </c>
      <c r="O382" s="320"/>
      <c r="P382" s="320"/>
      <c r="Q382" s="320"/>
      <c r="R382" s="320"/>
      <c r="S382" s="320"/>
      <c r="T382" s="320"/>
      <c r="U382" s="320"/>
      <c r="V382" s="320"/>
      <c r="W382" s="320"/>
      <c r="X382" s="320"/>
      <c r="Y382" s="320"/>
      <c r="Z382" s="320"/>
      <c r="AA382" s="320"/>
      <c r="AB382" s="320"/>
      <c r="AC382" s="320"/>
      <c r="AD382" s="320"/>
      <c r="AE382" s="320"/>
      <c r="AF382" s="320"/>
      <c r="AG382" s="320"/>
      <c r="AH382" s="320"/>
      <c r="AI382" s="320"/>
      <c r="AJ382" s="320"/>
      <c r="AK382" s="320"/>
      <c r="AL382" s="321">
        <v>104.265</v>
      </c>
      <c r="AM382" s="322"/>
      <c r="AN382" s="322"/>
      <c r="AO382" s="322"/>
      <c r="AP382" s="322"/>
      <c r="AQ382" s="322"/>
      <c r="AR382" s="320">
        <v>11</v>
      </c>
      <c r="AS382" s="320"/>
      <c r="AT382" s="320"/>
      <c r="AU382" s="320"/>
      <c r="AV382" s="325">
        <v>0.83503043404061661</v>
      </c>
      <c r="AW382" s="325"/>
      <c r="AX382" s="325"/>
    </row>
    <row r="383" spans="2:50" ht="18" customHeight="1">
      <c r="B383" s="336">
        <v>8</v>
      </c>
      <c r="C383" s="337"/>
      <c r="D383" s="338" t="s">
        <v>1620</v>
      </c>
      <c r="E383" s="339"/>
      <c r="F383" s="339"/>
      <c r="G383" s="339"/>
      <c r="H383" s="339"/>
      <c r="I383" s="339"/>
      <c r="J383" s="339"/>
      <c r="K383" s="339"/>
      <c r="L383" s="339"/>
      <c r="M383" s="340"/>
      <c r="N383" s="320" t="s">
        <v>1621</v>
      </c>
      <c r="O383" s="320"/>
      <c r="P383" s="320"/>
      <c r="Q383" s="320"/>
      <c r="R383" s="320"/>
      <c r="S383" s="320"/>
      <c r="T383" s="320"/>
      <c r="U383" s="320"/>
      <c r="V383" s="320"/>
      <c r="W383" s="320"/>
      <c r="X383" s="320"/>
      <c r="Y383" s="320"/>
      <c r="Z383" s="320"/>
      <c r="AA383" s="320"/>
      <c r="AB383" s="320"/>
      <c r="AC383" s="320"/>
      <c r="AD383" s="320"/>
      <c r="AE383" s="320"/>
      <c r="AF383" s="320"/>
      <c r="AG383" s="320"/>
      <c r="AH383" s="320"/>
      <c r="AI383" s="320"/>
      <c r="AJ383" s="320"/>
      <c r="AK383" s="320"/>
      <c r="AL383" s="321">
        <v>139.22999999999999</v>
      </c>
      <c r="AM383" s="322"/>
      <c r="AN383" s="322"/>
      <c r="AO383" s="322"/>
      <c r="AP383" s="322"/>
      <c r="AQ383" s="322"/>
      <c r="AR383" s="320">
        <v>16</v>
      </c>
      <c r="AS383" s="320"/>
      <c r="AT383" s="320"/>
      <c r="AU383" s="320"/>
      <c r="AV383" s="325">
        <v>0.85675171295854846</v>
      </c>
      <c r="AW383" s="325"/>
      <c r="AX383" s="325"/>
    </row>
    <row r="384" spans="2:50" ht="18" customHeight="1">
      <c r="B384" s="343"/>
      <c r="C384" s="344"/>
      <c r="D384" s="345"/>
      <c r="E384" s="346"/>
      <c r="F384" s="346"/>
      <c r="G384" s="346"/>
      <c r="H384" s="346"/>
      <c r="I384" s="346"/>
      <c r="J384" s="346"/>
      <c r="K384" s="346"/>
      <c r="L384" s="346"/>
      <c r="M384" s="347"/>
      <c r="N384" s="320" t="s">
        <v>1622</v>
      </c>
      <c r="O384" s="320"/>
      <c r="P384" s="320"/>
      <c r="Q384" s="320"/>
      <c r="R384" s="320"/>
      <c r="S384" s="320"/>
      <c r="T384" s="320"/>
      <c r="U384" s="320"/>
      <c r="V384" s="320"/>
      <c r="W384" s="320"/>
      <c r="X384" s="320"/>
      <c r="Y384" s="320"/>
      <c r="Z384" s="320"/>
      <c r="AA384" s="320"/>
      <c r="AB384" s="320"/>
      <c r="AC384" s="320"/>
      <c r="AD384" s="320"/>
      <c r="AE384" s="320"/>
      <c r="AF384" s="320"/>
      <c r="AG384" s="320"/>
      <c r="AH384" s="320"/>
      <c r="AI384" s="320"/>
      <c r="AJ384" s="320"/>
      <c r="AK384" s="320"/>
      <c r="AL384" s="321">
        <v>90.037999999999997</v>
      </c>
      <c r="AM384" s="322"/>
      <c r="AN384" s="322"/>
      <c r="AO384" s="322"/>
      <c r="AP384" s="322"/>
      <c r="AQ384" s="322"/>
      <c r="AR384" s="320">
        <v>18</v>
      </c>
      <c r="AS384" s="320"/>
      <c r="AT384" s="320"/>
      <c r="AU384" s="320"/>
      <c r="AV384" s="325">
        <v>0.85570248112890823</v>
      </c>
      <c r="AW384" s="325"/>
      <c r="AX384" s="325"/>
    </row>
    <row r="385" spans="2:54" ht="33" customHeight="1">
      <c r="B385" s="319">
        <v>9</v>
      </c>
      <c r="C385" s="319">
        <v>1</v>
      </c>
      <c r="D385" s="334" t="s">
        <v>1622</v>
      </c>
      <c r="E385" s="334"/>
      <c r="F385" s="334"/>
      <c r="G385" s="334"/>
      <c r="H385" s="334"/>
      <c r="I385" s="334"/>
      <c r="J385" s="334"/>
      <c r="K385" s="334"/>
      <c r="L385" s="334"/>
      <c r="M385" s="334"/>
      <c r="N385" s="320" t="s">
        <v>1623</v>
      </c>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20"/>
      <c r="AJ385" s="320"/>
      <c r="AK385" s="320"/>
      <c r="AL385" s="321">
        <v>192.15</v>
      </c>
      <c r="AM385" s="322"/>
      <c r="AN385" s="322"/>
      <c r="AO385" s="322"/>
      <c r="AP385" s="322"/>
      <c r="AQ385" s="322"/>
      <c r="AR385" s="320">
        <v>6</v>
      </c>
      <c r="AS385" s="320"/>
      <c r="AT385" s="320"/>
      <c r="AU385" s="320"/>
      <c r="AV385" s="325">
        <v>0.86858976367590202</v>
      </c>
      <c r="AW385" s="325"/>
      <c r="AX385" s="325"/>
    </row>
    <row r="386" spans="2:54" ht="18" customHeight="1">
      <c r="B386" s="319">
        <v>10</v>
      </c>
      <c r="C386" s="319">
        <v>1</v>
      </c>
      <c r="D386" s="334" t="s">
        <v>1624</v>
      </c>
      <c r="E386" s="334"/>
      <c r="F386" s="334"/>
      <c r="G386" s="334"/>
      <c r="H386" s="334"/>
      <c r="I386" s="334"/>
      <c r="J386" s="334"/>
      <c r="K386" s="334"/>
      <c r="L386" s="334"/>
      <c r="M386" s="334"/>
      <c r="N386" s="320" t="s">
        <v>1625</v>
      </c>
      <c r="O386" s="320"/>
      <c r="P386" s="320"/>
      <c r="Q386" s="320"/>
      <c r="R386" s="320"/>
      <c r="S386" s="320"/>
      <c r="T386" s="320"/>
      <c r="U386" s="320"/>
      <c r="V386" s="320"/>
      <c r="W386" s="320"/>
      <c r="X386" s="320"/>
      <c r="Y386" s="320"/>
      <c r="Z386" s="320"/>
      <c r="AA386" s="320"/>
      <c r="AB386" s="320"/>
      <c r="AC386" s="320"/>
      <c r="AD386" s="320"/>
      <c r="AE386" s="320"/>
      <c r="AF386" s="320"/>
      <c r="AG386" s="320"/>
      <c r="AH386" s="320"/>
      <c r="AI386" s="320"/>
      <c r="AJ386" s="320"/>
      <c r="AK386" s="320"/>
      <c r="AL386" s="321">
        <v>181.33500000000001</v>
      </c>
      <c r="AM386" s="322"/>
      <c r="AN386" s="322"/>
      <c r="AO386" s="322"/>
      <c r="AP386" s="322"/>
      <c r="AQ386" s="322"/>
      <c r="AR386" s="320">
        <v>3</v>
      </c>
      <c r="AS386" s="320"/>
      <c r="AT386" s="320"/>
      <c r="AU386" s="320"/>
      <c r="AV386" s="325">
        <v>0.9420821114369502</v>
      </c>
      <c r="AW386" s="325"/>
      <c r="AX386" s="325"/>
    </row>
    <row r="389" spans="2:54">
      <c r="C389" t="s">
        <v>1626</v>
      </c>
    </row>
    <row r="390" spans="2:54" ht="34.5" customHeight="1">
      <c r="B390" s="319"/>
      <c r="C390" s="319"/>
      <c r="D390" s="329" t="s">
        <v>57</v>
      </c>
      <c r="E390" s="329"/>
      <c r="F390" s="329"/>
      <c r="G390" s="329"/>
      <c r="H390" s="329"/>
      <c r="I390" s="329"/>
      <c r="J390" s="329"/>
      <c r="K390" s="329"/>
      <c r="L390" s="329"/>
      <c r="M390" s="329"/>
      <c r="N390" s="329" t="s">
        <v>58</v>
      </c>
      <c r="O390" s="329"/>
      <c r="P390" s="329"/>
      <c r="Q390" s="329"/>
      <c r="R390" s="329"/>
      <c r="S390" s="329"/>
      <c r="T390" s="329"/>
      <c r="U390" s="329"/>
      <c r="V390" s="329"/>
      <c r="W390" s="329"/>
      <c r="X390" s="329"/>
      <c r="Y390" s="329"/>
      <c r="Z390" s="329"/>
      <c r="AA390" s="329"/>
      <c r="AB390" s="329"/>
      <c r="AC390" s="329"/>
      <c r="AD390" s="329"/>
      <c r="AE390" s="329"/>
      <c r="AF390" s="329"/>
      <c r="AG390" s="329"/>
      <c r="AH390" s="329"/>
      <c r="AI390" s="329"/>
      <c r="AJ390" s="329"/>
      <c r="AK390" s="329"/>
      <c r="AL390" s="330" t="s">
        <v>59</v>
      </c>
      <c r="AM390" s="329"/>
      <c r="AN390" s="329"/>
      <c r="AO390" s="329"/>
      <c r="AP390" s="329"/>
      <c r="AQ390" s="329"/>
      <c r="AR390" s="329" t="s">
        <v>26</v>
      </c>
      <c r="AS390" s="329"/>
      <c r="AT390" s="329"/>
      <c r="AU390" s="329"/>
      <c r="AV390" s="329" t="s">
        <v>27</v>
      </c>
      <c r="AW390" s="329"/>
      <c r="AX390" s="329"/>
      <c r="BA390" s="27"/>
      <c r="BB390" s="27"/>
    </row>
    <row r="391" spans="2:54" ht="17.25" customHeight="1">
      <c r="B391" s="336">
        <v>1</v>
      </c>
      <c r="C391" s="337"/>
      <c r="D391" s="338" t="s">
        <v>1627</v>
      </c>
      <c r="E391" s="339"/>
      <c r="F391" s="339"/>
      <c r="G391" s="339"/>
      <c r="H391" s="339"/>
      <c r="I391" s="339"/>
      <c r="J391" s="339"/>
      <c r="K391" s="339"/>
      <c r="L391" s="339"/>
      <c r="M391" s="340"/>
      <c r="N391" s="334" t="s">
        <v>1628</v>
      </c>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21">
        <v>48.210999999999999</v>
      </c>
      <c r="AM391" s="322"/>
      <c r="AN391" s="322"/>
      <c r="AO391" s="322"/>
      <c r="AP391" s="322"/>
      <c r="AQ391" s="322"/>
      <c r="AR391" s="324" t="s">
        <v>1302</v>
      </c>
      <c r="AS391" s="323"/>
      <c r="AT391" s="323"/>
      <c r="AU391" s="323"/>
      <c r="AV391" s="325" t="e">
        <f t="shared" ref="AV391:AV396" si="1">BB391/BA391</f>
        <v>#DIV/0!</v>
      </c>
      <c r="AW391" s="325"/>
      <c r="AX391" s="325"/>
    </row>
    <row r="392" spans="2:54" ht="17.25" customHeight="1">
      <c r="B392" s="357"/>
      <c r="C392" s="358"/>
      <c r="D392" s="362"/>
      <c r="E392" s="363"/>
      <c r="F392" s="363"/>
      <c r="G392" s="363"/>
      <c r="H392" s="363"/>
      <c r="I392" s="363"/>
      <c r="J392" s="363"/>
      <c r="K392" s="363"/>
      <c r="L392" s="363"/>
      <c r="M392" s="364"/>
      <c r="N392" s="334" t="s">
        <v>1629</v>
      </c>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21">
        <v>38.978000000000002</v>
      </c>
      <c r="AM392" s="322"/>
      <c r="AN392" s="322"/>
      <c r="AO392" s="322"/>
      <c r="AP392" s="322"/>
      <c r="AQ392" s="322"/>
      <c r="AR392" s="324" t="s">
        <v>1302</v>
      </c>
      <c r="AS392" s="323"/>
      <c r="AT392" s="323"/>
      <c r="AU392" s="323"/>
      <c r="AV392" s="325" t="e">
        <f t="shared" si="1"/>
        <v>#DIV/0!</v>
      </c>
      <c r="AW392" s="325"/>
      <c r="AX392" s="325"/>
    </row>
    <row r="393" spans="2:54" ht="17.25" customHeight="1">
      <c r="B393" s="357"/>
      <c r="C393" s="358"/>
      <c r="D393" s="362"/>
      <c r="E393" s="363"/>
      <c r="F393" s="363"/>
      <c r="G393" s="363"/>
      <c r="H393" s="363"/>
      <c r="I393" s="363"/>
      <c r="J393" s="363"/>
      <c r="K393" s="363"/>
      <c r="L393" s="363"/>
      <c r="M393" s="364"/>
      <c r="N393" s="334" t="s">
        <v>1630</v>
      </c>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21">
        <v>3.4470000000000001</v>
      </c>
      <c r="AM393" s="322"/>
      <c r="AN393" s="322"/>
      <c r="AO393" s="322"/>
      <c r="AP393" s="322"/>
      <c r="AQ393" s="322"/>
      <c r="AR393" s="324" t="s">
        <v>1302</v>
      </c>
      <c r="AS393" s="323"/>
      <c r="AT393" s="323"/>
      <c r="AU393" s="323"/>
      <c r="AV393" s="325" t="e">
        <f t="shared" si="1"/>
        <v>#DIV/0!</v>
      </c>
      <c r="AW393" s="325"/>
      <c r="AX393" s="325"/>
    </row>
    <row r="394" spans="2:54" ht="17.25" customHeight="1">
      <c r="B394" s="343"/>
      <c r="C394" s="344"/>
      <c r="D394" s="345"/>
      <c r="E394" s="346"/>
      <c r="F394" s="346"/>
      <c r="G394" s="346"/>
      <c r="H394" s="346"/>
      <c r="I394" s="346"/>
      <c r="J394" s="346"/>
      <c r="K394" s="346"/>
      <c r="L394" s="346"/>
      <c r="M394" s="347"/>
      <c r="N394" s="334" t="s">
        <v>1631</v>
      </c>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21">
        <v>2.4870000000000001</v>
      </c>
      <c r="AM394" s="322"/>
      <c r="AN394" s="322"/>
      <c r="AO394" s="322"/>
      <c r="AP394" s="322"/>
      <c r="AQ394" s="322"/>
      <c r="AR394" s="324" t="s">
        <v>1302</v>
      </c>
      <c r="AS394" s="323"/>
      <c r="AT394" s="323"/>
      <c r="AU394" s="323"/>
      <c r="AV394" s="325" t="e">
        <f t="shared" si="1"/>
        <v>#DIV/0!</v>
      </c>
      <c r="AW394" s="325"/>
      <c r="AX394" s="325"/>
    </row>
    <row r="395" spans="2:54" ht="42" customHeight="1">
      <c r="B395" s="319">
        <v>2</v>
      </c>
      <c r="C395" s="319">
        <v>1</v>
      </c>
      <c r="D395" s="334" t="s">
        <v>1632</v>
      </c>
      <c r="E395" s="334"/>
      <c r="F395" s="334"/>
      <c r="G395" s="334"/>
      <c r="H395" s="334"/>
      <c r="I395" s="334"/>
      <c r="J395" s="334"/>
      <c r="K395" s="334"/>
      <c r="L395" s="334"/>
      <c r="M395" s="334"/>
      <c r="N395" s="334" t="s">
        <v>1633</v>
      </c>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21">
        <v>25.847000000000001</v>
      </c>
      <c r="AM395" s="322"/>
      <c r="AN395" s="322"/>
      <c r="AO395" s="322"/>
      <c r="AP395" s="322"/>
      <c r="AQ395" s="322"/>
      <c r="AR395" s="324" t="s">
        <v>1302</v>
      </c>
      <c r="AS395" s="323"/>
      <c r="AT395" s="323"/>
      <c r="AU395" s="323"/>
      <c r="AV395" s="325" t="e">
        <f t="shared" si="1"/>
        <v>#DIV/0!</v>
      </c>
      <c r="AW395" s="325"/>
      <c r="AX395" s="325"/>
    </row>
    <row r="396" spans="2:54" ht="17.25" customHeight="1">
      <c r="B396" s="319">
        <v>3</v>
      </c>
      <c r="C396" s="319">
        <v>1</v>
      </c>
      <c r="D396" s="334" t="s">
        <v>1634</v>
      </c>
      <c r="E396" s="334"/>
      <c r="F396" s="334"/>
      <c r="G396" s="334"/>
      <c r="H396" s="334"/>
      <c r="I396" s="334"/>
      <c r="J396" s="334"/>
      <c r="K396" s="334"/>
      <c r="L396" s="334"/>
      <c r="M396" s="334"/>
      <c r="N396" s="334" t="s">
        <v>1635</v>
      </c>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21">
        <v>0.42599999999999999</v>
      </c>
      <c r="AM396" s="322"/>
      <c r="AN396" s="322"/>
      <c r="AO396" s="322"/>
      <c r="AP396" s="322"/>
      <c r="AQ396" s="322"/>
      <c r="AR396" s="324" t="s">
        <v>1302</v>
      </c>
      <c r="AS396" s="323"/>
      <c r="AT396" s="323"/>
      <c r="AU396" s="323"/>
      <c r="AV396" s="325" t="e">
        <f t="shared" si="1"/>
        <v>#DIV/0!</v>
      </c>
      <c r="AW396" s="325"/>
      <c r="AX396" s="325"/>
    </row>
    <row r="397" spans="2:54" ht="12.75" customHeight="1">
      <c r="B397" s="319">
        <v>4</v>
      </c>
      <c r="C397" s="319">
        <v>1</v>
      </c>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21"/>
      <c r="AM397" s="322"/>
      <c r="AN397" s="322"/>
      <c r="AO397" s="322"/>
      <c r="AP397" s="322"/>
      <c r="AQ397" s="322"/>
      <c r="AR397" s="324"/>
      <c r="AS397" s="323"/>
      <c r="AT397" s="323"/>
      <c r="AU397" s="323"/>
      <c r="AV397" s="325"/>
      <c r="AW397" s="325"/>
      <c r="AX397" s="325"/>
    </row>
    <row r="398" spans="2:54" ht="12.75" customHeight="1">
      <c r="B398" s="319">
        <v>5</v>
      </c>
      <c r="C398" s="319">
        <v>1</v>
      </c>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21"/>
      <c r="AM398" s="322"/>
      <c r="AN398" s="322"/>
      <c r="AO398" s="322"/>
      <c r="AP398" s="322"/>
      <c r="AQ398" s="322"/>
      <c r="AR398" s="324"/>
      <c r="AS398" s="323"/>
      <c r="AT398" s="323"/>
      <c r="AU398" s="323"/>
      <c r="AV398" s="325"/>
      <c r="AW398" s="325"/>
      <c r="AX398" s="325"/>
    </row>
    <row r="399" spans="2:54" ht="12.75" customHeight="1">
      <c r="B399" s="319">
        <v>6</v>
      </c>
      <c r="C399" s="319">
        <v>1</v>
      </c>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21"/>
      <c r="AM399" s="322"/>
      <c r="AN399" s="322"/>
      <c r="AO399" s="322"/>
      <c r="AP399" s="322"/>
      <c r="AQ399" s="322"/>
      <c r="AR399" s="348"/>
      <c r="AS399" s="349"/>
      <c r="AT399" s="349"/>
      <c r="AU399" s="350"/>
      <c r="AV399" s="325"/>
      <c r="AW399" s="325"/>
      <c r="AX399" s="325"/>
    </row>
    <row r="400" spans="2:54" ht="12.75" customHeight="1">
      <c r="B400" s="319">
        <v>7</v>
      </c>
      <c r="C400" s="319">
        <v>1</v>
      </c>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21"/>
      <c r="AM400" s="322"/>
      <c r="AN400" s="322"/>
      <c r="AO400" s="322"/>
      <c r="AP400" s="322"/>
      <c r="AQ400" s="322"/>
      <c r="AR400" s="323"/>
      <c r="AS400" s="323"/>
      <c r="AT400" s="323"/>
      <c r="AU400" s="323"/>
      <c r="AV400" s="325"/>
      <c r="AW400" s="325"/>
      <c r="AX400" s="325"/>
    </row>
    <row r="401" spans="2:54" ht="12.75" customHeight="1">
      <c r="B401" s="319">
        <v>8</v>
      </c>
      <c r="C401" s="319">
        <v>1</v>
      </c>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21"/>
      <c r="AM401" s="322"/>
      <c r="AN401" s="322"/>
      <c r="AO401" s="322"/>
      <c r="AP401" s="322"/>
      <c r="AQ401" s="322"/>
      <c r="AR401" s="323"/>
      <c r="AS401" s="323"/>
      <c r="AT401" s="323"/>
      <c r="AU401" s="323"/>
      <c r="AV401" s="325"/>
      <c r="AW401" s="325"/>
      <c r="AX401" s="325"/>
    </row>
    <row r="402" spans="2:54" ht="12.75" customHeight="1">
      <c r="B402" s="319">
        <v>9</v>
      </c>
      <c r="C402" s="319">
        <v>1</v>
      </c>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21"/>
      <c r="AM402" s="322"/>
      <c r="AN402" s="322"/>
      <c r="AO402" s="322"/>
      <c r="AP402" s="322"/>
      <c r="AQ402" s="322"/>
      <c r="AR402" s="320"/>
      <c r="AS402" s="320"/>
      <c r="AT402" s="320"/>
      <c r="AU402" s="320"/>
      <c r="AV402" s="335"/>
      <c r="AW402" s="335"/>
      <c r="AX402" s="335"/>
    </row>
    <row r="403" spans="2:54" ht="12.75" customHeight="1">
      <c r="B403" s="319">
        <v>10</v>
      </c>
      <c r="C403" s="319">
        <v>1</v>
      </c>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21"/>
      <c r="AM403" s="322"/>
      <c r="AN403" s="322"/>
      <c r="AO403" s="322"/>
      <c r="AP403" s="322"/>
      <c r="AQ403" s="322"/>
      <c r="AR403" s="320"/>
      <c r="AS403" s="320"/>
      <c r="AT403" s="320"/>
      <c r="AU403" s="320"/>
      <c r="AV403" s="335"/>
      <c r="AW403" s="335"/>
      <c r="AX403" s="335"/>
    </row>
    <row r="405" spans="2:54">
      <c r="C405" t="s">
        <v>1636</v>
      </c>
    </row>
    <row r="406" spans="2:54" ht="34.5" customHeight="1">
      <c r="B406" s="319"/>
      <c r="C406" s="319"/>
      <c r="D406" s="329" t="s">
        <v>57</v>
      </c>
      <c r="E406" s="329"/>
      <c r="F406" s="329"/>
      <c r="G406" s="329"/>
      <c r="H406" s="329"/>
      <c r="I406" s="329"/>
      <c r="J406" s="329"/>
      <c r="K406" s="329"/>
      <c r="L406" s="329"/>
      <c r="M406" s="329"/>
      <c r="N406" s="329" t="s">
        <v>58</v>
      </c>
      <c r="O406" s="329"/>
      <c r="P406" s="329"/>
      <c r="Q406" s="329"/>
      <c r="R406" s="329"/>
      <c r="S406" s="329"/>
      <c r="T406" s="329"/>
      <c r="U406" s="329"/>
      <c r="V406" s="329"/>
      <c r="W406" s="329"/>
      <c r="X406" s="329"/>
      <c r="Y406" s="329"/>
      <c r="Z406" s="329"/>
      <c r="AA406" s="329"/>
      <c r="AB406" s="329"/>
      <c r="AC406" s="329"/>
      <c r="AD406" s="329"/>
      <c r="AE406" s="329"/>
      <c r="AF406" s="329"/>
      <c r="AG406" s="329"/>
      <c r="AH406" s="329"/>
      <c r="AI406" s="329"/>
      <c r="AJ406" s="329"/>
      <c r="AK406" s="329"/>
      <c r="AL406" s="330" t="s">
        <v>59</v>
      </c>
      <c r="AM406" s="329"/>
      <c r="AN406" s="329"/>
      <c r="AO406" s="329"/>
      <c r="AP406" s="329"/>
      <c r="AQ406" s="329"/>
      <c r="AR406" s="329" t="s">
        <v>26</v>
      </c>
      <c r="AS406" s="329"/>
      <c r="AT406" s="329"/>
      <c r="AU406" s="329"/>
      <c r="AV406" s="329" t="s">
        <v>27</v>
      </c>
      <c r="AW406" s="329"/>
      <c r="AX406" s="329"/>
      <c r="BA406" s="27"/>
      <c r="BB406" s="27"/>
    </row>
    <row r="407" spans="2:54" ht="35.25" customHeight="1">
      <c r="B407" s="336">
        <v>1</v>
      </c>
      <c r="C407" s="337"/>
      <c r="D407" s="338" t="s">
        <v>1637</v>
      </c>
      <c r="E407" s="339"/>
      <c r="F407" s="339"/>
      <c r="G407" s="339"/>
      <c r="H407" s="339"/>
      <c r="I407" s="339"/>
      <c r="J407" s="339"/>
      <c r="K407" s="339"/>
      <c r="L407" s="339"/>
      <c r="M407" s="340"/>
      <c r="N407" s="326" t="s">
        <v>1638</v>
      </c>
      <c r="O407" s="327"/>
      <c r="P407" s="327"/>
      <c r="Q407" s="327"/>
      <c r="R407" s="327"/>
      <c r="S407" s="327"/>
      <c r="T407" s="327"/>
      <c r="U407" s="327"/>
      <c r="V407" s="327"/>
      <c r="W407" s="327"/>
      <c r="X407" s="327"/>
      <c r="Y407" s="327"/>
      <c r="Z407" s="327"/>
      <c r="AA407" s="327"/>
      <c r="AB407" s="327"/>
      <c r="AC407" s="327"/>
      <c r="AD407" s="327"/>
      <c r="AE407" s="327"/>
      <c r="AF407" s="327"/>
      <c r="AG407" s="327"/>
      <c r="AH407" s="327"/>
      <c r="AI407" s="327"/>
      <c r="AJ407" s="327"/>
      <c r="AK407" s="328"/>
      <c r="AL407" s="321">
        <v>774.1</v>
      </c>
      <c r="AM407" s="322"/>
      <c r="AN407" s="322"/>
      <c r="AO407" s="322"/>
      <c r="AP407" s="322"/>
      <c r="AQ407" s="322"/>
      <c r="AR407" s="324" t="s">
        <v>694</v>
      </c>
      <c r="AS407" s="323"/>
      <c r="AT407" s="323"/>
      <c r="AU407" s="323"/>
      <c r="AV407" s="325" t="e">
        <f t="shared" ref="AV407:AV415" si="2">BB407/BA407</f>
        <v>#DIV/0!</v>
      </c>
      <c r="AW407" s="325"/>
      <c r="AX407" s="325"/>
    </row>
    <row r="408" spans="2:54" ht="35.25" customHeight="1">
      <c r="B408" s="357"/>
      <c r="C408" s="358"/>
      <c r="D408" s="362"/>
      <c r="E408" s="363"/>
      <c r="F408" s="363"/>
      <c r="G408" s="363"/>
      <c r="H408" s="363"/>
      <c r="I408" s="363"/>
      <c r="J408" s="363"/>
      <c r="K408" s="363"/>
      <c r="L408" s="363"/>
      <c r="M408" s="364"/>
      <c r="N408" s="320" t="s">
        <v>1639</v>
      </c>
      <c r="O408" s="320"/>
      <c r="P408" s="320"/>
      <c r="Q408" s="320"/>
      <c r="R408" s="320"/>
      <c r="S408" s="320"/>
      <c r="T408" s="320"/>
      <c r="U408" s="320"/>
      <c r="V408" s="320"/>
      <c r="W408" s="320"/>
      <c r="X408" s="320"/>
      <c r="Y408" s="320"/>
      <c r="Z408" s="320"/>
      <c r="AA408" s="320"/>
      <c r="AB408" s="320"/>
      <c r="AC408" s="320"/>
      <c r="AD408" s="320"/>
      <c r="AE408" s="320"/>
      <c r="AF408" s="320"/>
      <c r="AG408" s="320"/>
      <c r="AH408" s="320"/>
      <c r="AI408" s="320"/>
      <c r="AJ408" s="320"/>
      <c r="AK408" s="320"/>
      <c r="AL408" s="321">
        <v>757.97199999999998</v>
      </c>
      <c r="AM408" s="322"/>
      <c r="AN408" s="322"/>
      <c r="AO408" s="322"/>
      <c r="AP408" s="322"/>
      <c r="AQ408" s="322"/>
      <c r="AR408" s="324" t="s">
        <v>694</v>
      </c>
      <c r="AS408" s="323"/>
      <c r="AT408" s="323"/>
      <c r="AU408" s="323"/>
      <c r="AV408" s="325" t="e">
        <f t="shared" si="2"/>
        <v>#DIV/0!</v>
      </c>
      <c r="AW408" s="325"/>
      <c r="AX408" s="325"/>
    </row>
    <row r="409" spans="2:54" ht="35.25" customHeight="1">
      <c r="B409" s="357"/>
      <c r="C409" s="358"/>
      <c r="D409" s="362"/>
      <c r="E409" s="363"/>
      <c r="F409" s="363"/>
      <c r="G409" s="363"/>
      <c r="H409" s="363"/>
      <c r="I409" s="363"/>
      <c r="J409" s="363"/>
      <c r="K409" s="363"/>
      <c r="L409" s="363"/>
      <c r="M409" s="364"/>
      <c r="N409" s="320" t="s">
        <v>1640</v>
      </c>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20"/>
      <c r="AJ409" s="320"/>
      <c r="AK409" s="320"/>
      <c r="AL409" s="321">
        <v>631.01400000000001</v>
      </c>
      <c r="AM409" s="322"/>
      <c r="AN409" s="322"/>
      <c r="AO409" s="322"/>
      <c r="AP409" s="322"/>
      <c r="AQ409" s="322"/>
      <c r="AR409" s="324" t="s">
        <v>694</v>
      </c>
      <c r="AS409" s="323"/>
      <c r="AT409" s="323"/>
      <c r="AU409" s="323"/>
      <c r="AV409" s="325" t="e">
        <f t="shared" si="2"/>
        <v>#DIV/0!</v>
      </c>
      <c r="AW409" s="325"/>
      <c r="AX409" s="325"/>
    </row>
    <row r="410" spans="2:54" ht="35.25" customHeight="1">
      <c r="B410" s="357"/>
      <c r="C410" s="358"/>
      <c r="D410" s="362"/>
      <c r="E410" s="363"/>
      <c r="F410" s="363"/>
      <c r="G410" s="363"/>
      <c r="H410" s="363"/>
      <c r="I410" s="363"/>
      <c r="J410" s="363"/>
      <c r="K410" s="363"/>
      <c r="L410" s="363"/>
      <c r="M410" s="364"/>
      <c r="N410" s="320" t="s">
        <v>1641</v>
      </c>
      <c r="O410" s="320"/>
      <c r="P410" s="320"/>
      <c r="Q410" s="320"/>
      <c r="R410" s="320"/>
      <c r="S410" s="320"/>
      <c r="T410" s="320"/>
      <c r="U410" s="320"/>
      <c r="V410" s="320"/>
      <c r="W410" s="320"/>
      <c r="X410" s="320"/>
      <c r="Y410" s="320"/>
      <c r="Z410" s="320"/>
      <c r="AA410" s="320"/>
      <c r="AB410" s="320"/>
      <c r="AC410" s="320"/>
      <c r="AD410" s="320"/>
      <c r="AE410" s="320"/>
      <c r="AF410" s="320"/>
      <c r="AG410" s="320"/>
      <c r="AH410" s="320"/>
      <c r="AI410" s="320"/>
      <c r="AJ410" s="320"/>
      <c r="AK410" s="320"/>
      <c r="AL410" s="321">
        <v>395.88499999999999</v>
      </c>
      <c r="AM410" s="322"/>
      <c r="AN410" s="322"/>
      <c r="AO410" s="322"/>
      <c r="AP410" s="322"/>
      <c r="AQ410" s="322"/>
      <c r="AR410" s="324" t="s">
        <v>694</v>
      </c>
      <c r="AS410" s="323"/>
      <c r="AT410" s="323"/>
      <c r="AU410" s="323"/>
      <c r="AV410" s="325" t="e">
        <f t="shared" si="2"/>
        <v>#DIV/0!</v>
      </c>
      <c r="AW410" s="325"/>
      <c r="AX410" s="325"/>
    </row>
    <row r="411" spans="2:54" ht="35.25" customHeight="1">
      <c r="B411" s="357"/>
      <c r="C411" s="358"/>
      <c r="D411" s="362"/>
      <c r="E411" s="363"/>
      <c r="F411" s="363"/>
      <c r="G411" s="363"/>
      <c r="H411" s="363"/>
      <c r="I411" s="363"/>
      <c r="J411" s="363"/>
      <c r="K411" s="363"/>
      <c r="L411" s="363"/>
      <c r="M411" s="364"/>
      <c r="N411" s="320" t="s">
        <v>1642</v>
      </c>
      <c r="O411" s="320"/>
      <c r="P411" s="320"/>
      <c r="Q411" s="320"/>
      <c r="R411" s="320"/>
      <c r="S411" s="320"/>
      <c r="T411" s="320"/>
      <c r="U411" s="320"/>
      <c r="V411" s="320"/>
      <c r="W411" s="320"/>
      <c r="X411" s="320"/>
      <c r="Y411" s="320"/>
      <c r="Z411" s="320"/>
      <c r="AA411" s="320"/>
      <c r="AB411" s="320"/>
      <c r="AC411" s="320"/>
      <c r="AD411" s="320"/>
      <c r="AE411" s="320"/>
      <c r="AF411" s="320"/>
      <c r="AG411" s="320"/>
      <c r="AH411" s="320"/>
      <c r="AI411" s="320"/>
      <c r="AJ411" s="320"/>
      <c r="AK411" s="320"/>
      <c r="AL411" s="321">
        <v>392.17500000000001</v>
      </c>
      <c r="AM411" s="322"/>
      <c r="AN411" s="322"/>
      <c r="AO411" s="322"/>
      <c r="AP411" s="322"/>
      <c r="AQ411" s="322"/>
      <c r="AR411" s="324" t="s">
        <v>694</v>
      </c>
      <c r="AS411" s="323"/>
      <c r="AT411" s="323"/>
      <c r="AU411" s="323"/>
      <c r="AV411" s="325" t="e">
        <f t="shared" si="2"/>
        <v>#DIV/0!</v>
      </c>
      <c r="AW411" s="325"/>
      <c r="AX411" s="325"/>
    </row>
    <row r="412" spans="2:54" ht="35.25" customHeight="1">
      <c r="B412" s="357"/>
      <c r="C412" s="358"/>
      <c r="D412" s="362"/>
      <c r="E412" s="363"/>
      <c r="F412" s="363"/>
      <c r="G412" s="363"/>
      <c r="H412" s="363"/>
      <c r="I412" s="363"/>
      <c r="J412" s="363"/>
      <c r="K412" s="363"/>
      <c r="L412" s="363"/>
      <c r="M412" s="364"/>
      <c r="N412" s="320" t="s">
        <v>1643</v>
      </c>
      <c r="O412" s="320"/>
      <c r="P412" s="320"/>
      <c r="Q412" s="320"/>
      <c r="R412" s="320"/>
      <c r="S412" s="320"/>
      <c r="T412" s="320"/>
      <c r="U412" s="320"/>
      <c r="V412" s="320"/>
      <c r="W412" s="320"/>
      <c r="X412" s="320"/>
      <c r="Y412" s="320"/>
      <c r="Z412" s="320"/>
      <c r="AA412" s="320"/>
      <c r="AB412" s="320"/>
      <c r="AC412" s="320"/>
      <c r="AD412" s="320"/>
      <c r="AE412" s="320"/>
      <c r="AF412" s="320"/>
      <c r="AG412" s="320"/>
      <c r="AH412" s="320"/>
      <c r="AI412" s="320"/>
      <c r="AJ412" s="320"/>
      <c r="AK412" s="320"/>
      <c r="AL412" s="321">
        <v>382.53</v>
      </c>
      <c r="AM412" s="322"/>
      <c r="AN412" s="322"/>
      <c r="AO412" s="322"/>
      <c r="AP412" s="322"/>
      <c r="AQ412" s="322"/>
      <c r="AR412" s="324" t="s">
        <v>694</v>
      </c>
      <c r="AS412" s="323"/>
      <c r="AT412" s="323"/>
      <c r="AU412" s="323"/>
      <c r="AV412" s="325" t="e">
        <f t="shared" si="2"/>
        <v>#DIV/0!</v>
      </c>
      <c r="AW412" s="325"/>
      <c r="AX412" s="325"/>
    </row>
    <row r="413" spans="2:54" ht="35.25" customHeight="1">
      <c r="B413" s="357"/>
      <c r="C413" s="358"/>
      <c r="D413" s="362"/>
      <c r="E413" s="363"/>
      <c r="F413" s="363"/>
      <c r="G413" s="363"/>
      <c r="H413" s="363"/>
      <c r="I413" s="363"/>
      <c r="J413" s="363"/>
      <c r="K413" s="363"/>
      <c r="L413" s="363"/>
      <c r="M413" s="364"/>
      <c r="N413" s="320" t="s">
        <v>1644</v>
      </c>
      <c r="O413" s="320"/>
      <c r="P413" s="320"/>
      <c r="Q413" s="320"/>
      <c r="R413" s="320"/>
      <c r="S413" s="320"/>
      <c r="T413" s="320"/>
      <c r="U413" s="320"/>
      <c r="V413" s="320"/>
      <c r="W413" s="320"/>
      <c r="X413" s="320"/>
      <c r="Y413" s="320"/>
      <c r="Z413" s="320"/>
      <c r="AA413" s="320"/>
      <c r="AB413" s="320"/>
      <c r="AC413" s="320"/>
      <c r="AD413" s="320"/>
      <c r="AE413" s="320"/>
      <c r="AF413" s="320"/>
      <c r="AG413" s="320"/>
      <c r="AH413" s="320"/>
      <c r="AI413" s="320"/>
      <c r="AJ413" s="320"/>
      <c r="AK413" s="320"/>
      <c r="AL413" s="321">
        <v>364</v>
      </c>
      <c r="AM413" s="322"/>
      <c r="AN413" s="322"/>
      <c r="AO413" s="322"/>
      <c r="AP413" s="322"/>
      <c r="AQ413" s="322"/>
      <c r="AR413" s="324" t="s">
        <v>694</v>
      </c>
      <c r="AS413" s="323"/>
      <c r="AT413" s="323"/>
      <c r="AU413" s="323"/>
      <c r="AV413" s="325" t="e">
        <f t="shared" si="2"/>
        <v>#DIV/0!</v>
      </c>
      <c r="AW413" s="325"/>
      <c r="AX413" s="325"/>
    </row>
    <row r="414" spans="2:54" ht="35.25" customHeight="1">
      <c r="B414" s="343"/>
      <c r="C414" s="344"/>
      <c r="D414" s="345"/>
      <c r="E414" s="346"/>
      <c r="F414" s="346"/>
      <c r="G414" s="346"/>
      <c r="H414" s="346"/>
      <c r="I414" s="346"/>
      <c r="J414" s="346"/>
      <c r="K414" s="346"/>
      <c r="L414" s="346"/>
      <c r="M414" s="347"/>
      <c r="N414" s="320" t="s">
        <v>1645</v>
      </c>
      <c r="O414" s="320"/>
      <c r="P414" s="320"/>
      <c r="Q414" s="320"/>
      <c r="R414" s="320"/>
      <c r="S414" s="320"/>
      <c r="T414" s="320"/>
      <c r="U414" s="320"/>
      <c r="V414" s="320"/>
      <c r="W414" s="320"/>
      <c r="X414" s="320"/>
      <c r="Y414" s="320"/>
      <c r="Z414" s="320"/>
      <c r="AA414" s="320"/>
      <c r="AB414" s="320"/>
      <c r="AC414" s="320"/>
      <c r="AD414" s="320"/>
      <c r="AE414" s="320"/>
      <c r="AF414" s="320"/>
      <c r="AG414" s="320"/>
      <c r="AH414" s="320"/>
      <c r="AI414" s="320"/>
      <c r="AJ414" s="320"/>
      <c r="AK414" s="320"/>
      <c r="AL414" s="321">
        <v>174.785</v>
      </c>
      <c r="AM414" s="322"/>
      <c r="AN414" s="322"/>
      <c r="AO414" s="322"/>
      <c r="AP414" s="322"/>
      <c r="AQ414" s="322"/>
      <c r="AR414" s="324" t="s">
        <v>694</v>
      </c>
      <c r="AS414" s="323"/>
      <c r="AT414" s="323"/>
      <c r="AU414" s="323"/>
      <c r="AV414" s="325" t="e">
        <f t="shared" si="2"/>
        <v>#DIV/0!</v>
      </c>
      <c r="AW414" s="325"/>
      <c r="AX414" s="325"/>
    </row>
    <row r="415" spans="2:54" ht="51.75" customHeight="1">
      <c r="B415" s="319">
        <v>2</v>
      </c>
      <c r="C415" s="319">
        <v>1</v>
      </c>
      <c r="D415" s="334" t="s">
        <v>1646</v>
      </c>
      <c r="E415" s="334"/>
      <c r="F415" s="334"/>
      <c r="G415" s="334"/>
      <c r="H415" s="334"/>
      <c r="I415" s="334"/>
      <c r="J415" s="334"/>
      <c r="K415" s="334"/>
      <c r="L415" s="334"/>
      <c r="M415" s="334"/>
      <c r="N415" s="320" t="s">
        <v>1647</v>
      </c>
      <c r="O415" s="320"/>
      <c r="P415" s="320"/>
      <c r="Q415" s="320"/>
      <c r="R415" s="320"/>
      <c r="S415" s="320"/>
      <c r="T415" s="320"/>
      <c r="U415" s="320"/>
      <c r="V415" s="320"/>
      <c r="W415" s="320"/>
      <c r="X415" s="320"/>
      <c r="Y415" s="320"/>
      <c r="Z415" s="320"/>
      <c r="AA415" s="320"/>
      <c r="AB415" s="320"/>
      <c r="AC415" s="320"/>
      <c r="AD415" s="320"/>
      <c r="AE415" s="320"/>
      <c r="AF415" s="320"/>
      <c r="AG415" s="320"/>
      <c r="AH415" s="320"/>
      <c r="AI415" s="320"/>
      <c r="AJ415" s="320"/>
      <c r="AK415" s="320"/>
      <c r="AL415" s="321">
        <v>759.99</v>
      </c>
      <c r="AM415" s="322"/>
      <c r="AN415" s="322"/>
      <c r="AO415" s="322"/>
      <c r="AP415" s="322"/>
      <c r="AQ415" s="322"/>
      <c r="AR415" s="324" t="s">
        <v>694</v>
      </c>
      <c r="AS415" s="323"/>
      <c r="AT415" s="323"/>
      <c r="AU415" s="323"/>
      <c r="AV415" s="325" t="e">
        <f t="shared" si="2"/>
        <v>#DIV/0!</v>
      </c>
      <c r="AW415" s="325"/>
      <c r="AX415" s="325"/>
    </row>
    <row r="416" spans="2:54" ht="54.75" customHeight="1">
      <c r="B416" s="319">
        <v>3</v>
      </c>
      <c r="C416" s="319">
        <v>1</v>
      </c>
      <c r="D416" s="334" t="s">
        <v>1648</v>
      </c>
      <c r="E416" s="334"/>
      <c r="F416" s="334"/>
      <c r="G416" s="334"/>
      <c r="H416" s="334"/>
      <c r="I416" s="334"/>
      <c r="J416" s="334"/>
      <c r="K416" s="334"/>
      <c r="L416" s="334"/>
      <c r="M416" s="334"/>
      <c r="N416" s="320" t="s">
        <v>1649</v>
      </c>
      <c r="O416" s="320"/>
      <c r="P416" s="320"/>
      <c r="Q416" s="320"/>
      <c r="R416" s="320"/>
      <c r="S416" s="320"/>
      <c r="T416" s="320"/>
      <c r="U416" s="320"/>
      <c r="V416" s="320"/>
      <c r="W416" s="320"/>
      <c r="X416" s="320"/>
      <c r="Y416" s="320"/>
      <c r="Z416" s="320"/>
      <c r="AA416" s="320"/>
      <c r="AB416" s="320"/>
      <c r="AC416" s="320"/>
      <c r="AD416" s="320"/>
      <c r="AE416" s="320"/>
      <c r="AF416" s="320"/>
      <c r="AG416" s="320"/>
      <c r="AH416" s="320"/>
      <c r="AI416" s="320"/>
      <c r="AJ416" s="320"/>
      <c r="AK416" s="320"/>
      <c r="AL416" s="321">
        <v>589.13400000000001</v>
      </c>
      <c r="AM416" s="322"/>
      <c r="AN416" s="322"/>
      <c r="AO416" s="322"/>
      <c r="AP416" s="322"/>
      <c r="AQ416" s="322"/>
      <c r="AR416" s="326">
        <v>2</v>
      </c>
      <c r="AS416" s="349"/>
      <c r="AT416" s="349"/>
      <c r="AU416" s="350"/>
      <c r="AV416" s="325">
        <v>0.88562513788647612</v>
      </c>
      <c r="AW416" s="325"/>
      <c r="AX416" s="325"/>
    </row>
    <row r="417" spans="2:50" ht="48" customHeight="1">
      <c r="B417" s="319">
        <v>4</v>
      </c>
      <c r="C417" s="319">
        <v>1</v>
      </c>
      <c r="D417" s="334" t="s">
        <v>1650</v>
      </c>
      <c r="E417" s="334"/>
      <c r="F417" s="334"/>
      <c r="G417" s="334"/>
      <c r="H417" s="334"/>
      <c r="I417" s="334"/>
      <c r="J417" s="334"/>
      <c r="K417" s="334"/>
      <c r="L417" s="334"/>
      <c r="M417" s="334"/>
      <c r="N417" s="320" t="s">
        <v>1651</v>
      </c>
      <c r="O417" s="320"/>
      <c r="P417" s="320"/>
      <c r="Q417" s="320"/>
      <c r="R417" s="320"/>
      <c r="S417" s="320"/>
      <c r="T417" s="320"/>
      <c r="U417" s="320"/>
      <c r="V417" s="320"/>
      <c r="W417" s="320"/>
      <c r="X417" s="320"/>
      <c r="Y417" s="320"/>
      <c r="Z417" s="320"/>
      <c r="AA417" s="320"/>
      <c r="AB417" s="320"/>
      <c r="AC417" s="320"/>
      <c r="AD417" s="320"/>
      <c r="AE417" s="320"/>
      <c r="AF417" s="320"/>
      <c r="AG417" s="320"/>
      <c r="AH417" s="320"/>
      <c r="AI417" s="320"/>
      <c r="AJ417" s="320"/>
      <c r="AK417" s="320"/>
      <c r="AL417" s="321">
        <v>496.13299999999998</v>
      </c>
      <c r="AM417" s="322"/>
      <c r="AN417" s="322"/>
      <c r="AO417" s="322"/>
      <c r="AP417" s="322"/>
      <c r="AQ417" s="322"/>
      <c r="AR417" s="324" t="s">
        <v>694</v>
      </c>
      <c r="AS417" s="323"/>
      <c r="AT417" s="323"/>
      <c r="AU417" s="323"/>
      <c r="AV417" s="325" t="e">
        <f t="shared" ref="AV417:AV424" si="3">BB417/BA417</f>
        <v>#DIV/0!</v>
      </c>
      <c r="AW417" s="325"/>
      <c r="AX417" s="325"/>
    </row>
    <row r="418" spans="2:50" ht="57.75" customHeight="1">
      <c r="B418" s="319">
        <v>5</v>
      </c>
      <c r="C418" s="319">
        <v>1</v>
      </c>
      <c r="D418" s="334" t="s">
        <v>1652</v>
      </c>
      <c r="E418" s="334"/>
      <c r="F418" s="334"/>
      <c r="G418" s="334"/>
      <c r="H418" s="334"/>
      <c r="I418" s="334"/>
      <c r="J418" s="334"/>
      <c r="K418" s="334"/>
      <c r="L418" s="334"/>
      <c r="M418" s="334"/>
      <c r="N418" s="320" t="s">
        <v>1653</v>
      </c>
      <c r="O418" s="320"/>
      <c r="P418" s="320"/>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c r="AL418" s="321">
        <v>303.36500000000001</v>
      </c>
      <c r="AM418" s="322"/>
      <c r="AN418" s="322"/>
      <c r="AO418" s="322"/>
      <c r="AP418" s="322"/>
      <c r="AQ418" s="322"/>
      <c r="AR418" s="324" t="s">
        <v>694</v>
      </c>
      <c r="AS418" s="323"/>
      <c r="AT418" s="323"/>
      <c r="AU418" s="323"/>
      <c r="AV418" s="325" t="e">
        <f t="shared" si="3"/>
        <v>#DIV/0!</v>
      </c>
      <c r="AW418" s="325"/>
      <c r="AX418" s="325"/>
    </row>
    <row r="419" spans="2:50" ht="37.5" customHeight="1">
      <c r="B419" s="319">
        <v>6</v>
      </c>
      <c r="C419" s="319">
        <v>1</v>
      </c>
      <c r="D419" s="334" t="s">
        <v>1654</v>
      </c>
      <c r="E419" s="334"/>
      <c r="F419" s="334"/>
      <c r="G419" s="334"/>
      <c r="H419" s="334"/>
      <c r="I419" s="334"/>
      <c r="J419" s="334"/>
      <c r="K419" s="334"/>
      <c r="L419" s="334"/>
      <c r="M419" s="334"/>
      <c r="N419" s="320" t="s">
        <v>1655</v>
      </c>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1">
        <v>181.54</v>
      </c>
      <c r="AM419" s="322"/>
      <c r="AN419" s="322"/>
      <c r="AO419" s="322"/>
      <c r="AP419" s="322"/>
      <c r="AQ419" s="322"/>
      <c r="AR419" s="324" t="s">
        <v>694</v>
      </c>
      <c r="AS419" s="323"/>
      <c r="AT419" s="323"/>
      <c r="AU419" s="323"/>
      <c r="AV419" s="325" t="e">
        <f t="shared" si="3"/>
        <v>#DIV/0!</v>
      </c>
      <c r="AW419" s="325"/>
      <c r="AX419" s="325"/>
    </row>
    <row r="420" spans="2:50" ht="36.75" customHeight="1">
      <c r="B420" s="336">
        <v>7</v>
      </c>
      <c r="C420" s="337"/>
      <c r="D420" s="338" t="s">
        <v>1656</v>
      </c>
      <c r="E420" s="339"/>
      <c r="F420" s="339"/>
      <c r="G420" s="339"/>
      <c r="H420" s="339"/>
      <c r="I420" s="339"/>
      <c r="J420" s="339"/>
      <c r="K420" s="339"/>
      <c r="L420" s="339"/>
      <c r="M420" s="340"/>
      <c r="N420" s="320" t="s">
        <v>1657</v>
      </c>
      <c r="O420" s="320"/>
      <c r="P420" s="320"/>
      <c r="Q420" s="320"/>
      <c r="R420" s="320"/>
      <c r="S420" s="320"/>
      <c r="T420" s="320"/>
      <c r="U420" s="320"/>
      <c r="V420" s="320"/>
      <c r="W420" s="320"/>
      <c r="X420" s="320"/>
      <c r="Y420" s="320"/>
      <c r="Z420" s="320"/>
      <c r="AA420" s="320"/>
      <c r="AB420" s="320"/>
      <c r="AC420" s="320"/>
      <c r="AD420" s="320"/>
      <c r="AE420" s="320"/>
      <c r="AF420" s="320"/>
      <c r="AG420" s="320"/>
      <c r="AH420" s="320"/>
      <c r="AI420" s="320"/>
      <c r="AJ420" s="320"/>
      <c r="AK420" s="320"/>
      <c r="AL420" s="321">
        <v>40.424999999999997</v>
      </c>
      <c r="AM420" s="322"/>
      <c r="AN420" s="322"/>
      <c r="AO420" s="322"/>
      <c r="AP420" s="322"/>
      <c r="AQ420" s="322"/>
      <c r="AR420" s="334" t="s">
        <v>1658</v>
      </c>
      <c r="AS420" s="334"/>
      <c r="AT420" s="334"/>
      <c r="AU420" s="334"/>
      <c r="AV420" s="325" t="e">
        <f t="shared" si="3"/>
        <v>#DIV/0!</v>
      </c>
      <c r="AW420" s="325"/>
      <c r="AX420" s="325"/>
    </row>
    <row r="421" spans="2:50" ht="36.75" customHeight="1">
      <c r="B421" s="343"/>
      <c r="C421" s="344"/>
      <c r="D421" s="345"/>
      <c r="E421" s="346"/>
      <c r="F421" s="346"/>
      <c r="G421" s="346"/>
      <c r="H421" s="346"/>
      <c r="I421" s="346"/>
      <c r="J421" s="346"/>
      <c r="K421" s="346"/>
      <c r="L421" s="346"/>
      <c r="M421" s="347"/>
      <c r="N421" s="320" t="s">
        <v>1659</v>
      </c>
      <c r="O421" s="320"/>
      <c r="P421" s="320"/>
      <c r="Q421" s="320"/>
      <c r="R421" s="320"/>
      <c r="S421" s="320"/>
      <c r="T421" s="320"/>
      <c r="U421" s="320"/>
      <c r="V421" s="320"/>
      <c r="W421" s="320"/>
      <c r="X421" s="320"/>
      <c r="Y421" s="320"/>
      <c r="Z421" s="320"/>
      <c r="AA421" s="320"/>
      <c r="AB421" s="320"/>
      <c r="AC421" s="320"/>
      <c r="AD421" s="320"/>
      <c r="AE421" s="320"/>
      <c r="AF421" s="320"/>
      <c r="AG421" s="320"/>
      <c r="AH421" s="320"/>
      <c r="AI421" s="320"/>
      <c r="AJ421" s="320"/>
      <c r="AK421" s="320"/>
      <c r="AL421" s="321">
        <v>27.437000000000001</v>
      </c>
      <c r="AM421" s="322"/>
      <c r="AN421" s="322"/>
      <c r="AO421" s="322"/>
      <c r="AP421" s="322"/>
      <c r="AQ421" s="322"/>
      <c r="AR421" s="334" t="s">
        <v>1658</v>
      </c>
      <c r="AS421" s="334"/>
      <c r="AT421" s="334"/>
      <c r="AU421" s="334"/>
      <c r="AV421" s="325" t="e">
        <f t="shared" si="3"/>
        <v>#DIV/0!</v>
      </c>
      <c r="AW421" s="325"/>
      <c r="AX421" s="325"/>
    </row>
    <row r="422" spans="2:50" ht="38.25" customHeight="1">
      <c r="B422" s="336">
        <v>8</v>
      </c>
      <c r="C422" s="337"/>
      <c r="D422" s="338" t="s">
        <v>1660</v>
      </c>
      <c r="E422" s="339"/>
      <c r="F422" s="339"/>
      <c r="G422" s="339"/>
      <c r="H422" s="339"/>
      <c r="I422" s="339"/>
      <c r="J422" s="339"/>
      <c r="K422" s="339"/>
      <c r="L422" s="339"/>
      <c r="M422" s="340"/>
      <c r="N422" s="320" t="s">
        <v>1661</v>
      </c>
      <c r="O422" s="320"/>
      <c r="P422" s="320"/>
      <c r="Q422" s="320"/>
      <c r="R422" s="320"/>
      <c r="S422" s="320"/>
      <c r="T422" s="320"/>
      <c r="U422" s="320"/>
      <c r="V422" s="320"/>
      <c r="W422" s="320"/>
      <c r="X422" s="320"/>
      <c r="Y422" s="320"/>
      <c r="Z422" s="320"/>
      <c r="AA422" s="320"/>
      <c r="AB422" s="320"/>
      <c r="AC422" s="320"/>
      <c r="AD422" s="320"/>
      <c r="AE422" s="320"/>
      <c r="AF422" s="320"/>
      <c r="AG422" s="320"/>
      <c r="AH422" s="320"/>
      <c r="AI422" s="320"/>
      <c r="AJ422" s="320"/>
      <c r="AK422" s="320"/>
      <c r="AL422" s="321">
        <v>13.125</v>
      </c>
      <c r="AM422" s="322"/>
      <c r="AN422" s="322"/>
      <c r="AO422" s="322"/>
      <c r="AP422" s="322"/>
      <c r="AQ422" s="322"/>
      <c r="AR422" s="334" t="s">
        <v>1658</v>
      </c>
      <c r="AS422" s="334"/>
      <c r="AT422" s="334"/>
      <c r="AU422" s="334"/>
      <c r="AV422" s="325" t="e">
        <f t="shared" si="3"/>
        <v>#DIV/0!</v>
      </c>
      <c r="AW422" s="325"/>
      <c r="AX422" s="325"/>
    </row>
    <row r="423" spans="2:50" ht="38.25" customHeight="1">
      <c r="B423" s="357"/>
      <c r="C423" s="358"/>
      <c r="D423" s="362"/>
      <c r="E423" s="363"/>
      <c r="F423" s="363"/>
      <c r="G423" s="363"/>
      <c r="H423" s="363"/>
      <c r="I423" s="363"/>
      <c r="J423" s="363"/>
      <c r="K423" s="363"/>
      <c r="L423" s="363"/>
      <c r="M423" s="364"/>
      <c r="N423" s="320" t="s">
        <v>1662</v>
      </c>
      <c r="O423" s="320"/>
      <c r="P423" s="320"/>
      <c r="Q423" s="320"/>
      <c r="R423" s="320"/>
      <c r="S423" s="320"/>
      <c r="T423" s="320"/>
      <c r="U423" s="320"/>
      <c r="V423" s="320"/>
      <c r="W423" s="320"/>
      <c r="X423" s="320"/>
      <c r="Y423" s="320"/>
      <c r="Z423" s="320"/>
      <c r="AA423" s="320"/>
      <c r="AB423" s="320"/>
      <c r="AC423" s="320"/>
      <c r="AD423" s="320"/>
      <c r="AE423" s="320"/>
      <c r="AF423" s="320"/>
      <c r="AG423" s="320"/>
      <c r="AH423" s="320"/>
      <c r="AI423" s="320"/>
      <c r="AJ423" s="320"/>
      <c r="AK423" s="320"/>
      <c r="AL423" s="321">
        <v>8.9770000000000003</v>
      </c>
      <c r="AM423" s="322"/>
      <c r="AN423" s="322"/>
      <c r="AO423" s="322"/>
      <c r="AP423" s="322"/>
      <c r="AQ423" s="322"/>
      <c r="AR423" s="334">
        <v>1</v>
      </c>
      <c r="AS423" s="334"/>
      <c r="AT423" s="334"/>
      <c r="AU423" s="334"/>
      <c r="AV423" s="325">
        <v>0.98496818082071536</v>
      </c>
      <c r="AW423" s="325"/>
      <c r="AX423" s="325"/>
    </row>
    <row r="424" spans="2:50" ht="18" customHeight="1">
      <c r="B424" s="357"/>
      <c r="C424" s="358"/>
      <c r="D424" s="362"/>
      <c r="E424" s="363"/>
      <c r="F424" s="363"/>
      <c r="G424" s="363"/>
      <c r="H424" s="363"/>
      <c r="I424" s="363"/>
      <c r="J424" s="363"/>
      <c r="K424" s="363"/>
      <c r="L424" s="363"/>
      <c r="M424" s="364"/>
      <c r="N424" s="320" t="s">
        <v>1663</v>
      </c>
      <c r="O424" s="320"/>
      <c r="P424" s="320"/>
      <c r="Q424" s="320"/>
      <c r="R424" s="320"/>
      <c r="S424" s="320"/>
      <c r="T424" s="320"/>
      <c r="U424" s="320"/>
      <c r="V424" s="320"/>
      <c r="W424" s="320"/>
      <c r="X424" s="320"/>
      <c r="Y424" s="320"/>
      <c r="Z424" s="320"/>
      <c r="AA424" s="320"/>
      <c r="AB424" s="320"/>
      <c r="AC424" s="320"/>
      <c r="AD424" s="320"/>
      <c r="AE424" s="320"/>
      <c r="AF424" s="320"/>
      <c r="AG424" s="320"/>
      <c r="AH424" s="320"/>
      <c r="AI424" s="320"/>
      <c r="AJ424" s="320"/>
      <c r="AK424" s="320"/>
      <c r="AL424" s="321">
        <v>10.815</v>
      </c>
      <c r="AM424" s="322"/>
      <c r="AN424" s="322"/>
      <c r="AO424" s="322"/>
      <c r="AP424" s="322"/>
      <c r="AQ424" s="322"/>
      <c r="AR424" s="323" t="s">
        <v>1302</v>
      </c>
      <c r="AS424" s="323"/>
      <c r="AT424" s="323"/>
      <c r="AU424" s="323"/>
      <c r="AV424" s="325" t="e">
        <f t="shared" si="3"/>
        <v>#DIV/0!</v>
      </c>
      <c r="AW424" s="325"/>
      <c r="AX424" s="325"/>
    </row>
    <row r="425" spans="2:50" ht="42" customHeight="1">
      <c r="B425" s="343"/>
      <c r="C425" s="344"/>
      <c r="D425" s="345"/>
      <c r="E425" s="346"/>
      <c r="F425" s="346"/>
      <c r="G425" s="346"/>
      <c r="H425" s="346"/>
      <c r="I425" s="346"/>
      <c r="J425" s="346"/>
      <c r="K425" s="346"/>
      <c r="L425" s="346"/>
      <c r="M425" s="347"/>
      <c r="N425" s="320" t="s">
        <v>1664</v>
      </c>
      <c r="O425" s="320"/>
      <c r="P425" s="320"/>
      <c r="Q425" s="320"/>
      <c r="R425" s="320"/>
      <c r="S425" s="320"/>
      <c r="T425" s="320"/>
      <c r="U425" s="320"/>
      <c r="V425" s="320"/>
      <c r="W425" s="320"/>
      <c r="X425" s="320"/>
      <c r="Y425" s="320"/>
      <c r="Z425" s="320"/>
      <c r="AA425" s="320"/>
      <c r="AB425" s="320"/>
      <c r="AC425" s="320"/>
      <c r="AD425" s="320"/>
      <c r="AE425" s="320"/>
      <c r="AF425" s="320"/>
      <c r="AG425" s="320"/>
      <c r="AH425" s="320"/>
      <c r="AI425" s="320"/>
      <c r="AJ425" s="320"/>
      <c r="AK425" s="320"/>
      <c r="AL425" s="321">
        <v>10.29</v>
      </c>
      <c r="AM425" s="322"/>
      <c r="AN425" s="322"/>
      <c r="AO425" s="322"/>
      <c r="AP425" s="322"/>
      <c r="AQ425" s="322"/>
      <c r="AR425" s="326">
        <v>2</v>
      </c>
      <c r="AS425" s="327"/>
      <c r="AT425" s="327"/>
      <c r="AU425" s="328"/>
      <c r="AV425" s="325">
        <v>0.80065359477124176</v>
      </c>
      <c r="AW425" s="325"/>
      <c r="AX425" s="325"/>
    </row>
    <row r="426" spans="2:50" ht="18" customHeight="1">
      <c r="B426" s="336">
        <v>9</v>
      </c>
      <c r="C426" s="337"/>
      <c r="D426" s="338" t="s">
        <v>1665</v>
      </c>
      <c r="E426" s="339"/>
      <c r="F426" s="339"/>
      <c r="G426" s="339"/>
      <c r="H426" s="339"/>
      <c r="I426" s="339"/>
      <c r="J426" s="339"/>
      <c r="K426" s="339"/>
      <c r="L426" s="339"/>
      <c r="M426" s="340"/>
      <c r="N426" s="320" t="s">
        <v>1666</v>
      </c>
      <c r="O426" s="320"/>
      <c r="P426" s="320"/>
      <c r="Q426" s="320"/>
      <c r="R426" s="320"/>
      <c r="S426" s="320"/>
      <c r="T426" s="320"/>
      <c r="U426" s="320"/>
      <c r="V426" s="320"/>
      <c r="W426" s="320"/>
      <c r="X426" s="320"/>
      <c r="Y426" s="320"/>
      <c r="Z426" s="320"/>
      <c r="AA426" s="320"/>
      <c r="AB426" s="320"/>
      <c r="AC426" s="320"/>
      <c r="AD426" s="320"/>
      <c r="AE426" s="320"/>
      <c r="AF426" s="320"/>
      <c r="AG426" s="320"/>
      <c r="AH426" s="320"/>
      <c r="AI426" s="320"/>
      <c r="AJ426" s="320"/>
      <c r="AK426" s="320"/>
      <c r="AL426" s="321">
        <v>16.779</v>
      </c>
      <c r="AM426" s="322"/>
      <c r="AN426" s="322"/>
      <c r="AO426" s="322"/>
      <c r="AP426" s="322"/>
      <c r="AQ426" s="322"/>
      <c r="AR426" s="326">
        <v>6</v>
      </c>
      <c r="AS426" s="327"/>
      <c r="AT426" s="327"/>
      <c r="AU426" s="328"/>
      <c r="AV426" s="325">
        <v>0.91428571428571437</v>
      </c>
      <c r="AW426" s="325"/>
      <c r="AX426" s="325"/>
    </row>
    <row r="427" spans="2:50" ht="18" customHeight="1">
      <c r="B427" s="357"/>
      <c r="C427" s="358"/>
      <c r="D427" s="362"/>
      <c r="E427" s="363"/>
      <c r="F427" s="363"/>
      <c r="G427" s="363"/>
      <c r="H427" s="363"/>
      <c r="I427" s="363"/>
      <c r="J427" s="363"/>
      <c r="K427" s="363"/>
      <c r="L427" s="363"/>
      <c r="M427" s="364"/>
      <c r="N427" s="320" t="s">
        <v>1667</v>
      </c>
      <c r="O427" s="320"/>
      <c r="P427" s="320"/>
      <c r="Q427" s="320"/>
      <c r="R427" s="320"/>
      <c r="S427" s="320"/>
      <c r="T427" s="320"/>
      <c r="U427" s="320"/>
      <c r="V427" s="320"/>
      <c r="W427" s="320"/>
      <c r="X427" s="320"/>
      <c r="Y427" s="320"/>
      <c r="Z427" s="320"/>
      <c r="AA427" s="320"/>
      <c r="AB427" s="320"/>
      <c r="AC427" s="320"/>
      <c r="AD427" s="320"/>
      <c r="AE427" s="320"/>
      <c r="AF427" s="320"/>
      <c r="AG427" s="320"/>
      <c r="AH427" s="320"/>
      <c r="AI427" s="320"/>
      <c r="AJ427" s="320"/>
      <c r="AK427" s="320"/>
      <c r="AL427" s="321">
        <v>14.574</v>
      </c>
      <c r="AM427" s="322"/>
      <c r="AN427" s="322"/>
      <c r="AO427" s="322"/>
      <c r="AP427" s="322"/>
      <c r="AQ427" s="322"/>
      <c r="AR427" s="320">
        <v>3</v>
      </c>
      <c r="AS427" s="320"/>
      <c r="AT427" s="320"/>
      <c r="AU427" s="320"/>
      <c r="AV427" s="325">
        <v>0.79519450800915337</v>
      </c>
      <c r="AW427" s="325"/>
      <c r="AX427" s="325"/>
    </row>
    <row r="428" spans="2:50" ht="18" customHeight="1">
      <c r="B428" s="343"/>
      <c r="C428" s="344"/>
      <c r="D428" s="345"/>
      <c r="E428" s="346"/>
      <c r="F428" s="346"/>
      <c r="G428" s="346"/>
      <c r="H428" s="346"/>
      <c r="I428" s="346"/>
      <c r="J428" s="346"/>
      <c r="K428" s="346"/>
      <c r="L428" s="346"/>
      <c r="M428" s="347"/>
      <c r="N428" s="320" t="s">
        <v>1668</v>
      </c>
      <c r="O428" s="320"/>
      <c r="P428" s="320"/>
      <c r="Q428" s="320"/>
      <c r="R428" s="320"/>
      <c r="S428" s="320"/>
      <c r="T428" s="320"/>
      <c r="U428" s="320"/>
      <c r="V428" s="320"/>
      <c r="W428" s="320"/>
      <c r="X428" s="320"/>
      <c r="Y428" s="320"/>
      <c r="Z428" s="320"/>
      <c r="AA428" s="320"/>
      <c r="AB428" s="320"/>
      <c r="AC428" s="320"/>
      <c r="AD428" s="320"/>
      <c r="AE428" s="320"/>
      <c r="AF428" s="320"/>
      <c r="AG428" s="320"/>
      <c r="AH428" s="320"/>
      <c r="AI428" s="320"/>
      <c r="AJ428" s="320"/>
      <c r="AK428" s="320"/>
      <c r="AL428" s="321">
        <v>6.7069999999999999</v>
      </c>
      <c r="AM428" s="322"/>
      <c r="AN428" s="322"/>
      <c r="AO428" s="322"/>
      <c r="AP428" s="322"/>
      <c r="AQ428" s="322"/>
      <c r="AR428" s="320">
        <v>2</v>
      </c>
      <c r="AS428" s="320"/>
      <c r="AT428" s="320"/>
      <c r="AU428" s="320"/>
      <c r="AV428" s="325">
        <v>0.89446589446589442</v>
      </c>
      <c r="AW428" s="325"/>
      <c r="AX428" s="325"/>
    </row>
    <row r="429" spans="2:50" ht="51.75" customHeight="1">
      <c r="B429" s="319">
        <v>10</v>
      </c>
      <c r="C429" s="319">
        <v>1</v>
      </c>
      <c r="D429" s="334" t="s">
        <v>1669</v>
      </c>
      <c r="E429" s="334"/>
      <c r="F429" s="334"/>
      <c r="G429" s="334"/>
      <c r="H429" s="334"/>
      <c r="I429" s="334"/>
      <c r="J429" s="334"/>
      <c r="K429" s="334"/>
      <c r="L429" s="334"/>
      <c r="M429" s="334"/>
      <c r="N429" s="320" t="s">
        <v>1670</v>
      </c>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1">
        <v>27.803999999999998</v>
      </c>
      <c r="AM429" s="322"/>
      <c r="AN429" s="322"/>
      <c r="AO429" s="322"/>
      <c r="AP429" s="322"/>
      <c r="AQ429" s="322"/>
      <c r="AR429" s="320">
        <v>5</v>
      </c>
      <c r="AS429" s="320"/>
      <c r="AT429" s="320"/>
      <c r="AU429" s="320"/>
      <c r="AV429" s="325">
        <v>0.78940649114843398</v>
      </c>
      <c r="AW429" s="325"/>
      <c r="AX429" s="325"/>
    </row>
    <row r="432" spans="2:50">
      <c r="C432" t="s">
        <v>1671</v>
      </c>
    </row>
    <row r="433" spans="2:54" ht="34.5" customHeight="1">
      <c r="B433" s="319"/>
      <c r="C433" s="319"/>
      <c r="D433" s="329" t="s">
        <v>57</v>
      </c>
      <c r="E433" s="329"/>
      <c r="F433" s="329"/>
      <c r="G433" s="329"/>
      <c r="H433" s="329"/>
      <c r="I433" s="329"/>
      <c r="J433" s="329"/>
      <c r="K433" s="329"/>
      <c r="L433" s="329"/>
      <c r="M433" s="329"/>
      <c r="N433" s="329" t="s">
        <v>58</v>
      </c>
      <c r="O433" s="329"/>
      <c r="P433" s="329"/>
      <c r="Q433" s="329"/>
      <c r="R433" s="329"/>
      <c r="S433" s="329"/>
      <c r="T433" s="329"/>
      <c r="U433" s="329"/>
      <c r="V433" s="329"/>
      <c r="W433" s="329"/>
      <c r="X433" s="329"/>
      <c r="Y433" s="329"/>
      <c r="Z433" s="329"/>
      <c r="AA433" s="329"/>
      <c r="AB433" s="329"/>
      <c r="AC433" s="329"/>
      <c r="AD433" s="329"/>
      <c r="AE433" s="329"/>
      <c r="AF433" s="329"/>
      <c r="AG433" s="329"/>
      <c r="AH433" s="329"/>
      <c r="AI433" s="329"/>
      <c r="AJ433" s="329"/>
      <c r="AK433" s="329"/>
      <c r="AL433" s="330" t="s">
        <v>59</v>
      </c>
      <c r="AM433" s="329"/>
      <c r="AN433" s="329"/>
      <c r="AO433" s="329"/>
      <c r="AP433" s="329"/>
      <c r="AQ433" s="329"/>
      <c r="AR433" s="329" t="s">
        <v>26</v>
      </c>
      <c r="AS433" s="329"/>
      <c r="AT433" s="329"/>
      <c r="AU433" s="329"/>
      <c r="AV433" s="329" t="s">
        <v>27</v>
      </c>
      <c r="AW433" s="329"/>
      <c r="AX433" s="329"/>
      <c r="BA433" s="27"/>
      <c r="BB433" s="27"/>
    </row>
    <row r="434" spans="2:54" ht="17.25" customHeight="1">
      <c r="B434" s="319">
        <v>1</v>
      </c>
      <c r="C434" s="319">
        <v>1</v>
      </c>
      <c r="D434" s="320" t="s">
        <v>1672</v>
      </c>
      <c r="E434" s="320"/>
      <c r="F434" s="320"/>
      <c r="G434" s="320"/>
      <c r="H434" s="320"/>
      <c r="I434" s="320"/>
      <c r="J434" s="320"/>
      <c r="K434" s="320"/>
      <c r="L434" s="320"/>
      <c r="M434" s="320"/>
      <c r="N434" s="348" t="s">
        <v>1610</v>
      </c>
      <c r="O434" s="349"/>
      <c r="P434" s="349"/>
      <c r="Q434" s="349"/>
      <c r="R434" s="349"/>
      <c r="S434" s="349"/>
      <c r="T434" s="349"/>
      <c r="U434" s="349"/>
      <c r="V434" s="349"/>
      <c r="W434" s="349"/>
      <c r="X434" s="349"/>
      <c r="Y434" s="349"/>
      <c r="Z434" s="349"/>
      <c r="AA434" s="349"/>
      <c r="AB434" s="349"/>
      <c r="AC434" s="349"/>
      <c r="AD434" s="349"/>
      <c r="AE434" s="349"/>
      <c r="AF434" s="349"/>
      <c r="AG434" s="349"/>
      <c r="AH434" s="349"/>
      <c r="AI434" s="349"/>
      <c r="AJ434" s="349"/>
      <c r="AK434" s="350"/>
      <c r="AL434" s="321">
        <v>18.742999999999999</v>
      </c>
      <c r="AM434" s="322"/>
      <c r="AN434" s="322"/>
      <c r="AO434" s="322"/>
      <c r="AP434" s="322"/>
      <c r="AQ434" s="322"/>
      <c r="AR434" s="348" t="s">
        <v>1302</v>
      </c>
      <c r="AS434" s="349"/>
      <c r="AT434" s="349"/>
      <c r="AU434" s="350"/>
      <c r="AV434" s="325" t="e">
        <f t="shared" ref="AV434:AV444" si="4">BB434/BA434</f>
        <v>#DIV/0!</v>
      </c>
      <c r="AW434" s="325"/>
      <c r="AX434" s="325"/>
    </row>
    <row r="435" spans="2:54" ht="17.25" customHeight="1">
      <c r="B435" s="319">
        <v>2</v>
      </c>
      <c r="C435" s="319">
        <v>1</v>
      </c>
      <c r="D435" s="320" t="s">
        <v>1673</v>
      </c>
      <c r="E435" s="320"/>
      <c r="F435" s="320"/>
      <c r="G435" s="320"/>
      <c r="H435" s="320"/>
      <c r="I435" s="320"/>
      <c r="J435" s="320"/>
      <c r="K435" s="320"/>
      <c r="L435" s="320"/>
      <c r="M435" s="320"/>
      <c r="N435" s="348" t="s">
        <v>1610</v>
      </c>
      <c r="O435" s="349"/>
      <c r="P435" s="349"/>
      <c r="Q435" s="349"/>
      <c r="R435" s="349"/>
      <c r="S435" s="349"/>
      <c r="T435" s="349"/>
      <c r="U435" s="349"/>
      <c r="V435" s="349"/>
      <c r="W435" s="349"/>
      <c r="X435" s="349"/>
      <c r="Y435" s="349"/>
      <c r="Z435" s="349"/>
      <c r="AA435" s="349"/>
      <c r="AB435" s="349"/>
      <c r="AC435" s="349"/>
      <c r="AD435" s="349"/>
      <c r="AE435" s="349"/>
      <c r="AF435" s="349"/>
      <c r="AG435" s="349"/>
      <c r="AH435" s="349"/>
      <c r="AI435" s="349"/>
      <c r="AJ435" s="349"/>
      <c r="AK435" s="350"/>
      <c r="AL435" s="321">
        <v>6.9409999999999998</v>
      </c>
      <c r="AM435" s="322"/>
      <c r="AN435" s="322"/>
      <c r="AO435" s="322"/>
      <c r="AP435" s="322"/>
      <c r="AQ435" s="322"/>
      <c r="AR435" s="320" t="s">
        <v>1302</v>
      </c>
      <c r="AS435" s="320"/>
      <c r="AT435" s="320"/>
      <c r="AU435" s="320"/>
      <c r="AV435" s="335" t="e">
        <f t="shared" si="4"/>
        <v>#DIV/0!</v>
      </c>
      <c r="AW435" s="335"/>
      <c r="AX435" s="335"/>
    </row>
    <row r="436" spans="2:54" ht="17.25" customHeight="1">
      <c r="B436" s="319">
        <v>3</v>
      </c>
      <c r="C436" s="319">
        <v>1</v>
      </c>
      <c r="D436" s="320" t="s">
        <v>1674</v>
      </c>
      <c r="E436" s="320"/>
      <c r="F436" s="320"/>
      <c r="G436" s="320"/>
      <c r="H436" s="320"/>
      <c r="I436" s="320"/>
      <c r="J436" s="320"/>
      <c r="K436" s="320"/>
      <c r="L436" s="320"/>
      <c r="M436" s="320"/>
      <c r="N436" s="348" t="s">
        <v>1610</v>
      </c>
      <c r="O436" s="349"/>
      <c r="P436" s="349"/>
      <c r="Q436" s="349"/>
      <c r="R436" s="349"/>
      <c r="S436" s="349"/>
      <c r="T436" s="349"/>
      <c r="U436" s="349"/>
      <c r="V436" s="349"/>
      <c r="W436" s="349"/>
      <c r="X436" s="349"/>
      <c r="Y436" s="349"/>
      <c r="Z436" s="349"/>
      <c r="AA436" s="349"/>
      <c r="AB436" s="349"/>
      <c r="AC436" s="349"/>
      <c r="AD436" s="349"/>
      <c r="AE436" s="349"/>
      <c r="AF436" s="349"/>
      <c r="AG436" s="349"/>
      <c r="AH436" s="349"/>
      <c r="AI436" s="349"/>
      <c r="AJ436" s="349"/>
      <c r="AK436" s="350"/>
      <c r="AL436" s="321">
        <v>6.2560000000000002</v>
      </c>
      <c r="AM436" s="322"/>
      <c r="AN436" s="322"/>
      <c r="AO436" s="322"/>
      <c r="AP436" s="322"/>
      <c r="AQ436" s="322"/>
      <c r="AR436" s="320" t="s">
        <v>1302</v>
      </c>
      <c r="AS436" s="320"/>
      <c r="AT436" s="320"/>
      <c r="AU436" s="320"/>
      <c r="AV436" s="335" t="e">
        <f t="shared" si="4"/>
        <v>#DIV/0!</v>
      </c>
      <c r="AW436" s="335"/>
      <c r="AX436" s="335"/>
    </row>
    <row r="437" spans="2:54" ht="17.25" customHeight="1">
      <c r="B437" s="341">
        <v>3</v>
      </c>
      <c r="C437" s="342"/>
      <c r="D437" s="351" t="s">
        <v>1675</v>
      </c>
      <c r="E437" s="352"/>
      <c r="F437" s="352"/>
      <c r="G437" s="352"/>
      <c r="H437" s="352"/>
      <c r="I437" s="352"/>
      <c r="J437" s="352"/>
      <c r="K437" s="352"/>
      <c r="L437" s="352"/>
      <c r="M437" s="353"/>
      <c r="N437" s="348" t="s">
        <v>1610</v>
      </c>
      <c r="O437" s="349"/>
      <c r="P437" s="349"/>
      <c r="Q437" s="349"/>
      <c r="R437" s="349"/>
      <c r="S437" s="349"/>
      <c r="T437" s="349"/>
      <c r="U437" s="349"/>
      <c r="V437" s="349"/>
      <c r="W437" s="349"/>
      <c r="X437" s="349"/>
      <c r="Y437" s="349"/>
      <c r="Z437" s="349"/>
      <c r="AA437" s="349"/>
      <c r="AB437" s="349"/>
      <c r="AC437" s="349"/>
      <c r="AD437" s="349"/>
      <c r="AE437" s="349"/>
      <c r="AF437" s="349"/>
      <c r="AG437" s="349"/>
      <c r="AH437" s="349"/>
      <c r="AI437" s="349"/>
      <c r="AJ437" s="349"/>
      <c r="AK437" s="350"/>
      <c r="AL437" s="321">
        <v>6.0979999999999999</v>
      </c>
      <c r="AM437" s="322"/>
      <c r="AN437" s="322"/>
      <c r="AO437" s="322"/>
      <c r="AP437" s="322"/>
      <c r="AQ437" s="322"/>
      <c r="AR437" s="320" t="s">
        <v>1302</v>
      </c>
      <c r="AS437" s="320"/>
      <c r="AT437" s="320"/>
      <c r="AU437" s="320"/>
      <c r="AV437" s="335" t="e">
        <f t="shared" si="4"/>
        <v>#DIV/0!</v>
      </c>
      <c r="AW437" s="335"/>
      <c r="AX437" s="335"/>
    </row>
    <row r="438" spans="2:54" ht="17.25" customHeight="1">
      <c r="B438" s="319">
        <v>5</v>
      </c>
      <c r="C438" s="319">
        <v>1</v>
      </c>
      <c r="D438" s="320" t="s">
        <v>1676</v>
      </c>
      <c r="E438" s="320"/>
      <c r="F438" s="320"/>
      <c r="G438" s="320"/>
      <c r="H438" s="320"/>
      <c r="I438" s="320"/>
      <c r="J438" s="320"/>
      <c r="K438" s="320"/>
      <c r="L438" s="320"/>
      <c r="M438" s="320"/>
      <c r="N438" s="348" t="s">
        <v>1610</v>
      </c>
      <c r="O438" s="349"/>
      <c r="P438" s="349"/>
      <c r="Q438" s="349"/>
      <c r="R438" s="349"/>
      <c r="S438" s="349"/>
      <c r="T438" s="349"/>
      <c r="U438" s="349"/>
      <c r="V438" s="349"/>
      <c r="W438" s="349"/>
      <c r="X438" s="349"/>
      <c r="Y438" s="349"/>
      <c r="Z438" s="349"/>
      <c r="AA438" s="349"/>
      <c r="AB438" s="349"/>
      <c r="AC438" s="349"/>
      <c r="AD438" s="349"/>
      <c r="AE438" s="349"/>
      <c r="AF438" s="349"/>
      <c r="AG438" s="349"/>
      <c r="AH438" s="349"/>
      <c r="AI438" s="349"/>
      <c r="AJ438" s="349"/>
      <c r="AK438" s="350"/>
      <c r="AL438" s="321">
        <v>6.0979999999999999</v>
      </c>
      <c r="AM438" s="322"/>
      <c r="AN438" s="322"/>
      <c r="AO438" s="322"/>
      <c r="AP438" s="322"/>
      <c r="AQ438" s="322"/>
      <c r="AR438" s="320" t="s">
        <v>1302</v>
      </c>
      <c r="AS438" s="320"/>
      <c r="AT438" s="320"/>
      <c r="AU438" s="320"/>
      <c r="AV438" s="335" t="e">
        <f t="shared" si="4"/>
        <v>#DIV/0!</v>
      </c>
      <c r="AW438" s="335"/>
      <c r="AX438" s="335"/>
    </row>
    <row r="439" spans="2:54" ht="17.25" customHeight="1">
      <c r="B439" s="319">
        <v>6</v>
      </c>
      <c r="C439" s="319">
        <v>1</v>
      </c>
      <c r="D439" s="320" t="s">
        <v>1677</v>
      </c>
      <c r="E439" s="320"/>
      <c r="F439" s="320"/>
      <c r="G439" s="320"/>
      <c r="H439" s="320"/>
      <c r="I439" s="320"/>
      <c r="J439" s="320"/>
      <c r="K439" s="320"/>
      <c r="L439" s="320"/>
      <c r="M439" s="320"/>
      <c r="N439" s="348" t="s">
        <v>1610</v>
      </c>
      <c r="O439" s="349"/>
      <c r="P439" s="349"/>
      <c r="Q439" s="349"/>
      <c r="R439" s="349"/>
      <c r="S439" s="349"/>
      <c r="T439" s="349"/>
      <c r="U439" s="349"/>
      <c r="V439" s="349"/>
      <c r="W439" s="349"/>
      <c r="X439" s="349"/>
      <c r="Y439" s="349"/>
      <c r="Z439" s="349"/>
      <c r="AA439" s="349"/>
      <c r="AB439" s="349"/>
      <c r="AC439" s="349"/>
      <c r="AD439" s="349"/>
      <c r="AE439" s="349"/>
      <c r="AF439" s="349"/>
      <c r="AG439" s="349"/>
      <c r="AH439" s="349"/>
      <c r="AI439" s="349"/>
      <c r="AJ439" s="349"/>
      <c r="AK439" s="350"/>
      <c r="AL439" s="321">
        <v>4.0759999999999996</v>
      </c>
      <c r="AM439" s="322"/>
      <c r="AN439" s="322"/>
      <c r="AO439" s="322"/>
      <c r="AP439" s="322"/>
      <c r="AQ439" s="322"/>
      <c r="AR439" s="320" t="s">
        <v>1302</v>
      </c>
      <c r="AS439" s="320"/>
      <c r="AT439" s="320"/>
      <c r="AU439" s="320"/>
      <c r="AV439" s="335" t="e">
        <f t="shared" si="4"/>
        <v>#DIV/0!</v>
      </c>
      <c r="AW439" s="335"/>
      <c r="AX439" s="335"/>
    </row>
    <row r="440" spans="2:54" ht="17.25" customHeight="1">
      <c r="B440" s="336">
        <v>7</v>
      </c>
      <c r="C440" s="337"/>
      <c r="D440" s="351" t="s">
        <v>1678</v>
      </c>
      <c r="E440" s="352"/>
      <c r="F440" s="352"/>
      <c r="G440" s="352"/>
      <c r="H440" s="352"/>
      <c r="I440" s="352"/>
      <c r="J440" s="352"/>
      <c r="K440" s="352"/>
      <c r="L440" s="352"/>
      <c r="M440" s="353"/>
      <c r="N440" s="348" t="s">
        <v>1610</v>
      </c>
      <c r="O440" s="349"/>
      <c r="P440" s="349"/>
      <c r="Q440" s="349"/>
      <c r="R440" s="349"/>
      <c r="S440" s="349"/>
      <c r="T440" s="349"/>
      <c r="U440" s="349"/>
      <c r="V440" s="349"/>
      <c r="W440" s="349"/>
      <c r="X440" s="349"/>
      <c r="Y440" s="349"/>
      <c r="Z440" s="349"/>
      <c r="AA440" s="349"/>
      <c r="AB440" s="349"/>
      <c r="AC440" s="349"/>
      <c r="AD440" s="349"/>
      <c r="AE440" s="349"/>
      <c r="AF440" s="349"/>
      <c r="AG440" s="349"/>
      <c r="AH440" s="349"/>
      <c r="AI440" s="349"/>
      <c r="AJ440" s="349"/>
      <c r="AK440" s="350"/>
      <c r="AL440" s="321">
        <v>3.855</v>
      </c>
      <c r="AM440" s="322"/>
      <c r="AN440" s="322"/>
      <c r="AO440" s="322"/>
      <c r="AP440" s="322"/>
      <c r="AQ440" s="322"/>
      <c r="AR440" s="320" t="s">
        <v>1302</v>
      </c>
      <c r="AS440" s="320"/>
      <c r="AT440" s="320"/>
      <c r="AU440" s="320"/>
      <c r="AV440" s="335" t="e">
        <f t="shared" si="4"/>
        <v>#DIV/0!</v>
      </c>
      <c r="AW440" s="335"/>
      <c r="AX440" s="335"/>
    </row>
    <row r="441" spans="2:54" ht="17.25" customHeight="1">
      <c r="B441" s="343"/>
      <c r="C441" s="344"/>
      <c r="D441" s="354"/>
      <c r="E441" s="355"/>
      <c r="F441" s="355"/>
      <c r="G441" s="355"/>
      <c r="H441" s="355"/>
      <c r="I441" s="355"/>
      <c r="J441" s="355"/>
      <c r="K441" s="355"/>
      <c r="L441" s="355"/>
      <c r="M441" s="356"/>
      <c r="N441" s="348" t="s">
        <v>1610</v>
      </c>
      <c r="O441" s="349"/>
      <c r="P441" s="349"/>
      <c r="Q441" s="349"/>
      <c r="R441" s="349"/>
      <c r="S441" s="349"/>
      <c r="T441" s="349"/>
      <c r="U441" s="349"/>
      <c r="V441" s="349"/>
      <c r="W441" s="349"/>
      <c r="X441" s="349"/>
      <c r="Y441" s="349"/>
      <c r="Z441" s="349"/>
      <c r="AA441" s="349"/>
      <c r="AB441" s="349"/>
      <c r="AC441" s="349"/>
      <c r="AD441" s="349"/>
      <c r="AE441" s="349"/>
      <c r="AF441" s="349"/>
      <c r="AG441" s="349"/>
      <c r="AH441" s="349"/>
      <c r="AI441" s="349"/>
      <c r="AJ441" s="349"/>
      <c r="AK441" s="350"/>
      <c r="AL441" s="321">
        <v>0.13600000000000001</v>
      </c>
      <c r="AM441" s="322"/>
      <c r="AN441" s="322"/>
      <c r="AO441" s="322"/>
      <c r="AP441" s="322"/>
      <c r="AQ441" s="322"/>
      <c r="AR441" s="320" t="s">
        <v>1302</v>
      </c>
      <c r="AS441" s="320"/>
      <c r="AT441" s="320"/>
      <c r="AU441" s="320"/>
      <c r="AV441" s="335" t="e">
        <f>BB441/BA441</f>
        <v>#DIV/0!</v>
      </c>
      <c r="AW441" s="335"/>
      <c r="AX441" s="335"/>
    </row>
    <row r="442" spans="2:54" ht="17.25" customHeight="1">
      <c r="B442" s="319">
        <v>8</v>
      </c>
      <c r="C442" s="319">
        <v>1</v>
      </c>
      <c r="D442" s="320" t="s">
        <v>1679</v>
      </c>
      <c r="E442" s="320"/>
      <c r="F442" s="320"/>
      <c r="G442" s="320"/>
      <c r="H442" s="320"/>
      <c r="I442" s="320"/>
      <c r="J442" s="320"/>
      <c r="K442" s="320"/>
      <c r="L442" s="320"/>
      <c r="M442" s="320"/>
      <c r="N442" s="348" t="s">
        <v>1610</v>
      </c>
      <c r="O442" s="349"/>
      <c r="P442" s="349"/>
      <c r="Q442" s="349"/>
      <c r="R442" s="349"/>
      <c r="S442" s="349"/>
      <c r="T442" s="349"/>
      <c r="U442" s="349"/>
      <c r="V442" s="349"/>
      <c r="W442" s="349"/>
      <c r="X442" s="349"/>
      <c r="Y442" s="349"/>
      <c r="Z442" s="349"/>
      <c r="AA442" s="349"/>
      <c r="AB442" s="349"/>
      <c r="AC442" s="349"/>
      <c r="AD442" s="349"/>
      <c r="AE442" s="349"/>
      <c r="AF442" s="349"/>
      <c r="AG442" s="349"/>
      <c r="AH442" s="349"/>
      <c r="AI442" s="349"/>
      <c r="AJ442" s="349"/>
      <c r="AK442" s="350"/>
      <c r="AL442" s="321">
        <v>1.1279999999999999</v>
      </c>
      <c r="AM442" s="322"/>
      <c r="AN442" s="322"/>
      <c r="AO442" s="322"/>
      <c r="AP442" s="322"/>
      <c r="AQ442" s="322"/>
      <c r="AR442" s="320" t="s">
        <v>1302</v>
      </c>
      <c r="AS442" s="320"/>
      <c r="AT442" s="320"/>
      <c r="AU442" s="320"/>
      <c r="AV442" s="335" t="e">
        <f t="shared" si="4"/>
        <v>#DIV/0!</v>
      </c>
      <c r="AW442" s="335"/>
      <c r="AX442" s="335"/>
    </row>
    <row r="443" spans="2:54" ht="17.25" customHeight="1">
      <c r="B443" s="336">
        <v>9</v>
      </c>
      <c r="C443" s="337"/>
      <c r="D443" s="351" t="s">
        <v>1680</v>
      </c>
      <c r="E443" s="352"/>
      <c r="F443" s="352"/>
      <c r="G443" s="352"/>
      <c r="H443" s="352"/>
      <c r="I443" s="352"/>
      <c r="J443" s="352"/>
      <c r="K443" s="352"/>
      <c r="L443" s="352"/>
      <c r="M443" s="353"/>
      <c r="N443" s="348" t="s">
        <v>1681</v>
      </c>
      <c r="O443" s="349"/>
      <c r="P443" s="349"/>
      <c r="Q443" s="349"/>
      <c r="R443" s="349"/>
      <c r="S443" s="349"/>
      <c r="T443" s="349"/>
      <c r="U443" s="349"/>
      <c r="V443" s="349"/>
      <c r="W443" s="349"/>
      <c r="X443" s="349"/>
      <c r="Y443" s="349"/>
      <c r="Z443" s="349"/>
      <c r="AA443" s="349"/>
      <c r="AB443" s="349"/>
      <c r="AC443" s="349"/>
      <c r="AD443" s="349"/>
      <c r="AE443" s="349"/>
      <c r="AF443" s="349"/>
      <c r="AG443" s="349"/>
      <c r="AH443" s="349"/>
      <c r="AI443" s="349"/>
      <c r="AJ443" s="349"/>
      <c r="AK443" s="350"/>
      <c r="AL443" s="321">
        <v>1.115</v>
      </c>
      <c r="AM443" s="322"/>
      <c r="AN443" s="322"/>
      <c r="AO443" s="322"/>
      <c r="AP443" s="322"/>
      <c r="AQ443" s="322"/>
      <c r="AR443" s="320" t="s">
        <v>1302</v>
      </c>
      <c r="AS443" s="320"/>
      <c r="AT443" s="320"/>
      <c r="AU443" s="320"/>
      <c r="AV443" s="335" t="e">
        <f t="shared" si="4"/>
        <v>#DIV/0!</v>
      </c>
      <c r="AW443" s="335"/>
      <c r="AX443" s="335"/>
    </row>
    <row r="444" spans="2:54" ht="17.25" customHeight="1">
      <c r="B444" s="319">
        <v>10</v>
      </c>
      <c r="C444" s="319">
        <v>1</v>
      </c>
      <c r="D444" s="320" t="s">
        <v>1682</v>
      </c>
      <c r="E444" s="320"/>
      <c r="F444" s="320"/>
      <c r="G444" s="320"/>
      <c r="H444" s="320"/>
      <c r="I444" s="320"/>
      <c r="J444" s="320"/>
      <c r="K444" s="320"/>
      <c r="L444" s="320"/>
      <c r="M444" s="320"/>
      <c r="N444" s="348" t="s">
        <v>1683</v>
      </c>
      <c r="O444" s="349"/>
      <c r="P444" s="349"/>
      <c r="Q444" s="349"/>
      <c r="R444" s="349"/>
      <c r="S444" s="349"/>
      <c r="T444" s="349"/>
      <c r="U444" s="349"/>
      <c r="V444" s="349"/>
      <c r="W444" s="349"/>
      <c r="X444" s="349"/>
      <c r="Y444" s="349"/>
      <c r="Z444" s="349"/>
      <c r="AA444" s="349"/>
      <c r="AB444" s="349"/>
      <c r="AC444" s="349"/>
      <c r="AD444" s="349"/>
      <c r="AE444" s="349"/>
      <c r="AF444" s="349"/>
      <c r="AG444" s="349"/>
      <c r="AH444" s="349"/>
      <c r="AI444" s="349"/>
      <c r="AJ444" s="349"/>
      <c r="AK444" s="350"/>
      <c r="AL444" s="321">
        <v>1.02</v>
      </c>
      <c r="AM444" s="322"/>
      <c r="AN444" s="322"/>
      <c r="AO444" s="322"/>
      <c r="AP444" s="322"/>
      <c r="AQ444" s="322"/>
      <c r="AR444" s="320" t="s">
        <v>1302</v>
      </c>
      <c r="AS444" s="320"/>
      <c r="AT444" s="320"/>
      <c r="AU444" s="320"/>
      <c r="AV444" s="335" t="e">
        <f t="shared" si="4"/>
        <v>#DIV/0!</v>
      </c>
      <c r="AW444" s="335"/>
      <c r="AX444" s="335"/>
    </row>
    <row r="447" spans="2:54">
      <c r="C447" t="s">
        <v>1684</v>
      </c>
    </row>
    <row r="448" spans="2:54" ht="34.5" customHeight="1">
      <c r="B448" s="319"/>
      <c r="C448" s="319"/>
      <c r="D448" s="329" t="s">
        <v>57</v>
      </c>
      <c r="E448" s="329"/>
      <c r="F448" s="329"/>
      <c r="G448" s="329"/>
      <c r="H448" s="329"/>
      <c r="I448" s="329"/>
      <c r="J448" s="329"/>
      <c r="K448" s="329"/>
      <c r="L448" s="329"/>
      <c r="M448" s="329"/>
      <c r="N448" s="329" t="s">
        <v>58</v>
      </c>
      <c r="O448" s="329"/>
      <c r="P448" s="329"/>
      <c r="Q448" s="329"/>
      <c r="R448" s="329"/>
      <c r="S448" s="329"/>
      <c r="T448" s="329"/>
      <c r="U448" s="329"/>
      <c r="V448" s="329"/>
      <c r="W448" s="329"/>
      <c r="X448" s="329"/>
      <c r="Y448" s="329"/>
      <c r="Z448" s="329"/>
      <c r="AA448" s="329"/>
      <c r="AB448" s="329"/>
      <c r="AC448" s="329"/>
      <c r="AD448" s="329"/>
      <c r="AE448" s="329"/>
      <c r="AF448" s="329"/>
      <c r="AG448" s="329"/>
      <c r="AH448" s="329"/>
      <c r="AI448" s="329"/>
      <c r="AJ448" s="329"/>
      <c r="AK448" s="329"/>
      <c r="AL448" s="330" t="s">
        <v>59</v>
      </c>
      <c r="AM448" s="329"/>
      <c r="AN448" s="329"/>
      <c r="AO448" s="329"/>
      <c r="AP448" s="329"/>
      <c r="AQ448" s="329"/>
      <c r="AR448" s="329" t="s">
        <v>26</v>
      </c>
      <c r="AS448" s="329"/>
      <c r="AT448" s="329"/>
      <c r="AU448" s="329"/>
      <c r="AV448" s="329" t="s">
        <v>27</v>
      </c>
      <c r="AW448" s="329"/>
      <c r="AX448" s="329"/>
      <c r="BA448" s="27"/>
      <c r="BB448" s="27"/>
    </row>
    <row r="449" spans="2:54" ht="36.75" customHeight="1">
      <c r="B449" s="319">
        <v>1</v>
      </c>
      <c r="C449" s="319">
        <v>1</v>
      </c>
      <c r="D449" s="326" t="s">
        <v>1685</v>
      </c>
      <c r="E449" s="327"/>
      <c r="F449" s="327"/>
      <c r="G449" s="327"/>
      <c r="H449" s="327"/>
      <c r="I449" s="327"/>
      <c r="J449" s="327"/>
      <c r="K449" s="327"/>
      <c r="L449" s="327"/>
      <c r="M449" s="328"/>
      <c r="N449" s="320" t="s">
        <v>1507</v>
      </c>
      <c r="O449" s="320"/>
      <c r="P449" s="320"/>
      <c r="Q449" s="320"/>
      <c r="R449" s="320"/>
      <c r="S449" s="320"/>
      <c r="T449" s="320"/>
      <c r="U449" s="320"/>
      <c r="V449" s="320"/>
      <c r="W449" s="320"/>
      <c r="X449" s="320"/>
      <c r="Y449" s="320"/>
      <c r="Z449" s="320"/>
      <c r="AA449" s="320"/>
      <c r="AB449" s="320"/>
      <c r="AC449" s="320"/>
      <c r="AD449" s="320"/>
      <c r="AE449" s="320"/>
      <c r="AF449" s="320"/>
      <c r="AG449" s="320"/>
      <c r="AH449" s="320"/>
      <c r="AI449" s="320"/>
      <c r="AJ449" s="320"/>
      <c r="AK449" s="320"/>
      <c r="AL449" s="321">
        <v>6.9829999999999997</v>
      </c>
      <c r="AM449" s="322"/>
      <c r="AN449" s="322"/>
      <c r="AO449" s="322"/>
      <c r="AP449" s="322"/>
      <c r="AQ449" s="322"/>
      <c r="AR449" s="324" t="s">
        <v>694</v>
      </c>
      <c r="AS449" s="323"/>
      <c r="AT449" s="323"/>
      <c r="AU449" s="323"/>
      <c r="AV449" s="325">
        <v>0.99550898203592819</v>
      </c>
      <c r="AW449" s="325"/>
      <c r="AX449" s="325"/>
    </row>
    <row r="450" spans="2:54" ht="37.5" customHeight="1">
      <c r="B450" s="319">
        <v>2</v>
      </c>
      <c r="C450" s="319">
        <v>1</v>
      </c>
      <c r="D450" s="331" t="s">
        <v>1686</v>
      </c>
      <c r="E450" s="332"/>
      <c r="F450" s="332"/>
      <c r="G450" s="332"/>
      <c r="H450" s="332"/>
      <c r="I450" s="332"/>
      <c r="J450" s="332"/>
      <c r="K450" s="332"/>
      <c r="L450" s="332"/>
      <c r="M450" s="333"/>
      <c r="N450" s="320" t="s">
        <v>1687</v>
      </c>
      <c r="O450" s="320"/>
      <c r="P450" s="320"/>
      <c r="Q450" s="320"/>
      <c r="R450" s="320"/>
      <c r="S450" s="320"/>
      <c r="T450" s="320"/>
      <c r="U450" s="320"/>
      <c r="V450" s="320"/>
      <c r="W450" s="320"/>
      <c r="X450" s="320"/>
      <c r="Y450" s="320"/>
      <c r="Z450" s="320"/>
      <c r="AA450" s="320"/>
      <c r="AB450" s="320"/>
      <c r="AC450" s="320"/>
      <c r="AD450" s="320"/>
      <c r="AE450" s="320"/>
      <c r="AF450" s="320"/>
      <c r="AG450" s="320"/>
      <c r="AH450" s="320"/>
      <c r="AI450" s="320"/>
      <c r="AJ450" s="320"/>
      <c r="AK450" s="320"/>
      <c r="AL450" s="321">
        <v>3.9380000000000002</v>
      </c>
      <c r="AM450" s="322"/>
      <c r="AN450" s="322"/>
      <c r="AO450" s="322"/>
      <c r="AP450" s="322"/>
      <c r="AQ450" s="322"/>
      <c r="AR450" s="324" t="s">
        <v>694</v>
      </c>
      <c r="AS450" s="323"/>
      <c r="AT450" s="323"/>
      <c r="AU450" s="323"/>
      <c r="AV450" s="325">
        <v>0.99469496021220161</v>
      </c>
      <c r="AW450" s="325"/>
      <c r="AX450" s="325"/>
    </row>
    <row r="451" spans="2:54" ht="18" customHeight="1">
      <c r="B451" s="319">
        <v>3</v>
      </c>
      <c r="C451" s="319">
        <v>1</v>
      </c>
      <c r="D451" s="320" t="s">
        <v>1688</v>
      </c>
      <c r="E451" s="320"/>
      <c r="F451" s="320"/>
      <c r="G451" s="320"/>
      <c r="H451" s="320"/>
      <c r="I451" s="320"/>
      <c r="J451" s="320"/>
      <c r="K451" s="320"/>
      <c r="L451" s="320"/>
      <c r="M451" s="320"/>
      <c r="N451" s="320" t="s">
        <v>1689</v>
      </c>
      <c r="O451" s="320"/>
      <c r="P451" s="320"/>
      <c r="Q451" s="320"/>
      <c r="R451" s="320"/>
      <c r="S451" s="320"/>
      <c r="T451" s="320"/>
      <c r="U451" s="320"/>
      <c r="V451" s="320"/>
      <c r="W451" s="320"/>
      <c r="X451" s="320"/>
      <c r="Y451" s="320"/>
      <c r="Z451" s="320"/>
      <c r="AA451" s="320"/>
      <c r="AB451" s="320"/>
      <c r="AC451" s="320"/>
      <c r="AD451" s="320"/>
      <c r="AE451" s="320"/>
      <c r="AF451" s="320"/>
      <c r="AG451" s="320"/>
      <c r="AH451" s="320"/>
      <c r="AI451" s="320"/>
      <c r="AJ451" s="320"/>
      <c r="AK451" s="320"/>
      <c r="AL451" s="321">
        <v>0.97699999999999998</v>
      </c>
      <c r="AM451" s="322"/>
      <c r="AN451" s="322"/>
      <c r="AO451" s="322"/>
      <c r="AP451" s="322"/>
      <c r="AQ451" s="322"/>
      <c r="AR451" s="323" t="s">
        <v>1302</v>
      </c>
      <c r="AS451" s="323"/>
      <c r="AT451" s="323"/>
      <c r="AU451" s="323"/>
      <c r="AV451" s="323" t="s">
        <v>89</v>
      </c>
      <c r="AW451" s="323"/>
      <c r="AX451" s="323"/>
    </row>
    <row r="452" spans="2:54" ht="18" customHeight="1">
      <c r="B452" s="319">
        <v>4</v>
      </c>
      <c r="C452" s="319">
        <v>1</v>
      </c>
      <c r="D452" s="320" t="s">
        <v>1690</v>
      </c>
      <c r="E452" s="320"/>
      <c r="F452" s="320"/>
      <c r="G452" s="320"/>
      <c r="H452" s="320"/>
      <c r="I452" s="320"/>
      <c r="J452" s="320"/>
      <c r="K452" s="320"/>
      <c r="L452" s="320"/>
      <c r="M452" s="320"/>
      <c r="N452" s="320" t="s">
        <v>1691</v>
      </c>
      <c r="O452" s="320"/>
      <c r="P452" s="320"/>
      <c r="Q452" s="320"/>
      <c r="R452" s="320"/>
      <c r="S452" s="320"/>
      <c r="T452" s="320"/>
      <c r="U452" s="320"/>
      <c r="V452" s="320"/>
      <c r="W452" s="320"/>
      <c r="X452" s="320"/>
      <c r="Y452" s="320"/>
      <c r="Z452" s="320"/>
      <c r="AA452" s="320"/>
      <c r="AB452" s="320"/>
      <c r="AC452" s="320"/>
      <c r="AD452" s="320"/>
      <c r="AE452" s="320"/>
      <c r="AF452" s="320"/>
      <c r="AG452" s="320"/>
      <c r="AH452" s="320"/>
      <c r="AI452" s="320"/>
      <c r="AJ452" s="320"/>
      <c r="AK452" s="320"/>
      <c r="AL452" s="321">
        <v>0.872</v>
      </c>
      <c r="AM452" s="322"/>
      <c r="AN452" s="322"/>
      <c r="AO452" s="322"/>
      <c r="AP452" s="322"/>
      <c r="AQ452" s="322"/>
      <c r="AR452" s="323" t="s">
        <v>1302</v>
      </c>
      <c r="AS452" s="323"/>
      <c r="AT452" s="323"/>
      <c r="AU452" s="323"/>
      <c r="AV452" s="323" t="s">
        <v>85</v>
      </c>
      <c r="AW452" s="323"/>
      <c r="AX452" s="323"/>
    </row>
    <row r="453" spans="2:54" ht="18" customHeight="1">
      <c r="B453" s="319">
        <v>5</v>
      </c>
      <c r="C453" s="319">
        <v>1</v>
      </c>
      <c r="D453" s="320" t="s">
        <v>1692</v>
      </c>
      <c r="E453" s="320"/>
      <c r="F453" s="320"/>
      <c r="G453" s="320"/>
      <c r="H453" s="320"/>
      <c r="I453" s="320"/>
      <c r="J453" s="320"/>
      <c r="K453" s="320"/>
      <c r="L453" s="320"/>
      <c r="M453" s="320"/>
      <c r="N453" s="320" t="s">
        <v>1693</v>
      </c>
      <c r="O453" s="320"/>
      <c r="P453" s="320"/>
      <c r="Q453" s="320"/>
      <c r="R453" s="320"/>
      <c r="S453" s="320"/>
      <c r="T453" s="320"/>
      <c r="U453" s="320"/>
      <c r="V453" s="320"/>
      <c r="W453" s="320"/>
      <c r="X453" s="320"/>
      <c r="Y453" s="320"/>
      <c r="Z453" s="320"/>
      <c r="AA453" s="320"/>
      <c r="AB453" s="320"/>
      <c r="AC453" s="320"/>
      <c r="AD453" s="320"/>
      <c r="AE453" s="320"/>
      <c r="AF453" s="320"/>
      <c r="AG453" s="320"/>
      <c r="AH453" s="320"/>
      <c r="AI453" s="320"/>
      <c r="AJ453" s="320"/>
      <c r="AK453" s="320"/>
      <c r="AL453" s="321">
        <v>0.221</v>
      </c>
      <c r="AM453" s="322"/>
      <c r="AN453" s="322"/>
      <c r="AO453" s="322"/>
      <c r="AP453" s="322"/>
      <c r="AQ453" s="322"/>
      <c r="AR453" s="323" t="s">
        <v>1302</v>
      </c>
      <c r="AS453" s="323"/>
      <c r="AT453" s="323"/>
      <c r="AU453" s="323"/>
      <c r="AV453" s="323" t="s">
        <v>85</v>
      </c>
      <c r="AW453" s="323"/>
      <c r="AX453" s="323"/>
    </row>
    <row r="454" spans="2:54" ht="18" customHeight="1">
      <c r="B454" s="319">
        <v>6</v>
      </c>
      <c r="C454" s="319">
        <v>1</v>
      </c>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c r="AA454" s="320"/>
      <c r="AB454" s="320"/>
      <c r="AC454" s="320"/>
      <c r="AD454" s="320"/>
      <c r="AE454" s="320"/>
      <c r="AF454" s="320"/>
      <c r="AG454" s="320"/>
      <c r="AH454" s="320"/>
      <c r="AI454" s="320"/>
      <c r="AJ454" s="320"/>
      <c r="AK454" s="320"/>
      <c r="AL454" s="321"/>
      <c r="AM454" s="322"/>
      <c r="AN454" s="322"/>
      <c r="AO454" s="322"/>
      <c r="AP454" s="322"/>
      <c r="AQ454" s="322"/>
      <c r="AR454" s="320"/>
      <c r="AS454" s="320"/>
      <c r="AT454" s="320"/>
      <c r="AU454" s="320"/>
      <c r="AV454" s="320"/>
      <c r="AW454" s="320"/>
      <c r="AX454" s="320"/>
    </row>
    <row r="455" spans="2:54" ht="18" customHeight="1">
      <c r="B455" s="319">
        <v>7</v>
      </c>
      <c r="C455" s="319">
        <v>1</v>
      </c>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c r="AA455" s="320"/>
      <c r="AB455" s="320"/>
      <c r="AC455" s="320"/>
      <c r="AD455" s="320"/>
      <c r="AE455" s="320"/>
      <c r="AF455" s="320"/>
      <c r="AG455" s="320"/>
      <c r="AH455" s="320"/>
      <c r="AI455" s="320"/>
      <c r="AJ455" s="320"/>
      <c r="AK455" s="320"/>
      <c r="AL455" s="321"/>
      <c r="AM455" s="322"/>
      <c r="AN455" s="322"/>
      <c r="AO455" s="322"/>
      <c r="AP455" s="322"/>
      <c r="AQ455" s="322"/>
      <c r="AR455" s="320"/>
      <c r="AS455" s="320"/>
      <c r="AT455" s="320"/>
      <c r="AU455" s="320"/>
      <c r="AV455" s="320"/>
      <c r="AW455" s="320"/>
      <c r="AX455" s="320"/>
    </row>
    <row r="456" spans="2:54" ht="18" customHeight="1">
      <c r="B456" s="319">
        <v>8</v>
      </c>
      <c r="C456" s="319">
        <v>1</v>
      </c>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c r="AA456" s="320"/>
      <c r="AB456" s="320"/>
      <c r="AC456" s="320"/>
      <c r="AD456" s="320"/>
      <c r="AE456" s="320"/>
      <c r="AF456" s="320"/>
      <c r="AG456" s="320"/>
      <c r="AH456" s="320"/>
      <c r="AI456" s="320"/>
      <c r="AJ456" s="320"/>
      <c r="AK456" s="320"/>
      <c r="AL456" s="321"/>
      <c r="AM456" s="322"/>
      <c r="AN456" s="322"/>
      <c r="AO456" s="322"/>
      <c r="AP456" s="322"/>
      <c r="AQ456" s="322"/>
      <c r="AR456" s="320"/>
      <c r="AS456" s="320"/>
      <c r="AT456" s="320"/>
      <c r="AU456" s="320"/>
      <c r="AV456" s="320"/>
      <c r="AW456" s="320"/>
      <c r="AX456" s="320"/>
    </row>
    <row r="457" spans="2:54" ht="18" customHeight="1">
      <c r="B457" s="319">
        <v>9</v>
      </c>
      <c r="C457" s="319">
        <v>1</v>
      </c>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320"/>
      <c r="AE457" s="320"/>
      <c r="AF457" s="320"/>
      <c r="AG457" s="320"/>
      <c r="AH457" s="320"/>
      <c r="AI457" s="320"/>
      <c r="AJ457" s="320"/>
      <c r="AK457" s="320"/>
      <c r="AL457" s="321"/>
      <c r="AM457" s="322"/>
      <c r="AN457" s="322"/>
      <c r="AO457" s="322"/>
      <c r="AP457" s="322"/>
      <c r="AQ457" s="322"/>
      <c r="AR457" s="320"/>
      <c r="AS457" s="320"/>
      <c r="AT457" s="320"/>
      <c r="AU457" s="320"/>
      <c r="AV457" s="320"/>
      <c r="AW457" s="320"/>
      <c r="AX457" s="320"/>
    </row>
    <row r="458" spans="2:54" ht="18" customHeight="1">
      <c r="B458" s="319">
        <v>10</v>
      </c>
      <c r="C458" s="319">
        <v>1</v>
      </c>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320"/>
      <c r="AE458" s="320"/>
      <c r="AF458" s="320"/>
      <c r="AG458" s="320"/>
      <c r="AH458" s="320"/>
      <c r="AI458" s="320"/>
      <c r="AJ458" s="320"/>
      <c r="AK458" s="320"/>
      <c r="AL458" s="321"/>
      <c r="AM458" s="322"/>
      <c r="AN458" s="322"/>
      <c r="AO458" s="322"/>
      <c r="AP458" s="322"/>
      <c r="AQ458" s="322"/>
      <c r="AR458" s="320"/>
      <c r="AS458" s="320"/>
      <c r="AT458" s="320"/>
      <c r="AU458" s="320"/>
      <c r="AV458" s="320"/>
      <c r="AW458" s="320"/>
      <c r="AX458" s="320"/>
    </row>
    <row r="461" spans="2:54">
      <c r="C461" t="s">
        <v>1694</v>
      </c>
    </row>
    <row r="462" spans="2:54" ht="34.5" customHeight="1">
      <c r="B462" s="319"/>
      <c r="C462" s="319"/>
      <c r="D462" s="329" t="s">
        <v>57</v>
      </c>
      <c r="E462" s="329"/>
      <c r="F462" s="329"/>
      <c r="G462" s="329"/>
      <c r="H462" s="329"/>
      <c r="I462" s="329"/>
      <c r="J462" s="329"/>
      <c r="K462" s="329"/>
      <c r="L462" s="329"/>
      <c r="M462" s="329"/>
      <c r="N462" s="329" t="s">
        <v>58</v>
      </c>
      <c r="O462" s="329"/>
      <c r="P462" s="329"/>
      <c r="Q462" s="329"/>
      <c r="R462" s="329"/>
      <c r="S462" s="329"/>
      <c r="T462" s="329"/>
      <c r="U462" s="329"/>
      <c r="V462" s="329"/>
      <c r="W462" s="329"/>
      <c r="X462" s="329"/>
      <c r="Y462" s="329"/>
      <c r="Z462" s="329"/>
      <c r="AA462" s="329"/>
      <c r="AB462" s="329"/>
      <c r="AC462" s="329"/>
      <c r="AD462" s="329"/>
      <c r="AE462" s="329"/>
      <c r="AF462" s="329"/>
      <c r="AG462" s="329"/>
      <c r="AH462" s="329"/>
      <c r="AI462" s="329"/>
      <c r="AJ462" s="329"/>
      <c r="AK462" s="329"/>
      <c r="AL462" s="330" t="s">
        <v>59</v>
      </c>
      <c r="AM462" s="329"/>
      <c r="AN462" s="329"/>
      <c r="AO462" s="329"/>
      <c r="AP462" s="329"/>
      <c r="AQ462" s="329"/>
      <c r="AR462" s="329" t="s">
        <v>26</v>
      </c>
      <c r="AS462" s="329"/>
      <c r="AT462" s="329"/>
      <c r="AU462" s="329"/>
      <c r="AV462" s="329" t="s">
        <v>27</v>
      </c>
      <c r="AW462" s="329"/>
      <c r="AX462" s="329"/>
      <c r="BA462" s="27"/>
      <c r="BB462" s="27"/>
    </row>
    <row r="463" spans="2:54" ht="17.25" customHeight="1">
      <c r="B463" s="336">
        <v>1</v>
      </c>
      <c r="C463" s="337"/>
      <c r="D463" s="338" t="s">
        <v>1695</v>
      </c>
      <c r="E463" s="339"/>
      <c r="F463" s="339"/>
      <c r="G463" s="339"/>
      <c r="H463" s="339"/>
      <c r="I463" s="339"/>
      <c r="J463" s="339"/>
      <c r="K463" s="339"/>
      <c r="L463" s="339"/>
      <c r="M463" s="340"/>
      <c r="N463" s="334" t="s">
        <v>1511</v>
      </c>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21">
        <v>4.423</v>
      </c>
      <c r="AM463" s="322"/>
      <c r="AN463" s="322"/>
      <c r="AO463" s="322"/>
      <c r="AP463" s="322"/>
      <c r="AQ463" s="322"/>
      <c r="AR463" s="324" t="s">
        <v>909</v>
      </c>
      <c r="AS463" s="323"/>
      <c r="AT463" s="323"/>
      <c r="AU463" s="323"/>
      <c r="AV463" s="325" t="s">
        <v>85</v>
      </c>
      <c r="AW463" s="325"/>
      <c r="AX463" s="325"/>
    </row>
    <row r="464" spans="2:54" ht="17.25" customHeight="1">
      <c r="B464" s="336">
        <v>2</v>
      </c>
      <c r="C464" s="337"/>
      <c r="D464" s="338" t="s">
        <v>1696</v>
      </c>
      <c r="E464" s="339"/>
      <c r="F464" s="339"/>
      <c r="G464" s="339"/>
      <c r="H464" s="339"/>
      <c r="I464" s="339"/>
      <c r="J464" s="339"/>
      <c r="K464" s="339"/>
      <c r="L464" s="339"/>
      <c r="M464" s="340"/>
      <c r="N464" s="334" t="s">
        <v>1697</v>
      </c>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21">
        <v>0.91800000000000004</v>
      </c>
      <c r="AM464" s="322"/>
      <c r="AN464" s="322"/>
      <c r="AO464" s="322"/>
      <c r="AP464" s="322"/>
      <c r="AQ464" s="322"/>
      <c r="AR464" s="324" t="s">
        <v>909</v>
      </c>
      <c r="AS464" s="323"/>
      <c r="AT464" s="323"/>
      <c r="AU464" s="323"/>
      <c r="AV464" s="325" t="s">
        <v>85</v>
      </c>
      <c r="AW464" s="325"/>
      <c r="AX464" s="325"/>
    </row>
    <row r="465" spans="2:54" ht="17.25" customHeight="1">
      <c r="B465" s="319">
        <v>3</v>
      </c>
      <c r="C465" s="319">
        <v>1</v>
      </c>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21"/>
      <c r="AM465" s="322"/>
      <c r="AN465" s="322"/>
      <c r="AO465" s="322"/>
      <c r="AP465" s="322"/>
      <c r="AQ465" s="322"/>
      <c r="AR465" s="324"/>
      <c r="AS465" s="323"/>
      <c r="AT465" s="323"/>
      <c r="AU465" s="323"/>
      <c r="AV465" s="325"/>
      <c r="AW465" s="325"/>
      <c r="AX465" s="325"/>
    </row>
    <row r="466" spans="2:54" ht="17.25" customHeight="1">
      <c r="B466" s="319">
        <v>4</v>
      </c>
      <c r="C466" s="319">
        <v>1</v>
      </c>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21"/>
      <c r="AM466" s="322"/>
      <c r="AN466" s="322"/>
      <c r="AO466" s="322"/>
      <c r="AP466" s="322"/>
      <c r="AQ466" s="322"/>
      <c r="AR466" s="324"/>
      <c r="AS466" s="323"/>
      <c r="AT466" s="323"/>
      <c r="AU466" s="323"/>
      <c r="AV466" s="325"/>
      <c r="AW466" s="325"/>
      <c r="AX466" s="325"/>
    </row>
    <row r="467" spans="2:54" ht="17.25" customHeight="1">
      <c r="B467" s="319">
        <v>5</v>
      </c>
      <c r="C467" s="319">
        <v>1</v>
      </c>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21"/>
      <c r="AM467" s="322"/>
      <c r="AN467" s="322"/>
      <c r="AO467" s="322"/>
      <c r="AP467" s="322"/>
      <c r="AQ467" s="322"/>
      <c r="AR467" s="324"/>
      <c r="AS467" s="323"/>
      <c r="AT467" s="323"/>
      <c r="AU467" s="323"/>
      <c r="AV467" s="325"/>
      <c r="AW467" s="325"/>
      <c r="AX467" s="325"/>
    </row>
    <row r="468" spans="2:54" ht="21" customHeight="1">
      <c r="B468" s="319">
        <v>6</v>
      </c>
      <c r="C468" s="319">
        <v>1</v>
      </c>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21"/>
      <c r="AM468" s="322"/>
      <c r="AN468" s="322"/>
      <c r="AO468" s="322"/>
      <c r="AP468" s="322"/>
      <c r="AQ468" s="322"/>
      <c r="AR468" s="348"/>
      <c r="AS468" s="349"/>
      <c r="AT468" s="349"/>
      <c r="AU468" s="350"/>
      <c r="AV468" s="325"/>
      <c r="AW468" s="325"/>
      <c r="AX468" s="325"/>
    </row>
    <row r="469" spans="2:54" ht="17.25" customHeight="1">
      <c r="B469" s="319">
        <v>7</v>
      </c>
      <c r="C469" s="319">
        <v>1</v>
      </c>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21"/>
      <c r="AM469" s="322"/>
      <c r="AN469" s="322"/>
      <c r="AO469" s="322"/>
      <c r="AP469" s="322"/>
      <c r="AQ469" s="322"/>
      <c r="AR469" s="323"/>
      <c r="AS469" s="323"/>
      <c r="AT469" s="323"/>
      <c r="AU469" s="323"/>
      <c r="AV469" s="325"/>
      <c r="AW469" s="325"/>
      <c r="AX469" s="325"/>
    </row>
    <row r="470" spans="2:54" ht="17.25" customHeight="1">
      <c r="B470" s="319">
        <v>8</v>
      </c>
      <c r="C470" s="319">
        <v>1</v>
      </c>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21"/>
      <c r="AM470" s="322"/>
      <c r="AN470" s="322"/>
      <c r="AO470" s="322"/>
      <c r="AP470" s="322"/>
      <c r="AQ470" s="322"/>
      <c r="AR470" s="323"/>
      <c r="AS470" s="323"/>
      <c r="AT470" s="323"/>
      <c r="AU470" s="323"/>
      <c r="AV470" s="325"/>
      <c r="AW470" s="325"/>
      <c r="AX470" s="325"/>
    </row>
    <row r="471" spans="2:54" ht="17.25" customHeight="1">
      <c r="B471" s="319">
        <v>9</v>
      </c>
      <c r="C471" s="319">
        <v>1</v>
      </c>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21"/>
      <c r="AM471" s="322"/>
      <c r="AN471" s="322"/>
      <c r="AO471" s="322"/>
      <c r="AP471" s="322"/>
      <c r="AQ471" s="322"/>
      <c r="AR471" s="320"/>
      <c r="AS471" s="320"/>
      <c r="AT471" s="320"/>
      <c r="AU471" s="320"/>
      <c r="AV471" s="335"/>
      <c r="AW471" s="335"/>
      <c r="AX471" s="335"/>
    </row>
    <row r="472" spans="2:54" ht="17.25" customHeight="1">
      <c r="B472" s="319">
        <v>10</v>
      </c>
      <c r="C472" s="319">
        <v>1</v>
      </c>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21"/>
      <c r="AM472" s="322"/>
      <c r="AN472" s="322"/>
      <c r="AO472" s="322"/>
      <c r="AP472" s="322"/>
      <c r="AQ472" s="322"/>
      <c r="AR472" s="320"/>
      <c r="AS472" s="320"/>
      <c r="AT472" s="320"/>
      <c r="AU472" s="320"/>
      <c r="AV472" s="335"/>
      <c r="AW472" s="335"/>
      <c r="AX472" s="335"/>
    </row>
    <row r="475" spans="2:54">
      <c r="C475" t="s">
        <v>1698</v>
      </c>
    </row>
    <row r="476" spans="2:54" ht="34.5" customHeight="1">
      <c r="B476" s="319"/>
      <c r="C476" s="319"/>
      <c r="D476" s="329" t="s">
        <v>57</v>
      </c>
      <c r="E476" s="329"/>
      <c r="F476" s="329"/>
      <c r="G476" s="329"/>
      <c r="H476" s="329"/>
      <c r="I476" s="329"/>
      <c r="J476" s="329"/>
      <c r="K476" s="329"/>
      <c r="L476" s="329"/>
      <c r="M476" s="329"/>
      <c r="N476" s="329" t="s">
        <v>58</v>
      </c>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c r="AK476" s="329"/>
      <c r="AL476" s="330" t="s">
        <v>59</v>
      </c>
      <c r="AM476" s="329"/>
      <c r="AN476" s="329"/>
      <c r="AO476" s="329"/>
      <c r="AP476" s="329"/>
      <c r="AQ476" s="329"/>
      <c r="AR476" s="329" t="s">
        <v>26</v>
      </c>
      <c r="AS476" s="329"/>
      <c r="AT476" s="329"/>
      <c r="AU476" s="329"/>
      <c r="AV476" s="329" t="s">
        <v>27</v>
      </c>
      <c r="AW476" s="329"/>
      <c r="AX476" s="329"/>
      <c r="BA476" s="27"/>
      <c r="BB476" s="27"/>
    </row>
    <row r="477" spans="2:54" ht="38.25" customHeight="1">
      <c r="B477" s="336">
        <v>1</v>
      </c>
      <c r="C477" s="337"/>
      <c r="D477" s="338" t="s">
        <v>1699</v>
      </c>
      <c r="E477" s="339"/>
      <c r="F477" s="339"/>
      <c r="G477" s="339"/>
      <c r="H477" s="339"/>
      <c r="I477" s="339"/>
      <c r="J477" s="339"/>
      <c r="K477" s="339"/>
      <c r="L477" s="339"/>
      <c r="M477" s="340"/>
      <c r="N477" s="326" t="s">
        <v>1700</v>
      </c>
      <c r="O477" s="327"/>
      <c r="P477" s="327"/>
      <c r="Q477" s="327"/>
      <c r="R477" s="327"/>
      <c r="S477" s="327"/>
      <c r="T477" s="327"/>
      <c r="U477" s="327"/>
      <c r="V477" s="327"/>
      <c r="W477" s="327"/>
      <c r="X477" s="327"/>
      <c r="Y477" s="327"/>
      <c r="Z477" s="327"/>
      <c r="AA477" s="327"/>
      <c r="AB477" s="327"/>
      <c r="AC477" s="327"/>
      <c r="AD477" s="327"/>
      <c r="AE477" s="327"/>
      <c r="AF477" s="327"/>
      <c r="AG477" s="327"/>
      <c r="AH477" s="327"/>
      <c r="AI477" s="327"/>
      <c r="AJ477" s="327"/>
      <c r="AK477" s="328"/>
      <c r="AL477" s="321">
        <v>74.69</v>
      </c>
      <c r="AM477" s="322"/>
      <c r="AN477" s="322"/>
      <c r="AO477" s="322"/>
      <c r="AP477" s="322"/>
      <c r="AQ477" s="322"/>
      <c r="AR477" s="324" t="s">
        <v>909</v>
      </c>
      <c r="AS477" s="323"/>
      <c r="AT477" s="323"/>
      <c r="AU477" s="323"/>
      <c r="AV477" s="325" t="e">
        <f>BB477/BA477</f>
        <v>#DIV/0!</v>
      </c>
      <c r="AW477" s="325"/>
      <c r="AX477" s="325"/>
    </row>
    <row r="478" spans="2:54" ht="17.25" customHeight="1">
      <c r="B478" s="319">
        <v>2</v>
      </c>
      <c r="C478" s="319">
        <v>1</v>
      </c>
      <c r="D478" s="320" t="s">
        <v>1701</v>
      </c>
      <c r="E478" s="320"/>
      <c r="F478" s="320"/>
      <c r="G478" s="320"/>
      <c r="H478" s="320"/>
      <c r="I478" s="320"/>
      <c r="J478" s="320"/>
      <c r="K478" s="320"/>
      <c r="L478" s="320"/>
      <c r="M478" s="320"/>
      <c r="N478" s="334" t="s">
        <v>1702</v>
      </c>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21">
        <v>71.260999999999996</v>
      </c>
      <c r="AM478" s="322"/>
      <c r="AN478" s="322"/>
      <c r="AO478" s="322"/>
      <c r="AP478" s="322"/>
      <c r="AQ478" s="322"/>
      <c r="AR478" s="324" t="s">
        <v>909</v>
      </c>
      <c r="AS478" s="323"/>
      <c r="AT478" s="323"/>
      <c r="AU478" s="323"/>
      <c r="AV478" s="325" t="e">
        <f>BB478/BA478</f>
        <v>#DIV/0!</v>
      </c>
      <c r="AW478" s="325"/>
      <c r="AX478" s="325"/>
    </row>
    <row r="479" spans="2:54" ht="17.25" customHeight="1">
      <c r="B479" s="319">
        <v>3</v>
      </c>
      <c r="C479" s="319">
        <v>1</v>
      </c>
      <c r="D479" s="320" t="s">
        <v>1703</v>
      </c>
      <c r="E479" s="320"/>
      <c r="F479" s="320"/>
      <c r="G479" s="320"/>
      <c r="H479" s="320"/>
      <c r="I479" s="320"/>
      <c r="J479" s="320"/>
      <c r="K479" s="320"/>
      <c r="L479" s="320"/>
      <c r="M479" s="320"/>
      <c r="N479" s="334" t="s">
        <v>1704</v>
      </c>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21">
        <v>69.153000000000006</v>
      </c>
      <c r="AM479" s="322"/>
      <c r="AN479" s="322"/>
      <c r="AO479" s="322"/>
      <c r="AP479" s="322"/>
      <c r="AQ479" s="322"/>
      <c r="AR479" s="324" t="s">
        <v>909</v>
      </c>
      <c r="AS479" s="323"/>
      <c r="AT479" s="323"/>
      <c r="AU479" s="323"/>
      <c r="AV479" s="325" t="e">
        <f>BB479/BA479</f>
        <v>#DIV/0!</v>
      </c>
      <c r="AW479" s="325"/>
      <c r="AX479" s="325"/>
    </row>
    <row r="480" spans="2:54" ht="31.5" customHeight="1">
      <c r="B480" s="319">
        <v>4</v>
      </c>
      <c r="C480" s="319">
        <v>1</v>
      </c>
      <c r="D480" s="320" t="s">
        <v>1705</v>
      </c>
      <c r="E480" s="320"/>
      <c r="F480" s="320"/>
      <c r="G480" s="320"/>
      <c r="H480" s="320"/>
      <c r="I480" s="320"/>
      <c r="J480" s="320"/>
      <c r="K480" s="320"/>
      <c r="L480" s="320"/>
      <c r="M480" s="320"/>
      <c r="N480" s="334" t="s">
        <v>1706</v>
      </c>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21">
        <v>67.55</v>
      </c>
      <c r="AM480" s="322"/>
      <c r="AN480" s="322"/>
      <c r="AO480" s="322"/>
      <c r="AP480" s="322"/>
      <c r="AQ480" s="322"/>
      <c r="AR480" s="324" t="s">
        <v>909</v>
      </c>
      <c r="AS480" s="323"/>
      <c r="AT480" s="323"/>
      <c r="AU480" s="323"/>
      <c r="AV480" s="325" t="e">
        <f t="shared" ref="AV480:AV489" si="5">BB480/BA480</f>
        <v>#DIV/0!</v>
      </c>
      <c r="AW480" s="325"/>
      <c r="AX480" s="325"/>
    </row>
    <row r="481" spans="2:54" ht="18" customHeight="1">
      <c r="B481" s="336">
        <v>5</v>
      </c>
      <c r="C481" s="337"/>
      <c r="D481" s="351" t="s">
        <v>1707</v>
      </c>
      <c r="E481" s="352"/>
      <c r="F481" s="352"/>
      <c r="G481" s="352"/>
      <c r="H481" s="352"/>
      <c r="I481" s="352"/>
      <c r="J481" s="352"/>
      <c r="K481" s="352"/>
      <c r="L481" s="352"/>
      <c r="M481" s="353"/>
      <c r="N481" s="334" t="s">
        <v>1708</v>
      </c>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21">
        <v>45.795000000000002</v>
      </c>
      <c r="AM481" s="322"/>
      <c r="AN481" s="322"/>
      <c r="AO481" s="322"/>
      <c r="AP481" s="322"/>
      <c r="AQ481" s="322"/>
      <c r="AR481" s="324" t="s">
        <v>909</v>
      </c>
      <c r="AS481" s="323"/>
      <c r="AT481" s="323"/>
      <c r="AU481" s="323"/>
      <c r="AV481" s="325" t="e">
        <f t="shared" si="5"/>
        <v>#DIV/0!</v>
      </c>
      <c r="AW481" s="325"/>
      <c r="AX481" s="325"/>
    </row>
    <row r="482" spans="2:54" ht="18" customHeight="1">
      <c r="B482" s="357"/>
      <c r="C482" s="358"/>
      <c r="D482" s="359"/>
      <c r="E482" s="360"/>
      <c r="F482" s="360"/>
      <c r="G482" s="360"/>
      <c r="H482" s="360"/>
      <c r="I482" s="360"/>
      <c r="J482" s="360"/>
      <c r="K482" s="360"/>
      <c r="L482" s="360"/>
      <c r="M482" s="361"/>
      <c r="N482" s="334" t="s">
        <v>1709</v>
      </c>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21">
        <v>16.257999999999999</v>
      </c>
      <c r="AM482" s="322"/>
      <c r="AN482" s="322"/>
      <c r="AO482" s="322"/>
      <c r="AP482" s="322"/>
      <c r="AQ482" s="322"/>
      <c r="AR482" s="324" t="s">
        <v>909</v>
      </c>
      <c r="AS482" s="323"/>
      <c r="AT482" s="323"/>
      <c r="AU482" s="323"/>
      <c r="AV482" s="325" t="e">
        <f>BB482/BA482</f>
        <v>#DIV/0!</v>
      </c>
      <c r="AW482" s="325"/>
      <c r="AX482" s="325"/>
    </row>
    <row r="483" spans="2:54" ht="18" customHeight="1">
      <c r="B483" s="343"/>
      <c r="C483" s="344"/>
      <c r="D483" s="354"/>
      <c r="E483" s="355"/>
      <c r="F483" s="355"/>
      <c r="G483" s="355"/>
      <c r="H483" s="355"/>
      <c r="I483" s="355"/>
      <c r="J483" s="355"/>
      <c r="K483" s="355"/>
      <c r="L483" s="355"/>
      <c r="M483" s="356"/>
      <c r="N483" s="334" t="s">
        <v>1710</v>
      </c>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21">
        <v>2.4670000000000001</v>
      </c>
      <c r="AM483" s="322"/>
      <c r="AN483" s="322"/>
      <c r="AO483" s="322"/>
      <c r="AP483" s="322"/>
      <c r="AQ483" s="322"/>
      <c r="AR483" s="324" t="s">
        <v>909</v>
      </c>
      <c r="AS483" s="323"/>
      <c r="AT483" s="323"/>
      <c r="AU483" s="323"/>
      <c r="AV483" s="325" t="e">
        <f>BB483/BA483</f>
        <v>#DIV/0!</v>
      </c>
      <c r="AW483" s="325"/>
      <c r="AX483" s="325"/>
    </row>
    <row r="484" spans="2:54" ht="18" customHeight="1">
      <c r="B484" s="319">
        <v>6</v>
      </c>
      <c r="C484" s="319">
        <v>1</v>
      </c>
      <c r="D484" s="320" t="s">
        <v>1711</v>
      </c>
      <c r="E484" s="320"/>
      <c r="F484" s="320"/>
      <c r="G484" s="320"/>
      <c r="H484" s="320"/>
      <c r="I484" s="320"/>
      <c r="J484" s="320"/>
      <c r="K484" s="320"/>
      <c r="L484" s="320"/>
      <c r="M484" s="320"/>
      <c r="N484" s="334" t="s">
        <v>1712</v>
      </c>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21">
        <v>60.404000000000003</v>
      </c>
      <c r="AM484" s="322"/>
      <c r="AN484" s="322"/>
      <c r="AO484" s="322"/>
      <c r="AP484" s="322"/>
      <c r="AQ484" s="322"/>
      <c r="AR484" s="324" t="s">
        <v>909</v>
      </c>
      <c r="AS484" s="323"/>
      <c r="AT484" s="323"/>
      <c r="AU484" s="323"/>
      <c r="AV484" s="325" t="e">
        <f t="shared" si="5"/>
        <v>#DIV/0!</v>
      </c>
      <c r="AW484" s="325"/>
      <c r="AX484" s="325"/>
    </row>
    <row r="485" spans="2:54" ht="18" customHeight="1">
      <c r="B485" s="319">
        <v>7</v>
      </c>
      <c r="C485" s="319">
        <v>1</v>
      </c>
      <c r="D485" s="320" t="s">
        <v>1713</v>
      </c>
      <c r="E485" s="320"/>
      <c r="F485" s="320"/>
      <c r="G485" s="320"/>
      <c r="H485" s="320"/>
      <c r="I485" s="320"/>
      <c r="J485" s="320"/>
      <c r="K485" s="320"/>
      <c r="L485" s="320"/>
      <c r="M485" s="320"/>
      <c r="N485" s="334" t="s">
        <v>1714</v>
      </c>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21">
        <v>53.277999999999999</v>
      </c>
      <c r="AM485" s="322"/>
      <c r="AN485" s="322"/>
      <c r="AO485" s="322"/>
      <c r="AP485" s="322"/>
      <c r="AQ485" s="322"/>
      <c r="AR485" s="324" t="s">
        <v>909</v>
      </c>
      <c r="AS485" s="323"/>
      <c r="AT485" s="323"/>
      <c r="AU485" s="323"/>
      <c r="AV485" s="325" t="e">
        <f t="shared" si="5"/>
        <v>#DIV/0!</v>
      </c>
      <c r="AW485" s="325"/>
      <c r="AX485" s="325"/>
    </row>
    <row r="486" spans="2:54" ht="18" customHeight="1">
      <c r="B486" s="319">
        <v>8</v>
      </c>
      <c r="C486" s="319">
        <v>1</v>
      </c>
      <c r="D486" s="320" t="s">
        <v>1715</v>
      </c>
      <c r="E486" s="320"/>
      <c r="F486" s="320"/>
      <c r="G486" s="320"/>
      <c r="H486" s="320"/>
      <c r="I486" s="320"/>
      <c r="J486" s="320"/>
      <c r="K486" s="320"/>
      <c r="L486" s="320"/>
      <c r="M486" s="320"/>
      <c r="N486" s="334" t="s">
        <v>1716</v>
      </c>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21">
        <v>52.284999999999997</v>
      </c>
      <c r="AM486" s="322"/>
      <c r="AN486" s="322"/>
      <c r="AO486" s="322"/>
      <c r="AP486" s="322"/>
      <c r="AQ486" s="322"/>
      <c r="AR486" s="324" t="s">
        <v>909</v>
      </c>
      <c r="AS486" s="323"/>
      <c r="AT486" s="323"/>
      <c r="AU486" s="323"/>
      <c r="AV486" s="325" t="e">
        <f t="shared" si="5"/>
        <v>#DIV/0!</v>
      </c>
      <c r="AW486" s="325"/>
      <c r="AX486" s="325"/>
    </row>
    <row r="487" spans="2:54" ht="18" customHeight="1">
      <c r="B487" s="336">
        <v>9</v>
      </c>
      <c r="C487" s="337"/>
      <c r="D487" s="351" t="s">
        <v>1717</v>
      </c>
      <c r="E487" s="352"/>
      <c r="F487" s="352"/>
      <c r="G487" s="352"/>
      <c r="H487" s="352"/>
      <c r="I487" s="352"/>
      <c r="J487" s="352"/>
      <c r="K487" s="352"/>
      <c r="L487" s="352"/>
      <c r="M487" s="353"/>
      <c r="N487" s="334" t="s">
        <v>1718</v>
      </c>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21">
        <v>50.283999999999999</v>
      </c>
      <c r="AM487" s="322"/>
      <c r="AN487" s="322"/>
      <c r="AO487" s="322"/>
      <c r="AP487" s="322"/>
      <c r="AQ487" s="322"/>
      <c r="AR487" s="324" t="s">
        <v>909</v>
      </c>
      <c r="AS487" s="323"/>
      <c r="AT487" s="323"/>
      <c r="AU487" s="323"/>
      <c r="AV487" s="325" t="e">
        <f t="shared" si="5"/>
        <v>#DIV/0!</v>
      </c>
      <c r="AW487" s="325"/>
      <c r="AX487" s="325"/>
    </row>
    <row r="488" spans="2:54" ht="18" customHeight="1">
      <c r="B488" s="343"/>
      <c r="C488" s="344"/>
      <c r="D488" s="354"/>
      <c r="E488" s="355"/>
      <c r="F488" s="355"/>
      <c r="G488" s="355"/>
      <c r="H488" s="355"/>
      <c r="I488" s="355"/>
      <c r="J488" s="355"/>
      <c r="K488" s="355"/>
      <c r="L488" s="355"/>
      <c r="M488" s="356"/>
      <c r="N488" s="334" t="s">
        <v>1719</v>
      </c>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21">
        <v>0.41399999999999998</v>
      </c>
      <c r="AM488" s="322"/>
      <c r="AN488" s="322"/>
      <c r="AO488" s="322"/>
      <c r="AP488" s="322"/>
      <c r="AQ488" s="322"/>
      <c r="AR488" s="324" t="s">
        <v>909</v>
      </c>
      <c r="AS488" s="323"/>
      <c r="AT488" s="323"/>
      <c r="AU488" s="323"/>
      <c r="AV488" s="325" t="e">
        <f>BB488/BA488</f>
        <v>#DIV/0!</v>
      </c>
      <c r="AW488" s="325"/>
      <c r="AX488" s="325"/>
    </row>
    <row r="489" spans="2:54" ht="18" customHeight="1">
      <c r="B489" s="319">
        <v>10</v>
      </c>
      <c r="C489" s="319">
        <v>1</v>
      </c>
      <c r="D489" s="320" t="s">
        <v>1720</v>
      </c>
      <c r="E489" s="320"/>
      <c r="F489" s="320"/>
      <c r="G489" s="320"/>
      <c r="H489" s="320"/>
      <c r="I489" s="320"/>
      <c r="J489" s="320"/>
      <c r="K489" s="320"/>
      <c r="L489" s="320"/>
      <c r="M489" s="320"/>
      <c r="N489" s="334" t="s">
        <v>1721</v>
      </c>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21">
        <v>44.212000000000003</v>
      </c>
      <c r="AM489" s="322"/>
      <c r="AN489" s="322"/>
      <c r="AO489" s="322"/>
      <c r="AP489" s="322"/>
      <c r="AQ489" s="322"/>
      <c r="AR489" s="324" t="s">
        <v>909</v>
      </c>
      <c r="AS489" s="323"/>
      <c r="AT489" s="323"/>
      <c r="AU489" s="323"/>
      <c r="AV489" s="325" t="e">
        <f t="shared" si="5"/>
        <v>#DIV/0!</v>
      </c>
      <c r="AW489" s="325"/>
      <c r="AX489" s="325"/>
    </row>
    <row r="492" spans="2:54">
      <c r="C492" t="s">
        <v>1722</v>
      </c>
    </row>
    <row r="493" spans="2:54" ht="34.5" customHeight="1">
      <c r="B493" s="319"/>
      <c r="C493" s="319"/>
      <c r="D493" s="329" t="s">
        <v>57</v>
      </c>
      <c r="E493" s="329"/>
      <c r="F493" s="329"/>
      <c r="G493" s="329"/>
      <c r="H493" s="329"/>
      <c r="I493" s="329"/>
      <c r="J493" s="329"/>
      <c r="K493" s="329"/>
      <c r="L493" s="329"/>
      <c r="M493" s="329"/>
      <c r="N493" s="329" t="s">
        <v>58</v>
      </c>
      <c r="O493" s="329"/>
      <c r="P493" s="329"/>
      <c r="Q493" s="329"/>
      <c r="R493" s="329"/>
      <c r="S493" s="329"/>
      <c r="T493" s="329"/>
      <c r="U493" s="329"/>
      <c r="V493" s="329"/>
      <c r="W493" s="329"/>
      <c r="X493" s="329"/>
      <c r="Y493" s="329"/>
      <c r="Z493" s="329"/>
      <c r="AA493" s="329"/>
      <c r="AB493" s="329"/>
      <c r="AC493" s="329"/>
      <c r="AD493" s="329"/>
      <c r="AE493" s="329"/>
      <c r="AF493" s="329"/>
      <c r="AG493" s="329"/>
      <c r="AH493" s="329"/>
      <c r="AI493" s="329"/>
      <c r="AJ493" s="329"/>
      <c r="AK493" s="329"/>
      <c r="AL493" s="330" t="s">
        <v>59</v>
      </c>
      <c r="AM493" s="329"/>
      <c r="AN493" s="329"/>
      <c r="AO493" s="329"/>
      <c r="AP493" s="329"/>
      <c r="AQ493" s="329"/>
      <c r="AR493" s="329" t="s">
        <v>26</v>
      </c>
      <c r="AS493" s="329"/>
      <c r="AT493" s="329"/>
      <c r="AU493" s="329"/>
      <c r="AV493" s="329" t="s">
        <v>27</v>
      </c>
      <c r="AW493" s="329"/>
      <c r="AX493" s="329"/>
      <c r="BA493" s="27"/>
      <c r="BB493" s="27"/>
    </row>
    <row r="494" spans="2:54" ht="30.75" customHeight="1">
      <c r="B494" s="319">
        <v>1</v>
      </c>
      <c r="C494" s="319">
        <v>1</v>
      </c>
      <c r="D494" s="334" t="s">
        <v>1723</v>
      </c>
      <c r="E494" s="334"/>
      <c r="F494" s="334"/>
      <c r="G494" s="334"/>
      <c r="H494" s="334"/>
      <c r="I494" s="334"/>
      <c r="J494" s="334"/>
      <c r="K494" s="334"/>
      <c r="L494" s="334"/>
      <c r="M494" s="334"/>
      <c r="N494" s="334" t="s">
        <v>1724</v>
      </c>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21">
        <v>12.555</v>
      </c>
      <c r="AM494" s="322"/>
      <c r="AN494" s="322"/>
      <c r="AO494" s="322"/>
      <c r="AP494" s="322"/>
      <c r="AQ494" s="322"/>
      <c r="AR494" s="348" t="s">
        <v>909</v>
      </c>
      <c r="AS494" s="349"/>
      <c r="AT494" s="349"/>
      <c r="AU494" s="350"/>
      <c r="AV494" s="325" t="e">
        <f t="shared" ref="AV494:AV499" si="6">BB494/BA494</f>
        <v>#DIV/0!</v>
      </c>
      <c r="AW494" s="325"/>
      <c r="AX494" s="325"/>
    </row>
    <row r="495" spans="2:54" ht="31.5" customHeight="1">
      <c r="B495" s="319">
        <v>2</v>
      </c>
      <c r="C495" s="319">
        <v>1</v>
      </c>
      <c r="D495" s="334" t="s">
        <v>1725</v>
      </c>
      <c r="E495" s="334"/>
      <c r="F495" s="334"/>
      <c r="G495" s="334"/>
      <c r="H495" s="334"/>
      <c r="I495" s="334"/>
      <c r="J495" s="334"/>
      <c r="K495" s="334"/>
      <c r="L495" s="334"/>
      <c r="M495" s="334"/>
      <c r="N495" s="334" t="s">
        <v>1726</v>
      </c>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21">
        <v>11.58</v>
      </c>
      <c r="AM495" s="322"/>
      <c r="AN495" s="322"/>
      <c r="AO495" s="322"/>
      <c r="AP495" s="322"/>
      <c r="AQ495" s="322"/>
      <c r="AR495" s="320" t="s">
        <v>909</v>
      </c>
      <c r="AS495" s="320"/>
      <c r="AT495" s="320"/>
      <c r="AU495" s="320"/>
      <c r="AV495" s="335" t="e">
        <f t="shared" si="6"/>
        <v>#DIV/0!</v>
      </c>
      <c r="AW495" s="335"/>
      <c r="AX495" s="335"/>
    </row>
    <row r="496" spans="2:54" ht="31.5" customHeight="1">
      <c r="B496" s="336">
        <v>3</v>
      </c>
      <c r="C496" s="337"/>
      <c r="D496" s="338" t="s">
        <v>1727</v>
      </c>
      <c r="E496" s="339"/>
      <c r="F496" s="339"/>
      <c r="G496" s="339"/>
      <c r="H496" s="339"/>
      <c r="I496" s="339"/>
      <c r="J496" s="339"/>
      <c r="K496" s="339"/>
      <c r="L496" s="339"/>
      <c r="M496" s="340"/>
      <c r="N496" s="334" t="s">
        <v>1728</v>
      </c>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21">
        <v>7.6859999999999999</v>
      </c>
      <c r="AM496" s="322"/>
      <c r="AN496" s="322"/>
      <c r="AO496" s="322"/>
      <c r="AP496" s="322"/>
      <c r="AQ496" s="322"/>
      <c r="AR496" s="320" t="s">
        <v>909</v>
      </c>
      <c r="AS496" s="320"/>
      <c r="AT496" s="320"/>
      <c r="AU496" s="320"/>
      <c r="AV496" s="335" t="e">
        <f t="shared" si="6"/>
        <v>#DIV/0!</v>
      </c>
      <c r="AW496" s="335"/>
      <c r="AX496" s="335"/>
    </row>
    <row r="497" spans="2:54" ht="31.5" customHeight="1">
      <c r="B497" s="343"/>
      <c r="C497" s="344"/>
      <c r="D497" s="345"/>
      <c r="E497" s="346"/>
      <c r="F497" s="346"/>
      <c r="G497" s="346"/>
      <c r="H497" s="346"/>
      <c r="I497" s="346"/>
      <c r="J497" s="346"/>
      <c r="K497" s="346"/>
      <c r="L497" s="346"/>
      <c r="M497" s="347"/>
      <c r="N497" s="334" t="s">
        <v>1729</v>
      </c>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21">
        <v>1.2E-2</v>
      </c>
      <c r="AM497" s="322"/>
      <c r="AN497" s="322"/>
      <c r="AO497" s="322"/>
      <c r="AP497" s="322"/>
      <c r="AQ497" s="322"/>
      <c r="AR497" s="320" t="s">
        <v>909</v>
      </c>
      <c r="AS497" s="320"/>
      <c r="AT497" s="320"/>
      <c r="AU497" s="320"/>
      <c r="AV497" s="335" t="e">
        <f>BB497/BA497</f>
        <v>#DIV/0!</v>
      </c>
      <c r="AW497" s="335"/>
      <c r="AX497" s="335"/>
    </row>
    <row r="498" spans="2:54" ht="17.25" customHeight="1">
      <c r="B498" s="341">
        <v>4</v>
      </c>
      <c r="C498" s="342"/>
      <c r="D498" s="338" t="s">
        <v>1730</v>
      </c>
      <c r="E498" s="339"/>
      <c r="F498" s="339"/>
      <c r="G498" s="339"/>
      <c r="H498" s="339"/>
      <c r="I498" s="339"/>
      <c r="J498" s="339"/>
      <c r="K498" s="339"/>
      <c r="L498" s="339"/>
      <c r="M498" s="340"/>
      <c r="N498" s="334" t="s">
        <v>1731</v>
      </c>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21">
        <v>0.1</v>
      </c>
      <c r="AM498" s="322"/>
      <c r="AN498" s="322"/>
      <c r="AO498" s="322"/>
      <c r="AP498" s="322"/>
      <c r="AQ498" s="322"/>
      <c r="AR498" s="320" t="s">
        <v>909</v>
      </c>
      <c r="AS498" s="320"/>
      <c r="AT498" s="320"/>
      <c r="AU498" s="320"/>
      <c r="AV498" s="335" t="e">
        <f t="shared" si="6"/>
        <v>#DIV/0!</v>
      </c>
      <c r="AW498" s="335"/>
      <c r="AX498" s="335"/>
    </row>
    <row r="499" spans="2:54" ht="33" customHeight="1">
      <c r="B499" s="319">
        <v>5</v>
      </c>
      <c r="C499" s="319">
        <v>1</v>
      </c>
      <c r="D499" s="334" t="s">
        <v>1732</v>
      </c>
      <c r="E499" s="334"/>
      <c r="F499" s="334"/>
      <c r="G499" s="334"/>
      <c r="H499" s="334"/>
      <c r="I499" s="334"/>
      <c r="J499" s="334"/>
      <c r="K499" s="334"/>
      <c r="L499" s="334"/>
      <c r="M499" s="334"/>
      <c r="N499" s="334" t="s">
        <v>1733</v>
      </c>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21">
        <v>0.01</v>
      </c>
      <c r="AM499" s="322"/>
      <c r="AN499" s="322"/>
      <c r="AO499" s="322"/>
      <c r="AP499" s="322"/>
      <c r="AQ499" s="322"/>
      <c r="AR499" s="320" t="s">
        <v>909</v>
      </c>
      <c r="AS499" s="320"/>
      <c r="AT499" s="320"/>
      <c r="AU499" s="320"/>
      <c r="AV499" s="335" t="e">
        <f t="shared" si="6"/>
        <v>#DIV/0!</v>
      </c>
      <c r="AW499" s="335"/>
      <c r="AX499" s="335"/>
    </row>
    <row r="500" spans="2:54" ht="17.25" customHeight="1">
      <c r="B500" s="319">
        <v>6</v>
      </c>
      <c r="C500" s="319">
        <v>1</v>
      </c>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21"/>
      <c r="AM500" s="322"/>
      <c r="AN500" s="322"/>
      <c r="AO500" s="322"/>
      <c r="AP500" s="322"/>
      <c r="AQ500" s="322"/>
      <c r="AR500" s="320"/>
      <c r="AS500" s="320"/>
      <c r="AT500" s="320"/>
      <c r="AU500" s="320"/>
      <c r="AV500" s="335"/>
      <c r="AW500" s="335"/>
      <c r="AX500" s="335"/>
    </row>
    <row r="501" spans="2:54" ht="17.25" customHeight="1">
      <c r="B501" s="319">
        <v>7</v>
      </c>
      <c r="C501" s="319">
        <v>1</v>
      </c>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21"/>
      <c r="AM501" s="322"/>
      <c r="AN501" s="322"/>
      <c r="AO501" s="322"/>
      <c r="AP501" s="322"/>
      <c r="AQ501" s="322"/>
      <c r="AR501" s="320"/>
      <c r="AS501" s="320"/>
      <c r="AT501" s="320"/>
      <c r="AU501" s="320"/>
      <c r="AV501" s="335"/>
      <c r="AW501" s="335"/>
      <c r="AX501" s="335"/>
    </row>
    <row r="502" spans="2:54" ht="17.25" customHeight="1">
      <c r="B502" s="319">
        <v>8</v>
      </c>
      <c r="C502" s="319">
        <v>1</v>
      </c>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21"/>
      <c r="AM502" s="322"/>
      <c r="AN502" s="322"/>
      <c r="AO502" s="322"/>
      <c r="AP502" s="322"/>
      <c r="AQ502" s="322"/>
      <c r="AR502" s="320"/>
      <c r="AS502" s="320"/>
      <c r="AT502" s="320"/>
      <c r="AU502" s="320"/>
      <c r="AV502" s="335"/>
      <c r="AW502" s="335"/>
      <c r="AX502" s="335"/>
    </row>
    <row r="503" spans="2:54" ht="17.25" customHeight="1">
      <c r="B503" s="336">
        <v>9</v>
      </c>
      <c r="C503" s="337"/>
      <c r="D503" s="338"/>
      <c r="E503" s="339"/>
      <c r="F503" s="339"/>
      <c r="G503" s="339"/>
      <c r="H503" s="339"/>
      <c r="I503" s="339"/>
      <c r="J503" s="339"/>
      <c r="K503" s="339"/>
      <c r="L503" s="339"/>
      <c r="M503" s="340"/>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21"/>
      <c r="AM503" s="322"/>
      <c r="AN503" s="322"/>
      <c r="AO503" s="322"/>
      <c r="AP503" s="322"/>
      <c r="AQ503" s="322"/>
      <c r="AR503" s="320"/>
      <c r="AS503" s="320"/>
      <c r="AT503" s="320"/>
      <c r="AU503" s="320"/>
      <c r="AV503" s="335"/>
      <c r="AW503" s="335"/>
      <c r="AX503" s="335"/>
    </row>
    <row r="504" spans="2:54" ht="17.25" customHeight="1">
      <c r="B504" s="319">
        <v>10</v>
      </c>
      <c r="C504" s="319">
        <v>1</v>
      </c>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21"/>
      <c r="AM504" s="322"/>
      <c r="AN504" s="322"/>
      <c r="AO504" s="322"/>
      <c r="AP504" s="322"/>
      <c r="AQ504" s="322"/>
      <c r="AR504" s="320"/>
      <c r="AS504" s="320"/>
      <c r="AT504" s="320"/>
      <c r="AU504" s="320"/>
      <c r="AV504" s="335"/>
      <c r="AW504" s="335"/>
      <c r="AX504" s="335"/>
    </row>
    <row r="507" spans="2:54">
      <c r="C507" t="s">
        <v>1734</v>
      </c>
    </row>
    <row r="508" spans="2:54" ht="34.5" customHeight="1">
      <c r="B508" s="319"/>
      <c r="C508" s="319"/>
      <c r="D508" s="329" t="s">
        <v>57</v>
      </c>
      <c r="E508" s="329"/>
      <c r="F508" s="329"/>
      <c r="G508" s="329"/>
      <c r="H508" s="329"/>
      <c r="I508" s="329"/>
      <c r="J508" s="329"/>
      <c r="K508" s="329"/>
      <c r="L508" s="329"/>
      <c r="M508" s="329"/>
      <c r="N508" s="329" t="s">
        <v>58</v>
      </c>
      <c r="O508" s="329"/>
      <c r="P508" s="329"/>
      <c r="Q508" s="329"/>
      <c r="R508" s="329"/>
      <c r="S508" s="329"/>
      <c r="T508" s="329"/>
      <c r="U508" s="329"/>
      <c r="V508" s="329"/>
      <c r="W508" s="329"/>
      <c r="X508" s="329"/>
      <c r="Y508" s="329"/>
      <c r="Z508" s="329"/>
      <c r="AA508" s="329"/>
      <c r="AB508" s="329"/>
      <c r="AC508" s="329"/>
      <c r="AD508" s="329"/>
      <c r="AE508" s="329"/>
      <c r="AF508" s="329"/>
      <c r="AG508" s="329"/>
      <c r="AH508" s="329"/>
      <c r="AI508" s="329"/>
      <c r="AJ508" s="329"/>
      <c r="AK508" s="329"/>
      <c r="AL508" s="330" t="s">
        <v>59</v>
      </c>
      <c r="AM508" s="329"/>
      <c r="AN508" s="329"/>
      <c r="AO508" s="329"/>
      <c r="AP508" s="329"/>
      <c r="AQ508" s="329"/>
      <c r="AR508" s="329" t="s">
        <v>26</v>
      </c>
      <c r="AS508" s="329"/>
      <c r="AT508" s="329"/>
      <c r="AU508" s="329"/>
      <c r="AV508" s="329" t="s">
        <v>27</v>
      </c>
      <c r="AW508" s="329"/>
      <c r="AX508" s="329"/>
      <c r="BA508" s="27"/>
      <c r="BB508" s="27"/>
    </row>
    <row r="509" spans="2:54" ht="40.5" customHeight="1">
      <c r="B509" s="319">
        <v>1</v>
      </c>
      <c r="C509" s="319">
        <v>1</v>
      </c>
      <c r="D509" s="326" t="s">
        <v>1735</v>
      </c>
      <c r="E509" s="327"/>
      <c r="F509" s="327"/>
      <c r="G509" s="327"/>
      <c r="H509" s="327"/>
      <c r="I509" s="327"/>
      <c r="J509" s="327"/>
      <c r="K509" s="327"/>
      <c r="L509" s="327"/>
      <c r="M509" s="328"/>
      <c r="N509" s="320" t="s">
        <v>1736</v>
      </c>
      <c r="O509" s="320"/>
      <c r="P509" s="320"/>
      <c r="Q509" s="320"/>
      <c r="R509" s="320"/>
      <c r="S509" s="320"/>
      <c r="T509" s="320"/>
      <c r="U509" s="320"/>
      <c r="V509" s="320"/>
      <c r="W509" s="320"/>
      <c r="X509" s="320"/>
      <c r="Y509" s="320"/>
      <c r="Z509" s="320"/>
      <c r="AA509" s="320"/>
      <c r="AB509" s="320"/>
      <c r="AC509" s="320"/>
      <c r="AD509" s="320"/>
      <c r="AE509" s="320"/>
      <c r="AF509" s="320"/>
      <c r="AG509" s="320"/>
      <c r="AH509" s="320"/>
      <c r="AI509" s="320"/>
      <c r="AJ509" s="320"/>
      <c r="AK509" s="320"/>
      <c r="AL509" s="321">
        <v>45.78</v>
      </c>
      <c r="AM509" s="322"/>
      <c r="AN509" s="322"/>
      <c r="AO509" s="322"/>
      <c r="AP509" s="322"/>
      <c r="AQ509" s="322"/>
      <c r="AR509" s="324" t="s">
        <v>909</v>
      </c>
      <c r="AS509" s="323"/>
      <c r="AT509" s="323"/>
      <c r="AU509" s="323"/>
      <c r="AV509" s="325" t="e">
        <f>BB509/BA509</f>
        <v>#DIV/0!</v>
      </c>
      <c r="AW509" s="325"/>
      <c r="AX509" s="325"/>
    </row>
    <row r="510" spans="2:54" ht="40.5" customHeight="1">
      <c r="B510" s="319">
        <v>2</v>
      </c>
      <c r="C510" s="319">
        <v>1</v>
      </c>
      <c r="D510" s="334" t="s">
        <v>1737</v>
      </c>
      <c r="E510" s="334"/>
      <c r="F510" s="334"/>
      <c r="G510" s="334"/>
      <c r="H510" s="334"/>
      <c r="I510" s="334"/>
      <c r="J510" s="334"/>
      <c r="K510" s="334"/>
      <c r="L510" s="334"/>
      <c r="M510" s="334"/>
      <c r="N510" s="334" t="s">
        <v>1738</v>
      </c>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21">
        <v>1.7430000000000001</v>
      </c>
      <c r="AM510" s="322"/>
      <c r="AN510" s="322"/>
      <c r="AO510" s="322"/>
      <c r="AP510" s="322"/>
      <c r="AQ510" s="322"/>
      <c r="AR510" s="324" t="s">
        <v>909</v>
      </c>
      <c r="AS510" s="323"/>
      <c r="AT510" s="323"/>
      <c r="AU510" s="323"/>
      <c r="AV510" s="325" t="e">
        <f>BB510/BA510</f>
        <v>#DIV/0!</v>
      </c>
      <c r="AW510" s="325"/>
      <c r="AX510" s="325"/>
    </row>
    <row r="511" spans="2:54" ht="18" customHeight="1">
      <c r="B511" s="319">
        <v>3</v>
      </c>
      <c r="C511" s="319">
        <v>1</v>
      </c>
      <c r="D511" s="331" t="s">
        <v>1739</v>
      </c>
      <c r="E511" s="332"/>
      <c r="F511" s="332"/>
      <c r="G511" s="332"/>
      <c r="H511" s="332"/>
      <c r="I511" s="332"/>
      <c r="J511" s="332"/>
      <c r="K511" s="332"/>
      <c r="L511" s="332"/>
      <c r="M511" s="333"/>
      <c r="N511" s="334" t="s">
        <v>1740</v>
      </c>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21">
        <v>0.82499999999999996</v>
      </c>
      <c r="AM511" s="322"/>
      <c r="AN511" s="322"/>
      <c r="AO511" s="322"/>
      <c r="AP511" s="322"/>
      <c r="AQ511" s="322"/>
      <c r="AR511" s="323" t="s">
        <v>909</v>
      </c>
      <c r="AS511" s="323"/>
      <c r="AT511" s="323"/>
      <c r="AU511" s="323"/>
      <c r="AV511" s="325" t="e">
        <f>BB511/BA511</f>
        <v>#DIV/0!</v>
      </c>
      <c r="AW511" s="325"/>
      <c r="AX511" s="325"/>
    </row>
    <row r="512" spans="2:54" ht="18" customHeight="1">
      <c r="B512" s="319">
        <v>4</v>
      </c>
      <c r="C512" s="319">
        <v>1</v>
      </c>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c r="AA512" s="320"/>
      <c r="AB512" s="320"/>
      <c r="AC512" s="320"/>
      <c r="AD512" s="320"/>
      <c r="AE512" s="320"/>
      <c r="AF512" s="320"/>
      <c r="AG512" s="320"/>
      <c r="AH512" s="320"/>
      <c r="AI512" s="320"/>
      <c r="AJ512" s="320"/>
      <c r="AK512" s="320"/>
      <c r="AL512" s="321"/>
      <c r="AM512" s="322"/>
      <c r="AN512" s="322"/>
      <c r="AO512" s="322"/>
      <c r="AP512" s="322"/>
      <c r="AQ512" s="322"/>
      <c r="AR512" s="323"/>
      <c r="AS512" s="323"/>
      <c r="AT512" s="323"/>
      <c r="AU512" s="323"/>
      <c r="AV512" s="323"/>
      <c r="AW512" s="323"/>
      <c r="AX512" s="323"/>
    </row>
    <row r="513" spans="2:54" ht="18" customHeight="1">
      <c r="B513" s="319">
        <v>5</v>
      </c>
      <c r="C513" s="319">
        <v>1</v>
      </c>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c r="AA513" s="320"/>
      <c r="AB513" s="320"/>
      <c r="AC513" s="320"/>
      <c r="AD513" s="320"/>
      <c r="AE513" s="320"/>
      <c r="AF513" s="320"/>
      <c r="AG513" s="320"/>
      <c r="AH513" s="320"/>
      <c r="AI513" s="320"/>
      <c r="AJ513" s="320"/>
      <c r="AK513" s="320"/>
      <c r="AL513" s="321"/>
      <c r="AM513" s="322"/>
      <c r="AN513" s="322"/>
      <c r="AO513" s="322"/>
      <c r="AP513" s="322"/>
      <c r="AQ513" s="322"/>
      <c r="AR513" s="323"/>
      <c r="AS513" s="323"/>
      <c r="AT513" s="323"/>
      <c r="AU513" s="323"/>
      <c r="AV513" s="323"/>
      <c r="AW513" s="323"/>
      <c r="AX513" s="323"/>
    </row>
    <row r="514" spans="2:54" ht="18" customHeight="1">
      <c r="B514" s="319">
        <v>6</v>
      </c>
      <c r="C514" s="319">
        <v>1</v>
      </c>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c r="AA514" s="320"/>
      <c r="AB514" s="320"/>
      <c r="AC514" s="320"/>
      <c r="AD514" s="320"/>
      <c r="AE514" s="320"/>
      <c r="AF514" s="320"/>
      <c r="AG514" s="320"/>
      <c r="AH514" s="320"/>
      <c r="AI514" s="320"/>
      <c r="AJ514" s="320"/>
      <c r="AK514" s="320"/>
      <c r="AL514" s="321"/>
      <c r="AM514" s="322"/>
      <c r="AN514" s="322"/>
      <c r="AO514" s="322"/>
      <c r="AP514" s="322"/>
      <c r="AQ514" s="322"/>
      <c r="AR514" s="320"/>
      <c r="AS514" s="320"/>
      <c r="AT514" s="320"/>
      <c r="AU514" s="320"/>
      <c r="AV514" s="320"/>
      <c r="AW514" s="320"/>
      <c r="AX514" s="320"/>
    </row>
    <row r="515" spans="2:54" ht="18" customHeight="1">
      <c r="B515" s="319">
        <v>7</v>
      </c>
      <c r="C515" s="319">
        <v>1</v>
      </c>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c r="AA515" s="320"/>
      <c r="AB515" s="320"/>
      <c r="AC515" s="320"/>
      <c r="AD515" s="320"/>
      <c r="AE515" s="320"/>
      <c r="AF515" s="320"/>
      <c r="AG515" s="320"/>
      <c r="AH515" s="320"/>
      <c r="AI515" s="320"/>
      <c r="AJ515" s="320"/>
      <c r="AK515" s="320"/>
      <c r="AL515" s="321"/>
      <c r="AM515" s="322"/>
      <c r="AN515" s="322"/>
      <c r="AO515" s="322"/>
      <c r="AP515" s="322"/>
      <c r="AQ515" s="322"/>
      <c r="AR515" s="320"/>
      <c r="AS515" s="320"/>
      <c r="AT515" s="320"/>
      <c r="AU515" s="320"/>
      <c r="AV515" s="320"/>
      <c r="AW515" s="320"/>
      <c r="AX515" s="320"/>
    </row>
    <row r="516" spans="2:54" ht="18" customHeight="1">
      <c r="B516" s="319">
        <v>8</v>
      </c>
      <c r="C516" s="319">
        <v>1</v>
      </c>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320"/>
      <c r="AE516" s="320"/>
      <c r="AF516" s="320"/>
      <c r="AG516" s="320"/>
      <c r="AH516" s="320"/>
      <c r="AI516" s="320"/>
      <c r="AJ516" s="320"/>
      <c r="AK516" s="320"/>
      <c r="AL516" s="321"/>
      <c r="AM516" s="322"/>
      <c r="AN516" s="322"/>
      <c r="AO516" s="322"/>
      <c r="AP516" s="322"/>
      <c r="AQ516" s="322"/>
      <c r="AR516" s="320"/>
      <c r="AS516" s="320"/>
      <c r="AT516" s="320"/>
      <c r="AU516" s="320"/>
      <c r="AV516" s="320"/>
      <c r="AW516" s="320"/>
      <c r="AX516" s="320"/>
    </row>
    <row r="517" spans="2:54" ht="18" customHeight="1">
      <c r="B517" s="319">
        <v>9</v>
      </c>
      <c r="C517" s="319">
        <v>1</v>
      </c>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320"/>
      <c r="AE517" s="320"/>
      <c r="AF517" s="320"/>
      <c r="AG517" s="320"/>
      <c r="AH517" s="320"/>
      <c r="AI517" s="320"/>
      <c r="AJ517" s="320"/>
      <c r="AK517" s="320"/>
      <c r="AL517" s="321"/>
      <c r="AM517" s="322"/>
      <c r="AN517" s="322"/>
      <c r="AO517" s="322"/>
      <c r="AP517" s="322"/>
      <c r="AQ517" s="322"/>
      <c r="AR517" s="320"/>
      <c r="AS517" s="320"/>
      <c r="AT517" s="320"/>
      <c r="AU517" s="320"/>
      <c r="AV517" s="320"/>
      <c r="AW517" s="320"/>
      <c r="AX517" s="320"/>
    </row>
    <row r="518" spans="2:54" ht="18" customHeight="1">
      <c r="B518" s="319">
        <v>10</v>
      </c>
      <c r="C518" s="319">
        <v>1</v>
      </c>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320"/>
      <c r="AE518" s="320"/>
      <c r="AF518" s="320"/>
      <c r="AG518" s="320"/>
      <c r="AH518" s="320"/>
      <c r="AI518" s="320"/>
      <c r="AJ518" s="320"/>
      <c r="AK518" s="320"/>
      <c r="AL518" s="321"/>
      <c r="AM518" s="322"/>
      <c r="AN518" s="322"/>
      <c r="AO518" s="322"/>
      <c r="AP518" s="322"/>
      <c r="AQ518" s="322"/>
      <c r="AR518" s="320"/>
      <c r="AS518" s="320"/>
      <c r="AT518" s="320"/>
      <c r="AU518" s="320"/>
      <c r="AV518" s="320"/>
      <c r="AW518" s="320"/>
      <c r="AX518" s="320"/>
    </row>
    <row r="522" spans="2:54" ht="34.5" customHeight="1">
      <c r="B522" s="319"/>
      <c r="C522" s="319"/>
      <c r="D522" s="329" t="s">
        <v>57</v>
      </c>
      <c r="E522" s="329"/>
      <c r="F522" s="329"/>
      <c r="G522" s="329"/>
      <c r="H522" s="329"/>
      <c r="I522" s="329"/>
      <c r="J522" s="329"/>
      <c r="K522" s="329"/>
      <c r="L522" s="329"/>
      <c r="M522" s="329"/>
      <c r="N522" s="329" t="s">
        <v>58</v>
      </c>
      <c r="O522" s="329"/>
      <c r="P522" s="329"/>
      <c r="Q522" s="329"/>
      <c r="R522" s="329"/>
      <c r="S522" s="329"/>
      <c r="T522" s="329"/>
      <c r="U522" s="329"/>
      <c r="V522" s="329"/>
      <c r="W522" s="329"/>
      <c r="X522" s="329"/>
      <c r="Y522" s="329"/>
      <c r="Z522" s="329"/>
      <c r="AA522" s="329"/>
      <c r="AB522" s="329"/>
      <c r="AC522" s="329"/>
      <c r="AD522" s="329"/>
      <c r="AE522" s="329"/>
      <c r="AF522" s="329"/>
      <c r="AG522" s="329"/>
      <c r="AH522" s="329"/>
      <c r="AI522" s="329"/>
      <c r="AJ522" s="329"/>
      <c r="AK522" s="329"/>
      <c r="AL522" s="330" t="s">
        <v>59</v>
      </c>
      <c r="AM522" s="329"/>
      <c r="AN522" s="329"/>
      <c r="AO522" s="329"/>
      <c r="AP522" s="329"/>
      <c r="AQ522" s="329"/>
      <c r="AR522" s="329" t="s">
        <v>26</v>
      </c>
      <c r="AS522" s="329"/>
      <c r="AT522" s="329"/>
      <c r="AU522" s="329"/>
      <c r="AV522" s="329" t="s">
        <v>27</v>
      </c>
      <c r="AW522" s="329"/>
      <c r="AX522" s="329"/>
      <c r="BA522" s="27"/>
      <c r="BB522" s="27"/>
    </row>
    <row r="523" spans="2:54" ht="18" customHeight="1">
      <c r="B523" s="319">
        <v>1</v>
      </c>
      <c r="C523" s="319">
        <v>1</v>
      </c>
      <c r="D523" s="326"/>
      <c r="E523" s="327"/>
      <c r="F523" s="327"/>
      <c r="G523" s="327"/>
      <c r="H523" s="327"/>
      <c r="I523" s="327"/>
      <c r="J523" s="327"/>
      <c r="K523" s="327"/>
      <c r="L523" s="327"/>
      <c r="M523" s="328"/>
      <c r="N523" s="320"/>
      <c r="O523" s="320"/>
      <c r="P523" s="320"/>
      <c r="Q523" s="320"/>
      <c r="R523" s="320"/>
      <c r="S523" s="320"/>
      <c r="T523" s="320"/>
      <c r="U523" s="320"/>
      <c r="V523" s="320"/>
      <c r="W523" s="320"/>
      <c r="X523" s="320"/>
      <c r="Y523" s="320"/>
      <c r="Z523" s="320"/>
      <c r="AA523" s="320"/>
      <c r="AB523" s="320"/>
      <c r="AC523" s="320"/>
      <c r="AD523" s="320"/>
      <c r="AE523" s="320"/>
      <c r="AF523" s="320"/>
      <c r="AG523" s="320"/>
      <c r="AH523" s="320"/>
      <c r="AI523" s="320"/>
      <c r="AJ523" s="320"/>
      <c r="AK523" s="320"/>
      <c r="AL523" s="321"/>
      <c r="AM523" s="322"/>
      <c r="AN523" s="322"/>
      <c r="AO523" s="322"/>
      <c r="AP523" s="322"/>
      <c r="AQ523" s="322"/>
      <c r="AR523" s="324"/>
      <c r="AS523" s="323"/>
      <c r="AT523" s="323"/>
      <c r="AU523" s="323"/>
      <c r="AV523" s="325"/>
      <c r="AW523" s="325"/>
      <c r="AX523" s="325"/>
    </row>
    <row r="524" spans="2:54" ht="18" customHeight="1">
      <c r="B524" s="319">
        <v>2</v>
      </c>
      <c r="C524" s="319">
        <v>1</v>
      </c>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320"/>
      <c r="AE524" s="320"/>
      <c r="AF524" s="320"/>
      <c r="AG524" s="320"/>
      <c r="AH524" s="320"/>
      <c r="AI524" s="320"/>
      <c r="AJ524" s="320"/>
      <c r="AK524" s="320"/>
      <c r="AL524" s="321"/>
      <c r="AM524" s="322"/>
      <c r="AN524" s="322"/>
      <c r="AO524" s="322"/>
      <c r="AP524" s="322"/>
      <c r="AQ524" s="322"/>
      <c r="AR524" s="324"/>
      <c r="AS524" s="323"/>
      <c r="AT524" s="323"/>
      <c r="AU524" s="323"/>
      <c r="AV524" s="325"/>
      <c r="AW524" s="325"/>
      <c r="AX524" s="325"/>
    </row>
    <row r="525" spans="2:54" ht="18" customHeight="1">
      <c r="B525" s="319">
        <v>3</v>
      </c>
      <c r="C525" s="319">
        <v>1</v>
      </c>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320"/>
      <c r="AE525" s="320"/>
      <c r="AF525" s="320"/>
      <c r="AG525" s="320"/>
      <c r="AH525" s="320"/>
      <c r="AI525" s="320"/>
      <c r="AJ525" s="320"/>
      <c r="AK525" s="320"/>
      <c r="AL525" s="321"/>
      <c r="AM525" s="322"/>
      <c r="AN525" s="322"/>
      <c r="AO525" s="322"/>
      <c r="AP525" s="322"/>
      <c r="AQ525" s="322"/>
      <c r="AR525" s="323"/>
      <c r="AS525" s="323"/>
      <c r="AT525" s="323"/>
      <c r="AU525" s="323"/>
      <c r="AV525" s="323"/>
      <c r="AW525" s="323"/>
      <c r="AX525" s="323"/>
    </row>
    <row r="526" spans="2:54" ht="18" customHeight="1">
      <c r="B526" s="319">
        <v>4</v>
      </c>
      <c r="C526" s="319">
        <v>1</v>
      </c>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320"/>
      <c r="AE526" s="320"/>
      <c r="AF526" s="320"/>
      <c r="AG526" s="320"/>
      <c r="AH526" s="320"/>
      <c r="AI526" s="320"/>
      <c r="AJ526" s="320"/>
      <c r="AK526" s="320"/>
      <c r="AL526" s="321"/>
      <c r="AM526" s="322"/>
      <c r="AN526" s="322"/>
      <c r="AO526" s="322"/>
      <c r="AP526" s="322"/>
      <c r="AQ526" s="322"/>
      <c r="AR526" s="323"/>
      <c r="AS526" s="323"/>
      <c r="AT526" s="323"/>
      <c r="AU526" s="323"/>
      <c r="AV526" s="323"/>
      <c r="AW526" s="323"/>
      <c r="AX526" s="323"/>
    </row>
    <row r="527" spans="2:54" ht="18" customHeight="1">
      <c r="B527" s="319">
        <v>5</v>
      </c>
      <c r="C527" s="319">
        <v>1</v>
      </c>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320"/>
      <c r="AE527" s="320"/>
      <c r="AF527" s="320"/>
      <c r="AG527" s="320"/>
      <c r="AH527" s="320"/>
      <c r="AI527" s="320"/>
      <c r="AJ527" s="320"/>
      <c r="AK527" s="320"/>
      <c r="AL527" s="321"/>
      <c r="AM527" s="322"/>
      <c r="AN527" s="322"/>
      <c r="AO527" s="322"/>
      <c r="AP527" s="322"/>
      <c r="AQ527" s="322"/>
      <c r="AR527" s="323"/>
      <c r="AS527" s="323"/>
      <c r="AT527" s="323"/>
      <c r="AU527" s="323"/>
      <c r="AV527" s="323"/>
      <c r="AW527" s="323"/>
      <c r="AX527" s="323"/>
    </row>
    <row r="528" spans="2:54" ht="18" customHeight="1">
      <c r="B528" s="319">
        <v>6</v>
      </c>
      <c r="C528" s="319">
        <v>1</v>
      </c>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320"/>
      <c r="AE528" s="320"/>
      <c r="AF528" s="320"/>
      <c r="AG528" s="320"/>
      <c r="AH528" s="320"/>
      <c r="AI528" s="320"/>
      <c r="AJ528" s="320"/>
      <c r="AK528" s="320"/>
      <c r="AL528" s="321"/>
      <c r="AM528" s="322"/>
      <c r="AN528" s="322"/>
      <c r="AO528" s="322"/>
      <c r="AP528" s="322"/>
      <c r="AQ528" s="322"/>
      <c r="AR528" s="320"/>
      <c r="AS528" s="320"/>
      <c r="AT528" s="320"/>
      <c r="AU528" s="320"/>
      <c r="AV528" s="320"/>
      <c r="AW528" s="320"/>
      <c r="AX528" s="320"/>
    </row>
    <row r="529" spans="2:54" ht="18" customHeight="1">
      <c r="B529" s="319">
        <v>7</v>
      </c>
      <c r="C529" s="319">
        <v>1</v>
      </c>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320"/>
      <c r="AE529" s="320"/>
      <c r="AF529" s="320"/>
      <c r="AG529" s="320"/>
      <c r="AH529" s="320"/>
      <c r="AI529" s="320"/>
      <c r="AJ529" s="320"/>
      <c r="AK529" s="320"/>
      <c r="AL529" s="321"/>
      <c r="AM529" s="322"/>
      <c r="AN529" s="322"/>
      <c r="AO529" s="322"/>
      <c r="AP529" s="322"/>
      <c r="AQ529" s="322"/>
      <c r="AR529" s="320"/>
      <c r="AS529" s="320"/>
      <c r="AT529" s="320"/>
      <c r="AU529" s="320"/>
      <c r="AV529" s="320"/>
      <c r="AW529" s="320"/>
      <c r="AX529" s="320"/>
    </row>
    <row r="530" spans="2:54" ht="18" customHeight="1">
      <c r="B530" s="319">
        <v>8</v>
      </c>
      <c r="C530" s="319">
        <v>1</v>
      </c>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320"/>
      <c r="AE530" s="320"/>
      <c r="AF530" s="320"/>
      <c r="AG530" s="320"/>
      <c r="AH530" s="320"/>
      <c r="AI530" s="320"/>
      <c r="AJ530" s="320"/>
      <c r="AK530" s="320"/>
      <c r="AL530" s="321"/>
      <c r="AM530" s="322"/>
      <c r="AN530" s="322"/>
      <c r="AO530" s="322"/>
      <c r="AP530" s="322"/>
      <c r="AQ530" s="322"/>
      <c r="AR530" s="320"/>
      <c r="AS530" s="320"/>
      <c r="AT530" s="320"/>
      <c r="AU530" s="320"/>
      <c r="AV530" s="320"/>
      <c r="AW530" s="320"/>
      <c r="AX530" s="320"/>
    </row>
    <row r="531" spans="2:54" ht="18" customHeight="1">
      <c r="B531" s="319">
        <v>9</v>
      </c>
      <c r="C531" s="319">
        <v>1</v>
      </c>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320"/>
      <c r="AE531" s="320"/>
      <c r="AF531" s="320"/>
      <c r="AG531" s="320"/>
      <c r="AH531" s="320"/>
      <c r="AI531" s="320"/>
      <c r="AJ531" s="320"/>
      <c r="AK531" s="320"/>
      <c r="AL531" s="321"/>
      <c r="AM531" s="322"/>
      <c r="AN531" s="322"/>
      <c r="AO531" s="322"/>
      <c r="AP531" s="322"/>
      <c r="AQ531" s="322"/>
      <c r="AR531" s="320"/>
      <c r="AS531" s="320"/>
      <c r="AT531" s="320"/>
      <c r="AU531" s="320"/>
      <c r="AV531" s="320"/>
      <c r="AW531" s="320"/>
      <c r="AX531" s="320"/>
    </row>
    <row r="532" spans="2:54" ht="18" customHeight="1">
      <c r="B532" s="319">
        <v>10</v>
      </c>
      <c r="C532" s="319">
        <v>1</v>
      </c>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320"/>
      <c r="AE532" s="320"/>
      <c r="AF532" s="320"/>
      <c r="AG532" s="320"/>
      <c r="AH532" s="320"/>
      <c r="AI532" s="320"/>
      <c r="AJ532" s="320"/>
      <c r="AK532" s="320"/>
      <c r="AL532" s="321"/>
      <c r="AM532" s="322"/>
      <c r="AN532" s="322"/>
      <c r="AO532" s="322"/>
      <c r="AP532" s="322"/>
      <c r="AQ532" s="322"/>
      <c r="AR532" s="320"/>
      <c r="AS532" s="320"/>
      <c r="AT532" s="320"/>
      <c r="AU532" s="320"/>
      <c r="AV532" s="320"/>
      <c r="AW532" s="320"/>
      <c r="AX532" s="320"/>
    </row>
    <row r="535" spans="2:54" ht="34.5" customHeight="1">
      <c r="B535" s="319"/>
      <c r="C535" s="319"/>
      <c r="D535" s="329" t="s">
        <v>57</v>
      </c>
      <c r="E535" s="329"/>
      <c r="F535" s="329"/>
      <c r="G535" s="329"/>
      <c r="H535" s="329"/>
      <c r="I535" s="329"/>
      <c r="J535" s="329"/>
      <c r="K535" s="329"/>
      <c r="L535" s="329"/>
      <c r="M535" s="329"/>
      <c r="N535" s="329" t="s">
        <v>58</v>
      </c>
      <c r="O535" s="329"/>
      <c r="P535" s="329"/>
      <c r="Q535" s="329"/>
      <c r="R535" s="329"/>
      <c r="S535" s="329"/>
      <c r="T535" s="329"/>
      <c r="U535" s="329"/>
      <c r="V535" s="329"/>
      <c r="W535" s="329"/>
      <c r="X535" s="329"/>
      <c r="Y535" s="329"/>
      <c r="Z535" s="329"/>
      <c r="AA535" s="329"/>
      <c r="AB535" s="329"/>
      <c r="AC535" s="329"/>
      <c r="AD535" s="329"/>
      <c r="AE535" s="329"/>
      <c r="AF535" s="329"/>
      <c r="AG535" s="329"/>
      <c r="AH535" s="329"/>
      <c r="AI535" s="329"/>
      <c r="AJ535" s="329"/>
      <c r="AK535" s="329"/>
      <c r="AL535" s="330" t="s">
        <v>59</v>
      </c>
      <c r="AM535" s="329"/>
      <c r="AN535" s="329"/>
      <c r="AO535" s="329"/>
      <c r="AP535" s="329"/>
      <c r="AQ535" s="329"/>
      <c r="AR535" s="329" t="s">
        <v>26</v>
      </c>
      <c r="AS535" s="329"/>
      <c r="AT535" s="329"/>
      <c r="AU535" s="329"/>
      <c r="AV535" s="329" t="s">
        <v>27</v>
      </c>
      <c r="AW535" s="329"/>
      <c r="AX535" s="329"/>
      <c r="BA535" s="27"/>
      <c r="BB535" s="27"/>
    </row>
    <row r="536" spans="2:54" ht="18" customHeight="1">
      <c r="B536" s="319">
        <v>1</v>
      </c>
      <c r="C536" s="319">
        <v>1</v>
      </c>
      <c r="D536" s="326"/>
      <c r="E536" s="327"/>
      <c r="F536" s="327"/>
      <c r="G536" s="327"/>
      <c r="H536" s="327"/>
      <c r="I536" s="327"/>
      <c r="J536" s="327"/>
      <c r="K536" s="327"/>
      <c r="L536" s="327"/>
      <c r="M536" s="328"/>
      <c r="N536" s="320"/>
      <c r="O536" s="320"/>
      <c r="P536" s="320"/>
      <c r="Q536" s="320"/>
      <c r="R536" s="320"/>
      <c r="S536" s="320"/>
      <c r="T536" s="320"/>
      <c r="U536" s="320"/>
      <c r="V536" s="320"/>
      <c r="W536" s="320"/>
      <c r="X536" s="320"/>
      <c r="Y536" s="320"/>
      <c r="Z536" s="320"/>
      <c r="AA536" s="320"/>
      <c r="AB536" s="320"/>
      <c r="AC536" s="320"/>
      <c r="AD536" s="320"/>
      <c r="AE536" s="320"/>
      <c r="AF536" s="320"/>
      <c r="AG536" s="320"/>
      <c r="AH536" s="320"/>
      <c r="AI536" s="320"/>
      <c r="AJ536" s="320"/>
      <c r="AK536" s="320"/>
      <c r="AL536" s="321"/>
      <c r="AM536" s="322"/>
      <c r="AN536" s="322"/>
      <c r="AO536" s="322"/>
      <c r="AP536" s="322"/>
      <c r="AQ536" s="322"/>
      <c r="AR536" s="324"/>
      <c r="AS536" s="323"/>
      <c r="AT536" s="323"/>
      <c r="AU536" s="323"/>
      <c r="AV536" s="325"/>
      <c r="AW536" s="325"/>
      <c r="AX536" s="325"/>
    </row>
    <row r="537" spans="2:54" ht="18" customHeight="1">
      <c r="B537" s="319">
        <v>2</v>
      </c>
      <c r="C537" s="319">
        <v>1</v>
      </c>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0"/>
      <c r="AD537" s="320"/>
      <c r="AE537" s="320"/>
      <c r="AF537" s="320"/>
      <c r="AG537" s="320"/>
      <c r="AH537" s="320"/>
      <c r="AI537" s="320"/>
      <c r="AJ537" s="320"/>
      <c r="AK537" s="320"/>
      <c r="AL537" s="321"/>
      <c r="AM537" s="322"/>
      <c r="AN537" s="322"/>
      <c r="AO537" s="322"/>
      <c r="AP537" s="322"/>
      <c r="AQ537" s="322"/>
      <c r="AR537" s="324"/>
      <c r="AS537" s="323"/>
      <c r="AT537" s="323"/>
      <c r="AU537" s="323"/>
      <c r="AV537" s="325"/>
      <c r="AW537" s="325"/>
      <c r="AX537" s="325"/>
    </row>
    <row r="538" spans="2:54" ht="18" customHeight="1">
      <c r="B538" s="319">
        <v>3</v>
      </c>
      <c r="C538" s="319">
        <v>1</v>
      </c>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c r="AA538" s="320"/>
      <c r="AB538" s="320"/>
      <c r="AC538" s="320"/>
      <c r="AD538" s="320"/>
      <c r="AE538" s="320"/>
      <c r="AF538" s="320"/>
      <c r="AG538" s="320"/>
      <c r="AH538" s="320"/>
      <c r="AI538" s="320"/>
      <c r="AJ538" s="320"/>
      <c r="AK538" s="320"/>
      <c r="AL538" s="321"/>
      <c r="AM538" s="322"/>
      <c r="AN538" s="322"/>
      <c r="AO538" s="322"/>
      <c r="AP538" s="322"/>
      <c r="AQ538" s="322"/>
      <c r="AR538" s="323"/>
      <c r="AS538" s="323"/>
      <c r="AT538" s="323"/>
      <c r="AU538" s="323"/>
      <c r="AV538" s="323"/>
      <c r="AW538" s="323"/>
      <c r="AX538" s="323"/>
    </row>
    <row r="539" spans="2:54" ht="18" customHeight="1">
      <c r="B539" s="319">
        <v>4</v>
      </c>
      <c r="C539" s="319">
        <v>1</v>
      </c>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0"/>
      <c r="AD539" s="320"/>
      <c r="AE539" s="320"/>
      <c r="AF539" s="320"/>
      <c r="AG539" s="320"/>
      <c r="AH539" s="320"/>
      <c r="AI539" s="320"/>
      <c r="AJ539" s="320"/>
      <c r="AK539" s="320"/>
      <c r="AL539" s="321"/>
      <c r="AM539" s="322"/>
      <c r="AN539" s="322"/>
      <c r="AO539" s="322"/>
      <c r="AP539" s="322"/>
      <c r="AQ539" s="322"/>
      <c r="AR539" s="323"/>
      <c r="AS539" s="323"/>
      <c r="AT539" s="323"/>
      <c r="AU539" s="323"/>
      <c r="AV539" s="323"/>
      <c r="AW539" s="323"/>
      <c r="AX539" s="323"/>
    </row>
    <row r="540" spans="2:54" ht="18" customHeight="1">
      <c r="B540" s="319">
        <v>5</v>
      </c>
      <c r="C540" s="319">
        <v>1</v>
      </c>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320"/>
      <c r="AE540" s="320"/>
      <c r="AF540" s="320"/>
      <c r="AG540" s="320"/>
      <c r="AH540" s="320"/>
      <c r="AI540" s="320"/>
      <c r="AJ540" s="320"/>
      <c r="AK540" s="320"/>
      <c r="AL540" s="321"/>
      <c r="AM540" s="322"/>
      <c r="AN540" s="322"/>
      <c r="AO540" s="322"/>
      <c r="AP540" s="322"/>
      <c r="AQ540" s="322"/>
      <c r="AR540" s="323"/>
      <c r="AS540" s="323"/>
      <c r="AT540" s="323"/>
      <c r="AU540" s="323"/>
      <c r="AV540" s="323"/>
      <c r="AW540" s="323"/>
      <c r="AX540" s="323"/>
    </row>
    <row r="541" spans="2:54" ht="18" customHeight="1">
      <c r="B541" s="319">
        <v>6</v>
      </c>
      <c r="C541" s="319">
        <v>1</v>
      </c>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320"/>
      <c r="AE541" s="320"/>
      <c r="AF541" s="320"/>
      <c r="AG541" s="320"/>
      <c r="AH541" s="320"/>
      <c r="AI541" s="320"/>
      <c r="AJ541" s="320"/>
      <c r="AK541" s="320"/>
      <c r="AL541" s="321"/>
      <c r="AM541" s="322"/>
      <c r="AN541" s="322"/>
      <c r="AO541" s="322"/>
      <c r="AP541" s="322"/>
      <c r="AQ541" s="322"/>
      <c r="AR541" s="320"/>
      <c r="AS541" s="320"/>
      <c r="AT541" s="320"/>
      <c r="AU541" s="320"/>
      <c r="AV541" s="320"/>
      <c r="AW541" s="320"/>
      <c r="AX541" s="320"/>
    </row>
    <row r="542" spans="2:54" ht="18" customHeight="1">
      <c r="B542" s="319">
        <v>7</v>
      </c>
      <c r="C542" s="319">
        <v>1</v>
      </c>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320"/>
      <c r="AE542" s="320"/>
      <c r="AF542" s="320"/>
      <c r="AG542" s="320"/>
      <c r="AH542" s="320"/>
      <c r="AI542" s="320"/>
      <c r="AJ542" s="320"/>
      <c r="AK542" s="320"/>
      <c r="AL542" s="321"/>
      <c r="AM542" s="322"/>
      <c r="AN542" s="322"/>
      <c r="AO542" s="322"/>
      <c r="AP542" s="322"/>
      <c r="AQ542" s="322"/>
      <c r="AR542" s="320"/>
      <c r="AS542" s="320"/>
      <c r="AT542" s="320"/>
      <c r="AU542" s="320"/>
      <c r="AV542" s="320"/>
      <c r="AW542" s="320"/>
      <c r="AX542" s="320"/>
    </row>
    <row r="543" spans="2:54" ht="18" customHeight="1">
      <c r="B543" s="319">
        <v>8</v>
      </c>
      <c r="C543" s="319">
        <v>1</v>
      </c>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320"/>
      <c r="AE543" s="320"/>
      <c r="AF543" s="320"/>
      <c r="AG543" s="320"/>
      <c r="AH543" s="320"/>
      <c r="AI543" s="320"/>
      <c r="AJ543" s="320"/>
      <c r="AK543" s="320"/>
      <c r="AL543" s="321"/>
      <c r="AM543" s="322"/>
      <c r="AN543" s="322"/>
      <c r="AO543" s="322"/>
      <c r="AP543" s="322"/>
      <c r="AQ543" s="322"/>
      <c r="AR543" s="320"/>
      <c r="AS543" s="320"/>
      <c r="AT543" s="320"/>
      <c r="AU543" s="320"/>
      <c r="AV543" s="320"/>
      <c r="AW543" s="320"/>
      <c r="AX543" s="320"/>
    </row>
    <row r="544" spans="2:54" ht="18" customHeight="1">
      <c r="B544" s="319">
        <v>9</v>
      </c>
      <c r="C544" s="319">
        <v>1</v>
      </c>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320"/>
      <c r="AE544" s="320"/>
      <c r="AF544" s="320"/>
      <c r="AG544" s="320"/>
      <c r="AH544" s="320"/>
      <c r="AI544" s="320"/>
      <c r="AJ544" s="320"/>
      <c r="AK544" s="320"/>
      <c r="AL544" s="321"/>
      <c r="AM544" s="322"/>
      <c r="AN544" s="322"/>
      <c r="AO544" s="322"/>
      <c r="AP544" s="322"/>
      <c r="AQ544" s="322"/>
      <c r="AR544" s="320"/>
      <c r="AS544" s="320"/>
      <c r="AT544" s="320"/>
      <c r="AU544" s="320"/>
      <c r="AV544" s="320"/>
      <c r="AW544" s="320"/>
      <c r="AX544" s="320"/>
    </row>
    <row r="545" spans="2:50" ht="18" customHeight="1">
      <c r="B545" s="319">
        <v>10</v>
      </c>
      <c r="C545" s="319">
        <v>1</v>
      </c>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0"/>
      <c r="AD545" s="320"/>
      <c r="AE545" s="320"/>
      <c r="AF545" s="320"/>
      <c r="AG545" s="320"/>
      <c r="AH545" s="320"/>
      <c r="AI545" s="320"/>
      <c r="AJ545" s="320"/>
      <c r="AK545" s="320"/>
      <c r="AL545" s="321"/>
      <c r="AM545" s="322"/>
      <c r="AN545" s="322"/>
      <c r="AO545" s="322"/>
      <c r="AP545" s="322"/>
      <c r="AQ545" s="322"/>
      <c r="AR545" s="320"/>
      <c r="AS545" s="320"/>
      <c r="AT545" s="320"/>
      <c r="AU545" s="320"/>
      <c r="AV545" s="320"/>
      <c r="AW545" s="320"/>
      <c r="AX545" s="320"/>
    </row>
  </sheetData>
  <mergeCells count="2542">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P19:AT19"/>
    <mergeCell ref="AU19:AY19"/>
    <mergeCell ref="H20:Y21"/>
    <mergeCell ref="Z20:AB20"/>
    <mergeCell ref="AC20:AE20"/>
    <mergeCell ref="AF20:AJ20"/>
    <mergeCell ref="AK20:AO20"/>
    <mergeCell ref="AP20:AT20"/>
    <mergeCell ref="AU20:AY20"/>
    <mergeCell ref="Z21:AB21"/>
    <mergeCell ref="B19:G31"/>
    <mergeCell ref="H19:Y19"/>
    <mergeCell ref="Z19:AB19"/>
    <mergeCell ref="AC19:AE19"/>
    <mergeCell ref="AF19:AJ19"/>
    <mergeCell ref="AK19:AO19"/>
    <mergeCell ref="AC21:AE21"/>
    <mergeCell ref="AF21:AJ21"/>
    <mergeCell ref="AK21:AO21"/>
    <mergeCell ref="AC23:AE23"/>
    <mergeCell ref="AF23:AJ23"/>
    <mergeCell ref="AK23:AO23"/>
    <mergeCell ref="AP23:AT23"/>
    <mergeCell ref="AU23:AY23"/>
    <mergeCell ref="H24:Y25"/>
    <mergeCell ref="Z24:AB24"/>
    <mergeCell ref="AC24:AE24"/>
    <mergeCell ref="AF24:AJ24"/>
    <mergeCell ref="AK24:AO24"/>
    <mergeCell ref="AP24:AT24"/>
    <mergeCell ref="AP21:AT21"/>
    <mergeCell ref="AU21:AY21"/>
    <mergeCell ref="H22:Y23"/>
    <mergeCell ref="Z22:AB22"/>
    <mergeCell ref="AC22:AE22"/>
    <mergeCell ref="AF22:AJ22"/>
    <mergeCell ref="AK22:AO22"/>
    <mergeCell ref="AP22:AT22"/>
    <mergeCell ref="AU22:AY22"/>
    <mergeCell ref="Z23:AB23"/>
    <mergeCell ref="AU26:AY26"/>
    <mergeCell ref="Z27:AB27"/>
    <mergeCell ref="AC27:AE27"/>
    <mergeCell ref="AF27:AJ27"/>
    <mergeCell ref="AK27:AO27"/>
    <mergeCell ref="AP27:AT27"/>
    <mergeCell ref="AU27:AY27"/>
    <mergeCell ref="H26:Y27"/>
    <mergeCell ref="Z26:AB26"/>
    <mergeCell ref="AC26:AE26"/>
    <mergeCell ref="AF26:AJ26"/>
    <mergeCell ref="AK26:AO26"/>
    <mergeCell ref="AP26:AT26"/>
    <mergeCell ref="AU24:AY24"/>
    <mergeCell ref="Z25:AB25"/>
    <mergeCell ref="AC25:AE25"/>
    <mergeCell ref="AF25:AJ25"/>
    <mergeCell ref="AK25:AO25"/>
    <mergeCell ref="AP25:AT25"/>
    <mergeCell ref="AU25:AY25"/>
    <mergeCell ref="AU30:AY30"/>
    <mergeCell ref="Z31:AB31"/>
    <mergeCell ref="AC31:AE31"/>
    <mergeCell ref="AF31:AJ31"/>
    <mergeCell ref="AK31:AO31"/>
    <mergeCell ref="AP31:AT31"/>
    <mergeCell ref="AU31:AY31"/>
    <mergeCell ref="H30:Y31"/>
    <mergeCell ref="Z30:AB30"/>
    <mergeCell ref="AC30:AE30"/>
    <mergeCell ref="AF30:AJ30"/>
    <mergeCell ref="AK30:AO30"/>
    <mergeCell ref="AP30:AT30"/>
    <mergeCell ref="AU28:AY28"/>
    <mergeCell ref="Z29:AB29"/>
    <mergeCell ref="AC29:AE29"/>
    <mergeCell ref="AF29:AJ29"/>
    <mergeCell ref="AK29:AO29"/>
    <mergeCell ref="AP29:AT29"/>
    <mergeCell ref="AU29:AY29"/>
    <mergeCell ref="H28:Y29"/>
    <mergeCell ref="Z28:AB28"/>
    <mergeCell ref="AC28:AE28"/>
    <mergeCell ref="AF28:AJ28"/>
    <mergeCell ref="AK28:AO28"/>
    <mergeCell ref="AP28:AT28"/>
    <mergeCell ref="AP34:AT34"/>
    <mergeCell ref="AU34:AY34"/>
    <mergeCell ref="B35:G35"/>
    <mergeCell ref="H35:Y35"/>
    <mergeCell ref="Z35:AB35"/>
    <mergeCell ref="AC35:AY35"/>
    <mergeCell ref="AP32:AT32"/>
    <mergeCell ref="AU32:AY32"/>
    <mergeCell ref="H33:Y34"/>
    <mergeCell ref="Z33:AB34"/>
    <mergeCell ref="AC33:AE34"/>
    <mergeCell ref="AF33:AJ33"/>
    <mergeCell ref="AK33:AO33"/>
    <mergeCell ref="AP33:AT33"/>
    <mergeCell ref="AU33:AY33"/>
    <mergeCell ref="AF34:AJ34"/>
    <mergeCell ref="B32:G34"/>
    <mergeCell ref="H32:Y32"/>
    <mergeCell ref="Z32:AB32"/>
    <mergeCell ref="AC32:AE32"/>
    <mergeCell ref="AF32:AJ32"/>
    <mergeCell ref="AK32:AO32"/>
    <mergeCell ref="AK34:AO34"/>
    <mergeCell ref="M38:R38"/>
    <mergeCell ref="S38:X38"/>
    <mergeCell ref="Y38:AY38"/>
    <mergeCell ref="D39:L39"/>
    <mergeCell ref="M39:R39"/>
    <mergeCell ref="S39:X39"/>
    <mergeCell ref="Y39:AY39"/>
    <mergeCell ref="B36:C40"/>
    <mergeCell ref="D36:L36"/>
    <mergeCell ref="M36:R36"/>
    <mergeCell ref="S36:X36"/>
    <mergeCell ref="Y36:AY36"/>
    <mergeCell ref="D37:L37"/>
    <mergeCell ref="M37:R37"/>
    <mergeCell ref="S37:X37"/>
    <mergeCell ref="Y37:AY37"/>
    <mergeCell ref="D38:L38"/>
    <mergeCell ref="B51:C53"/>
    <mergeCell ref="D51:G51"/>
    <mergeCell ref="H51:AG51"/>
    <mergeCell ref="AH51:AY53"/>
    <mergeCell ref="D52:G52"/>
    <mergeCell ref="H52:AG52"/>
    <mergeCell ref="D53:G53"/>
    <mergeCell ref="H53:AG53"/>
    <mergeCell ref="D47:AY47"/>
    <mergeCell ref="D48:AY48"/>
    <mergeCell ref="B49:AY49"/>
    <mergeCell ref="D50:G50"/>
    <mergeCell ref="H50:AG50"/>
    <mergeCell ref="AH50:AY50"/>
    <mergeCell ref="D40:L40"/>
    <mergeCell ref="M40:R40"/>
    <mergeCell ref="S40:X40"/>
    <mergeCell ref="Y40:AY40"/>
    <mergeCell ref="B43:C46"/>
    <mergeCell ref="D43:AY43"/>
    <mergeCell ref="D44:AY44"/>
    <mergeCell ref="D45:AY45"/>
    <mergeCell ref="D46:AY46"/>
    <mergeCell ref="D58:G58"/>
    <mergeCell ref="H58:AG58"/>
    <mergeCell ref="B59:C64"/>
    <mergeCell ref="D59:G59"/>
    <mergeCell ref="H59:AG59"/>
    <mergeCell ref="AH59:AY64"/>
    <mergeCell ref="D60:G60"/>
    <mergeCell ref="H60:AG60"/>
    <mergeCell ref="D61:G61"/>
    <mergeCell ref="H61:AG61"/>
    <mergeCell ref="B54:C58"/>
    <mergeCell ref="D54:G54"/>
    <mergeCell ref="H54:AG54"/>
    <mergeCell ref="AH54:AY58"/>
    <mergeCell ref="D55:G55"/>
    <mergeCell ref="H55:AG55"/>
    <mergeCell ref="D56:G56"/>
    <mergeCell ref="H56:AG56"/>
    <mergeCell ref="D57:G57"/>
    <mergeCell ref="H57:AG57"/>
    <mergeCell ref="B70:F70"/>
    <mergeCell ref="G70:AY70"/>
    <mergeCell ref="B71:AY71"/>
    <mergeCell ref="B72:F72"/>
    <mergeCell ref="G72:AY72"/>
    <mergeCell ref="B73:AY73"/>
    <mergeCell ref="B65:C65"/>
    <mergeCell ref="D65:AY65"/>
    <mergeCell ref="D66:AY66"/>
    <mergeCell ref="D67:AY67"/>
    <mergeCell ref="D68:AY68"/>
    <mergeCell ref="B69:AY69"/>
    <mergeCell ref="D62:G62"/>
    <mergeCell ref="H62:AG62"/>
    <mergeCell ref="D63:G63"/>
    <mergeCell ref="H63:U63"/>
    <mergeCell ref="V63:AG63"/>
    <mergeCell ref="D64:G64"/>
    <mergeCell ref="H64:AG64"/>
    <mergeCell ref="Z85:AC85"/>
    <mergeCell ref="AD85:AH85"/>
    <mergeCell ref="AI85:AU85"/>
    <mergeCell ref="AV85:AY85"/>
    <mergeCell ref="H86:L86"/>
    <mergeCell ref="M86:Y86"/>
    <mergeCell ref="Z86:AC86"/>
    <mergeCell ref="AD86:AH86"/>
    <mergeCell ref="AI86:AU86"/>
    <mergeCell ref="AV86:AY86"/>
    <mergeCell ref="B74:AY74"/>
    <mergeCell ref="B75:AY75"/>
    <mergeCell ref="M76:AA76"/>
    <mergeCell ref="AL76:AY76"/>
    <mergeCell ref="B79:G81"/>
    <mergeCell ref="B84:G127"/>
    <mergeCell ref="H84:AC84"/>
    <mergeCell ref="AD84:AY84"/>
    <mergeCell ref="H85:L85"/>
    <mergeCell ref="M85:Y85"/>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95:AC95"/>
    <mergeCell ref="AD95:AY95"/>
    <mergeCell ref="H96:L96"/>
    <mergeCell ref="M96:Y96"/>
    <mergeCell ref="Z96:AC96"/>
    <mergeCell ref="AD96:AH96"/>
    <mergeCell ref="AI96:AU96"/>
    <mergeCell ref="AV96:AY96"/>
    <mergeCell ref="H94:L94"/>
    <mergeCell ref="M94:Y94"/>
    <mergeCell ref="Z94:AC94"/>
    <mergeCell ref="AD94:AH94"/>
    <mergeCell ref="AI94:AU94"/>
    <mergeCell ref="AV94:AY94"/>
    <mergeCell ref="H93:L93"/>
    <mergeCell ref="M93:Y93"/>
    <mergeCell ref="Z93:AC93"/>
    <mergeCell ref="AD93:AH93"/>
    <mergeCell ref="AI93:AU93"/>
    <mergeCell ref="AV93:AY93"/>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6:AC106"/>
    <mergeCell ref="AD106:AY106"/>
    <mergeCell ref="H107:L107"/>
    <mergeCell ref="M107:Y107"/>
    <mergeCell ref="Z107:AC107"/>
    <mergeCell ref="AD107:AH107"/>
    <mergeCell ref="AI107:AU107"/>
    <mergeCell ref="AV107:AY10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9:L119"/>
    <mergeCell ref="M119:Y119"/>
    <mergeCell ref="Z119:AC119"/>
    <mergeCell ref="AD119:AH119"/>
    <mergeCell ref="AI119:AU119"/>
    <mergeCell ref="AV119:AY119"/>
    <mergeCell ref="H117:AC117"/>
    <mergeCell ref="AD117:AY117"/>
    <mergeCell ref="H118:L118"/>
    <mergeCell ref="M118:Y118"/>
    <mergeCell ref="Z118:AC118"/>
    <mergeCell ref="AD118:AH118"/>
    <mergeCell ref="AI118:AU118"/>
    <mergeCell ref="AV118:AY118"/>
    <mergeCell ref="H116:L116"/>
    <mergeCell ref="M116:Y116"/>
    <mergeCell ref="Z116:AC116"/>
    <mergeCell ref="AD116:AH116"/>
    <mergeCell ref="AI116:AU116"/>
    <mergeCell ref="AV116:AY116"/>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B129:G172"/>
    <mergeCell ref="H129:AC129"/>
    <mergeCell ref="AD129:AY129"/>
    <mergeCell ref="H130:L130"/>
    <mergeCell ref="M130:Y130"/>
    <mergeCell ref="Z130:AC130"/>
    <mergeCell ref="AD130:AH130"/>
    <mergeCell ref="AI130:AU130"/>
    <mergeCell ref="AV130:AY130"/>
    <mergeCell ref="H131:L131"/>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AV132:AY132"/>
    <mergeCell ref="H133:L133"/>
    <mergeCell ref="M133:Y133"/>
    <mergeCell ref="Z133:AC133"/>
    <mergeCell ref="AD133:AH133"/>
    <mergeCell ref="AI133:AU133"/>
    <mergeCell ref="AV133:AY133"/>
    <mergeCell ref="M131:Y131"/>
    <mergeCell ref="Z131:AC131"/>
    <mergeCell ref="AD131:AH131"/>
    <mergeCell ref="AI131:AU131"/>
    <mergeCell ref="AV131:AY131"/>
    <mergeCell ref="H132:L132"/>
    <mergeCell ref="M132:Y132"/>
    <mergeCell ref="Z132:AC132"/>
    <mergeCell ref="AD132:AH132"/>
    <mergeCell ref="AI132:AU132"/>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0:AC140"/>
    <mergeCell ref="AD140:AY140"/>
    <mergeCell ref="H141:L141"/>
    <mergeCell ref="M141:Y141"/>
    <mergeCell ref="Z141:AC141"/>
    <mergeCell ref="AD141:AH141"/>
    <mergeCell ref="AI141:AU141"/>
    <mergeCell ref="AV141:AY141"/>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53:L153"/>
    <mergeCell ref="M153:Y153"/>
    <mergeCell ref="Z153:AC153"/>
    <mergeCell ref="AD153:AH153"/>
    <mergeCell ref="AI153:AU153"/>
    <mergeCell ref="AV153:AY153"/>
    <mergeCell ref="H151:AC151"/>
    <mergeCell ref="AD151:AY151"/>
    <mergeCell ref="H152:L152"/>
    <mergeCell ref="M152:Y152"/>
    <mergeCell ref="Z152:AC152"/>
    <mergeCell ref="AD152:AH152"/>
    <mergeCell ref="AI152:AU152"/>
    <mergeCell ref="AV152:AY152"/>
    <mergeCell ref="H150:L150"/>
    <mergeCell ref="M150:Y150"/>
    <mergeCell ref="Z150:AC150"/>
    <mergeCell ref="AD150:AH150"/>
    <mergeCell ref="AI150:AU150"/>
    <mergeCell ref="AV150:AY150"/>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62:AC162"/>
    <mergeCell ref="AD162:AY162"/>
    <mergeCell ref="H163:L163"/>
    <mergeCell ref="M163:Y163"/>
    <mergeCell ref="Z163:AC163"/>
    <mergeCell ref="AD163:AH163"/>
    <mergeCell ref="AI163:AU163"/>
    <mergeCell ref="AV163:AY163"/>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AV177:AY177"/>
    <mergeCell ref="H178:L178"/>
    <mergeCell ref="M178:Y178"/>
    <mergeCell ref="Z178:AC178"/>
    <mergeCell ref="AD178:AH178"/>
    <mergeCell ref="AI178:AU178"/>
    <mergeCell ref="AV178:AY178"/>
    <mergeCell ref="M176:Y176"/>
    <mergeCell ref="Z176:AC176"/>
    <mergeCell ref="AD176:AH176"/>
    <mergeCell ref="AI176:AU176"/>
    <mergeCell ref="AV176:AY176"/>
    <mergeCell ref="H177:L177"/>
    <mergeCell ref="M177:Y177"/>
    <mergeCell ref="Z177:AC177"/>
    <mergeCell ref="AD177:AH177"/>
    <mergeCell ref="AI177:AU177"/>
    <mergeCell ref="H176:L176"/>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5:AC185"/>
    <mergeCell ref="AD185:AY185"/>
    <mergeCell ref="H186:L186"/>
    <mergeCell ref="M186:Y186"/>
    <mergeCell ref="Z186:AC186"/>
    <mergeCell ref="AD186:AH186"/>
    <mergeCell ref="AI186:AU186"/>
    <mergeCell ref="AV186:AY186"/>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8:L198"/>
    <mergeCell ref="M198:Y198"/>
    <mergeCell ref="Z198:AC198"/>
    <mergeCell ref="AD198:AH198"/>
    <mergeCell ref="AI198:AU198"/>
    <mergeCell ref="AV198:AY198"/>
    <mergeCell ref="H196:AC196"/>
    <mergeCell ref="AD196:AY196"/>
    <mergeCell ref="H197:L197"/>
    <mergeCell ref="M197:Y197"/>
    <mergeCell ref="Z197:AC197"/>
    <mergeCell ref="AD197:AH197"/>
    <mergeCell ref="AI197:AU197"/>
    <mergeCell ref="AV197:AY197"/>
    <mergeCell ref="H195:L195"/>
    <mergeCell ref="M195:Y195"/>
    <mergeCell ref="Z195:AC195"/>
    <mergeCell ref="AD195:AH195"/>
    <mergeCell ref="AI195:AU195"/>
    <mergeCell ref="AV195:AY195"/>
    <mergeCell ref="H201:L201"/>
    <mergeCell ref="M201:Y201"/>
    <mergeCell ref="Z201:AC201"/>
    <mergeCell ref="AD201:AH201"/>
    <mergeCell ref="AI201:AU201"/>
    <mergeCell ref="AV201:AY201"/>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2:L202"/>
    <mergeCell ref="M202:Y202"/>
    <mergeCell ref="Z202:AC202"/>
    <mergeCell ref="AD202:AH202"/>
    <mergeCell ref="AI202:AU202"/>
    <mergeCell ref="AV202:AY202"/>
    <mergeCell ref="H207:AC207"/>
    <mergeCell ref="AD207:AY207"/>
    <mergeCell ref="H208:L208"/>
    <mergeCell ref="M208:Y208"/>
    <mergeCell ref="Z208:AC208"/>
    <mergeCell ref="AD208:AH208"/>
    <mergeCell ref="AI208:AU208"/>
    <mergeCell ref="AV208:AY208"/>
    <mergeCell ref="H206:L206"/>
    <mergeCell ref="M206:Y206"/>
    <mergeCell ref="Z206:AC206"/>
    <mergeCell ref="AD206:AH206"/>
    <mergeCell ref="AI206:AU206"/>
    <mergeCell ref="AV206:AY206"/>
    <mergeCell ref="H205:L205"/>
    <mergeCell ref="M205:Y205"/>
    <mergeCell ref="Z205:AC205"/>
    <mergeCell ref="AD205:AH205"/>
    <mergeCell ref="AI205:AU205"/>
    <mergeCell ref="AV205:AY205"/>
    <mergeCell ref="H211:L211"/>
    <mergeCell ref="M211:Y211"/>
    <mergeCell ref="Z211:AC211"/>
    <mergeCell ref="AD211:AH211"/>
    <mergeCell ref="AI211:AU211"/>
    <mergeCell ref="AV211:AY211"/>
    <mergeCell ref="H210:L210"/>
    <mergeCell ref="M210:Y210"/>
    <mergeCell ref="Z210:AC210"/>
    <mergeCell ref="AD210:AH210"/>
    <mergeCell ref="AI210:AU210"/>
    <mergeCell ref="AV210:AY210"/>
    <mergeCell ref="H209:L209"/>
    <mergeCell ref="M209:Y209"/>
    <mergeCell ref="Z209:AC209"/>
    <mergeCell ref="AD209:AH209"/>
    <mergeCell ref="AI209:AU209"/>
    <mergeCell ref="AV209:AY209"/>
    <mergeCell ref="AV215:AY215"/>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B222:C222"/>
    <mergeCell ref="D222:M222"/>
    <mergeCell ref="N222:AK222"/>
    <mergeCell ref="AL222:AQ222"/>
    <mergeCell ref="AR222:AU222"/>
    <mergeCell ref="AV222:AX222"/>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B174:G217"/>
    <mergeCell ref="H174:AC174"/>
    <mergeCell ref="AD174:AY174"/>
    <mergeCell ref="H175:L175"/>
    <mergeCell ref="M175:Y175"/>
    <mergeCell ref="Z175:AC175"/>
    <mergeCell ref="AD175:AH175"/>
    <mergeCell ref="AI175:AU175"/>
    <mergeCell ref="AV175:AY175"/>
    <mergeCell ref="H215:L215"/>
    <mergeCell ref="M215:Y215"/>
    <mergeCell ref="Z215:AC215"/>
    <mergeCell ref="AD215:AH215"/>
    <mergeCell ref="AI215:AU215"/>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2:C232"/>
    <mergeCell ref="D232:M232"/>
    <mergeCell ref="N232:AK232"/>
    <mergeCell ref="AL232:AQ232"/>
    <mergeCell ref="AR232:AU232"/>
    <mergeCell ref="AV232:AX232"/>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6:C246"/>
    <mergeCell ref="D246:M246"/>
    <mergeCell ref="N246:AK246"/>
    <mergeCell ref="AL246:AQ246"/>
    <mergeCell ref="AR246:AU246"/>
    <mergeCell ref="AV246:AX246"/>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52:C252"/>
    <mergeCell ref="D252:M252"/>
    <mergeCell ref="N252:AK252"/>
    <mergeCell ref="AL252:AQ252"/>
    <mergeCell ref="AR252:AU252"/>
    <mergeCell ref="AV252:AX252"/>
    <mergeCell ref="B251:C251"/>
    <mergeCell ref="D251:M251"/>
    <mergeCell ref="N251:AK251"/>
    <mergeCell ref="AL251:AQ251"/>
    <mergeCell ref="AR251:AU251"/>
    <mergeCell ref="AV251:AX251"/>
    <mergeCell ref="B250:C250"/>
    <mergeCell ref="D250:M250"/>
    <mergeCell ref="N250:AK250"/>
    <mergeCell ref="AL250:AQ250"/>
    <mergeCell ref="AR250:AU250"/>
    <mergeCell ref="AV250:AX250"/>
    <mergeCell ref="B255:C255"/>
    <mergeCell ref="D255:M255"/>
    <mergeCell ref="N255:AK255"/>
    <mergeCell ref="AL255:AQ255"/>
    <mergeCell ref="AR255:AU255"/>
    <mergeCell ref="AV255:AX255"/>
    <mergeCell ref="B254:C254"/>
    <mergeCell ref="D254:M254"/>
    <mergeCell ref="N254:AK254"/>
    <mergeCell ref="AL254:AQ254"/>
    <mergeCell ref="AR254:AU254"/>
    <mergeCell ref="AV254:AX254"/>
    <mergeCell ref="B253:C253"/>
    <mergeCell ref="D253:M253"/>
    <mergeCell ref="N253:AK253"/>
    <mergeCell ref="AL253:AQ253"/>
    <mergeCell ref="AR253:AU253"/>
    <mergeCell ref="AV253:AX253"/>
    <mergeCell ref="B258:C258"/>
    <mergeCell ref="D258:M258"/>
    <mergeCell ref="N258:AK258"/>
    <mergeCell ref="AL258:AQ258"/>
    <mergeCell ref="AR258:AU258"/>
    <mergeCell ref="AV258:AX258"/>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64:C264"/>
    <mergeCell ref="D264:M264"/>
    <mergeCell ref="N264:AK264"/>
    <mergeCell ref="AL264:AQ264"/>
    <mergeCell ref="AR264:AU264"/>
    <mergeCell ref="AV264:AX264"/>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B267:C267"/>
    <mergeCell ref="D267:M267"/>
    <mergeCell ref="N267:AK267"/>
    <mergeCell ref="AL267:AQ267"/>
    <mergeCell ref="AR267:AU267"/>
    <mergeCell ref="AV267:AX267"/>
    <mergeCell ref="B266:C266"/>
    <mergeCell ref="D266:M266"/>
    <mergeCell ref="N266:AK266"/>
    <mergeCell ref="AL266:AQ266"/>
    <mergeCell ref="AR266:AU266"/>
    <mergeCell ref="AV266:AX266"/>
    <mergeCell ref="B265:C265"/>
    <mergeCell ref="D265:M265"/>
    <mergeCell ref="N265:AK265"/>
    <mergeCell ref="AL265:AQ265"/>
    <mergeCell ref="AR265:AU265"/>
    <mergeCell ref="AV265:AX265"/>
    <mergeCell ref="B270:C270"/>
    <mergeCell ref="D270:M270"/>
    <mergeCell ref="N270:AK270"/>
    <mergeCell ref="AL270:AQ270"/>
    <mergeCell ref="AR270:AU270"/>
    <mergeCell ref="AV270:AX270"/>
    <mergeCell ref="B269:C269"/>
    <mergeCell ref="D269:M269"/>
    <mergeCell ref="N269:AK269"/>
    <mergeCell ref="AL269:AQ269"/>
    <mergeCell ref="AR269:AU269"/>
    <mergeCell ref="AV269:AX269"/>
    <mergeCell ref="B268:C268"/>
    <mergeCell ref="D268:M268"/>
    <mergeCell ref="N268:AK268"/>
    <mergeCell ref="AL268:AQ268"/>
    <mergeCell ref="AR268:AU268"/>
    <mergeCell ref="AV268:AX268"/>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B271:C271"/>
    <mergeCell ref="D271:M271"/>
    <mergeCell ref="N271:AK271"/>
    <mergeCell ref="AL271:AQ271"/>
    <mergeCell ref="AR271:AU271"/>
    <mergeCell ref="AV271:AX271"/>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74:C274"/>
    <mergeCell ref="D274:M274"/>
    <mergeCell ref="N274:AK274"/>
    <mergeCell ref="AL274:AQ274"/>
    <mergeCell ref="AR274:AU274"/>
    <mergeCell ref="AV274:AX274"/>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0:C280"/>
    <mergeCell ref="D280:M280"/>
    <mergeCell ref="N280:AK280"/>
    <mergeCell ref="AL280:AQ280"/>
    <mergeCell ref="AR280:AU280"/>
    <mergeCell ref="AV280:AX280"/>
    <mergeCell ref="B285:C285"/>
    <mergeCell ref="D285:M285"/>
    <mergeCell ref="N285:AK285"/>
    <mergeCell ref="AL285:AQ285"/>
    <mergeCell ref="AR285:AU285"/>
    <mergeCell ref="AV285:AX285"/>
    <mergeCell ref="B284:C284"/>
    <mergeCell ref="D284:M284"/>
    <mergeCell ref="N284:AK284"/>
    <mergeCell ref="AL284:AQ284"/>
    <mergeCell ref="AR284:AU284"/>
    <mergeCell ref="AV284:AX284"/>
    <mergeCell ref="B283:C283"/>
    <mergeCell ref="D283:M283"/>
    <mergeCell ref="N283:AK283"/>
    <mergeCell ref="AL283:AQ283"/>
    <mergeCell ref="AR283:AU283"/>
    <mergeCell ref="AV283:AX283"/>
    <mergeCell ref="B288:C288"/>
    <mergeCell ref="D288:M288"/>
    <mergeCell ref="N288:AK288"/>
    <mergeCell ref="AL288:AQ288"/>
    <mergeCell ref="AR288:AU288"/>
    <mergeCell ref="AV288:AX288"/>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7:C297"/>
    <mergeCell ref="D297:M297"/>
    <mergeCell ref="N297:AK297"/>
    <mergeCell ref="AL297:AQ297"/>
    <mergeCell ref="AR297:AU297"/>
    <mergeCell ref="AV297:AX297"/>
    <mergeCell ref="B295:C296"/>
    <mergeCell ref="D295:M296"/>
    <mergeCell ref="N295:AK295"/>
    <mergeCell ref="AL295:AQ295"/>
    <mergeCell ref="AR295:AU295"/>
    <mergeCell ref="AV295:AX295"/>
    <mergeCell ref="N296:AK296"/>
    <mergeCell ref="AL296:AQ296"/>
    <mergeCell ref="AR296:AU296"/>
    <mergeCell ref="AV296:AX296"/>
    <mergeCell ref="B294:C294"/>
    <mergeCell ref="D294:M294"/>
    <mergeCell ref="N294:AK294"/>
    <mergeCell ref="AL294:AQ294"/>
    <mergeCell ref="AR294:AU294"/>
    <mergeCell ref="AV294:AX294"/>
    <mergeCell ref="B300:C300"/>
    <mergeCell ref="D300:M300"/>
    <mergeCell ref="N300:AK300"/>
    <mergeCell ref="AL300:AQ300"/>
    <mergeCell ref="AR300:AU300"/>
    <mergeCell ref="AV300:AX300"/>
    <mergeCell ref="B299:C299"/>
    <mergeCell ref="D299:M299"/>
    <mergeCell ref="N299:AK299"/>
    <mergeCell ref="AL299:AQ299"/>
    <mergeCell ref="AR299:AU299"/>
    <mergeCell ref="AV299:AX299"/>
    <mergeCell ref="B298:C298"/>
    <mergeCell ref="D298:M298"/>
    <mergeCell ref="N298:AK298"/>
    <mergeCell ref="AL298:AQ298"/>
    <mergeCell ref="AR298:AU298"/>
    <mergeCell ref="AV298:AX298"/>
    <mergeCell ref="B307:C307"/>
    <mergeCell ref="D307:M307"/>
    <mergeCell ref="N307:AK307"/>
    <mergeCell ref="AL307:AQ307"/>
    <mergeCell ref="AR307:AU307"/>
    <mergeCell ref="AV307:AX307"/>
    <mergeCell ref="B303:C303"/>
    <mergeCell ref="D303:M303"/>
    <mergeCell ref="N303:AK303"/>
    <mergeCell ref="AL303:AQ303"/>
    <mergeCell ref="AR303:AU303"/>
    <mergeCell ref="AV303:AX303"/>
    <mergeCell ref="B301:C302"/>
    <mergeCell ref="D301:M302"/>
    <mergeCell ref="N301:AK301"/>
    <mergeCell ref="AL301:AQ301"/>
    <mergeCell ref="AR301:AU301"/>
    <mergeCell ref="AV301:AX301"/>
    <mergeCell ref="N302:AK302"/>
    <mergeCell ref="AL302:AQ302"/>
    <mergeCell ref="AR302:AU302"/>
    <mergeCell ref="AV302:AX302"/>
    <mergeCell ref="B310:C310"/>
    <mergeCell ref="D310:M310"/>
    <mergeCell ref="N310:AK310"/>
    <mergeCell ref="AL310:AQ310"/>
    <mergeCell ref="AR310:AU310"/>
    <mergeCell ref="AV310:AX310"/>
    <mergeCell ref="B309:C309"/>
    <mergeCell ref="D309:M309"/>
    <mergeCell ref="N309:AK309"/>
    <mergeCell ref="AL309:AQ309"/>
    <mergeCell ref="AR309:AU309"/>
    <mergeCell ref="AV309:AX309"/>
    <mergeCell ref="B308:C308"/>
    <mergeCell ref="D308:M308"/>
    <mergeCell ref="N308:AK308"/>
    <mergeCell ref="AL308:AQ308"/>
    <mergeCell ref="AR308:AU308"/>
    <mergeCell ref="AV308:AX308"/>
    <mergeCell ref="B313:C313"/>
    <mergeCell ref="D313:M313"/>
    <mergeCell ref="N313:AK313"/>
    <mergeCell ref="AL313:AQ313"/>
    <mergeCell ref="AR313:AU313"/>
    <mergeCell ref="AV313:AX313"/>
    <mergeCell ref="B312:C312"/>
    <mergeCell ref="D312:M312"/>
    <mergeCell ref="N312:AK312"/>
    <mergeCell ref="AL312:AQ312"/>
    <mergeCell ref="AR312:AU312"/>
    <mergeCell ref="AV312:AX312"/>
    <mergeCell ref="B311:C311"/>
    <mergeCell ref="D311:M311"/>
    <mergeCell ref="N311:AK311"/>
    <mergeCell ref="AL311:AQ311"/>
    <mergeCell ref="AR311:AU311"/>
    <mergeCell ref="AV311:AX311"/>
    <mergeCell ref="B316:C316"/>
    <mergeCell ref="D316:M316"/>
    <mergeCell ref="N316:AK316"/>
    <mergeCell ref="AL316:AQ316"/>
    <mergeCell ref="AR316:AU316"/>
    <mergeCell ref="AV316:AX316"/>
    <mergeCell ref="B315:C315"/>
    <mergeCell ref="D315:M315"/>
    <mergeCell ref="N315:AK315"/>
    <mergeCell ref="AL315:AQ315"/>
    <mergeCell ref="AR315:AU315"/>
    <mergeCell ref="AV315:AX315"/>
    <mergeCell ref="B314:C314"/>
    <mergeCell ref="D314:M314"/>
    <mergeCell ref="N314:AK314"/>
    <mergeCell ref="AL314:AQ314"/>
    <mergeCell ref="AR314:AU314"/>
    <mergeCell ref="AV314:AX314"/>
    <mergeCell ref="B322:C323"/>
    <mergeCell ref="D322:M323"/>
    <mergeCell ref="N322:AK322"/>
    <mergeCell ref="AL322:AQ322"/>
    <mergeCell ref="AR322:AU322"/>
    <mergeCell ref="AV322:AX322"/>
    <mergeCell ref="N323:AK323"/>
    <mergeCell ref="AL323:AQ323"/>
    <mergeCell ref="AR323:AU323"/>
    <mergeCell ref="AV323:AX323"/>
    <mergeCell ref="B321:C321"/>
    <mergeCell ref="D321:M321"/>
    <mergeCell ref="N321:AK321"/>
    <mergeCell ref="AL321:AQ321"/>
    <mergeCell ref="AR321:AU321"/>
    <mergeCell ref="AV321:AX321"/>
    <mergeCell ref="B317:C317"/>
    <mergeCell ref="D317:M317"/>
    <mergeCell ref="N317:AK317"/>
    <mergeCell ref="AL317:AQ317"/>
    <mergeCell ref="AR317:AU317"/>
    <mergeCell ref="AV317:AX317"/>
    <mergeCell ref="B326:C326"/>
    <mergeCell ref="D326:M326"/>
    <mergeCell ref="N326:AK326"/>
    <mergeCell ref="AL326:AQ326"/>
    <mergeCell ref="AR326:AU326"/>
    <mergeCell ref="AV326:AX326"/>
    <mergeCell ref="B325:C325"/>
    <mergeCell ref="D325:M325"/>
    <mergeCell ref="N325:AK325"/>
    <mergeCell ref="AL325:AQ325"/>
    <mergeCell ref="AR325:AU325"/>
    <mergeCell ref="AV325:AX325"/>
    <mergeCell ref="B324:C324"/>
    <mergeCell ref="D324:M324"/>
    <mergeCell ref="N324:AK324"/>
    <mergeCell ref="AL324:AQ324"/>
    <mergeCell ref="AR324:AU324"/>
    <mergeCell ref="AV324:AX324"/>
    <mergeCell ref="B329:C329"/>
    <mergeCell ref="D329:M329"/>
    <mergeCell ref="N329:AK329"/>
    <mergeCell ref="AL329:AQ329"/>
    <mergeCell ref="AR329:AU329"/>
    <mergeCell ref="AV329:AX329"/>
    <mergeCell ref="B328:C328"/>
    <mergeCell ref="D328:M328"/>
    <mergeCell ref="N328:AK328"/>
    <mergeCell ref="AL328:AQ328"/>
    <mergeCell ref="AR328:AU328"/>
    <mergeCell ref="AV328:AX328"/>
    <mergeCell ref="B327:C327"/>
    <mergeCell ref="D327:M327"/>
    <mergeCell ref="N327:AK327"/>
    <mergeCell ref="AL327:AQ327"/>
    <mergeCell ref="AR327:AU327"/>
    <mergeCell ref="AV327:AX327"/>
    <mergeCell ref="B332:C332"/>
    <mergeCell ref="D332:M332"/>
    <mergeCell ref="N332:AK332"/>
    <mergeCell ref="AL332:AQ332"/>
    <mergeCell ref="AR332:AU332"/>
    <mergeCell ref="AV332:AX332"/>
    <mergeCell ref="B331:C331"/>
    <mergeCell ref="D331:M331"/>
    <mergeCell ref="N331:AK331"/>
    <mergeCell ref="AL331:AQ331"/>
    <mergeCell ref="AR331:AU331"/>
    <mergeCell ref="AV331:AX331"/>
    <mergeCell ref="B330:C330"/>
    <mergeCell ref="D330:M330"/>
    <mergeCell ref="N330:AK330"/>
    <mergeCell ref="AL330:AQ330"/>
    <mergeCell ref="AR330:AU330"/>
    <mergeCell ref="AV330:AX330"/>
    <mergeCell ref="B339:C339"/>
    <mergeCell ref="D339:M339"/>
    <mergeCell ref="N339:AK339"/>
    <mergeCell ref="AL339:AQ339"/>
    <mergeCell ref="AR339:AU339"/>
    <mergeCell ref="AV339:AX339"/>
    <mergeCell ref="B337:C338"/>
    <mergeCell ref="D337:M338"/>
    <mergeCell ref="N337:AK337"/>
    <mergeCell ref="AL337:AQ337"/>
    <mergeCell ref="AR337:AU337"/>
    <mergeCell ref="AV337:AX337"/>
    <mergeCell ref="N338:AK338"/>
    <mergeCell ref="AL338:AQ338"/>
    <mergeCell ref="AR338:AU338"/>
    <mergeCell ref="AV338:AX338"/>
    <mergeCell ref="B336:C336"/>
    <mergeCell ref="D336:M336"/>
    <mergeCell ref="N336:AK336"/>
    <mergeCell ref="AL336:AQ336"/>
    <mergeCell ref="AR336:AU336"/>
    <mergeCell ref="AV336:AX336"/>
    <mergeCell ref="B342:C342"/>
    <mergeCell ref="D342:M342"/>
    <mergeCell ref="N342:AK342"/>
    <mergeCell ref="AL342:AQ342"/>
    <mergeCell ref="AR342:AU342"/>
    <mergeCell ref="AV342:AX342"/>
    <mergeCell ref="B341:C341"/>
    <mergeCell ref="D341:M341"/>
    <mergeCell ref="N341:AK341"/>
    <mergeCell ref="AL341:AQ341"/>
    <mergeCell ref="AR341:AU341"/>
    <mergeCell ref="AV341:AX341"/>
    <mergeCell ref="B340:C340"/>
    <mergeCell ref="D340:M340"/>
    <mergeCell ref="N340:AK340"/>
    <mergeCell ref="AL340:AQ340"/>
    <mergeCell ref="AR340:AU340"/>
    <mergeCell ref="AV340:AX340"/>
    <mergeCell ref="B345:C345"/>
    <mergeCell ref="D345:M345"/>
    <mergeCell ref="N345:AK345"/>
    <mergeCell ref="AL345:AQ345"/>
    <mergeCell ref="AR345:AU345"/>
    <mergeCell ref="AV345:AX345"/>
    <mergeCell ref="B344:C344"/>
    <mergeCell ref="D344:M344"/>
    <mergeCell ref="N344:AK344"/>
    <mergeCell ref="AL344:AQ344"/>
    <mergeCell ref="AR344:AU344"/>
    <mergeCell ref="AV344:AX344"/>
    <mergeCell ref="B343:C343"/>
    <mergeCell ref="D343:M343"/>
    <mergeCell ref="N343:AK343"/>
    <mergeCell ref="AL343:AQ343"/>
    <mergeCell ref="AR343:AU343"/>
    <mergeCell ref="AV343:AX343"/>
    <mergeCell ref="B351:C351"/>
    <mergeCell ref="D351:M351"/>
    <mergeCell ref="N351:AK351"/>
    <mergeCell ref="AL351:AQ351"/>
    <mergeCell ref="AR351:AU351"/>
    <mergeCell ref="AV351:AX351"/>
    <mergeCell ref="B347:C347"/>
    <mergeCell ref="D347:M347"/>
    <mergeCell ref="N347:AK347"/>
    <mergeCell ref="AL347:AQ347"/>
    <mergeCell ref="AR347:AU347"/>
    <mergeCell ref="AV347:AX347"/>
    <mergeCell ref="B346:C346"/>
    <mergeCell ref="D346:M346"/>
    <mergeCell ref="N346:AK346"/>
    <mergeCell ref="AL346:AQ346"/>
    <mergeCell ref="AR346:AU346"/>
    <mergeCell ref="AV346:AX346"/>
    <mergeCell ref="B354:C355"/>
    <mergeCell ref="D354:M355"/>
    <mergeCell ref="N354:AK354"/>
    <mergeCell ref="AL354:AQ354"/>
    <mergeCell ref="AR354:AU354"/>
    <mergeCell ref="AV354:AX354"/>
    <mergeCell ref="N355:AK355"/>
    <mergeCell ref="AL355:AQ355"/>
    <mergeCell ref="AR355:AU355"/>
    <mergeCell ref="AV355:AX355"/>
    <mergeCell ref="B352:C353"/>
    <mergeCell ref="D352:M353"/>
    <mergeCell ref="N352:AK352"/>
    <mergeCell ref="AL352:AQ352"/>
    <mergeCell ref="AR352:AU352"/>
    <mergeCell ref="AV352:AX352"/>
    <mergeCell ref="N353:AK353"/>
    <mergeCell ref="AL353:AQ353"/>
    <mergeCell ref="AR353:AU353"/>
    <mergeCell ref="AV353:AX353"/>
    <mergeCell ref="B358:C359"/>
    <mergeCell ref="D358:M359"/>
    <mergeCell ref="N358:AK358"/>
    <mergeCell ref="AL358:AQ358"/>
    <mergeCell ref="AR358:AU358"/>
    <mergeCell ref="AV358:AX358"/>
    <mergeCell ref="N359:AK359"/>
    <mergeCell ref="AL359:AQ359"/>
    <mergeCell ref="AR359:AU359"/>
    <mergeCell ref="AV359:AX359"/>
    <mergeCell ref="B357:C357"/>
    <mergeCell ref="D357:M357"/>
    <mergeCell ref="N357:AK357"/>
    <mergeCell ref="AL357:AQ357"/>
    <mergeCell ref="AR357:AU357"/>
    <mergeCell ref="AV357:AX357"/>
    <mergeCell ref="B356:C356"/>
    <mergeCell ref="D356:M356"/>
    <mergeCell ref="N356:AK356"/>
    <mergeCell ref="AL356:AQ356"/>
    <mergeCell ref="AR356:AU356"/>
    <mergeCell ref="AV356:AX356"/>
    <mergeCell ref="B362:C362"/>
    <mergeCell ref="D362:M362"/>
    <mergeCell ref="N362:AK362"/>
    <mergeCell ref="AL362:AQ362"/>
    <mergeCell ref="AR362:AU362"/>
    <mergeCell ref="AV362:AX362"/>
    <mergeCell ref="B361:C361"/>
    <mergeCell ref="D361:M361"/>
    <mergeCell ref="N361:AK361"/>
    <mergeCell ref="AL361:AQ361"/>
    <mergeCell ref="AR361:AU361"/>
    <mergeCell ref="AV361:AX361"/>
    <mergeCell ref="B360:C360"/>
    <mergeCell ref="D360:M360"/>
    <mergeCell ref="N360:AK360"/>
    <mergeCell ref="AL360:AQ360"/>
    <mergeCell ref="AR360:AU360"/>
    <mergeCell ref="AV360:AX360"/>
    <mergeCell ref="B368:C368"/>
    <mergeCell ref="D368:M368"/>
    <mergeCell ref="N368:AK368"/>
    <mergeCell ref="AL368:AQ368"/>
    <mergeCell ref="AR368:AU368"/>
    <mergeCell ref="AV368:AX368"/>
    <mergeCell ref="B364:C364"/>
    <mergeCell ref="D364:M364"/>
    <mergeCell ref="N364:AK364"/>
    <mergeCell ref="AL364:AQ364"/>
    <mergeCell ref="AR364:AU364"/>
    <mergeCell ref="AV364:AX364"/>
    <mergeCell ref="B363:C363"/>
    <mergeCell ref="D363:M363"/>
    <mergeCell ref="N363:AK363"/>
    <mergeCell ref="AL363:AQ363"/>
    <mergeCell ref="AR363:AU363"/>
    <mergeCell ref="AV363:AX363"/>
    <mergeCell ref="N371:AK371"/>
    <mergeCell ref="AL371:AQ371"/>
    <mergeCell ref="AR371:AU371"/>
    <mergeCell ref="AV371:AX371"/>
    <mergeCell ref="N372:AK372"/>
    <mergeCell ref="AL372:AQ372"/>
    <mergeCell ref="AR372:AU372"/>
    <mergeCell ref="AV372:AX372"/>
    <mergeCell ref="B369:C373"/>
    <mergeCell ref="D369:M373"/>
    <mergeCell ref="N369:AK369"/>
    <mergeCell ref="AL369:AQ369"/>
    <mergeCell ref="AR369:AU369"/>
    <mergeCell ref="AV369:AX369"/>
    <mergeCell ref="N370:AK370"/>
    <mergeCell ref="AL370:AQ370"/>
    <mergeCell ref="AR370:AU370"/>
    <mergeCell ref="AV370:AX370"/>
    <mergeCell ref="B376:C376"/>
    <mergeCell ref="D376:M376"/>
    <mergeCell ref="N376:AK376"/>
    <mergeCell ref="AL376:AQ376"/>
    <mergeCell ref="AR376:AU376"/>
    <mergeCell ref="AV376:AX376"/>
    <mergeCell ref="B375:C375"/>
    <mergeCell ref="D375:M375"/>
    <mergeCell ref="N375:AK375"/>
    <mergeCell ref="AL375:AQ375"/>
    <mergeCell ref="AR375:AU375"/>
    <mergeCell ref="AV375:AX375"/>
    <mergeCell ref="N373:AK373"/>
    <mergeCell ref="AL373:AQ373"/>
    <mergeCell ref="AR373:AU373"/>
    <mergeCell ref="AV373:AX373"/>
    <mergeCell ref="B374:C374"/>
    <mergeCell ref="D374:M374"/>
    <mergeCell ref="N374:AK374"/>
    <mergeCell ref="AL374:AQ374"/>
    <mergeCell ref="AR374:AU374"/>
    <mergeCell ref="AV374:AX374"/>
    <mergeCell ref="N379:AK379"/>
    <mergeCell ref="AL379:AQ379"/>
    <mergeCell ref="AR379:AU379"/>
    <mergeCell ref="AV379:AX379"/>
    <mergeCell ref="B380:C380"/>
    <mergeCell ref="D380:M380"/>
    <mergeCell ref="N380:AK380"/>
    <mergeCell ref="AL380:AQ380"/>
    <mergeCell ref="AR380:AU380"/>
    <mergeCell ref="AV380:AX380"/>
    <mergeCell ref="B377:C379"/>
    <mergeCell ref="D377:M379"/>
    <mergeCell ref="N377:AK377"/>
    <mergeCell ref="AL377:AQ377"/>
    <mergeCell ref="AR377:AU377"/>
    <mergeCell ref="AV377:AX377"/>
    <mergeCell ref="N378:AK378"/>
    <mergeCell ref="AL378:AQ378"/>
    <mergeCell ref="AR378:AU378"/>
    <mergeCell ref="AV378:AX378"/>
    <mergeCell ref="B383:C384"/>
    <mergeCell ref="D383:M384"/>
    <mergeCell ref="N383:AK383"/>
    <mergeCell ref="AL383:AQ383"/>
    <mergeCell ref="AR383:AU383"/>
    <mergeCell ref="AV383:AX383"/>
    <mergeCell ref="N384:AK384"/>
    <mergeCell ref="AL384:AQ384"/>
    <mergeCell ref="AR384:AU384"/>
    <mergeCell ref="AV384:AX384"/>
    <mergeCell ref="B381:C382"/>
    <mergeCell ref="D381:M382"/>
    <mergeCell ref="N381:AK381"/>
    <mergeCell ref="AL381:AQ381"/>
    <mergeCell ref="AR381:AU381"/>
    <mergeCell ref="AV381:AX381"/>
    <mergeCell ref="N382:AK382"/>
    <mergeCell ref="AL382:AQ382"/>
    <mergeCell ref="AR382:AU382"/>
    <mergeCell ref="AV382:AX382"/>
    <mergeCell ref="B390:C390"/>
    <mergeCell ref="D390:M390"/>
    <mergeCell ref="N390:AK390"/>
    <mergeCell ref="AL390:AQ390"/>
    <mergeCell ref="AR390:AU390"/>
    <mergeCell ref="AV390:AX390"/>
    <mergeCell ref="B386:C386"/>
    <mergeCell ref="D386:M386"/>
    <mergeCell ref="N386:AK386"/>
    <mergeCell ref="AL386:AQ386"/>
    <mergeCell ref="AR386:AU386"/>
    <mergeCell ref="AV386:AX386"/>
    <mergeCell ref="B385:C385"/>
    <mergeCell ref="D385:M385"/>
    <mergeCell ref="N385:AK385"/>
    <mergeCell ref="AL385:AQ385"/>
    <mergeCell ref="AR385:AU385"/>
    <mergeCell ref="AV385:AX385"/>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N393:AK393"/>
    <mergeCell ref="AL393:AQ393"/>
    <mergeCell ref="AR393:AU393"/>
    <mergeCell ref="AV393:AX393"/>
    <mergeCell ref="N394:AK394"/>
    <mergeCell ref="AL394:AQ394"/>
    <mergeCell ref="AR394:AU394"/>
    <mergeCell ref="AV394:AX394"/>
    <mergeCell ref="B391:C394"/>
    <mergeCell ref="D391:M394"/>
    <mergeCell ref="N391:AK391"/>
    <mergeCell ref="AL391:AQ391"/>
    <mergeCell ref="AR391:AU391"/>
    <mergeCell ref="AV391:AX391"/>
    <mergeCell ref="N392:AK392"/>
    <mergeCell ref="AL392:AQ392"/>
    <mergeCell ref="AR392:AU392"/>
    <mergeCell ref="AV392:AX392"/>
    <mergeCell ref="B399:C399"/>
    <mergeCell ref="D399:M399"/>
    <mergeCell ref="N399:AK399"/>
    <mergeCell ref="AL399:AQ399"/>
    <mergeCell ref="AR399:AU399"/>
    <mergeCell ref="AV399:AX399"/>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402:C402"/>
    <mergeCell ref="D402:M402"/>
    <mergeCell ref="N402:AK402"/>
    <mergeCell ref="AL402:AQ402"/>
    <mergeCell ref="AR402:AU402"/>
    <mergeCell ref="AV402:AX402"/>
    <mergeCell ref="B401:C401"/>
    <mergeCell ref="D401:M401"/>
    <mergeCell ref="N401:AK401"/>
    <mergeCell ref="AL401:AQ401"/>
    <mergeCell ref="AR401:AU401"/>
    <mergeCell ref="AV401:AX401"/>
    <mergeCell ref="B400:C400"/>
    <mergeCell ref="D400:M400"/>
    <mergeCell ref="N400:AK400"/>
    <mergeCell ref="AL400:AQ400"/>
    <mergeCell ref="AR400:AU400"/>
    <mergeCell ref="AV400:AX400"/>
    <mergeCell ref="B407:C414"/>
    <mergeCell ref="D407:M414"/>
    <mergeCell ref="N407:AK407"/>
    <mergeCell ref="AL407:AQ407"/>
    <mergeCell ref="AR407:AU407"/>
    <mergeCell ref="AV407:AX407"/>
    <mergeCell ref="N408:AK408"/>
    <mergeCell ref="AL408:AQ408"/>
    <mergeCell ref="AR408:AU408"/>
    <mergeCell ref="AV408:AX408"/>
    <mergeCell ref="B406:C406"/>
    <mergeCell ref="D406:M406"/>
    <mergeCell ref="N406:AK406"/>
    <mergeCell ref="AL406:AQ406"/>
    <mergeCell ref="AR406:AU406"/>
    <mergeCell ref="AV406:AX406"/>
    <mergeCell ref="B403:C403"/>
    <mergeCell ref="D403:M403"/>
    <mergeCell ref="N403:AK403"/>
    <mergeCell ref="AL403:AQ403"/>
    <mergeCell ref="AR403:AU403"/>
    <mergeCell ref="AV403:AX403"/>
    <mergeCell ref="N413:AK413"/>
    <mergeCell ref="AL413:AQ413"/>
    <mergeCell ref="AR413:AU413"/>
    <mergeCell ref="AV413:AX413"/>
    <mergeCell ref="N414:AK414"/>
    <mergeCell ref="AL414:AQ414"/>
    <mergeCell ref="AR414:AU414"/>
    <mergeCell ref="AV414:AX414"/>
    <mergeCell ref="N411:AK411"/>
    <mergeCell ref="AL411:AQ411"/>
    <mergeCell ref="AR411:AU411"/>
    <mergeCell ref="AV411:AX411"/>
    <mergeCell ref="N412:AK412"/>
    <mergeCell ref="AL412:AQ412"/>
    <mergeCell ref="AR412:AU412"/>
    <mergeCell ref="AV412:AX412"/>
    <mergeCell ref="N409:AK409"/>
    <mergeCell ref="AL409:AQ409"/>
    <mergeCell ref="AR409:AU409"/>
    <mergeCell ref="AV409:AX409"/>
    <mergeCell ref="N410:AK410"/>
    <mergeCell ref="AL410:AQ410"/>
    <mergeCell ref="AR410:AU410"/>
    <mergeCell ref="AV410:AX410"/>
    <mergeCell ref="B417:C417"/>
    <mergeCell ref="D417:M417"/>
    <mergeCell ref="N417:AK417"/>
    <mergeCell ref="AL417:AQ417"/>
    <mergeCell ref="AR417:AU417"/>
    <mergeCell ref="AV417:AX417"/>
    <mergeCell ref="B416:C416"/>
    <mergeCell ref="D416:M416"/>
    <mergeCell ref="N416:AK416"/>
    <mergeCell ref="AL416:AQ416"/>
    <mergeCell ref="AR416:AU416"/>
    <mergeCell ref="AV416:AX416"/>
    <mergeCell ref="B415:C415"/>
    <mergeCell ref="D415:M415"/>
    <mergeCell ref="N415:AK415"/>
    <mergeCell ref="AL415:AQ415"/>
    <mergeCell ref="AR415:AU415"/>
    <mergeCell ref="AV415:AX415"/>
    <mergeCell ref="B420:C421"/>
    <mergeCell ref="D420:M421"/>
    <mergeCell ref="N420:AK420"/>
    <mergeCell ref="AL420:AQ420"/>
    <mergeCell ref="AR420:AU420"/>
    <mergeCell ref="AV420:AX420"/>
    <mergeCell ref="N421:AK421"/>
    <mergeCell ref="AL421:AQ421"/>
    <mergeCell ref="AR421:AU421"/>
    <mergeCell ref="AV421:AX421"/>
    <mergeCell ref="B419:C419"/>
    <mergeCell ref="D419:M419"/>
    <mergeCell ref="N419:AK419"/>
    <mergeCell ref="AL419:AQ419"/>
    <mergeCell ref="AR419:AU419"/>
    <mergeCell ref="AV419:AX419"/>
    <mergeCell ref="B418:C418"/>
    <mergeCell ref="D418:M418"/>
    <mergeCell ref="N418:AK418"/>
    <mergeCell ref="AL418:AQ418"/>
    <mergeCell ref="AR418:AU418"/>
    <mergeCell ref="AV418:AX418"/>
    <mergeCell ref="N424:AK424"/>
    <mergeCell ref="AL424:AQ424"/>
    <mergeCell ref="AR424:AU424"/>
    <mergeCell ref="AV424:AX424"/>
    <mergeCell ref="N425:AK425"/>
    <mergeCell ref="AL425:AQ425"/>
    <mergeCell ref="AR425:AU425"/>
    <mergeCell ref="AV425:AX425"/>
    <mergeCell ref="B422:C425"/>
    <mergeCell ref="D422:M425"/>
    <mergeCell ref="N422:AK422"/>
    <mergeCell ref="AL422:AQ422"/>
    <mergeCell ref="AR422:AU422"/>
    <mergeCell ref="AV422:AX422"/>
    <mergeCell ref="N423:AK423"/>
    <mergeCell ref="AL423:AQ423"/>
    <mergeCell ref="AR423:AU423"/>
    <mergeCell ref="AV423:AX423"/>
    <mergeCell ref="B434:C434"/>
    <mergeCell ref="D434:M434"/>
    <mergeCell ref="N434:AK434"/>
    <mergeCell ref="AL434:AQ434"/>
    <mergeCell ref="AR434:AU434"/>
    <mergeCell ref="AV434:AX434"/>
    <mergeCell ref="B433:C433"/>
    <mergeCell ref="D433:M433"/>
    <mergeCell ref="N433:AK433"/>
    <mergeCell ref="AL433:AQ433"/>
    <mergeCell ref="AR433:AU433"/>
    <mergeCell ref="AV433:AX433"/>
    <mergeCell ref="N428:AK428"/>
    <mergeCell ref="AL428:AQ428"/>
    <mergeCell ref="AR428:AU428"/>
    <mergeCell ref="AV428:AX428"/>
    <mergeCell ref="B429:C429"/>
    <mergeCell ref="D429:M429"/>
    <mergeCell ref="N429:AK429"/>
    <mergeCell ref="AL429:AQ429"/>
    <mergeCell ref="AR429:AU429"/>
    <mergeCell ref="AV429:AX429"/>
    <mergeCell ref="B426:C428"/>
    <mergeCell ref="D426:M428"/>
    <mergeCell ref="N426:AK426"/>
    <mergeCell ref="AL426:AQ426"/>
    <mergeCell ref="AR426:AU426"/>
    <mergeCell ref="AV426:AX426"/>
    <mergeCell ref="N427:AK427"/>
    <mergeCell ref="AL427:AQ427"/>
    <mergeCell ref="AR427:AU427"/>
    <mergeCell ref="AV427:AX427"/>
    <mergeCell ref="B437:C437"/>
    <mergeCell ref="D437:M437"/>
    <mergeCell ref="N437:AK437"/>
    <mergeCell ref="AL437:AQ437"/>
    <mergeCell ref="AR437:AU437"/>
    <mergeCell ref="AV437:AX437"/>
    <mergeCell ref="B436:C436"/>
    <mergeCell ref="D436:M436"/>
    <mergeCell ref="N436:AK436"/>
    <mergeCell ref="AL436:AQ436"/>
    <mergeCell ref="AR436:AU436"/>
    <mergeCell ref="AV436:AX436"/>
    <mergeCell ref="B435:C435"/>
    <mergeCell ref="D435:M435"/>
    <mergeCell ref="N435:AK435"/>
    <mergeCell ref="AL435:AQ435"/>
    <mergeCell ref="AR435:AU435"/>
    <mergeCell ref="AV435:AX435"/>
    <mergeCell ref="B440:C441"/>
    <mergeCell ref="D440:M441"/>
    <mergeCell ref="N440:AK440"/>
    <mergeCell ref="AL440:AQ440"/>
    <mergeCell ref="AR440:AU440"/>
    <mergeCell ref="AV440:AX440"/>
    <mergeCell ref="N441:AK441"/>
    <mergeCell ref="AL441:AQ441"/>
    <mergeCell ref="AR441:AU441"/>
    <mergeCell ref="AV441:AX441"/>
    <mergeCell ref="B439:C439"/>
    <mergeCell ref="D439:M439"/>
    <mergeCell ref="N439:AK439"/>
    <mergeCell ref="AL439:AQ439"/>
    <mergeCell ref="AR439:AU439"/>
    <mergeCell ref="AV439:AX439"/>
    <mergeCell ref="B438:C438"/>
    <mergeCell ref="D438:M438"/>
    <mergeCell ref="N438:AK438"/>
    <mergeCell ref="AL438:AQ438"/>
    <mergeCell ref="AR438:AU438"/>
    <mergeCell ref="AV438:AX438"/>
    <mergeCell ref="B444:C444"/>
    <mergeCell ref="D444:M444"/>
    <mergeCell ref="N444:AK444"/>
    <mergeCell ref="AL444:AQ444"/>
    <mergeCell ref="AR444:AU444"/>
    <mergeCell ref="AV444:AX444"/>
    <mergeCell ref="B443:C443"/>
    <mergeCell ref="D443:M443"/>
    <mergeCell ref="N443:AK443"/>
    <mergeCell ref="AL443:AQ443"/>
    <mergeCell ref="AR443:AU443"/>
    <mergeCell ref="AV443:AX443"/>
    <mergeCell ref="B442:C442"/>
    <mergeCell ref="D442:M442"/>
    <mergeCell ref="N442:AK442"/>
    <mergeCell ref="AL442:AQ442"/>
    <mergeCell ref="AR442:AU442"/>
    <mergeCell ref="AV442:AX442"/>
    <mergeCell ref="B450:C450"/>
    <mergeCell ref="D450:M450"/>
    <mergeCell ref="N450:AK450"/>
    <mergeCell ref="AL450:AQ450"/>
    <mergeCell ref="AR450:AU450"/>
    <mergeCell ref="AV450:AX450"/>
    <mergeCell ref="B449:C449"/>
    <mergeCell ref="D449:M449"/>
    <mergeCell ref="N449:AK449"/>
    <mergeCell ref="AL449:AQ449"/>
    <mergeCell ref="AR449:AU449"/>
    <mergeCell ref="AV449:AX449"/>
    <mergeCell ref="B448:C448"/>
    <mergeCell ref="D448:M448"/>
    <mergeCell ref="N448:AK448"/>
    <mergeCell ref="AL448:AQ448"/>
    <mergeCell ref="AR448:AU448"/>
    <mergeCell ref="AV448:AX448"/>
    <mergeCell ref="B453:C453"/>
    <mergeCell ref="D453:M453"/>
    <mergeCell ref="N453:AK453"/>
    <mergeCell ref="AL453:AQ453"/>
    <mergeCell ref="AR453:AU453"/>
    <mergeCell ref="AV453:AX453"/>
    <mergeCell ref="B452:C452"/>
    <mergeCell ref="D452:M452"/>
    <mergeCell ref="N452:AK452"/>
    <mergeCell ref="AL452:AQ452"/>
    <mergeCell ref="AR452:AU452"/>
    <mergeCell ref="AV452:AX452"/>
    <mergeCell ref="B451:C451"/>
    <mergeCell ref="D451:M451"/>
    <mergeCell ref="N451:AK451"/>
    <mergeCell ref="AL451:AQ451"/>
    <mergeCell ref="AR451:AU451"/>
    <mergeCell ref="AV451:AX451"/>
    <mergeCell ref="B456:C456"/>
    <mergeCell ref="D456:M456"/>
    <mergeCell ref="N456:AK456"/>
    <mergeCell ref="AL456:AQ456"/>
    <mergeCell ref="AR456:AU456"/>
    <mergeCell ref="AV456:AX456"/>
    <mergeCell ref="B455:C455"/>
    <mergeCell ref="D455:M455"/>
    <mergeCell ref="N455:AK455"/>
    <mergeCell ref="AL455:AQ455"/>
    <mergeCell ref="AR455:AU455"/>
    <mergeCell ref="AV455:AX455"/>
    <mergeCell ref="B454:C454"/>
    <mergeCell ref="D454:M454"/>
    <mergeCell ref="N454:AK454"/>
    <mergeCell ref="AL454:AQ454"/>
    <mergeCell ref="AR454:AU454"/>
    <mergeCell ref="AV454:AX454"/>
    <mergeCell ref="B462:C462"/>
    <mergeCell ref="D462:M462"/>
    <mergeCell ref="N462:AK462"/>
    <mergeCell ref="AL462:AQ462"/>
    <mergeCell ref="AR462:AU462"/>
    <mergeCell ref="AV462:AX462"/>
    <mergeCell ref="B458:C458"/>
    <mergeCell ref="D458:M458"/>
    <mergeCell ref="N458:AK458"/>
    <mergeCell ref="AL458:AQ458"/>
    <mergeCell ref="AR458:AU458"/>
    <mergeCell ref="AV458:AX458"/>
    <mergeCell ref="B457:C457"/>
    <mergeCell ref="D457:M457"/>
    <mergeCell ref="N457:AK457"/>
    <mergeCell ref="AL457:AQ457"/>
    <mergeCell ref="AR457:AU457"/>
    <mergeCell ref="AV457:AX457"/>
    <mergeCell ref="B465:C465"/>
    <mergeCell ref="D465:M465"/>
    <mergeCell ref="N465:AK465"/>
    <mergeCell ref="AL465:AQ465"/>
    <mergeCell ref="AR465:AU465"/>
    <mergeCell ref="AV465:AX465"/>
    <mergeCell ref="B464:C464"/>
    <mergeCell ref="D464:M464"/>
    <mergeCell ref="N464:AK464"/>
    <mergeCell ref="AL464:AQ464"/>
    <mergeCell ref="AR464:AU464"/>
    <mergeCell ref="AV464:AX464"/>
    <mergeCell ref="B463:C463"/>
    <mergeCell ref="D463:M463"/>
    <mergeCell ref="N463:AK463"/>
    <mergeCell ref="AL463:AQ463"/>
    <mergeCell ref="AR463:AU463"/>
    <mergeCell ref="AV463:AX463"/>
    <mergeCell ref="B468:C468"/>
    <mergeCell ref="D468:M468"/>
    <mergeCell ref="N468:AK468"/>
    <mergeCell ref="AL468:AQ468"/>
    <mergeCell ref="AR468:AU468"/>
    <mergeCell ref="AV468:AX468"/>
    <mergeCell ref="B467:C467"/>
    <mergeCell ref="D467:M467"/>
    <mergeCell ref="N467:AK467"/>
    <mergeCell ref="AL467:AQ467"/>
    <mergeCell ref="AR467:AU467"/>
    <mergeCell ref="AV467:AX467"/>
    <mergeCell ref="B466:C466"/>
    <mergeCell ref="D466:M466"/>
    <mergeCell ref="N466:AK466"/>
    <mergeCell ref="AL466:AQ466"/>
    <mergeCell ref="AR466:AU466"/>
    <mergeCell ref="AV466:AX466"/>
    <mergeCell ref="B471:C471"/>
    <mergeCell ref="D471:M471"/>
    <mergeCell ref="N471:AK471"/>
    <mergeCell ref="AL471:AQ471"/>
    <mergeCell ref="AR471:AU471"/>
    <mergeCell ref="AV471:AX471"/>
    <mergeCell ref="B470:C470"/>
    <mergeCell ref="D470:M470"/>
    <mergeCell ref="N470:AK470"/>
    <mergeCell ref="AL470:AQ470"/>
    <mergeCell ref="AR470:AU470"/>
    <mergeCell ref="AV470:AX470"/>
    <mergeCell ref="B469:C469"/>
    <mergeCell ref="D469:M469"/>
    <mergeCell ref="N469:AK469"/>
    <mergeCell ref="AL469:AQ469"/>
    <mergeCell ref="AR469:AU469"/>
    <mergeCell ref="AV469:AX469"/>
    <mergeCell ref="B477:C477"/>
    <mergeCell ref="D477:M477"/>
    <mergeCell ref="N477:AK477"/>
    <mergeCell ref="AL477:AQ477"/>
    <mergeCell ref="AR477:AU477"/>
    <mergeCell ref="AV477:AX477"/>
    <mergeCell ref="B476:C476"/>
    <mergeCell ref="D476:M476"/>
    <mergeCell ref="N476:AK476"/>
    <mergeCell ref="AL476:AQ476"/>
    <mergeCell ref="AR476:AU476"/>
    <mergeCell ref="AV476:AX476"/>
    <mergeCell ref="B472:C472"/>
    <mergeCell ref="D472:M472"/>
    <mergeCell ref="N472:AK472"/>
    <mergeCell ref="AL472:AQ472"/>
    <mergeCell ref="AR472:AU472"/>
    <mergeCell ref="AV472:AX472"/>
    <mergeCell ref="B480:C480"/>
    <mergeCell ref="D480:M480"/>
    <mergeCell ref="N480:AK480"/>
    <mergeCell ref="AL480:AQ480"/>
    <mergeCell ref="AR480:AU480"/>
    <mergeCell ref="AV480:AX480"/>
    <mergeCell ref="B479:C479"/>
    <mergeCell ref="D479:M479"/>
    <mergeCell ref="N479:AK479"/>
    <mergeCell ref="AL479:AQ479"/>
    <mergeCell ref="AR479:AU479"/>
    <mergeCell ref="AV479:AX479"/>
    <mergeCell ref="B478:C478"/>
    <mergeCell ref="D478:M478"/>
    <mergeCell ref="N478:AK478"/>
    <mergeCell ref="AL478:AQ478"/>
    <mergeCell ref="AR478:AU478"/>
    <mergeCell ref="AV478:AX478"/>
    <mergeCell ref="N483:AK483"/>
    <mergeCell ref="AL483:AQ483"/>
    <mergeCell ref="AR483:AU483"/>
    <mergeCell ref="AV483:AX483"/>
    <mergeCell ref="B484:C484"/>
    <mergeCell ref="D484:M484"/>
    <mergeCell ref="N484:AK484"/>
    <mergeCell ref="AL484:AQ484"/>
    <mergeCell ref="AR484:AU484"/>
    <mergeCell ref="AV484:AX484"/>
    <mergeCell ref="B481:C483"/>
    <mergeCell ref="D481:M483"/>
    <mergeCell ref="N481:AK481"/>
    <mergeCell ref="AL481:AQ481"/>
    <mergeCell ref="AR481:AU481"/>
    <mergeCell ref="AV481:AX481"/>
    <mergeCell ref="N482:AK482"/>
    <mergeCell ref="AL482:AQ482"/>
    <mergeCell ref="AR482:AU482"/>
    <mergeCell ref="AV482:AX482"/>
    <mergeCell ref="B487:C488"/>
    <mergeCell ref="D487:M488"/>
    <mergeCell ref="N487:AK487"/>
    <mergeCell ref="AL487:AQ487"/>
    <mergeCell ref="AR487:AU487"/>
    <mergeCell ref="AV487:AX487"/>
    <mergeCell ref="N488:AK488"/>
    <mergeCell ref="AL488:AQ488"/>
    <mergeCell ref="AR488:AU488"/>
    <mergeCell ref="AV488:AX488"/>
    <mergeCell ref="B486:C486"/>
    <mergeCell ref="D486:M486"/>
    <mergeCell ref="N486:AK486"/>
    <mergeCell ref="AL486:AQ486"/>
    <mergeCell ref="AR486:AU486"/>
    <mergeCell ref="AV486:AX486"/>
    <mergeCell ref="B485:C485"/>
    <mergeCell ref="D485:M485"/>
    <mergeCell ref="N485:AK485"/>
    <mergeCell ref="AL485:AQ485"/>
    <mergeCell ref="AR485:AU485"/>
    <mergeCell ref="AV485:AX485"/>
    <mergeCell ref="B494:C494"/>
    <mergeCell ref="D494:M494"/>
    <mergeCell ref="N494:AK494"/>
    <mergeCell ref="AL494:AQ494"/>
    <mergeCell ref="AR494:AU494"/>
    <mergeCell ref="AV494:AX494"/>
    <mergeCell ref="B493:C493"/>
    <mergeCell ref="D493:M493"/>
    <mergeCell ref="N493:AK493"/>
    <mergeCell ref="AL493:AQ493"/>
    <mergeCell ref="AR493:AU493"/>
    <mergeCell ref="AV493:AX493"/>
    <mergeCell ref="B489:C489"/>
    <mergeCell ref="D489:M489"/>
    <mergeCell ref="N489:AK489"/>
    <mergeCell ref="AL489:AQ489"/>
    <mergeCell ref="AR489:AU489"/>
    <mergeCell ref="AV489:AX489"/>
    <mergeCell ref="B498:C498"/>
    <mergeCell ref="D498:M498"/>
    <mergeCell ref="N498:AK498"/>
    <mergeCell ref="AL498:AQ498"/>
    <mergeCell ref="AR498:AU498"/>
    <mergeCell ref="AV498:AX498"/>
    <mergeCell ref="B496:C497"/>
    <mergeCell ref="D496:M497"/>
    <mergeCell ref="N496:AK496"/>
    <mergeCell ref="AL496:AQ496"/>
    <mergeCell ref="AR496:AU496"/>
    <mergeCell ref="AV496:AX496"/>
    <mergeCell ref="N497:AK497"/>
    <mergeCell ref="AL497:AQ497"/>
    <mergeCell ref="AR497:AU497"/>
    <mergeCell ref="AV497:AX497"/>
    <mergeCell ref="B495:C495"/>
    <mergeCell ref="D495:M495"/>
    <mergeCell ref="N495:AK495"/>
    <mergeCell ref="AL495:AQ495"/>
    <mergeCell ref="AR495:AU495"/>
    <mergeCell ref="AV495:AX495"/>
    <mergeCell ref="B501:C501"/>
    <mergeCell ref="D501:M501"/>
    <mergeCell ref="N501:AK501"/>
    <mergeCell ref="AL501:AQ501"/>
    <mergeCell ref="AR501:AU501"/>
    <mergeCell ref="AV501:AX501"/>
    <mergeCell ref="B500:C500"/>
    <mergeCell ref="D500:M500"/>
    <mergeCell ref="N500:AK500"/>
    <mergeCell ref="AL500:AQ500"/>
    <mergeCell ref="AR500:AU500"/>
    <mergeCell ref="AV500:AX500"/>
    <mergeCell ref="B499:C499"/>
    <mergeCell ref="D499:M499"/>
    <mergeCell ref="N499:AK499"/>
    <mergeCell ref="AL499:AQ499"/>
    <mergeCell ref="AR499:AU499"/>
    <mergeCell ref="AV499:AX499"/>
    <mergeCell ref="B504:C504"/>
    <mergeCell ref="D504:M504"/>
    <mergeCell ref="N504:AK504"/>
    <mergeCell ref="AL504:AQ504"/>
    <mergeCell ref="AR504:AU504"/>
    <mergeCell ref="AV504:AX504"/>
    <mergeCell ref="B503:C503"/>
    <mergeCell ref="D503:M503"/>
    <mergeCell ref="N503:AK503"/>
    <mergeCell ref="AL503:AQ503"/>
    <mergeCell ref="AR503:AU503"/>
    <mergeCell ref="AV503:AX503"/>
    <mergeCell ref="B502:C502"/>
    <mergeCell ref="D502:M502"/>
    <mergeCell ref="N502:AK502"/>
    <mergeCell ref="AL502:AQ502"/>
    <mergeCell ref="AR502:AU502"/>
    <mergeCell ref="AV502:AX502"/>
    <mergeCell ref="B510:C510"/>
    <mergeCell ref="D510:M510"/>
    <mergeCell ref="N510:AK510"/>
    <mergeCell ref="AL510:AQ510"/>
    <mergeCell ref="AR510:AU510"/>
    <mergeCell ref="AV510:AX510"/>
    <mergeCell ref="B509:C509"/>
    <mergeCell ref="D509:M509"/>
    <mergeCell ref="N509:AK509"/>
    <mergeCell ref="AL509:AQ509"/>
    <mergeCell ref="AR509:AU509"/>
    <mergeCell ref="AV509:AX509"/>
    <mergeCell ref="B508:C508"/>
    <mergeCell ref="D508:M508"/>
    <mergeCell ref="N508:AK508"/>
    <mergeCell ref="AL508:AQ508"/>
    <mergeCell ref="AR508:AU508"/>
    <mergeCell ref="AV508:AX508"/>
    <mergeCell ref="B513:C513"/>
    <mergeCell ref="D513:M513"/>
    <mergeCell ref="N513:AK513"/>
    <mergeCell ref="AL513:AQ513"/>
    <mergeCell ref="AR513:AU513"/>
    <mergeCell ref="AV513:AX513"/>
    <mergeCell ref="B512:C512"/>
    <mergeCell ref="D512:M512"/>
    <mergeCell ref="N512:AK512"/>
    <mergeCell ref="AL512:AQ512"/>
    <mergeCell ref="AR512:AU512"/>
    <mergeCell ref="AV512:AX512"/>
    <mergeCell ref="B511:C511"/>
    <mergeCell ref="D511:M511"/>
    <mergeCell ref="N511:AK511"/>
    <mergeCell ref="AL511:AQ511"/>
    <mergeCell ref="AR511:AU511"/>
    <mergeCell ref="AV511:AX511"/>
    <mergeCell ref="B516:C516"/>
    <mergeCell ref="D516:M516"/>
    <mergeCell ref="N516:AK516"/>
    <mergeCell ref="AL516:AQ516"/>
    <mergeCell ref="AR516:AU516"/>
    <mergeCell ref="AV516:AX516"/>
    <mergeCell ref="B515:C515"/>
    <mergeCell ref="D515:M515"/>
    <mergeCell ref="N515:AK515"/>
    <mergeCell ref="AL515:AQ515"/>
    <mergeCell ref="AR515:AU515"/>
    <mergeCell ref="AV515:AX515"/>
    <mergeCell ref="B514:C514"/>
    <mergeCell ref="D514:M514"/>
    <mergeCell ref="N514:AK514"/>
    <mergeCell ref="AL514:AQ514"/>
    <mergeCell ref="AR514:AU514"/>
    <mergeCell ref="AV514:AX514"/>
    <mergeCell ref="B522:C522"/>
    <mergeCell ref="D522:M522"/>
    <mergeCell ref="N522:AK522"/>
    <mergeCell ref="AL522:AQ522"/>
    <mergeCell ref="AR522:AU522"/>
    <mergeCell ref="AV522:AX522"/>
    <mergeCell ref="B518:C518"/>
    <mergeCell ref="D518:M518"/>
    <mergeCell ref="N518:AK518"/>
    <mergeCell ref="AL518:AQ518"/>
    <mergeCell ref="AR518:AU518"/>
    <mergeCell ref="AV518:AX518"/>
    <mergeCell ref="B517:C517"/>
    <mergeCell ref="D517:M517"/>
    <mergeCell ref="N517:AK517"/>
    <mergeCell ref="AL517:AQ517"/>
    <mergeCell ref="AR517:AU517"/>
    <mergeCell ref="AV517:AX517"/>
    <mergeCell ref="B525:C525"/>
    <mergeCell ref="D525:M525"/>
    <mergeCell ref="N525:AK525"/>
    <mergeCell ref="AL525:AQ525"/>
    <mergeCell ref="AR525:AU525"/>
    <mergeCell ref="AV525:AX525"/>
    <mergeCell ref="B524:C524"/>
    <mergeCell ref="D524:M524"/>
    <mergeCell ref="N524:AK524"/>
    <mergeCell ref="AL524:AQ524"/>
    <mergeCell ref="AR524:AU524"/>
    <mergeCell ref="AV524:AX524"/>
    <mergeCell ref="B523:C523"/>
    <mergeCell ref="D523:M523"/>
    <mergeCell ref="N523:AK523"/>
    <mergeCell ref="AL523:AQ523"/>
    <mergeCell ref="AR523:AU523"/>
    <mergeCell ref="AV523:AX523"/>
    <mergeCell ref="B528:C528"/>
    <mergeCell ref="D528:M528"/>
    <mergeCell ref="N528:AK528"/>
    <mergeCell ref="AL528:AQ528"/>
    <mergeCell ref="AR528:AU528"/>
    <mergeCell ref="AV528:AX528"/>
    <mergeCell ref="B527:C527"/>
    <mergeCell ref="D527:M527"/>
    <mergeCell ref="N527:AK527"/>
    <mergeCell ref="AL527:AQ527"/>
    <mergeCell ref="AR527:AU527"/>
    <mergeCell ref="AV527:AX527"/>
    <mergeCell ref="B526:C526"/>
    <mergeCell ref="D526:M526"/>
    <mergeCell ref="N526:AK526"/>
    <mergeCell ref="AL526:AQ526"/>
    <mergeCell ref="AR526:AU526"/>
    <mergeCell ref="AV526:AX526"/>
    <mergeCell ref="B531:C531"/>
    <mergeCell ref="D531:M531"/>
    <mergeCell ref="N531:AK531"/>
    <mergeCell ref="AL531:AQ531"/>
    <mergeCell ref="AR531:AU531"/>
    <mergeCell ref="AV531:AX531"/>
    <mergeCell ref="B530:C530"/>
    <mergeCell ref="D530:M530"/>
    <mergeCell ref="N530:AK530"/>
    <mergeCell ref="AL530:AQ530"/>
    <mergeCell ref="AR530:AU530"/>
    <mergeCell ref="AV530:AX530"/>
    <mergeCell ref="B529:C529"/>
    <mergeCell ref="D529:M529"/>
    <mergeCell ref="N529:AK529"/>
    <mergeCell ref="AL529:AQ529"/>
    <mergeCell ref="AR529:AU529"/>
    <mergeCell ref="AV529:AX529"/>
    <mergeCell ref="B536:C536"/>
    <mergeCell ref="D536:M536"/>
    <mergeCell ref="N536:AK536"/>
    <mergeCell ref="AL536:AQ536"/>
    <mergeCell ref="AR536:AU536"/>
    <mergeCell ref="AV536:AX536"/>
    <mergeCell ref="B535:C535"/>
    <mergeCell ref="D535:M535"/>
    <mergeCell ref="N535:AK535"/>
    <mergeCell ref="AL535:AQ535"/>
    <mergeCell ref="AR535:AU535"/>
    <mergeCell ref="AV535:AX535"/>
    <mergeCell ref="B532:C532"/>
    <mergeCell ref="D532:M532"/>
    <mergeCell ref="N532:AK532"/>
    <mergeCell ref="AL532:AQ532"/>
    <mergeCell ref="AR532:AU532"/>
    <mergeCell ref="AV532:AX532"/>
    <mergeCell ref="B539:C539"/>
    <mergeCell ref="D539:M539"/>
    <mergeCell ref="N539:AK539"/>
    <mergeCell ref="AL539:AQ539"/>
    <mergeCell ref="AR539:AU539"/>
    <mergeCell ref="AV539:AX539"/>
    <mergeCell ref="B538:C538"/>
    <mergeCell ref="D538:M538"/>
    <mergeCell ref="N538:AK538"/>
    <mergeCell ref="AL538:AQ538"/>
    <mergeCell ref="AR538:AU538"/>
    <mergeCell ref="AV538:AX538"/>
    <mergeCell ref="B537:C537"/>
    <mergeCell ref="D537:M537"/>
    <mergeCell ref="N537:AK537"/>
    <mergeCell ref="AL537:AQ537"/>
    <mergeCell ref="AR537:AU537"/>
    <mergeCell ref="AV537:AX537"/>
    <mergeCell ref="B542:C542"/>
    <mergeCell ref="D542:M542"/>
    <mergeCell ref="N542:AK542"/>
    <mergeCell ref="AL542:AQ542"/>
    <mergeCell ref="AR542:AU542"/>
    <mergeCell ref="AV542:AX542"/>
    <mergeCell ref="B541:C541"/>
    <mergeCell ref="D541:M541"/>
    <mergeCell ref="N541:AK541"/>
    <mergeCell ref="AL541:AQ541"/>
    <mergeCell ref="AR541:AU541"/>
    <mergeCell ref="AV541:AX541"/>
    <mergeCell ref="B540:C540"/>
    <mergeCell ref="D540:M540"/>
    <mergeCell ref="N540:AK540"/>
    <mergeCell ref="AL540:AQ540"/>
    <mergeCell ref="AR540:AU540"/>
    <mergeCell ref="AV540:AX540"/>
    <mergeCell ref="B545:C545"/>
    <mergeCell ref="D545:M545"/>
    <mergeCell ref="N545:AK545"/>
    <mergeCell ref="AL545:AQ545"/>
    <mergeCell ref="AR545:AU545"/>
    <mergeCell ref="AV545:AX545"/>
    <mergeCell ref="B544:C544"/>
    <mergeCell ref="D544:M544"/>
    <mergeCell ref="N544:AK544"/>
    <mergeCell ref="AL544:AQ544"/>
    <mergeCell ref="AR544:AU544"/>
    <mergeCell ref="AV544:AX544"/>
    <mergeCell ref="B543:C543"/>
    <mergeCell ref="D543:M543"/>
    <mergeCell ref="N543:AK543"/>
    <mergeCell ref="AL543:AQ543"/>
    <mergeCell ref="AR543:AU543"/>
    <mergeCell ref="AV543:AX543"/>
  </mergeCells>
  <phoneticPr fontId="3"/>
  <printOptions horizontalCentered="1"/>
  <pageMargins left="0.62992125984251968" right="0.59055118110236227" top="0.59055118110236227" bottom="0.39370078740157483" header="0.51181102362204722" footer="0.51181102362204722"/>
  <pageSetup paperSize="9" scale="60" fitToHeight="4" orientation="portrait" errors="dash" r:id="rId1"/>
  <headerFooter differentFirst="1" alignWithMargins="0"/>
  <rowBreaks count="11" manualBreakCount="11">
    <brk id="41" max="50" man="1"/>
    <brk id="76" max="16383" man="1"/>
    <brk id="82" max="16383" man="1"/>
    <brk id="128" max="16383" man="1"/>
    <brk id="173" max="16383" man="1"/>
    <brk id="219" max="16383" man="1"/>
    <brk id="289" max="16383" man="1"/>
    <brk id="349" max="16383" man="1"/>
    <brk id="404" max="16383" man="1"/>
    <brk id="446" max="16383" man="1"/>
    <brk id="506" max="16383" man="1"/>
  </rowBreaks>
  <drawing r:id="rId2"/>
  <legacyDrawing r:id="rId3"/>
</worksheet>
</file>

<file path=xl/worksheets/sheet10.xml><?xml version="1.0" encoding="utf-8"?>
<worksheet xmlns="http://schemas.openxmlformats.org/spreadsheetml/2006/main" xmlns:r="http://schemas.openxmlformats.org/officeDocument/2006/relationships">
  <dimension ref="A1:AY153"/>
  <sheetViews>
    <sheetView view="pageBreakPreview" topLeftCell="A75" zoomScale="85" zoomScaleNormal="100" zoomScaleSheetLayoutView="85" workbookViewId="0">
      <selection activeCell="R73" sqref="R73"/>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1060</v>
      </c>
      <c r="AS2" s="766"/>
      <c r="AT2" s="766"/>
      <c r="AU2" s="766"/>
      <c r="AV2" s="766"/>
      <c r="AW2" s="766"/>
      <c r="AX2" s="766"/>
      <c r="AY2" s="766"/>
    </row>
    <row r="3" spans="2:51" ht="19.5" thickBot="1">
      <c r="B3" s="768" t="s">
        <v>1059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902" t="s">
        <v>1058</v>
      </c>
      <c r="I4" s="1903"/>
      <c r="J4" s="1903"/>
      <c r="K4" s="1903"/>
      <c r="L4" s="1903"/>
      <c r="M4" s="1903"/>
      <c r="N4" s="1903"/>
      <c r="O4" s="1903"/>
      <c r="P4" s="1903"/>
      <c r="Q4" s="1903"/>
      <c r="R4" s="1903"/>
      <c r="S4" s="1903"/>
      <c r="T4" s="1903"/>
      <c r="U4" s="1903"/>
      <c r="V4" s="1903"/>
      <c r="W4" s="1903"/>
      <c r="X4" s="1903"/>
      <c r="Y4" s="1903"/>
      <c r="Z4" s="775" t="s">
        <v>1</v>
      </c>
      <c r="AA4" s="776"/>
      <c r="AB4" s="776"/>
      <c r="AC4" s="776"/>
      <c r="AD4" s="776"/>
      <c r="AE4" s="777"/>
      <c r="AF4" s="1487" t="s">
        <v>327</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905" t="s">
        <v>1057</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1056</v>
      </c>
      <c r="AG5" s="828"/>
      <c r="AH5" s="828"/>
      <c r="AI5" s="828"/>
      <c r="AJ5" s="828"/>
      <c r="AK5" s="828"/>
      <c r="AL5" s="828"/>
      <c r="AM5" s="828"/>
      <c r="AN5" s="828"/>
      <c r="AO5" s="828"/>
      <c r="AP5" s="828"/>
      <c r="AQ5" s="829"/>
      <c r="AR5" s="1462" t="s">
        <v>1055</v>
      </c>
      <c r="AS5" s="1463"/>
      <c r="AT5" s="1463"/>
      <c r="AU5" s="1463"/>
      <c r="AV5" s="1463"/>
      <c r="AW5" s="1463"/>
      <c r="AX5" s="1463"/>
      <c r="AY5" s="1464"/>
    </row>
    <row r="6" spans="2:51" ht="30.75" customHeight="1">
      <c r="B6" s="835" t="s">
        <v>4</v>
      </c>
      <c r="C6" s="836"/>
      <c r="D6" s="836"/>
      <c r="E6" s="836"/>
      <c r="F6" s="836"/>
      <c r="G6" s="836"/>
      <c r="H6" s="1908" t="s">
        <v>97</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1054</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1053</v>
      </c>
      <c r="I7" s="1912"/>
      <c r="J7" s="1912"/>
      <c r="K7" s="1912"/>
      <c r="L7" s="1912"/>
      <c r="M7" s="1912"/>
      <c r="N7" s="1912"/>
      <c r="O7" s="1912"/>
      <c r="P7" s="1912"/>
      <c r="Q7" s="1912"/>
      <c r="R7" s="1912"/>
      <c r="S7" s="1912"/>
      <c r="T7" s="1912"/>
      <c r="U7" s="1912"/>
      <c r="V7" s="1912"/>
      <c r="W7" s="1913"/>
      <c r="X7" s="1913"/>
      <c r="Y7" s="1913"/>
      <c r="Z7" s="813" t="s">
        <v>329</v>
      </c>
      <c r="AA7" s="443"/>
      <c r="AB7" s="443"/>
      <c r="AC7" s="443"/>
      <c r="AD7" s="443"/>
      <c r="AE7" s="814"/>
      <c r="AF7" s="1973" t="s">
        <v>89</v>
      </c>
      <c r="AG7" s="1974"/>
      <c r="AH7" s="1974"/>
      <c r="AI7" s="1974"/>
      <c r="AJ7" s="1974"/>
      <c r="AK7" s="1974"/>
      <c r="AL7" s="1974"/>
      <c r="AM7" s="1974"/>
      <c r="AN7" s="1974"/>
      <c r="AO7" s="1974"/>
      <c r="AP7" s="1974"/>
      <c r="AQ7" s="1974"/>
      <c r="AR7" s="1974"/>
      <c r="AS7" s="1974"/>
      <c r="AT7" s="1974"/>
      <c r="AU7" s="1974"/>
      <c r="AV7" s="1974"/>
      <c r="AW7" s="1974"/>
      <c r="AX7" s="1974"/>
      <c r="AY7" s="1975"/>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76"/>
      <c r="AG8" s="1976"/>
      <c r="AH8" s="1976"/>
      <c r="AI8" s="1976"/>
      <c r="AJ8" s="1976"/>
      <c r="AK8" s="1976"/>
      <c r="AL8" s="1976"/>
      <c r="AM8" s="1976"/>
      <c r="AN8" s="1976"/>
      <c r="AO8" s="1976"/>
      <c r="AP8" s="1976"/>
      <c r="AQ8" s="1976"/>
      <c r="AR8" s="1976"/>
      <c r="AS8" s="1976"/>
      <c r="AT8" s="1976"/>
      <c r="AU8" s="1976"/>
      <c r="AV8" s="1976"/>
      <c r="AW8" s="1976"/>
      <c r="AX8" s="1976"/>
      <c r="AY8" s="1977"/>
    </row>
    <row r="9" spans="2:51" ht="103.7" customHeight="1">
      <c r="B9" s="783" t="s">
        <v>29</v>
      </c>
      <c r="C9" s="784"/>
      <c r="D9" s="784"/>
      <c r="E9" s="784"/>
      <c r="F9" s="784"/>
      <c r="G9" s="784"/>
      <c r="H9" s="1491" t="s">
        <v>1052</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ht="137.25" customHeight="1">
      <c r="B10" s="783" t="s">
        <v>64</v>
      </c>
      <c r="C10" s="784"/>
      <c r="D10" s="784"/>
      <c r="E10" s="784"/>
      <c r="F10" s="784"/>
      <c r="G10" s="784"/>
      <c r="H10" s="1491" t="s">
        <v>1051</v>
      </c>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3"/>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30</v>
      </c>
      <c r="C12" s="793"/>
      <c r="D12" s="793"/>
      <c r="E12" s="793"/>
      <c r="F12" s="793"/>
      <c r="G12" s="794"/>
      <c r="H12" s="798"/>
      <c r="I12" s="799"/>
      <c r="J12" s="799"/>
      <c r="K12" s="799"/>
      <c r="L12" s="799"/>
      <c r="M12" s="799"/>
      <c r="N12" s="799"/>
      <c r="O12" s="799"/>
      <c r="P12" s="799"/>
      <c r="Q12" s="749" t="s">
        <v>105</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437">
        <v>20</v>
      </c>
      <c r="R13" s="1437"/>
      <c r="S13" s="1437"/>
      <c r="T13" s="1437"/>
      <c r="U13" s="1437"/>
      <c r="V13" s="1437"/>
      <c r="W13" s="1437"/>
      <c r="X13" s="1437">
        <v>20</v>
      </c>
      <c r="Y13" s="1437"/>
      <c r="Z13" s="1437"/>
      <c r="AA13" s="1437"/>
      <c r="AB13" s="1437"/>
      <c r="AC13" s="1437"/>
      <c r="AD13" s="1437"/>
      <c r="AE13" s="1437">
        <v>12</v>
      </c>
      <c r="AF13" s="1437"/>
      <c r="AG13" s="1437"/>
      <c r="AH13" s="1437"/>
      <c r="AI13" s="1437"/>
      <c r="AJ13" s="1437"/>
      <c r="AK13" s="1437"/>
      <c r="AL13" s="1978"/>
      <c r="AM13" s="1978"/>
      <c r="AN13" s="1978"/>
      <c r="AO13" s="1978"/>
      <c r="AP13" s="1978"/>
      <c r="AQ13" s="1978"/>
      <c r="AR13" s="1978"/>
      <c r="AS13" s="1978"/>
      <c r="AT13" s="1978"/>
      <c r="AU13" s="1978"/>
      <c r="AV13" s="1978"/>
      <c r="AW13" s="1978"/>
      <c r="AX13" s="1978"/>
      <c r="AY13" s="1979"/>
    </row>
    <row r="14" spans="2:51" ht="21" customHeight="1">
      <c r="B14" s="469"/>
      <c r="C14" s="470"/>
      <c r="D14" s="470"/>
      <c r="E14" s="470"/>
      <c r="F14" s="470"/>
      <c r="G14" s="471"/>
      <c r="H14" s="754"/>
      <c r="I14" s="755"/>
      <c r="J14" s="746" t="s">
        <v>8</v>
      </c>
      <c r="K14" s="747"/>
      <c r="L14" s="747"/>
      <c r="M14" s="747"/>
      <c r="N14" s="747"/>
      <c r="O14" s="747"/>
      <c r="P14" s="748"/>
      <c r="Q14" s="1927">
        <v>0</v>
      </c>
      <c r="R14" s="1927"/>
      <c r="S14" s="1927"/>
      <c r="T14" s="1927"/>
      <c r="U14" s="1927"/>
      <c r="V14" s="1927"/>
      <c r="W14" s="1927"/>
      <c r="X14" s="1927">
        <v>0</v>
      </c>
      <c r="Y14" s="1927"/>
      <c r="Z14" s="1927"/>
      <c r="AA14" s="1927"/>
      <c r="AB14" s="1927"/>
      <c r="AC14" s="1927"/>
      <c r="AD14" s="1927"/>
      <c r="AE14" s="1927">
        <v>0</v>
      </c>
      <c r="AF14" s="1927"/>
      <c r="AG14" s="1927"/>
      <c r="AH14" s="1927"/>
      <c r="AI14" s="1927"/>
      <c r="AJ14" s="1927"/>
      <c r="AK14" s="1927"/>
      <c r="AL14" s="1980"/>
      <c r="AM14" s="1980"/>
      <c r="AN14" s="1980"/>
      <c r="AO14" s="1980"/>
      <c r="AP14" s="1980"/>
      <c r="AQ14" s="1980"/>
      <c r="AR14" s="1980"/>
      <c r="AS14" s="1980"/>
      <c r="AT14" s="1980"/>
      <c r="AU14" s="1980"/>
      <c r="AV14" s="1980"/>
      <c r="AW14" s="1980"/>
      <c r="AX14" s="1980"/>
      <c r="AY14" s="1981"/>
    </row>
    <row r="15" spans="2:51" ht="24.75" customHeight="1">
      <c r="B15" s="469"/>
      <c r="C15" s="470"/>
      <c r="D15" s="470"/>
      <c r="E15" s="470"/>
      <c r="F15" s="470"/>
      <c r="G15" s="471"/>
      <c r="H15" s="754"/>
      <c r="I15" s="755"/>
      <c r="J15" s="746" t="s">
        <v>9</v>
      </c>
      <c r="K15" s="747"/>
      <c r="L15" s="747"/>
      <c r="M15" s="747"/>
      <c r="N15" s="747"/>
      <c r="O15" s="747"/>
      <c r="P15" s="748"/>
      <c r="Q15" s="1927">
        <v>0</v>
      </c>
      <c r="R15" s="1927"/>
      <c r="S15" s="1927"/>
      <c r="T15" s="1927"/>
      <c r="U15" s="1927"/>
      <c r="V15" s="1927"/>
      <c r="W15" s="1927"/>
      <c r="X15" s="1927">
        <v>0</v>
      </c>
      <c r="Y15" s="1927"/>
      <c r="Z15" s="1927"/>
      <c r="AA15" s="1927"/>
      <c r="AB15" s="1927"/>
      <c r="AC15" s="1927"/>
      <c r="AD15" s="1927"/>
      <c r="AE15" s="1927">
        <v>0</v>
      </c>
      <c r="AF15" s="1927"/>
      <c r="AG15" s="1927"/>
      <c r="AH15" s="1927"/>
      <c r="AI15" s="1927"/>
      <c r="AJ15" s="1927"/>
      <c r="AK15" s="1927"/>
      <c r="AL15" s="1980"/>
      <c r="AM15" s="1980"/>
      <c r="AN15" s="1980"/>
      <c r="AO15" s="1980"/>
      <c r="AP15" s="1980"/>
      <c r="AQ15" s="1980"/>
      <c r="AR15" s="1980"/>
      <c r="AS15" s="1980"/>
      <c r="AT15" s="1980"/>
      <c r="AU15" s="1980"/>
      <c r="AV15" s="1980"/>
      <c r="AW15" s="1980"/>
      <c r="AX15" s="1980"/>
      <c r="AY15" s="1981"/>
    </row>
    <row r="16" spans="2:51" ht="24.75" customHeight="1">
      <c r="B16" s="469"/>
      <c r="C16" s="470"/>
      <c r="D16" s="470"/>
      <c r="E16" s="470"/>
      <c r="F16" s="470"/>
      <c r="G16" s="471"/>
      <c r="H16" s="756"/>
      <c r="I16" s="757"/>
      <c r="J16" s="731" t="s">
        <v>25</v>
      </c>
      <c r="K16" s="732"/>
      <c r="L16" s="732"/>
      <c r="M16" s="732"/>
      <c r="N16" s="732"/>
      <c r="O16" s="732"/>
      <c r="P16" s="733"/>
      <c r="Q16" s="1449">
        <v>20</v>
      </c>
      <c r="R16" s="1449"/>
      <c r="S16" s="1449"/>
      <c r="T16" s="1449"/>
      <c r="U16" s="1449"/>
      <c r="V16" s="1449"/>
      <c r="W16" s="1449"/>
      <c r="X16" s="1449">
        <v>20</v>
      </c>
      <c r="Y16" s="1449"/>
      <c r="Z16" s="1449"/>
      <c r="AA16" s="1449"/>
      <c r="AB16" s="1449"/>
      <c r="AC16" s="1449"/>
      <c r="AD16" s="1449"/>
      <c r="AE16" s="1449">
        <v>12</v>
      </c>
      <c r="AF16" s="1449"/>
      <c r="AG16" s="1449"/>
      <c r="AH16" s="1449"/>
      <c r="AI16" s="1449"/>
      <c r="AJ16" s="1449"/>
      <c r="AK16" s="1449"/>
      <c r="AL16" s="1982"/>
      <c r="AM16" s="1982"/>
      <c r="AN16" s="1982"/>
      <c r="AO16" s="1982"/>
      <c r="AP16" s="1982"/>
      <c r="AQ16" s="1982"/>
      <c r="AR16" s="1982"/>
      <c r="AS16" s="1982"/>
      <c r="AT16" s="1982"/>
      <c r="AU16" s="1982"/>
      <c r="AV16" s="1982"/>
      <c r="AW16" s="1982"/>
      <c r="AX16" s="1982"/>
      <c r="AY16" s="1983"/>
    </row>
    <row r="17" spans="2:51" ht="24.75" customHeight="1">
      <c r="B17" s="469"/>
      <c r="C17" s="470"/>
      <c r="D17" s="470"/>
      <c r="E17" s="470"/>
      <c r="F17" s="470"/>
      <c r="G17" s="471"/>
      <c r="H17" s="723" t="s">
        <v>10</v>
      </c>
      <c r="I17" s="724"/>
      <c r="J17" s="724"/>
      <c r="K17" s="724"/>
      <c r="L17" s="724"/>
      <c r="M17" s="724"/>
      <c r="N17" s="724"/>
      <c r="O17" s="724"/>
      <c r="P17" s="724"/>
      <c r="Q17" s="1930">
        <v>9</v>
      </c>
      <c r="R17" s="1930"/>
      <c r="S17" s="1930"/>
      <c r="T17" s="1930"/>
      <c r="U17" s="1930"/>
      <c r="V17" s="1930"/>
      <c r="W17" s="1930"/>
      <c r="X17" s="1930">
        <v>15</v>
      </c>
      <c r="Y17" s="1930"/>
      <c r="Z17" s="1930"/>
      <c r="AA17" s="1930"/>
      <c r="AB17" s="1930"/>
      <c r="AC17" s="1930"/>
      <c r="AD17" s="1930"/>
      <c r="AE17" s="1930">
        <v>12</v>
      </c>
      <c r="AF17" s="1930"/>
      <c r="AG17" s="1930"/>
      <c r="AH17" s="1930"/>
      <c r="AI17" s="1930"/>
      <c r="AJ17" s="1930"/>
      <c r="AK17" s="1930"/>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5">
        <v>0.45500000000000002</v>
      </c>
      <c r="R18" s="725"/>
      <c r="S18" s="725"/>
      <c r="T18" s="725"/>
      <c r="U18" s="725"/>
      <c r="V18" s="725"/>
      <c r="W18" s="725"/>
      <c r="X18" s="725">
        <v>0.76100000000000001</v>
      </c>
      <c r="Y18" s="725"/>
      <c r="Z18" s="725"/>
      <c r="AA18" s="725"/>
      <c r="AB18" s="725"/>
      <c r="AC18" s="725"/>
      <c r="AD18" s="725"/>
      <c r="AE18" s="725">
        <v>0.997</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51" ht="32.25" customHeight="1">
      <c r="B20" s="1411"/>
      <c r="C20" s="715"/>
      <c r="D20" s="715"/>
      <c r="E20" s="715"/>
      <c r="F20" s="715"/>
      <c r="G20" s="716"/>
      <c r="H20" s="1941" t="s">
        <v>1050</v>
      </c>
      <c r="I20" s="407"/>
      <c r="J20" s="407"/>
      <c r="K20" s="407"/>
      <c r="L20" s="407"/>
      <c r="M20" s="407"/>
      <c r="N20" s="407"/>
      <c r="O20" s="407"/>
      <c r="P20" s="407"/>
      <c r="Q20" s="407"/>
      <c r="R20" s="407"/>
      <c r="S20" s="407"/>
      <c r="T20" s="407"/>
      <c r="U20" s="407"/>
      <c r="V20" s="407"/>
      <c r="W20" s="407"/>
      <c r="X20" s="407"/>
      <c r="Y20" s="1951"/>
      <c r="Z20" s="1428" t="s">
        <v>15</v>
      </c>
      <c r="AA20" s="679"/>
      <c r="AB20" s="680"/>
      <c r="AC20" s="1429" t="s">
        <v>1049</v>
      </c>
      <c r="AD20" s="1430"/>
      <c r="AE20" s="1430"/>
      <c r="AF20" s="1193">
        <v>9</v>
      </c>
      <c r="AG20" s="1193"/>
      <c r="AH20" s="1193"/>
      <c r="AI20" s="1193"/>
      <c r="AJ20" s="1193"/>
      <c r="AK20" s="1193">
        <v>15</v>
      </c>
      <c r="AL20" s="1193"/>
      <c r="AM20" s="1193"/>
      <c r="AN20" s="1193"/>
      <c r="AO20" s="1193"/>
      <c r="AP20" s="1193">
        <v>12</v>
      </c>
      <c r="AQ20" s="1193"/>
      <c r="AR20" s="1193"/>
      <c r="AS20" s="1193"/>
      <c r="AT20" s="1193"/>
      <c r="AU20" s="1199"/>
      <c r="AV20" s="1199"/>
      <c r="AW20" s="1199"/>
      <c r="AX20" s="1199"/>
      <c r="AY20" s="1200"/>
    </row>
    <row r="21" spans="2:51" ht="32.25" customHeight="1">
      <c r="B21" s="1412"/>
      <c r="C21" s="1413"/>
      <c r="D21" s="1413"/>
      <c r="E21" s="1413"/>
      <c r="F21" s="1413"/>
      <c r="G21" s="1414"/>
      <c r="H21" s="1952"/>
      <c r="I21" s="1409"/>
      <c r="J21" s="1409"/>
      <c r="K21" s="1409"/>
      <c r="L21" s="1409"/>
      <c r="M21" s="1409"/>
      <c r="N21" s="1409"/>
      <c r="O21" s="1409"/>
      <c r="P21" s="1409"/>
      <c r="Q21" s="1409"/>
      <c r="R21" s="1409"/>
      <c r="S21" s="1409"/>
      <c r="T21" s="1409"/>
      <c r="U21" s="1409"/>
      <c r="V21" s="1409"/>
      <c r="W21" s="1409"/>
      <c r="X21" s="1409"/>
      <c r="Y21" s="1410"/>
      <c r="Z21" s="671" t="s">
        <v>116</v>
      </c>
      <c r="AA21" s="666"/>
      <c r="AB21" s="667"/>
      <c r="AC21" s="1405" t="s">
        <v>79</v>
      </c>
      <c r="AD21" s="1405"/>
      <c r="AE21" s="1405"/>
      <c r="AF21" s="1986">
        <v>0.45500000000000002</v>
      </c>
      <c r="AG21" s="1987"/>
      <c r="AH21" s="1987"/>
      <c r="AI21" s="1987"/>
      <c r="AJ21" s="1988"/>
      <c r="AK21" s="1986">
        <v>0.76100000000000001</v>
      </c>
      <c r="AL21" s="1987"/>
      <c r="AM21" s="1987"/>
      <c r="AN21" s="1987"/>
      <c r="AO21" s="1988"/>
      <c r="AP21" s="1986">
        <v>0.997</v>
      </c>
      <c r="AQ21" s="1987"/>
      <c r="AR21" s="1987"/>
      <c r="AS21" s="1987"/>
      <c r="AT21" s="1988"/>
      <c r="AU21" s="1706"/>
      <c r="AV21" s="938"/>
      <c r="AW21" s="938"/>
      <c r="AX21" s="938"/>
      <c r="AY21" s="1984"/>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1950" t="s">
        <v>1048</v>
      </c>
      <c r="I23" s="407"/>
      <c r="J23" s="407"/>
      <c r="K23" s="407"/>
      <c r="L23" s="407"/>
      <c r="M23" s="407"/>
      <c r="N23" s="407"/>
      <c r="O23" s="407"/>
      <c r="P23" s="407"/>
      <c r="Q23" s="407"/>
      <c r="R23" s="407"/>
      <c r="S23" s="407"/>
      <c r="T23" s="407"/>
      <c r="U23" s="407"/>
      <c r="V23" s="407"/>
      <c r="W23" s="407"/>
      <c r="X23" s="407"/>
      <c r="Y23" s="1951"/>
      <c r="Z23" s="1393" t="s">
        <v>334</v>
      </c>
      <c r="AA23" s="1394"/>
      <c r="AB23" s="1395"/>
      <c r="AC23" s="1985" t="s">
        <v>1047</v>
      </c>
      <c r="AD23" s="1933"/>
      <c r="AE23" s="1934"/>
      <c r="AF23" s="1405">
        <v>1</v>
      </c>
      <c r="AG23" s="1405"/>
      <c r="AH23" s="1405"/>
      <c r="AI23" s="1405"/>
      <c r="AJ23" s="1405"/>
      <c r="AK23" s="1405">
        <v>1</v>
      </c>
      <c r="AL23" s="1405"/>
      <c r="AM23" s="1405"/>
      <c r="AN23" s="1405"/>
      <c r="AO23" s="1405"/>
      <c r="AP23" s="1405">
        <v>1</v>
      </c>
      <c r="AQ23" s="1405"/>
      <c r="AR23" s="1405"/>
      <c r="AS23" s="1405"/>
      <c r="AT23" s="1405"/>
      <c r="AU23" s="1199"/>
      <c r="AV23" s="1199"/>
      <c r="AW23" s="1199"/>
      <c r="AX23" s="1199"/>
      <c r="AY23" s="1200"/>
    </row>
    <row r="24" spans="2:51" ht="26.85" customHeight="1">
      <c r="B24" s="505"/>
      <c r="C24" s="497"/>
      <c r="D24" s="497"/>
      <c r="E24" s="497"/>
      <c r="F24" s="497"/>
      <c r="G24" s="630"/>
      <c r="H24" s="1952"/>
      <c r="I24" s="1409"/>
      <c r="J24" s="1409"/>
      <c r="K24" s="1409"/>
      <c r="L24" s="1409"/>
      <c r="M24" s="1409"/>
      <c r="N24" s="1409"/>
      <c r="O24" s="1409"/>
      <c r="P24" s="1409"/>
      <c r="Q24" s="1409"/>
      <c r="R24" s="1409"/>
      <c r="S24" s="1409"/>
      <c r="T24" s="1409"/>
      <c r="U24" s="1409"/>
      <c r="V24" s="1409"/>
      <c r="W24" s="1409"/>
      <c r="X24" s="1409"/>
      <c r="Y24" s="1410"/>
      <c r="Z24" s="1396"/>
      <c r="AA24" s="1397"/>
      <c r="AB24" s="1398"/>
      <c r="AC24" s="1935"/>
      <c r="AD24" s="1936"/>
      <c r="AE24" s="1937"/>
      <c r="AF24" s="1408"/>
      <c r="AG24" s="1409"/>
      <c r="AH24" s="1409"/>
      <c r="AI24" s="1409"/>
      <c r="AJ24" s="1410"/>
      <c r="AK24" s="1415" t="str">
        <f>"(         1          )"</f>
        <v>(         1          )</v>
      </c>
      <c r="AL24" s="1409"/>
      <c r="AM24" s="1409"/>
      <c r="AN24" s="1409"/>
      <c r="AO24" s="1410"/>
      <c r="AP24" s="1529" t="s">
        <v>1046</v>
      </c>
      <c r="AQ24" s="1409"/>
      <c r="AR24" s="1409"/>
      <c r="AS24" s="1409"/>
      <c r="AT24" s="1410"/>
      <c r="AU24" s="1706"/>
      <c r="AV24" s="938"/>
      <c r="AW24" s="938"/>
      <c r="AX24" s="938"/>
      <c r="AY24" s="1984"/>
    </row>
    <row r="25" spans="2:51" ht="88.5" customHeight="1">
      <c r="B25" s="662" t="s">
        <v>129</v>
      </c>
      <c r="C25" s="1417"/>
      <c r="D25" s="1417"/>
      <c r="E25" s="1417"/>
      <c r="F25" s="1417"/>
      <c r="G25" s="1417"/>
      <c r="H25" s="1418" t="s">
        <v>1045</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352" t="s">
        <v>1044</v>
      </c>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1989"/>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109</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615"/>
      <c r="E27" s="616"/>
      <c r="F27" s="616"/>
      <c r="G27" s="616"/>
      <c r="H27" s="616"/>
      <c r="I27" s="616"/>
      <c r="J27" s="616"/>
      <c r="K27" s="616"/>
      <c r="L27" s="617"/>
      <c r="M27" s="618"/>
      <c r="N27" s="618"/>
      <c r="O27" s="618"/>
      <c r="P27" s="618"/>
      <c r="Q27" s="618"/>
      <c r="R27" s="618"/>
      <c r="S27" s="618"/>
      <c r="T27" s="618"/>
      <c r="U27" s="618"/>
      <c r="V27" s="618"/>
      <c r="W27" s="618"/>
      <c r="X27" s="618"/>
      <c r="Y27" s="1990" t="s">
        <v>1043</v>
      </c>
      <c r="Z27" s="1991"/>
      <c r="AA27" s="1991"/>
      <c r="AB27" s="1991"/>
      <c r="AC27" s="1991"/>
      <c r="AD27" s="1991"/>
      <c r="AE27" s="1991"/>
      <c r="AF27" s="1991"/>
      <c r="AG27" s="1991"/>
      <c r="AH27" s="1991"/>
      <c r="AI27" s="1991"/>
      <c r="AJ27" s="1991"/>
      <c r="AK27" s="1991"/>
      <c r="AL27" s="1991"/>
      <c r="AM27" s="1991"/>
      <c r="AN27" s="1991"/>
      <c r="AO27" s="1991"/>
      <c r="AP27" s="1991"/>
      <c r="AQ27" s="1991"/>
      <c r="AR27" s="1991"/>
      <c r="AS27" s="1991"/>
      <c r="AT27" s="1991"/>
      <c r="AU27" s="1991"/>
      <c r="AV27" s="1991"/>
      <c r="AW27" s="1991"/>
      <c r="AX27" s="1991"/>
      <c r="AY27" s="1992"/>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577"/>
      <c r="N34" s="577"/>
      <c r="O34" s="577"/>
      <c r="P34" s="577"/>
      <c r="Q34" s="577"/>
      <c r="R34" s="577"/>
      <c r="S34" s="577"/>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84</v>
      </c>
      <c r="E45" s="531"/>
      <c r="F45" s="531"/>
      <c r="G45" s="532"/>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369" t="s">
        <v>1042</v>
      </c>
      <c r="AI45" s="1755"/>
      <c r="AJ45" s="1755"/>
      <c r="AK45" s="1755"/>
      <c r="AL45" s="1755"/>
      <c r="AM45" s="1755"/>
      <c r="AN45" s="1755"/>
      <c r="AO45" s="1755"/>
      <c r="AP45" s="1755"/>
      <c r="AQ45" s="1755"/>
      <c r="AR45" s="1755"/>
      <c r="AS45" s="1755"/>
      <c r="AT45" s="1755"/>
      <c r="AU45" s="1755"/>
      <c r="AV45" s="1755"/>
      <c r="AW45" s="1755"/>
      <c r="AX45" s="1755"/>
      <c r="AY45" s="1993"/>
    </row>
    <row r="46" spans="1:51" ht="33.4" customHeight="1">
      <c r="A46" s="4"/>
      <c r="B46" s="525"/>
      <c r="C46" s="526"/>
      <c r="D46" s="556" t="s">
        <v>84</v>
      </c>
      <c r="E46" s="544"/>
      <c r="F46" s="544"/>
      <c r="G46" s="545"/>
      <c r="H46" s="557" t="s">
        <v>137</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994"/>
      <c r="AI46" s="1995"/>
      <c r="AJ46" s="1995"/>
      <c r="AK46" s="1995"/>
      <c r="AL46" s="1995"/>
      <c r="AM46" s="1995"/>
      <c r="AN46" s="1995"/>
      <c r="AO46" s="1995"/>
      <c r="AP46" s="1995"/>
      <c r="AQ46" s="1995"/>
      <c r="AR46" s="1995"/>
      <c r="AS46" s="1995"/>
      <c r="AT46" s="1995"/>
      <c r="AU46" s="1995"/>
      <c r="AV46" s="1995"/>
      <c r="AW46" s="1995"/>
      <c r="AX46" s="1995"/>
      <c r="AY46" s="1996"/>
    </row>
    <row r="47" spans="1:51" ht="60" customHeight="1">
      <c r="A47" s="4"/>
      <c r="B47" s="527"/>
      <c r="C47" s="528"/>
      <c r="D47" s="519" t="s">
        <v>855</v>
      </c>
      <c r="E47" s="385"/>
      <c r="F47" s="385"/>
      <c r="G47" s="386"/>
      <c r="H47" s="520" t="s">
        <v>138</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57"/>
      <c r="AI47" s="1758"/>
      <c r="AJ47" s="1758"/>
      <c r="AK47" s="1758"/>
      <c r="AL47" s="1758"/>
      <c r="AM47" s="1758"/>
      <c r="AN47" s="1758"/>
      <c r="AO47" s="1758"/>
      <c r="AP47" s="1758"/>
      <c r="AQ47" s="1758"/>
      <c r="AR47" s="1758"/>
      <c r="AS47" s="1758"/>
      <c r="AT47" s="1758"/>
      <c r="AU47" s="1758"/>
      <c r="AV47" s="1758"/>
      <c r="AW47" s="1758"/>
      <c r="AX47" s="1758"/>
      <c r="AY47" s="1997"/>
    </row>
    <row r="48" spans="1:51" ht="26.25" customHeight="1">
      <c r="A48" s="4"/>
      <c r="B48" s="525" t="s">
        <v>43</v>
      </c>
      <c r="C48" s="526"/>
      <c r="D48" s="529" t="s">
        <v>84</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827" t="s">
        <v>1041</v>
      </c>
      <c r="AI48" s="1783"/>
      <c r="AJ48" s="1783"/>
      <c r="AK48" s="1783"/>
      <c r="AL48" s="1783"/>
      <c r="AM48" s="1783"/>
      <c r="AN48" s="1783"/>
      <c r="AO48" s="1783"/>
      <c r="AP48" s="1783"/>
      <c r="AQ48" s="1783"/>
      <c r="AR48" s="1783"/>
      <c r="AS48" s="1783"/>
      <c r="AT48" s="1783"/>
      <c r="AU48" s="1783"/>
      <c r="AV48" s="1783"/>
      <c r="AW48" s="1783"/>
      <c r="AX48" s="1783"/>
      <c r="AY48" s="1784"/>
    </row>
    <row r="49" spans="1:51" ht="26.25" customHeight="1">
      <c r="A49" s="4"/>
      <c r="B49" s="525"/>
      <c r="C49" s="526"/>
      <c r="D49" s="542" t="s">
        <v>89</v>
      </c>
      <c r="E49" s="416"/>
      <c r="F49" s="416"/>
      <c r="G49" s="417"/>
      <c r="H49" s="543" t="s">
        <v>44</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785"/>
      <c r="AI49" s="1786"/>
      <c r="AJ49" s="1786"/>
      <c r="AK49" s="1786"/>
      <c r="AL49" s="1786"/>
      <c r="AM49" s="1786"/>
      <c r="AN49" s="1786"/>
      <c r="AO49" s="1786"/>
      <c r="AP49" s="1786"/>
      <c r="AQ49" s="1786"/>
      <c r="AR49" s="1786"/>
      <c r="AS49" s="1786"/>
      <c r="AT49" s="1786"/>
      <c r="AU49" s="1786"/>
      <c r="AV49" s="1786"/>
      <c r="AW49" s="1786"/>
      <c r="AX49" s="1786"/>
      <c r="AY49" s="1787"/>
    </row>
    <row r="50" spans="1:51" ht="26.25" customHeight="1">
      <c r="A50" s="4"/>
      <c r="B50" s="525"/>
      <c r="C50" s="526"/>
      <c r="D50" s="542" t="s">
        <v>89</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785"/>
      <c r="AI50" s="1786"/>
      <c r="AJ50" s="1786"/>
      <c r="AK50" s="1786"/>
      <c r="AL50" s="1786"/>
      <c r="AM50" s="1786"/>
      <c r="AN50" s="1786"/>
      <c r="AO50" s="1786"/>
      <c r="AP50" s="1786"/>
      <c r="AQ50" s="1786"/>
      <c r="AR50" s="1786"/>
      <c r="AS50" s="1786"/>
      <c r="AT50" s="1786"/>
      <c r="AU50" s="1786"/>
      <c r="AV50" s="1786"/>
      <c r="AW50" s="1786"/>
      <c r="AX50" s="1786"/>
      <c r="AY50" s="1787"/>
    </row>
    <row r="51" spans="1:51" ht="26.25" customHeight="1">
      <c r="A51" s="4"/>
      <c r="B51" s="525"/>
      <c r="C51" s="526"/>
      <c r="D51" s="542" t="s">
        <v>89</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785"/>
      <c r="AI51" s="1786"/>
      <c r="AJ51" s="1786"/>
      <c r="AK51" s="1786"/>
      <c r="AL51" s="1786"/>
      <c r="AM51" s="1786"/>
      <c r="AN51" s="1786"/>
      <c r="AO51" s="1786"/>
      <c r="AP51" s="1786"/>
      <c r="AQ51" s="1786"/>
      <c r="AR51" s="1786"/>
      <c r="AS51" s="1786"/>
      <c r="AT51" s="1786"/>
      <c r="AU51" s="1786"/>
      <c r="AV51" s="1786"/>
      <c r="AW51" s="1786"/>
      <c r="AX51" s="1786"/>
      <c r="AY51" s="1787"/>
    </row>
    <row r="52" spans="1:51" ht="26.25" customHeight="1">
      <c r="A52" s="4"/>
      <c r="B52" s="527"/>
      <c r="C52" s="528"/>
      <c r="D52" s="519" t="s">
        <v>84</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88"/>
      <c r="AI52" s="1789"/>
      <c r="AJ52" s="1789"/>
      <c r="AK52" s="1789"/>
      <c r="AL52" s="1789"/>
      <c r="AM52" s="1789"/>
      <c r="AN52" s="1789"/>
      <c r="AO52" s="1789"/>
      <c r="AP52" s="1789"/>
      <c r="AQ52" s="1789"/>
      <c r="AR52" s="1789"/>
      <c r="AS52" s="1789"/>
      <c r="AT52" s="1789"/>
      <c r="AU52" s="1789"/>
      <c r="AV52" s="1789"/>
      <c r="AW52" s="1789"/>
      <c r="AX52" s="1789"/>
      <c r="AY52" s="1790"/>
    </row>
    <row r="53" spans="1:51" ht="26.25" customHeight="1">
      <c r="A53" s="4"/>
      <c r="B53" s="523" t="s">
        <v>39</v>
      </c>
      <c r="C53" s="524"/>
      <c r="D53" s="1777" t="s">
        <v>853</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369" t="s">
        <v>1040</v>
      </c>
      <c r="AI53" s="1120"/>
      <c r="AJ53" s="1120"/>
      <c r="AK53" s="1120"/>
      <c r="AL53" s="1120"/>
      <c r="AM53" s="1120"/>
      <c r="AN53" s="1120"/>
      <c r="AO53" s="1120"/>
      <c r="AP53" s="1120"/>
      <c r="AQ53" s="1120"/>
      <c r="AR53" s="1120"/>
      <c r="AS53" s="1120"/>
      <c r="AT53" s="1120"/>
      <c r="AU53" s="1120"/>
      <c r="AV53" s="1120"/>
      <c r="AW53" s="1120"/>
      <c r="AX53" s="1120"/>
      <c r="AY53" s="1121"/>
    </row>
    <row r="54" spans="1:51" ht="26.25" customHeight="1">
      <c r="A54" s="4"/>
      <c r="B54" s="525"/>
      <c r="C54" s="526"/>
      <c r="D54" s="542" t="s">
        <v>84</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081"/>
      <c r="AI54" s="1082"/>
      <c r="AJ54" s="1082"/>
      <c r="AK54" s="1082"/>
      <c r="AL54" s="1082"/>
      <c r="AM54" s="1082"/>
      <c r="AN54" s="1082"/>
      <c r="AO54" s="1082"/>
      <c r="AP54" s="1082"/>
      <c r="AQ54" s="1082"/>
      <c r="AR54" s="1082"/>
      <c r="AS54" s="1082"/>
      <c r="AT54" s="1082"/>
      <c r="AU54" s="1082"/>
      <c r="AV54" s="1082"/>
      <c r="AW54" s="1082"/>
      <c r="AX54" s="1082"/>
      <c r="AY54" s="1083"/>
    </row>
    <row r="55" spans="1:51" ht="26.25" customHeight="1">
      <c r="A55" s="4"/>
      <c r="B55" s="525"/>
      <c r="C55" s="526"/>
      <c r="D55" s="542" t="s">
        <v>84</v>
      </c>
      <c r="E55" s="416"/>
      <c r="F55" s="416"/>
      <c r="G55" s="417"/>
      <c r="H55" s="543" t="s">
        <v>42</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081"/>
      <c r="AI55" s="1082"/>
      <c r="AJ55" s="1082"/>
      <c r="AK55" s="1082"/>
      <c r="AL55" s="1082"/>
      <c r="AM55" s="1082"/>
      <c r="AN55" s="1082"/>
      <c r="AO55" s="1082"/>
      <c r="AP55" s="1082"/>
      <c r="AQ55" s="1082"/>
      <c r="AR55" s="1082"/>
      <c r="AS55" s="1082"/>
      <c r="AT55" s="1082"/>
      <c r="AU55" s="1082"/>
      <c r="AV55" s="1082"/>
      <c r="AW55" s="1082"/>
      <c r="AX55" s="1082"/>
      <c r="AY55" s="1083"/>
    </row>
    <row r="56" spans="1:51" ht="26.25" customHeight="1">
      <c r="A56" s="4"/>
      <c r="B56" s="525"/>
      <c r="C56" s="526"/>
      <c r="D56" s="506" t="s">
        <v>89</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081"/>
      <c r="AI56" s="1082"/>
      <c r="AJ56" s="1082"/>
      <c r="AK56" s="1082"/>
      <c r="AL56" s="1082"/>
      <c r="AM56" s="1082"/>
      <c r="AN56" s="1082"/>
      <c r="AO56" s="1082"/>
      <c r="AP56" s="1082"/>
      <c r="AQ56" s="1082"/>
      <c r="AR56" s="1082"/>
      <c r="AS56" s="1082"/>
      <c r="AT56" s="1082"/>
      <c r="AU56" s="1082"/>
      <c r="AV56" s="1082"/>
      <c r="AW56" s="1082"/>
      <c r="AX56" s="1082"/>
      <c r="AY56" s="1083"/>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081"/>
      <c r="AI57" s="1082"/>
      <c r="AJ57" s="1082"/>
      <c r="AK57" s="1082"/>
      <c r="AL57" s="1082"/>
      <c r="AM57" s="1082"/>
      <c r="AN57" s="1082"/>
      <c r="AO57" s="1082"/>
      <c r="AP57" s="1082"/>
      <c r="AQ57" s="1082"/>
      <c r="AR57" s="1082"/>
      <c r="AS57" s="1082"/>
      <c r="AT57" s="1082"/>
      <c r="AU57" s="1082"/>
      <c r="AV57" s="1082"/>
      <c r="AW57" s="1082"/>
      <c r="AX57" s="1082"/>
      <c r="AY57" s="1083"/>
    </row>
    <row r="58" spans="1:51" ht="26.25" customHeight="1">
      <c r="A58" s="4"/>
      <c r="B58" s="527"/>
      <c r="C58" s="528"/>
      <c r="D58" s="519" t="s">
        <v>84</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085"/>
      <c r="AI58" s="1086"/>
      <c r="AJ58" s="1086"/>
      <c r="AK58" s="1086"/>
      <c r="AL58" s="1086"/>
      <c r="AM58" s="1086"/>
      <c r="AN58" s="1086"/>
      <c r="AO58" s="1086"/>
      <c r="AP58" s="1086"/>
      <c r="AQ58" s="1086"/>
      <c r="AR58" s="1086"/>
      <c r="AS58" s="1086"/>
      <c r="AT58" s="1086"/>
      <c r="AU58" s="1086"/>
      <c r="AV58" s="1086"/>
      <c r="AW58" s="1086"/>
      <c r="AX58" s="1086"/>
      <c r="AY58" s="1087"/>
    </row>
    <row r="59" spans="1:51" ht="180" customHeight="1" thickBot="1">
      <c r="A59" s="4"/>
      <c r="B59" s="491" t="s">
        <v>38</v>
      </c>
      <c r="C59" s="492"/>
      <c r="D59" s="1998" t="s">
        <v>1039</v>
      </c>
      <c r="E59" s="1999"/>
      <c r="F59" s="1999"/>
      <c r="G59" s="1999"/>
      <c r="H59" s="1999"/>
      <c r="I59" s="1999"/>
      <c r="J59" s="1999"/>
      <c r="K59" s="1999"/>
      <c r="L59" s="1999"/>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c r="AS59" s="1999"/>
      <c r="AT59" s="1999"/>
      <c r="AU59" s="1999"/>
      <c r="AV59" s="1999"/>
      <c r="AW59" s="1999"/>
      <c r="AX59" s="1999"/>
      <c r="AY59" s="2000"/>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679</v>
      </c>
      <c r="C64" s="1662"/>
      <c r="D64" s="1662"/>
      <c r="E64" s="1662"/>
      <c r="F64" s="2001"/>
      <c r="G64" s="477" t="s">
        <v>1038</v>
      </c>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c r="AI64" s="1631"/>
      <c r="AJ64" s="1631"/>
      <c r="AK64" s="1631"/>
      <c r="AL64" s="1631"/>
      <c r="AM64" s="1631"/>
      <c r="AN64" s="1631"/>
      <c r="AO64" s="1631"/>
      <c r="AP64" s="1631"/>
      <c r="AQ64" s="1631"/>
      <c r="AR64" s="1631"/>
      <c r="AS64" s="1631"/>
      <c r="AT64" s="1631"/>
      <c r="AU64" s="1631"/>
      <c r="AV64" s="1631"/>
      <c r="AW64" s="1631"/>
      <c r="AX64" s="1631"/>
      <c r="AY64" s="2002"/>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2120</v>
      </c>
      <c r="C66" s="1341"/>
      <c r="D66" s="1341"/>
      <c r="E66" s="1341"/>
      <c r="F66" s="1342"/>
      <c r="G66" s="1341" t="s">
        <v>2120</v>
      </c>
      <c r="H66" s="1341"/>
      <c r="I66" s="1341"/>
      <c r="J66" s="1341"/>
      <c r="K66" s="1341"/>
      <c r="L66" s="1341"/>
      <c r="M66" s="1341"/>
      <c r="N66" s="1341"/>
      <c r="O66" s="1341"/>
      <c r="P66" s="1341"/>
      <c r="Q66" s="1341"/>
      <c r="R66" s="1341"/>
      <c r="S66" s="1341"/>
      <c r="T66" s="1341"/>
      <c r="U66" s="1341"/>
      <c r="V66" s="1341"/>
      <c r="W66" s="1341"/>
      <c r="X66" s="1341"/>
      <c r="Y66" s="1341"/>
      <c r="Z66" s="1341"/>
      <c r="AA66" s="1341"/>
      <c r="AB66" s="1341"/>
      <c r="AC66" s="1341"/>
      <c r="AD66" s="1341"/>
      <c r="AE66" s="1341"/>
      <c r="AF66" s="1341"/>
      <c r="AG66" s="1341"/>
      <c r="AH66" s="1341"/>
      <c r="AI66" s="1341"/>
      <c r="AJ66" s="1341"/>
      <c r="AK66" s="1341"/>
      <c r="AL66" s="1341"/>
      <c r="AM66" s="1341"/>
      <c r="AN66" s="1341"/>
      <c r="AO66" s="1341"/>
      <c r="AP66" s="1341"/>
      <c r="AQ66" s="1341"/>
      <c r="AR66" s="1341"/>
      <c r="AS66" s="1341"/>
      <c r="AT66" s="1341"/>
      <c r="AU66" s="1341"/>
      <c r="AV66" s="1341"/>
      <c r="AW66" s="1341"/>
      <c r="AX66" s="1341"/>
      <c r="AY66" s="1957"/>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89</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135</v>
      </c>
      <c r="AM70" s="1017"/>
      <c r="AN70" s="1017"/>
      <c r="AO70" s="1017"/>
      <c r="AP70" s="1017"/>
      <c r="AQ70" s="1017"/>
      <c r="AR70" s="1017"/>
      <c r="AS70" s="1017"/>
      <c r="AT70" s="1017"/>
      <c r="AU70" s="1017"/>
      <c r="AV70" s="1017"/>
      <c r="AW70" s="1017"/>
      <c r="AX70" s="1017"/>
      <c r="AY70" s="1019"/>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61</v>
      </c>
      <c r="C78" s="397"/>
      <c r="D78" s="397"/>
      <c r="E78" s="397"/>
      <c r="F78" s="397"/>
      <c r="G78" s="398"/>
      <c r="H78" s="1334" t="s">
        <v>1037</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705</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61.5" customHeight="1">
      <c r="B80" s="396"/>
      <c r="C80" s="397"/>
      <c r="D80" s="397"/>
      <c r="E80" s="397"/>
      <c r="F80" s="397"/>
      <c r="G80" s="398"/>
      <c r="H80" s="425" t="s">
        <v>703</v>
      </c>
      <c r="I80" s="426"/>
      <c r="J80" s="426"/>
      <c r="K80" s="426"/>
      <c r="L80" s="427"/>
      <c r="M80" s="428" t="s">
        <v>1036</v>
      </c>
      <c r="N80" s="429"/>
      <c r="O80" s="429"/>
      <c r="P80" s="429"/>
      <c r="Q80" s="429"/>
      <c r="R80" s="429"/>
      <c r="S80" s="429"/>
      <c r="T80" s="429"/>
      <c r="U80" s="429"/>
      <c r="V80" s="429"/>
      <c r="W80" s="429"/>
      <c r="X80" s="429"/>
      <c r="Y80" s="430"/>
      <c r="Z80" s="431">
        <v>12</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12</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696</v>
      </c>
      <c r="I89" s="439"/>
      <c r="J89" s="439"/>
      <c r="K89" s="439"/>
      <c r="L89" s="439"/>
      <c r="M89" s="439"/>
      <c r="N89" s="439"/>
      <c r="O89" s="439"/>
      <c r="P89" s="439"/>
      <c r="Q89" s="439"/>
      <c r="R89" s="439"/>
      <c r="S89" s="439"/>
      <c r="T89" s="439"/>
      <c r="U89" s="439"/>
      <c r="V89" s="439"/>
      <c r="W89" s="439"/>
      <c r="X89" s="439"/>
      <c r="Y89" s="439"/>
      <c r="Z89" s="439"/>
      <c r="AA89" s="439"/>
      <c r="AB89" s="439"/>
      <c r="AC89" s="440"/>
      <c r="AD89" s="438" t="s">
        <v>704</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796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701</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795</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699</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63</v>
      </c>
    </row>
    <row r="125" spans="2:51">
      <c r="C125" t="s">
        <v>1035</v>
      </c>
    </row>
    <row r="126" spans="2:51" ht="34.5" customHeight="1">
      <c r="B126" s="319"/>
      <c r="C126" s="319"/>
      <c r="D126" s="329" t="s">
        <v>57</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59</v>
      </c>
      <c r="AM126" s="329"/>
      <c r="AN126" s="329"/>
      <c r="AO126" s="329"/>
      <c r="AP126" s="329"/>
      <c r="AQ126" s="329"/>
      <c r="AR126" s="329" t="s">
        <v>26</v>
      </c>
      <c r="AS126" s="329"/>
      <c r="AT126" s="329"/>
      <c r="AU126" s="329"/>
      <c r="AV126" s="329" t="s">
        <v>27</v>
      </c>
      <c r="AW126" s="329"/>
      <c r="AX126" s="329"/>
    </row>
    <row r="127" spans="2:51" ht="42.75" customHeight="1">
      <c r="B127" s="319">
        <v>1</v>
      </c>
      <c r="C127" s="319">
        <v>1</v>
      </c>
      <c r="D127" s="320" t="s">
        <v>1034</v>
      </c>
      <c r="E127" s="320"/>
      <c r="F127" s="320"/>
      <c r="G127" s="320"/>
      <c r="H127" s="320"/>
      <c r="I127" s="320"/>
      <c r="J127" s="320"/>
      <c r="K127" s="320"/>
      <c r="L127" s="320"/>
      <c r="M127" s="320"/>
      <c r="N127" s="320" t="s">
        <v>1033</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34">
        <v>12</v>
      </c>
      <c r="AM127" s="320"/>
      <c r="AN127" s="320"/>
      <c r="AO127" s="320"/>
      <c r="AP127" s="320"/>
      <c r="AQ127" s="320"/>
      <c r="AR127" s="326">
        <v>8</v>
      </c>
      <c r="AS127" s="327"/>
      <c r="AT127" s="327"/>
      <c r="AU127" s="328"/>
      <c r="AV127" s="335">
        <v>0.997</v>
      </c>
      <c r="AW127" s="335"/>
      <c r="AX127" s="335"/>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340</v>
      </c>
      <c r="J140" s="443"/>
      <c r="K140" s="443"/>
      <c r="L140" s="443"/>
      <c r="M140" s="814"/>
      <c r="N140" s="1333" t="s">
        <v>341</v>
      </c>
      <c r="O140" s="1331"/>
      <c r="P140" s="1331"/>
      <c r="Q140" s="1331"/>
      <c r="R140" s="1331"/>
      <c r="S140" s="1331"/>
      <c r="T140" s="1332"/>
      <c r="U140" s="815" t="s">
        <v>340</v>
      </c>
      <c r="V140" s="443"/>
      <c r="W140" s="443"/>
      <c r="X140" s="443"/>
      <c r="Y140" s="814"/>
      <c r="Z140" s="1333" t="s">
        <v>342</v>
      </c>
      <c r="AA140" s="1331"/>
      <c r="AB140" s="1331"/>
      <c r="AC140" s="1331"/>
      <c r="AD140" s="1331"/>
      <c r="AE140" s="1331"/>
      <c r="AF140" s="1332"/>
      <c r="AG140" s="815" t="s">
        <v>340</v>
      </c>
      <c r="AH140" s="443"/>
      <c r="AI140" s="443"/>
      <c r="AJ140" s="443"/>
      <c r="AK140" s="814"/>
      <c r="AL140" s="1333" t="s">
        <v>343</v>
      </c>
      <c r="AM140" s="1331"/>
      <c r="AN140" s="1331"/>
      <c r="AO140" s="1331"/>
      <c r="AP140" s="1331"/>
      <c r="AQ140" s="1331"/>
      <c r="AR140" s="1332"/>
      <c r="AS140" s="815" t="s">
        <v>340</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696</v>
      </c>
    </row>
    <row r="143" spans="2:50" ht="34.5" customHeight="1">
      <c r="B143" s="319"/>
      <c r="C143" s="319"/>
      <c r="D143" s="329" t="s">
        <v>57</v>
      </c>
      <c r="E143" s="329"/>
      <c r="F143" s="329"/>
      <c r="G143" s="329"/>
      <c r="H143" s="329"/>
      <c r="I143" s="329"/>
      <c r="J143" s="329"/>
      <c r="K143" s="329"/>
      <c r="L143" s="329"/>
      <c r="M143" s="329"/>
      <c r="N143" s="329" t="s">
        <v>58</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59</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1:H141"/>
    <mergeCell ref="I141:M141"/>
    <mergeCell ref="N141:T141"/>
    <mergeCell ref="U141:Y141"/>
    <mergeCell ref="Z141:AF141"/>
    <mergeCell ref="AG141:AK141"/>
    <mergeCell ref="AL141:AR141"/>
    <mergeCell ref="AS141:AW141"/>
    <mergeCell ref="B143:C143"/>
    <mergeCell ref="D143:M143"/>
    <mergeCell ref="N143:AK143"/>
    <mergeCell ref="AL143:AQ143"/>
    <mergeCell ref="AR143:AU143"/>
    <mergeCell ref="AV143:AX143"/>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Z140:AF140"/>
    <mergeCell ref="AG140:AK140"/>
    <mergeCell ref="AL140:AR140"/>
    <mergeCell ref="AS140:AW140"/>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68" orientation="portrait" r:id="rId1"/>
  <rowBreaks count="4" manualBreakCount="4">
    <brk id="35" max="16383" man="1"/>
    <brk id="71" max="16383" man="1"/>
    <brk id="76" max="16383" man="1"/>
    <brk id="121" max="16383" man="1"/>
  </rowBreaks>
  <drawing r:id="rId2"/>
</worksheet>
</file>

<file path=xl/worksheets/sheet11.xml><?xml version="1.0" encoding="utf-8"?>
<worksheet xmlns="http://schemas.openxmlformats.org/spreadsheetml/2006/main" xmlns:r="http://schemas.openxmlformats.org/officeDocument/2006/relationships">
  <dimension ref="A1:AY157"/>
  <sheetViews>
    <sheetView view="pageBreakPreview" topLeftCell="A73" zoomScale="85" zoomScaleNormal="100" zoomScaleSheetLayoutView="85" workbookViewId="0">
      <selection activeCell="B77" sqref="B77:AY79"/>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7"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3"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9"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5"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1"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7"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3"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9"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5"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1"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7"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3"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9"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5"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1"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7"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3"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9"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5"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1"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7"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3"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9"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5"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1"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7"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3"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9"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5"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1"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7"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3"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9"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5"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1"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7"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3"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9"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5"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1"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7"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3"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9"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5"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1"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7"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3"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9"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5"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1"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7"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3"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9"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5"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1"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7"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3"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9"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5"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1"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7"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3"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9"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5"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1768</v>
      </c>
      <c r="AS2" s="766"/>
      <c r="AT2" s="766"/>
      <c r="AU2" s="766"/>
      <c r="AV2" s="766"/>
      <c r="AW2" s="766"/>
      <c r="AX2" s="766"/>
      <c r="AY2" s="766"/>
    </row>
    <row r="3" spans="2:51" ht="19.5" thickBot="1">
      <c r="B3" s="768" t="s">
        <v>1769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2121" t="s">
        <v>1770</v>
      </c>
      <c r="I4" s="2122"/>
      <c r="J4" s="2122"/>
      <c r="K4" s="2122"/>
      <c r="L4" s="2122"/>
      <c r="M4" s="2122"/>
      <c r="N4" s="2122"/>
      <c r="O4" s="2122"/>
      <c r="P4" s="2122"/>
      <c r="Q4" s="2122"/>
      <c r="R4" s="2122"/>
      <c r="S4" s="2122"/>
      <c r="T4" s="2122"/>
      <c r="U4" s="2122"/>
      <c r="V4" s="2122"/>
      <c r="W4" s="2122"/>
      <c r="X4" s="2122"/>
      <c r="Y4" s="2122"/>
      <c r="Z4" s="775" t="s">
        <v>1</v>
      </c>
      <c r="AA4" s="776"/>
      <c r="AB4" s="776"/>
      <c r="AC4" s="776"/>
      <c r="AD4" s="776"/>
      <c r="AE4" s="777"/>
      <c r="AF4" s="1487" t="s">
        <v>78</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2114" t="s">
        <v>1771</v>
      </c>
      <c r="I5" s="2115"/>
      <c r="J5" s="2115"/>
      <c r="K5" s="2115"/>
      <c r="L5" s="2115"/>
      <c r="M5" s="2115"/>
      <c r="N5" s="2115"/>
      <c r="O5" s="2115"/>
      <c r="P5" s="2115"/>
      <c r="Q5" s="2115"/>
      <c r="R5" s="2115"/>
      <c r="S5" s="2115"/>
      <c r="T5" s="2115"/>
      <c r="U5" s="2115"/>
      <c r="V5" s="2115"/>
      <c r="W5" s="463"/>
      <c r="X5" s="463"/>
      <c r="Y5" s="463"/>
      <c r="Z5" s="827" t="s">
        <v>3</v>
      </c>
      <c r="AA5" s="828"/>
      <c r="AB5" s="828"/>
      <c r="AC5" s="828"/>
      <c r="AD5" s="828"/>
      <c r="AE5" s="829"/>
      <c r="AF5" s="2116" t="s">
        <v>1772</v>
      </c>
      <c r="AG5" s="828"/>
      <c r="AH5" s="828"/>
      <c r="AI5" s="828"/>
      <c r="AJ5" s="828"/>
      <c r="AK5" s="828"/>
      <c r="AL5" s="828"/>
      <c r="AM5" s="828"/>
      <c r="AN5" s="828"/>
      <c r="AO5" s="828"/>
      <c r="AP5" s="828"/>
      <c r="AQ5" s="829"/>
      <c r="AR5" s="1462" t="s">
        <v>1423</v>
      </c>
      <c r="AS5" s="1463"/>
      <c r="AT5" s="1463"/>
      <c r="AU5" s="1463"/>
      <c r="AV5" s="1463"/>
      <c r="AW5" s="1463"/>
      <c r="AX5" s="1463"/>
      <c r="AY5" s="1464"/>
    </row>
    <row r="6" spans="2:51" ht="30.75" customHeight="1">
      <c r="B6" s="835" t="s">
        <v>4</v>
      </c>
      <c r="C6" s="836"/>
      <c r="D6" s="836"/>
      <c r="E6" s="836"/>
      <c r="F6" s="836"/>
      <c r="G6" s="836"/>
      <c r="H6" s="1281" t="s">
        <v>1383</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2117" t="s">
        <v>1773</v>
      </c>
      <c r="AG6" s="2118"/>
      <c r="AH6" s="2118"/>
      <c r="AI6" s="2118"/>
      <c r="AJ6" s="2118"/>
      <c r="AK6" s="2118"/>
      <c r="AL6" s="2118"/>
      <c r="AM6" s="2118"/>
      <c r="AN6" s="2118"/>
      <c r="AO6" s="2118"/>
      <c r="AP6" s="2118"/>
      <c r="AQ6" s="2118"/>
      <c r="AR6" s="2119"/>
      <c r="AS6" s="2119"/>
      <c r="AT6" s="2119"/>
      <c r="AU6" s="2119"/>
      <c r="AV6" s="2119"/>
      <c r="AW6" s="2119"/>
      <c r="AX6" s="2119"/>
      <c r="AY6" s="2120"/>
    </row>
    <row r="7" spans="2:51" ht="18" customHeight="1">
      <c r="B7" s="801" t="s">
        <v>28</v>
      </c>
      <c r="C7" s="802"/>
      <c r="D7" s="802"/>
      <c r="E7" s="802"/>
      <c r="F7" s="802"/>
      <c r="G7" s="802"/>
      <c r="H7" s="1911" t="s">
        <v>89</v>
      </c>
      <c r="I7" s="1912"/>
      <c r="J7" s="1912"/>
      <c r="K7" s="1912"/>
      <c r="L7" s="1912"/>
      <c r="M7" s="1912"/>
      <c r="N7" s="1912"/>
      <c r="O7" s="1912"/>
      <c r="P7" s="1912"/>
      <c r="Q7" s="1912"/>
      <c r="R7" s="1912"/>
      <c r="S7" s="1912"/>
      <c r="T7" s="1912"/>
      <c r="U7" s="1912"/>
      <c r="V7" s="1912"/>
      <c r="W7" s="1913"/>
      <c r="X7" s="1913"/>
      <c r="Y7" s="1913"/>
      <c r="Z7" s="813" t="s">
        <v>329</v>
      </c>
      <c r="AA7" s="443"/>
      <c r="AB7" s="443"/>
      <c r="AC7" s="443"/>
      <c r="AD7" s="443"/>
      <c r="AE7" s="814"/>
      <c r="AF7" s="2108" t="s">
        <v>1774</v>
      </c>
      <c r="AG7" s="2109"/>
      <c r="AH7" s="2109"/>
      <c r="AI7" s="2109"/>
      <c r="AJ7" s="2109"/>
      <c r="AK7" s="2109"/>
      <c r="AL7" s="2109"/>
      <c r="AM7" s="2109"/>
      <c r="AN7" s="2109"/>
      <c r="AO7" s="2109"/>
      <c r="AP7" s="2109"/>
      <c r="AQ7" s="2109"/>
      <c r="AR7" s="2109"/>
      <c r="AS7" s="2109"/>
      <c r="AT7" s="2109"/>
      <c r="AU7" s="2109"/>
      <c r="AV7" s="2109"/>
      <c r="AW7" s="2109"/>
      <c r="AX7" s="2109"/>
      <c r="AY7" s="2110"/>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2111"/>
      <c r="AG8" s="2112"/>
      <c r="AH8" s="2112"/>
      <c r="AI8" s="2112"/>
      <c r="AJ8" s="2112"/>
      <c r="AK8" s="2112"/>
      <c r="AL8" s="2112"/>
      <c r="AM8" s="2112"/>
      <c r="AN8" s="2112"/>
      <c r="AO8" s="2112"/>
      <c r="AP8" s="2112"/>
      <c r="AQ8" s="2112"/>
      <c r="AR8" s="2112"/>
      <c r="AS8" s="2112"/>
      <c r="AT8" s="2112"/>
      <c r="AU8" s="2112"/>
      <c r="AV8" s="2112"/>
      <c r="AW8" s="2112"/>
      <c r="AX8" s="2112"/>
      <c r="AY8" s="2113"/>
    </row>
    <row r="9" spans="2:51" ht="103.7" customHeight="1">
      <c r="B9" s="783" t="s">
        <v>29</v>
      </c>
      <c r="C9" s="784"/>
      <c r="D9" s="784"/>
      <c r="E9" s="784"/>
      <c r="F9" s="784"/>
      <c r="G9" s="784"/>
      <c r="H9" s="1922" t="s">
        <v>1775</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4"/>
    </row>
    <row r="10" spans="2:51" ht="137.25" customHeight="1">
      <c r="B10" s="783" t="s">
        <v>64</v>
      </c>
      <c r="C10" s="784"/>
      <c r="D10" s="784"/>
      <c r="E10" s="784"/>
      <c r="F10" s="784"/>
      <c r="G10" s="784"/>
      <c r="H10" s="1922" t="s">
        <v>1776</v>
      </c>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c r="AT10" s="1923"/>
      <c r="AU10" s="1923"/>
      <c r="AV10" s="1923"/>
      <c r="AW10" s="1923"/>
      <c r="AX10" s="1923"/>
      <c r="AY10" s="1924"/>
    </row>
    <row r="11" spans="2:51" ht="29.25" customHeight="1">
      <c r="B11" s="783" t="s">
        <v>5</v>
      </c>
      <c r="C11" s="784"/>
      <c r="D11" s="784"/>
      <c r="E11" s="784"/>
      <c r="F11" s="784"/>
      <c r="G11" s="788"/>
      <c r="H11" s="789" t="s">
        <v>1777</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2103">
        <v>110</v>
      </c>
      <c r="R13" s="2103"/>
      <c r="S13" s="2103"/>
      <c r="T13" s="2103"/>
      <c r="U13" s="2103"/>
      <c r="V13" s="2103"/>
      <c r="W13" s="2103"/>
      <c r="X13" s="2103">
        <v>150</v>
      </c>
      <c r="Y13" s="2103"/>
      <c r="Z13" s="2103"/>
      <c r="AA13" s="2103"/>
      <c r="AB13" s="2103"/>
      <c r="AC13" s="2103"/>
      <c r="AD13" s="2103"/>
      <c r="AE13" s="2103">
        <v>150</v>
      </c>
      <c r="AF13" s="2103"/>
      <c r="AG13" s="2103"/>
      <c r="AH13" s="2103"/>
      <c r="AI13" s="2103"/>
      <c r="AJ13" s="2103"/>
      <c r="AK13" s="2103"/>
      <c r="AL13" s="2104">
        <v>150</v>
      </c>
      <c r="AM13" s="2104"/>
      <c r="AN13" s="2104"/>
      <c r="AO13" s="2104"/>
      <c r="AP13" s="2104"/>
      <c r="AQ13" s="2104"/>
      <c r="AR13" s="2104"/>
      <c r="AS13" s="2105">
        <v>150</v>
      </c>
      <c r="AT13" s="2104"/>
      <c r="AU13" s="2104"/>
      <c r="AV13" s="2104"/>
      <c r="AW13" s="2104"/>
      <c r="AX13" s="2104"/>
      <c r="AY13" s="2106"/>
    </row>
    <row r="14" spans="2:51" ht="21" customHeight="1">
      <c r="B14" s="469"/>
      <c r="C14" s="470"/>
      <c r="D14" s="470"/>
      <c r="E14" s="470"/>
      <c r="F14" s="470"/>
      <c r="G14" s="471"/>
      <c r="H14" s="754"/>
      <c r="I14" s="755"/>
      <c r="J14" s="746" t="s">
        <v>8</v>
      </c>
      <c r="K14" s="747"/>
      <c r="L14" s="747"/>
      <c r="M14" s="747"/>
      <c r="N14" s="747"/>
      <c r="O14" s="747"/>
      <c r="P14" s="748"/>
      <c r="Q14" s="2099">
        <v>0</v>
      </c>
      <c r="R14" s="2099"/>
      <c r="S14" s="2099"/>
      <c r="T14" s="2099"/>
      <c r="U14" s="2099"/>
      <c r="V14" s="2099"/>
      <c r="W14" s="2099"/>
      <c r="X14" s="2099">
        <v>0</v>
      </c>
      <c r="Y14" s="2099"/>
      <c r="Z14" s="2099"/>
      <c r="AA14" s="2099"/>
      <c r="AB14" s="2099"/>
      <c r="AC14" s="2099"/>
      <c r="AD14" s="2099"/>
      <c r="AE14" s="2099">
        <v>0</v>
      </c>
      <c r="AF14" s="2099"/>
      <c r="AG14" s="2099"/>
      <c r="AH14" s="2099"/>
      <c r="AI14" s="2099"/>
      <c r="AJ14" s="2099"/>
      <c r="AK14" s="2099"/>
      <c r="AL14" s="2100">
        <v>0</v>
      </c>
      <c r="AM14" s="2100"/>
      <c r="AN14" s="2100"/>
      <c r="AO14" s="2100"/>
      <c r="AP14" s="2100"/>
      <c r="AQ14" s="2100"/>
      <c r="AR14" s="2100"/>
      <c r="AS14" s="2101"/>
      <c r="AT14" s="2101"/>
      <c r="AU14" s="2101"/>
      <c r="AV14" s="2101"/>
      <c r="AW14" s="2101"/>
      <c r="AX14" s="2101"/>
      <c r="AY14" s="2102"/>
    </row>
    <row r="15" spans="2:51" ht="24.75" customHeight="1">
      <c r="B15" s="469"/>
      <c r="C15" s="470"/>
      <c r="D15" s="470"/>
      <c r="E15" s="470"/>
      <c r="F15" s="470"/>
      <c r="G15" s="471"/>
      <c r="H15" s="754"/>
      <c r="I15" s="755"/>
      <c r="J15" s="746" t="s">
        <v>9</v>
      </c>
      <c r="K15" s="747"/>
      <c r="L15" s="747"/>
      <c r="M15" s="747"/>
      <c r="N15" s="747"/>
      <c r="O15" s="747"/>
      <c r="P15" s="748"/>
      <c r="Q15" s="2099">
        <v>0</v>
      </c>
      <c r="R15" s="2099"/>
      <c r="S15" s="2099"/>
      <c r="T15" s="2099"/>
      <c r="U15" s="2099"/>
      <c r="V15" s="2099"/>
      <c r="W15" s="2099"/>
      <c r="X15" s="2099">
        <v>0</v>
      </c>
      <c r="Y15" s="2099"/>
      <c r="Z15" s="2099"/>
      <c r="AA15" s="2099"/>
      <c r="AB15" s="2099"/>
      <c r="AC15" s="2099"/>
      <c r="AD15" s="2099"/>
      <c r="AE15" s="2099">
        <v>0</v>
      </c>
      <c r="AF15" s="2099"/>
      <c r="AG15" s="2099"/>
      <c r="AH15" s="2099"/>
      <c r="AI15" s="2099"/>
      <c r="AJ15" s="2099"/>
      <c r="AK15" s="2099"/>
      <c r="AL15" s="2100">
        <v>0</v>
      </c>
      <c r="AM15" s="2100"/>
      <c r="AN15" s="2100"/>
      <c r="AO15" s="2100"/>
      <c r="AP15" s="2100"/>
      <c r="AQ15" s="2100"/>
      <c r="AR15" s="2100"/>
      <c r="AS15" s="2101"/>
      <c r="AT15" s="2101"/>
      <c r="AU15" s="2101"/>
      <c r="AV15" s="2101"/>
      <c r="AW15" s="2101"/>
      <c r="AX15" s="2101"/>
      <c r="AY15" s="2102"/>
    </row>
    <row r="16" spans="2:51" ht="24.75" customHeight="1">
      <c r="B16" s="469"/>
      <c r="C16" s="470"/>
      <c r="D16" s="470"/>
      <c r="E16" s="470"/>
      <c r="F16" s="470"/>
      <c r="G16" s="471"/>
      <c r="H16" s="756"/>
      <c r="I16" s="757"/>
      <c r="J16" s="731" t="s">
        <v>25</v>
      </c>
      <c r="K16" s="732"/>
      <c r="L16" s="732"/>
      <c r="M16" s="732"/>
      <c r="N16" s="732"/>
      <c r="O16" s="732"/>
      <c r="P16" s="733"/>
      <c r="Q16" s="2107">
        <f>SUM(Q13:W15)</f>
        <v>110</v>
      </c>
      <c r="R16" s="2097"/>
      <c r="S16" s="2097"/>
      <c r="T16" s="2097"/>
      <c r="U16" s="2097"/>
      <c r="V16" s="2097"/>
      <c r="W16" s="2097"/>
      <c r="X16" s="2107">
        <f>SUM(X13:AD15)</f>
        <v>150</v>
      </c>
      <c r="Y16" s="2097"/>
      <c r="Z16" s="2097"/>
      <c r="AA16" s="2097"/>
      <c r="AB16" s="2097"/>
      <c r="AC16" s="2097"/>
      <c r="AD16" s="2097"/>
      <c r="AE16" s="2107">
        <f>SUM(AE13:AK15)</f>
        <v>150</v>
      </c>
      <c r="AF16" s="2097"/>
      <c r="AG16" s="2097"/>
      <c r="AH16" s="2097"/>
      <c r="AI16" s="2097"/>
      <c r="AJ16" s="2097"/>
      <c r="AK16" s="2097"/>
      <c r="AL16" s="2097">
        <f>SUM(AL13:AR15)</f>
        <v>150</v>
      </c>
      <c r="AM16" s="2097"/>
      <c r="AN16" s="2097"/>
      <c r="AO16" s="2097"/>
      <c r="AP16" s="2097"/>
      <c r="AQ16" s="2097"/>
      <c r="AR16" s="2097"/>
      <c r="AS16" s="2097">
        <v>150</v>
      </c>
      <c r="AT16" s="2097"/>
      <c r="AU16" s="2097"/>
      <c r="AV16" s="2097"/>
      <c r="AW16" s="2097"/>
      <c r="AX16" s="2097"/>
      <c r="AY16" s="2098"/>
    </row>
    <row r="17" spans="2:51" ht="24.75" customHeight="1">
      <c r="B17" s="469"/>
      <c r="C17" s="470"/>
      <c r="D17" s="470"/>
      <c r="E17" s="470"/>
      <c r="F17" s="470"/>
      <c r="G17" s="471"/>
      <c r="H17" s="723" t="s">
        <v>10</v>
      </c>
      <c r="I17" s="724"/>
      <c r="J17" s="724"/>
      <c r="K17" s="724"/>
      <c r="L17" s="724"/>
      <c r="M17" s="724"/>
      <c r="N17" s="724"/>
      <c r="O17" s="724"/>
      <c r="P17" s="724"/>
      <c r="Q17" s="728">
        <v>110</v>
      </c>
      <c r="R17" s="728"/>
      <c r="S17" s="728"/>
      <c r="T17" s="728"/>
      <c r="U17" s="728"/>
      <c r="V17" s="728"/>
      <c r="W17" s="728"/>
      <c r="X17" s="728">
        <v>150</v>
      </c>
      <c r="Y17" s="728"/>
      <c r="Z17" s="728"/>
      <c r="AA17" s="728"/>
      <c r="AB17" s="728"/>
      <c r="AC17" s="728"/>
      <c r="AD17" s="728"/>
      <c r="AE17" s="728">
        <v>150</v>
      </c>
      <c r="AF17" s="728"/>
      <c r="AG17" s="728"/>
      <c r="AH17" s="728"/>
      <c r="AI17" s="728"/>
      <c r="AJ17" s="728"/>
      <c r="AK17" s="728"/>
      <c r="AL17" s="2095"/>
      <c r="AM17" s="2095"/>
      <c r="AN17" s="2095"/>
      <c r="AO17" s="2095"/>
      <c r="AP17" s="2095"/>
      <c r="AQ17" s="2095"/>
      <c r="AR17" s="2095"/>
      <c r="AS17" s="2095"/>
      <c r="AT17" s="2095"/>
      <c r="AU17" s="2095"/>
      <c r="AV17" s="2095"/>
      <c r="AW17" s="2095"/>
      <c r="AX17" s="2095"/>
      <c r="AY17" s="2096"/>
    </row>
    <row r="18" spans="2:51" ht="24.75" customHeight="1">
      <c r="B18" s="795"/>
      <c r="C18" s="796"/>
      <c r="D18" s="796"/>
      <c r="E18" s="796"/>
      <c r="F18" s="796"/>
      <c r="G18" s="797"/>
      <c r="H18" s="723" t="s">
        <v>11</v>
      </c>
      <c r="I18" s="724"/>
      <c r="J18" s="724"/>
      <c r="K18" s="724"/>
      <c r="L18" s="724"/>
      <c r="M18" s="724"/>
      <c r="N18" s="724"/>
      <c r="O18" s="724"/>
      <c r="P18" s="724"/>
      <c r="Q18" s="2094">
        <f>Q17/Q16</f>
        <v>1</v>
      </c>
      <c r="R18" s="2094"/>
      <c r="S18" s="2094"/>
      <c r="T18" s="2094"/>
      <c r="U18" s="2094"/>
      <c r="V18" s="2094"/>
      <c r="W18" s="2094"/>
      <c r="X18" s="2094">
        <f>X17/X16</f>
        <v>1</v>
      </c>
      <c r="Y18" s="2094"/>
      <c r="Z18" s="2094"/>
      <c r="AA18" s="2094"/>
      <c r="AB18" s="2094"/>
      <c r="AC18" s="2094"/>
      <c r="AD18" s="2094"/>
      <c r="AE18" s="2094">
        <f>AE17/AE16</f>
        <v>1</v>
      </c>
      <c r="AF18" s="2094"/>
      <c r="AG18" s="2094"/>
      <c r="AH18" s="2094"/>
      <c r="AI18" s="2094"/>
      <c r="AJ18" s="2094"/>
      <c r="AK18" s="2094"/>
      <c r="AL18" s="2095"/>
      <c r="AM18" s="2095"/>
      <c r="AN18" s="2095"/>
      <c r="AO18" s="2095"/>
      <c r="AP18" s="2095"/>
      <c r="AQ18" s="2095"/>
      <c r="AR18" s="2095"/>
      <c r="AS18" s="2095"/>
      <c r="AT18" s="2095"/>
      <c r="AU18" s="2095"/>
      <c r="AV18" s="2095"/>
      <c r="AW18" s="2095"/>
      <c r="AX18" s="2095"/>
      <c r="AY18" s="2096"/>
    </row>
    <row r="19" spans="2:51" ht="31.5" customHeight="1">
      <c r="B19" s="662" t="s">
        <v>13</v>
      </c>
      <c r="C19" s="663"/>
      <c r="D19" s="663"/>
      <c r="E19" s="663"/>
      <c r="F19" s="663"/>
      <c r="G19" s="664"/>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330" t="s">
        <v>1778</v>
      </c>
      <c r="AV19" s="711"/>
      <c r="AW19" s="711"/>
      <c r="AX19" s="711"/>
      <c r="AY19" s="713"/>
    </row>
    <row r="20" spans="2:51" ht="22.5" customHeight="1">
      <c r="B20" s="396"/>
      <c r="C20" s="397"/>
      <c r="D20" s="397"/>
      <c r="E20" s="397"/>
      <c r="F20" s="397"/>
      <c r="G20" s="398"/>
      <c r="H20" s="2086" t="s">
        <v>1779</v>
      </c>
      <c r="I20" s="1120"/>
      <c r="J20" s="1120"/>
      <c r="K20" s="1120"/>
      <c r="L20" s="1120"/>
      <c r="M20" s="1120"/>
      <c r="N20" s="1120"/>
      <c r="O20" s="1120"/>
      <c r="P20" s="1120"/>
      <c r="Q20" s="1120"/>
      <c r="R20" s="1120"/>
      <c r="S20" s="1120"/>
      <c r="T20" s="1120"/>
      <c r="U20" s="1120"/>
      <c r="V20" s="1120"/>
      <c r="W20" s="1120"/>
      <c r="X20" s="1120"/>
      <c r="Y20" s="2087"/>
      <c r="Z20" s="1428" t="s">
        <v>15</v>
      </c>
      <c r="AA20" s="679"/>
      <c r="AB20" s="680"/>
      <c r="AC20" s="1429" t="s">
        <v>1780</v>
      </c>
      <c r="AD20" s="1430"/>
      <c r="AE20" s="1430"/>
      <c r="AF20" s="323" t="s">
        <v>89</v>
      </c>
      <c r="AG20" s="1193"/>
      <c r="AH20" s="1193"/>
      <c r="AI20" s="1193"/>
      <c r="AJ20" s="1193"/>
      <c r="AK20" s="2091">
        <v>1290</v>
      </c>
      <c r="AL20" s="2091"/>
      <c r="AM20" s="2091"/>
      <c r="AN20" s="2091"/>
      <c r="AO20" s="2091"/>
      <c r="AP20" s="1180">
        <v>958</v>
      </c>
      <c r="AQ20" s="1180"/>
      <c r="AR20" s="1180"/>
      <c r="AS20" s="1180"/>
      <c r="AT20" s="1180"/>
      <c r="AU20" s="2091">
        <v>1300</v>
      </c>
      <c r="AV20" s="2091"/>
      <c r="AW20" s="2091"/>
      <c r="AX20" s="2091"/>
      <c r="AY20" s="2092"/>
    </row>
    <row r="21" spans="2:51" ht="22.5" customHeight="1">
      <c r="B21" s="396"/>
      <c r="C21" s="397"/>
      <c r="D21" s="397"/>
      <c r="E21" s="397"/>
      <c r="F21" s="397"/>
      <c r="G21" s="398"/>
      <c r="H21" s="2088"/>
      <c r="I21" s="1086"/>
      <c r="J21" s="1086"/>
      <c r="K21" s="1086"/>
      <c r="L21" s="1086"/>
      <c r="M21" s="1086"/>
      <c r="N21" s="1086"/>
      <c r="O21" s="1086"/>
      <c r="P21" s="1086"/>
      <c r="Q21" s="1086"/>
      <c r="R21" s="1086"/>
      <c r="S21" s="1086"/>
      <c r="T21" s="1086"/>
      <c r="U21" s="1086"/>
      <c r="V21" s="1086"/>
      <c r="W21" s="1086"/>
      <c r="X21" s="1086"/>
      <c r="Y21" s="2089"/>
      <c r="Z21" s="671" t="s">
        <v>116</v>
      </c>
      <c r="AA21" s="666"/>
      <c r="AB21" s="667"/>
      <c r="AC21" s="1405" t="s">
        <v>79</v>
      </c>
      <c r="AD21" s="1405"/>
      <c r="AE21" s="1405"/>
      <c r="AF21" s="1421" t="s">
        <v>89</v>
      </c>
      <c r="AG21" s="1176"/>
      <c r="AH21" s="1176"/>
      <c r="AI21" s="1176"/>
      <c r="AJ21" s="1176"/>
      <c r="AK21" s="2075">
        <f>AK20/AU20</f>
        <v>0.99230769230769234</v>
      </c>
      <c r="AL21" s="2075"/>
      <c r="AM21" s="2075"/>
      <c r="AN21" s="2075"/>
      <c r="AO21" s="2075"/>
      <c r="AP21" s="2074">
        <f>AP20/AU20</f>
        <v>0.7369230769230769</v>
      </c>
      <c r="AQ21" s="2074"/>
      <c r="AR21" s="2074"/>
      <c r="AS21" s="2074"/>
      <c r="AT21" s="2074"/>
      <c r="AU21" s="1532"/>
      <c r="AV21" s="1532"/>
      <c r="AW21" s="1532"/>
      <c r="AX21" s="1532"/>
      <c r="AY21" s="1533"/>
    </row>
    <row r="22" spans="2:51" ht="22.5" customHeight="1">
      <c r="B22" s="396"/>
      <c r="C22" s="397"/>
      <c r="D22" s="397"/>
      <c r="E22" s="397"/>
      <c r="F22" s="397"/>
      <c r="G22" s="398"/>
      <c r="H22" s="2086" t="s">
        <v>1781</v>
      </c>
      <c r="I22" s="1120"/>
      <c r="J22" s="1120"/>
      <c r="K22" s="1120"/>
      <c r="L22" s="1120"/>
      <c r="M22" s="1120"/>
      <c r="N22" s="1120"/>
      <c r="O22" s="1120"/>
      <c r="P22" s="1120"/>
      <c r="Q22" s="1120"/>
      <c r="R22" s="1120"/>
      <c r="S22" s="1120"/>
      <c r="T22" s="1120"/>
      <c r="U22" s="1120"/>
      <c r="V22" s="1120"/>
      <c r="W22" s="1120"/>
      <c r="X22" s="1120"/>
      <c r="Y22" s="2087"/>
      <c r="Z22" s="1428" t="s">
        <v>15</v>
      </c>
      <c r="AA22" s="679"/>
      <c r="AB22" s="680"/>
      <c r="AC22" s="1429" t="s">
        <v>1780</v>
      </c>
      <c r="AD22" s="1430"/>
      <c r="AE22" s="1430"/>
      <c r="AF22" s="323" t="s">
        <v>89</v>
      </c>
      <c r="AG22" s="1193"/>
      <c r="AH22" s="1193"/>
      <c r="AI22" s="1193"/>
      <c r="AJ22" s="1193"/>
      <c r="AK22" s="1522">
        <v>86</v>
      </c>
      <c r="AL22" s="1522"/>
      <c r="AM22" s="1522"/>
      <c r="AN22" s="1522"/>
      <c r="AO22" s="1522"/>
      <c r="AP22" s="1180">
        <v>82</v>
      </c>
      <c r="AQ22" s="1180"/>
      <c r="AR22" s="1180"/>
      <c r="AS22" s="1180"/>
      <c r="AT22" s="1180"/>
      <c r="AU22" s="1522">
        <v>90</v>
      </c>
      <c r="AV22" s="1522"/>
      <c r="AW22" s="1522"/>
      <c r="AX22" s="1522"/>
      <c r="AY22" s="2090"/>
    </row>
    <row r="23" spans="2:51" ht="22.5" customHeight="1">
      <c r="B23" s="396"/>
      <c r="C23" s="397"/>
      <c r="D23" s="397"/>
      <c r="E23" s="397"/>
      <c r="F23" s="397"/>
      <c r="G23" s="398"/>
      <c r="H23" s="2088"/>
      <c r="I23" s="1086"/>
      <c r="J23" s="1086"/>
      <c r="K23" s="1086"/>
      <c r="L23" s="1086"/>
      <c r="M23" s="1086"/>
      <c r="N23" s="1086"/>
      <c r="O23" s="1086"/>
      <c r="P23" s="1086"/>
      <c r="Q23" s="1086"/>
      <c r="R23" s="1086"/>
      <c r="S23" s="1086"/>
      <c r="T23" s="1086"/>
      <c r="U23" s="1086"/>
      <c r="V23" s="1086"/>
      <c r="W23" s="1086"/>
      <c r="X23" s="1086"/>
      <c r="Y23" s="2089"/>
      <c r="Z23" s="671" t="s">
        <v>116</v>
      </c>
      <c r="AA23" s="666"/>
      <c r="AB23" s="667"/>
      <c r="AC23" s="1405" t="s">
        <v>79</v>
      </c>
      <c r="AD23" s="1405"/>
      <c r="AE23" s="1405"/>
      <c r="AF23" s="1421" t="s">
        <v>89</v>
      </c>
      <c r="AG23" s="1176"/>
      <c r="AH23" s="1176"/>
      <c r="AI23" s="1176"/>
      <c r="AJ23" s="1176"/>
      <c r="AK23" s="2075">
        <f>AK22/AU22</f>
        <v>0.9555555555555556</v>
      </c>
      <c r="AL23" s="2075"/>
      <c r="AM23" s="2075"/>
      <c r="AN23" s="2075"/>
      <c r="AO23" s="2075"/>
      <c r="AP23" s="2074">
        <f>AP22/AU22</f>
        <v>0.91111111111111109</v>
      </c>
      <c r="AQ23" s="2074"/>
      <c r="AR23" s="2074"/>
      <c r="AS23" s="2074"/>
      <c r="AT23" s="2074"/>
      <c r="AU23" s="1532"/>
      <c r="AV23" s="1532"/>
      <c r="AW23" s="1532"/>
      <c r="AX23" s="1532"/>
      <c r="AY23" s="1533"/>
    </row>
    <row r="24" spans="2:51" ht="22.5" customHeight="1">
      <c r="B24" s="396"/>
      <c r="C24" s="397"/>
      <c r="D24" s="397"/>
      <c r="E24" s="397"/>
      <c r="F24" s="397"/>
      <c r="G24" s="398"/>
      <c r="H24" s="2093" t="s">
        <v>1782</v>
      </c>
      <c r="I24" s="1120"/>
      <c r="J24" s="1120"/>
      <c r="K24" s="1120"/>
      <c r="L24" s="1120"/>
      <c r="M24" s="1120"/>
      <c r="N24" s="1120"/>
      <c r="O24" s="1120"/>
      <c r="P24" s="1120"/>
      <c r="Q24" s="1120"/>
      <c r="R24" s="1120"/>
      <c r="S24" s="1120"/>
      <c r="T24" s="1120"/>
      <c r="U24" s="1120"/>
      <c r="V24" s="1120"/>
      <c r="W24" s="1120"/>
      <c r="X24" s="1120"/>
      <c r="Y24" s="2087"/>
      <c r="Z24" s="1428" t="s">
        <v>15</v>
      </c>
      <c r="AA24" s="679"/>
      <c r="AB24" s="680"/>
      <c r="AC24" s="1429" t="s">
        <v>1783</v>
      </c>
      <c r="AD24" s="1430"/>
      <c r="AE24" s="1430"/>
      <c r="AF24" s="323" t="s">
        <v>89</v>
      </c>
      <c r="AG24" s="1193"/>
      <c r="AH24" s="1193"/>
      <c r="AI24" s="1193"/>
      <c r="AJ24" s="1193"/>
      <c r="AK24" s="1522">
        <v>724</v>
      </c>
      <c r="AL24" s="1522"/>
      <c r="AM24" s="1522"/>
      <c r="AN24" s="1522"/>
      <c r="AO24" s="1522"/>
      <c r="AP24" s="1180">
        <v>798</v>
      </c>
      <c r="AQ24" s="1180"/>
      <c r="AR24" s="1180"/>
      <c r="AS24" s="1180"/>
      <c r="AT24" s="1180"/>
      <c r="AU24" s="1522">
        <v>750</v>
      </c>
      <c r="AV24" s="1522"/>
      <c r="AW24" s="1522"/>
      <c r="AX24" s="1522"/>
      <c r="AY24" s="2090"/>
    </row>
    <row r="25" spans="2:51" ht="22.5" customHeight="1">
      <c r="B25" s="505"/>
      <c r="C25" s="497"/>
      <c r="D25" s="497"/>
      <c r="E25" s="497"/>
      <c r="F25" s="497"/>
      <c r="G25" s="630"/>
      <c r="H25" s="2088"/>
      <c r="I25" s="1086"/>
      <c r="J25" s="1086"/>
      <c r="K25" s="1086"/>
      <c r="L25" s="1086"/>
      <c r="M25" s="1086"/>
      <c r="N25" s="1086"/>
      <c r="O25" s="1086"/>
      <c r="P25" s="1086"/>
      <c r="Q25" s="1086"/>
      <c r="R25" s="1086"/>
      <c r="S25" s="1086"/>
      <c r="T25" s="1086"/>
      <c r="U25" s="1086"/>
      <c r="V25" s="1086"/>
      <c r="W25" s="1086"/>
      <c r="X25" s="1086"/>
      <c r="Y25" s="2089"/>
      <c r="Z25" s="671" t="s">
        <v>116</v>
      </c>
      <c r="AA25" s="666"/>
      <c r="AB25" s="667"/>
      <c r="AC25" s="1405" t="s">
        <v>79</v>
      </c>
      <c r="AD25" s="1405"/>
      <c r="AE25" s="1405"/>
      <c r="AF25" s="1421" t="s">
        <v>89</v>
      </c>
      <c r="AG25" s="1176"/>
      <c r="AH25" s="1176"/>
      <c r="AI25" s="1176"/>
      <c r="AJ25" s="1176"/>
      <c r="AK25" s="2075">
        <f>AK24/AU24</f>
        <v>0.96533333333333338</v>
      </c>
      <c r="AL25" s="2075"/>
      <c r="AM25" s="2075"/>
      <c r="AN25" s="2075"/>
      <c r="AO25" s="2075"/>
      <c r="AP25" s="2074">
        <f>AP24/AU24</f>
        <v>1.0640000000000001</v>
      </c>
      <c r="AQ25" s="2074"/>
      <c r="AR25" s="2074"/>
      <c r="AS25" s="2074"/>
      <c r="AT25" s="2074"/>
      <c r="AU25" s="1532"/>
      <c r="AV25" s="1532"/>
      <c r="AW25" s="1532"/>
      <c r="AX25" s="1532"/>
      <c r="AY25" s="1533"/>
    </row>
    <row r="26" spans="2:51" ht="31.7" customHeight="1">
      <c r="B26" s="662" t="s">
        <v>60</v>
      </c>
      <c r="C26" s="663"/>
      <c r="D26" s="663"/>
      <c r="E26" s="663"/>
      <c r="F26" s="663"/>
      <c r="G26" s="664"/>
      <c r="H26" s="665" t="s">
        <v>65</v>
      </c>
      <c r="I26" s="666"/>
      <c r="J26" s="666"/>
      <c r="K26" s="666"/>
      <c r="L26" s="666"/>
      <c r="M26" s="666"/>
      <c r="N26" s="666"/>
      <c r="O26" s="666"/>
      <c r="P26" s="666"/>
      <c r="Q26" s="666"/>
      <c r="R26" s="666"/>
      <c r="S26" s="666"/>
      <c r="T26" s="666"/>
      <c r="U26" s="666"/>
      <c r="V26" s="666"/>
      <c r="W26" s="666"/>
      <c r="X26" s="666"/>
      <c r="Y26" s="667"/>
      <c r="Z26" s="668"/>
      <c r="AA26" s="669"/>
      <c r="AB26" s="670"/>
      <c r="AC26" s="671" t="s">
        <v>12</v>
      </c>
      <c r="AD26" s="666"/>
      <c r="AE26" s="667"/>
      <c r="AF26" s="711" t="s">
        <v>774</v>
      </c>
      <c r="AG26" s="711"/>
      <c r="AH26" s="711"/>
      <c r="AI26" s="711"/>
      <c r="AJ26" s="711"/>
      <c r="AK26" s="711" t="s">
        <v>773</v>
      </c>
      <c r="AL26" s="711"/>
      <c r="AM26" s="711"/>
      <c r="AN26" s="711"/>
      <c r="AO26" s="711"/>
      <c r="AP26" s="711" t="s">
        <v>772</v>
      </c>
      <c r="AQ26" s="711"/>
      <c r="AR26" s="711"/>
      <c r="AS26" s="711"/>
      <c r="AT26" s="711"/>
      <c r="AU26" s="639" t="s">
        <v>71</v>
      </c>
      <c r="AV26" s="640"/>
      <c r="AW26" s="640"/>
      <c r="AX26" s="640"/>
      <c r="AY26" s="641"/>
    </row>
    <row r="27" spans="2:51" ht="39.950000000000003" customHeight="1">
      <c r="B27" s="396"/>
      <c r="C27" s="397"/>
      <c r="D27" s="397"/>
      <c r="E27" s="397"/>
      <c r="F27" s="397"/>
      <c r="G27" s="398"/>
      <c r="H27" s="2077" t="s">
        <v>1784</v>
      </c>
      <c r="I27" s="894"/>
      <c r="J27" s="894"/>
      <c r="K27" s="894"/>
      <c r="L27" s="894"/>
      <c r="M27" s="894"/>
      <c r="N27" s="894"/>
      <c r="O27" s="894"/>
      <c r="P27" s="894"/>
      <c r="Q27" s="894"/>
      <c r="R27" s="894"/>
      <c r="S27" s="894"/>
      <c r="T27" s="894"/>
      <c r="U27" s="894"/>
      <c r="V27" s="894"/>
      <c r="W27" s="894"/>
      <c r="X27" s="894"/>
      <c r="Y27" s="1389"/>
      <c r="Z27" s="1393" t="s">
        <v>334</v>
      </c>
      <c r="AA27" s="1394"/>
      <c r="AB27" s="1395"/>
      <c r="AC27" s="647" t="s">
        <v>1047</v>
      </c>
      <c r="AD27" s="2078"/>
      <c r="AE27" s="2079"/>
      <c r="AF27" s="2083" t="s">
        <v>89</v>
      </c>
      <c r="AG27" s="2084"/>
      <c r="AH27" s="2084"/>
      <c r="AI27" s="2084"/>
      <c r="AJ27" s="2084"/>
      <c r="AK27" s="2083">
        <v>45</v>
      </c>
      <c r="AL27" s="2084"/>
      <c r="AM27" s="2084"/>
      <c r="AN27" s="2084"/>
      <c r="AO27" s="2084"/>
      <c r="AP27" s="2084">
        <v>55</v>
      </c>
      <c r="AQ27" s="2084"/>
      <c r="AR27" s="2084"/>
      <c r="AS27" s="2084"/>
      <c r="AT27" s="2084"/>
      <c r="AU27" s="656" t="s">
        <v>80</v>
      </c>
      <c r="AV27" s="657"/>
      <c r="AW27" s="657"/>
      <c r="AX27" s="657"/>
      <c r="AY27" s="658"/>
    </row>
    <row r="28" spans="2:51" ht="26.85" customHeight="1">
      <c r="B28" s="505"/>
      <c r="C28" s="497"/>
      <c r="D28" s="497"/>
      <c r="E28" s="497"/>
      <c r="F28" s="497"/>
      <c r="G28" s="630"/>
      <c r="H28" s="1390"/>
      <c r="I28" s="1391"/>
      <c r="J28" s="1391"/>
      <c r="K28" s="1391"/>
      <c r="L28" s="1391"/>
      <c r="M28" s="1391"/>
      <c r="N28" s="1391"/>
      <c r="O28" s="1391"/>
      <c r="P28" s="1391"/>
      <c r="Q28" s="1391"/>
      <c r="R28" s="1391"/>
      <c r="S28" s="1391"/>
      <c r="T28" s="1391"/>
      <c r="U28" s="1391"/>
      <c r="V28" s="1391"/>
      <c r="W28" s="1391"/>
      <c r="X28" s="1391"/>
      <c r="Y28" s="1392"/>
      <c r="Z28" s="1396"/>
      <c r="AA28" s="1397"/>
      <c r="AB28" s="1398"/>
      <c r="AC28" s="2080"/>
      <c r="AD28" s="2081"/>
      <c r="AE28" s="2082"/>
      <c r="AF28" s="2085" t="s">
        <v>89</v>
      </c>
      <c r="AG28" s="626"/>
      <c r="AH28" s="626"/>
      <c r="AI28" s="626"/>
      <c r="AJ28" s="627"/>
      <c r="AK28" s="2071"/>
      <c r="AL28" s="2072"/>
      <c r="AM28" s="2072"/>
      <c r="AN28" s="2072"/>
      <c r="AO28" s="2073"/>
      <c r="AP28" s="625" t="s">
        <v>1785</v>
      </c>
      <c r="AQ28" s="628"/>
      <c r="AR28" s="628"/>
      <c r="AS28" s="628"/>
      <c r="AT28" s="2076"/>
      <c r="AU28" s="625" t="s">
        <v>1786</v>
      </c>
      <c r="AV28" s="626"/>
      <c r="AW28" s="626"/>
      <c r="AX28" s="626"/>
      <c r="AY28" s="629"/>
    </row>
    <row r="29" spans="2:51" ht="88.5" customHeight="1">
      <c r="B29" s="662" t="s">
        <v>129</v>
      </c>
      <c r="C29" s="1417"/>
      <c r="D29" s="1417"/>
      <c r="E29" s="1417"/>
      <c r="F29" s="1417"/>
      <c r="G29" s="1417"/>
      <c r="H29" s="1418" t="s">
        <v>1787</v>
      </c>
      <c r="I29" s="1419"/>
      <c r="J29" s="1419"/>
      <c r="K29" s="1419"/>
      <c r="L29" s="1419"/>
      <c r="M29" s="1419"/>
      <c r="N29" s="1419"/>
      <c r="O29" s="1419"/>
      <c r="P29" s="1419"/>
      <c r="Q29" s="1419"/>
      <c r="R29" s="1419"/>
      <c r="S29" s="1419"/>
      <c r="T29" s="1419"/>
      <c r="U29" s="1419"/>
      <c r="V29" s="1419"/>
      <c r="W29" s="1419"/>
      <c r="X29" s="1419"/>
      <c r="Y29" s="1419"/>
      <c r="Z29" s="698" t="s">
        <v>16</v>
      </c>
      <c r="AA29" s="699"/>
      <c r="AB29" s="700"/>
      <c r="AC29" s="635" t="s">
        <v>1788</v>
      </c>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7"/>
    </row>
    <row r="30" spans="2:51" ht="23.1" customHeight="1">
      <c r="B30" s="1094" t="s">
        <v>73</v>
      </c>
      <c r="C30" s="1095"/>
      <c r="D30" s="608" t="s">
        <v>22</v>
      </c>
      <c r="E30" s="609"/>
      <c r="F30" s="609"/>
      <c r="G30" s="609"/>
      <c r="H30" s="609"/>
      <c r="I30" s="609"/>
      <c r="J30" s="609"/>
      <c r="K30" s="609"/>
      <c r="L30" s="610"/>
      <c r="M30" s="611" t="s">
        <v>72</v>
      </c>
      <c r="N30" s="611"/>
      <c r="O30" s="611"/>
      <c r="P30" s="611"/>
      <c r="Q30" s="611"/>
      <c r="R30" s="611"/>
      <c r="S30" s="612" t="s">
        <v>765</v>
      </c>
      <c r="T30" s="612"/>
      <c r="U30" s="612"/>
      <c r="V30" s="612"/>
      <c r="W30" s="612"/>
      <c r="X30" s="612"/>
      <c r="Y30" s="613" t="s">
        <v>32</v>
      </c>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14"/>
    </row>
    <row r="31" spans="2:51" ht="23.1" customHeight="1">
      <c r="B31" s="1096"/>
      <c r="C31" s="1097"/>
      <c r="D31" s="2067" t="s">
        <v>1789</v>
      </c>
      <c r="E31" s="973"/>
      <c r="F31" s="973"/>
      <c r="G31" s="973"/>
      <c r="H31" s="973"/>
      <c r="I31" s="973"/>
      <c r="J31" s="973"/>
      <c r="K31" s="973"/>
      <c r="L31" s="974"/>
      <c r="M31" s="2068">
        <v>150</v>
      </c>
      <c r="N31" s="2069"/>
      <c r="O31" s="2069"/>
      <c r="P31" s="2069"/>
      <c r="Q31" s="2069"/>
      <c r="R31" s="2070"/>
      <c r="S31" s="2068">
        <v>150</v>
      </c>
      <c r="T31" s="2069"/>
      <c r="U31" s="2069"/>
      <c r="V31" s="2069"/>
      <c r="W31" s="2069"/>
      <c r="X31" s="2070"/>
      <c r="Y31" s="619"/>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1"/>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6"/>
      <c r="C34" s="1097"/>
      <c r="D34" s="622"/>
      <c r="E34" s="623"/>
      <c r="F34" s="623"/>
      <c r="G34" s="623"/>
      <c r="H34" s="623"/>
      <c r="I34" s="623"/>
      <c r="J34" s="623"/>
      <c r="K34" s="623"/>
      <c r="L34" s="624"/>
      <c r="M34" s="594"/>
      <c r="N34" s="594"/>
      <c r="O34" s="594"/>
      <c r="P34" s="594"/>
      <c r="Q34" s="594"/>
      <c r="R34" s="594"/>
      <c r="S34" s="594"/>
      <c r="T34" s="594"/>
      <c r="U34" s="594"/>
      <c r="V34" s="594"/>
      <c r="W34" s="594"/>
      <c r="X34" s="594"/>
      <c r="Y34" s="595"/>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7"/>
    </row>
    <row r="35" spans="1:51" ht="23.1" customHeight="1">
      <c r="B35" s="1096"/>
      <c r="C35" s="1097"/>
      <c r="D35" s="622"/>
      <c r="E35" s="623"/>
      <c r="F35" s="623"/>
      <c r="G35" s="623"/>
      <c r="H35" s="623"/>
      <c r="I35" s="623"/>
      <c r="J35" s="623"/>
      <c r="K35" s="623"/>
      <c r="L35" s="624"/>
      <c r="M35" s="594"/>
      <c r="N35" s="594"/>
      <c r="O35" s="594"/>
      <c r="P35" s="594"/>
      <c r="Q35" s="594"/>
      <c r="R35" s="594"/>
      <c r="S35" s="594"/>
      <c r="T35" s="594"/>
      <c r="U35" s="594"/>
      <c r="V35" s="594"/>
      <c r="W35" s="594"/>
      <c r="X35" s="594"/>
      <c r="Y35" s="595"/>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7"/>
    </row>
    <row r="36" spans="1:51" ht="23.1" customHeight="1">
      <c r="B36" s="1096"/>
      <c r="C36" s="1097"/>
      <c r="D36" s="622"/>
      <c r="E36" s="623"/>
      <c r="F36" s="623"/>
      <c r="G36" s="623"/>
      <c r="H36" s="623"/>
      <c r="I36" s="623"/>
      <c r="J36" s="623"/>
      <c r="K36" s="623"/>
      <c r="L36" s="624"/>
      <c r="M36" s="594"/>
      <c r="N36" s="594"/>
      <c r="O36" s="594"/>
      <c r="P36" s="594"/>
      <c r="Q36" s="594"/>
      <c r="R36" s="594"/>
      <c r="S36" s="594"/>
      <c r="T36" s="594"/>
      <c r="U36" s="594"/>
      <c r="V36" s="594"/>
      <c r="W36" s="594"/>
      <c r="X36" s="594"/>
      <c r="Y36" s="595"/>
      <c r="Z36" s="596"/>
      <c r="AA36" s="596"/>
      <c r="AB36" s="596"/>
      <c r="AC36" s="596"/>
      <c r="AD36" s="596"/>
      <c r="AE36" s="596"/>
      <c r="AF36" s="596"/>
      <c r="AG36" s="596"/>
      <c r="AH36" s="596"/>
      <c r="AI36" s="596"/>
      <c r="AJ36" s="596"/>
      <c r="AK36" s="596"/>
      <c r="AL36" s="596"/>
      <c r="AM36" s="596"/>
      <c r="AN36" s="596"/>
      <c r="AO36" s="596"/>
      <c r="AP36" s="596"/>
      <c r="AQ36" s="596"/>
      <c r="AR36" s="596"/>
      <c r="AS36" s="596"/>
      <c r="AT36" s="596"/>
      <c r="AU36" s="596"/>
      <c r="AV36" s="596"/>
      <c r="AW36" s="596"/>
      <c r="AX36" s="596"/>
      <c r="AY36" s="597"/>
    </row>
    <row r="37" spans="1:51" ht="23.1" customHeight="1">
      <c r="B37" s="1096"/>
      <c r="C37" s="1097"/>
      <c r="D37" s="598"/>
      <c r="E37" s="599"/>
      <c r="F37" s="599"/>
      <c r="G37" s="599"/>
      <c r="H37" s="599"/>
      <c r="I37" s="599"/>
      <c r="J37" s="599"/>
      <c r="K37" s="599"/>
      <c r="L37" s="600"/>
      <c r="M37" s="601"/>
      <c r="N37" s="601"/>
      <c r="O37" s="601"/>
      <c r="P37" s="601"/>
      <c r="Q37" s="601"/>
      <c r="R37" s="601"/>
      <c r="S37" s="601"/>
      <c r="T37" s="601"/>
      <c r="U37" s="601"/>
      <c r="V37" s="601"/>
      <c r="W37" s="601"/>
      <c r="X37" s="601"/>
      <c r="Y37" s="595"/>
      <c r="Z37" s="596"/>
      <c r="AA37" s="596"/>
      <c r="AB37" s="596"/>
      <c r="AC37" s="596"/>
      <c r="AD37" s="596"/>
      <c r="AE37" s="596"/>
      <c r="AF37" s="596"/>
      <c r="AG37" s="596"/>
      <c r="AH37" s="596"/>
      <c r="AI37" s="596"/>
      <c r="AJ37" s="596"/>
      <c r="AK37" s="596"/>
      <c r="AL37" s="596"/>
      <c r="AM37" s="596"/>
      <c r="AN37" s="596"/>
      <c r="AO37" s="596"/>
      <c r="AP37" s="596"/>
      <c r="AQ37" s="596"/>
      <c r="AR37" s="596"/>
      <c r="AS37" s="596"/>
      <c r="AT37" s="596"/>
      <c r="AU37" s="596"/>
      <c r="AV37" s="596"/>
      <c r="AW37" s="596"/>
      <c r="AX37" s="596"/>
      <c r="AY37" s="597"/>
    </row>
    <row r="38" spans="1:51" ht="23.1" customHeight="1">
      <c r="B38" s="1098"/>
      <c r="C38" s="1099"/>
      <c r="D38" s="574" t="s">
        <v>25</v>
      </c>
      <c r="E38" s="575"/>
      <c r="F38" s="575"/>
      <c r="G38" s="575"/>
      <c r="H38" s="575"/>
      <c r="I38" s="575"/>
      <c r="J38" s="575"/>
      <c r="K38" s="575"/>
      <c r="L38" s="576"/>
      <c r="M38" s="2064">
        <f>SUM(M31:R37)</f>
        <v>150</v>
      </c>
      <c r="N38" s="2065"/>
      <c r="O38" s="2065"/>
      <c r="P38" s="2065"/>
      <c r="Q38" s="2065"/>
      <c r="R38" s="2066"/>
      <c r="S38" s="2064">
        <v>150</v>
      </c>
      <c r="T38" s="2065"/>
      <c r="U38" s="2065"/>
      <c r="V38" s="2065"/>
      <c r="W38" s="2065"/>
      <c r="X38" s="2066"/>
      <c r="Y38" s="578"/>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80"/>
    </row>
    <row r="39" spans="1:51" ht="3" customHeight="1">
      <c r="A39" s="1"/>
      <c r="B39" s="6"/>
      <c r="C39" s="6"/>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3" customHeight="1" thickBot="1">
      <c r="A40" s="1"/>
      <c r="B40" s="2"/>
      <c r="C40" s="2"/>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row>
    <row r="41" spans="1:51" ht="21" hidden="1" customHeight="1">
      <c r="B41" s="581" t="s">
        <v>17</v>
      </c>
      <c r="C41" s="582"/>
      <c r="D41" s="496" t="s">
        <v>18</v>
      </c>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8"/>
    </row>
    <row r="42" spans="1:51" ht="203.25" hidden="1" customHeight="1">
      <c r="B42" s="581"/>
      <c r="C42" s="582"/>
      <c r="D42" s="585" t="s">
        <v>19</v>
      </c>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c r="AV42" s="586"/>
      <c r="AW42" s="586"/>
      <c r="AX42" s="586"/>
      <c r="AY42" s="587"/>
    </row>
    <row r="43" spans="1:51" ht="20.25" hidden="1" customHeight="1">
      <c r="B43" s="581"/>
      <c r="C43" s="582"/>
      <c r="D43" s="588" t="s">
        <v>20</v>
      </c>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90"/>
    </row>
    <row r="44" spans="1:51" ht="100.5" hidden="1" customHeight="1">
      <c r="B44" s="583"/>
      <c r="C44" s="584"/>
      <c r="D44" s="591"/>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2"/>
      <c r="AT44" s="592"/>
      <c r="AU44" s="592"/>
      <c r="AV44" s="592"/>
      <c r="AW44" s="592"/>
      <c r="AX44" s="592"/>
      <c r="AY44" s="593"/>
    </row>
    <row r="45" spans="1:51" ht="21" hidden="1" customHeight="1">
      <c r="A45" s="4"/>
      <c r="B45" s="17"/>
      <c r="C45" s="18"/>
      <c r="D45" s="560" t="s">
        <v>21</v>
      </c>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2"/>
    </row>
    <row r="46" spans="1:51" ht="135.94999999999999" hidden="1" customHeight="1">
      <c r="A46" s="4"/>
      <c r="B46" s="19"/>
      <c r="C46" s="20"/>
      <c r="D46" s="563"/>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5"/>
    </row>
    <row r="47" spans="1:51" ht="21" customHeight="1">
      <c r="A47" s="4"/>
      <c r="B47" s="566" t="s">
        <v>50</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8"/>
    </row>
    <row r="48" spans="1:51" ht="21" customHeight="1">
      <c r="A48" s="4"/>
      <c r="B48" s="19"/>
      <c r="C48" s="20"/>
      <c r="D48" s="569" t="s">
        <v>56</v>
      </c>
      <c r="E48" s="570"/>
      <c r="F48" s="570"/>
      <c r="G48" s="570"/>
      <c r="H48" s="571" t="s">
        <v>55</v>
      </c>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2"/>
      <c r="AH48" s="571" t="s">
        <v>74</v>
      </c>
      <c r="AI48" s="570"/>
      <c r="AJ48" s="570"/>
      <c r="AK48" s="570"/>
      <c r="AL48" s="570"/>
      <c r="AM48" s="570"/>
      <c r="AN48" s="570"/>
      <c r="AO48" s="570"/>
      <c r="AP48" s="570"/>
      <c r="AQ48" s="570"/>
      <c r="AR48" s="570"/>
      <c r="AS48" s="570"/>
      <c r="AT48" s="570"/>
      <c r="AU48" s="570"/>
      <c r="AV48" s="570"/>
      <c r="AW48" s="570"/>
      <c r="AX48" s="570"/>
      <c r="AY48" s="573"/>
    </row>
    <row r="49" spans="1:51" ht="26.25" customHeight="1">
      <c r="A49" s="4"/>
      <c r="B49" s="523" t="s">
        <v>40</v>
      </c>
      <c r="C49" s="524"/>
      <c r="D49" s="555" t="s">
        <v>84</v>
      </c>
      <c r="E49" s="2058"/>
      <c r="F49" s="2058"/>
      <c r="G49" s="2059"/>
      <c r="H49" s="530" t="s">
        <v>49</v>
      </c>
      <c r="I49" s="2058"/>
      <c r="J49" s="2058"/>
      <c r="K49" s="2058"/>
      <c r="L49" s="2058"/>
      <c r="M49" s="2058"/>
      <c r="N49" s="2058"/>
      <c r="O49" s="2058"/>
      <c r="P49" s="2058"/>
      <c r="Q49" s="2058"/>
      <c r="R49" s="2058"/>
      <c r="S49" s="2058"/>
      <c r="T49" s="2058"/>
      <c r="U49" s="2058"/>
      <c r="V49" s="2058"/>
      <c r="W49" s="2058"/>
      <c r="X49" s="2058"/>
      <c r="Y49" s="2058"/>
      <c r="Z49" s="2058"/>
      <c r="AA49" s="2058"/>
      <c r="AB49" s="2058"/>
      <c r="AC49" s="2058"/>
      <c r="AD49" s="2058"/>
      <c r="AE49" s="2058"/>
      <c r="AF49" s="2058"/>
      <c r="AG49" s="2059"/>
      <c r="AH49" s="1369" t="s">
        <v>1790</v>
      </c>
      <c r="AI49" s="1755"/>
      <c r="AJ49" s="1755"/>
      <c r="AK49" s="1755"/>
      <c r="AL49" s="1755"/>
      <c r="AM49" s="1755"/>
      <c r="AN49" s="1755"/>
      <c r="AO49" s="1755"/>
      <c r="AP49" s="1755"/>
      <c r="AQ49" s="1755"/>
      <c r="AR49" s="1755"/>
      <c r="AS49" s="1755"/>
      <c r="AT49" s="1755"/>
      <c r="AU49" s="1755"/>
      <c r="AV49" s="1755"/>
      <c r="AW49" s="1755"/>
      <c r="AX49" s="1755"/>
      <c r="AY49" s="1993"/>
    </row>
    <row r="50" spans="1:51" ht="33.4" customHeight="1">
      <c r="A50" s="4"/>
      <c r="B50" s="525"/>
      <c r="C50" s="526"/>
      <c r="D50" s="556" t="s">
        <v>84</v>
      </c>
      <c r="E50" s="2062"/>
      <c r="F50" s="2062"/>
      <c r="G50" s="2063"/>
      <c r="H50" s="557" t="s">
        <v>763</v>
      </c>
      <c r="I50" s="1566"/>
      <c r="J50" s="1566"/>
      <c r="K50" s="1566"/>
      <c r="L50" s="1566"/>
      <c r="M50" s="1566"/>
      <c r="N50" s="1566"/>
      <c r="O50" s="1566"/>
      <c r="P50" s="1566"/>
      <c r="Q50" s="1566"/>
      <c r="R50" s="1566"/>
      <c r="S50" s="1566"/>
      <c r="T50" s="1566"/>
      <c r="U50" s="1566"/>
      <c r="V50" s="1566"/>
      <c r="W50" s="1566"/>
      <c r="X50" s="1566"/>
      <c r="Y50" s="1566"/>
      <c r="Z50" s="1566"/>
      <c r="AA50" s="1566"/>
      <c r="AB50" s="1566"/>
      <c r="AC50" s="1566"/>
      <c r="AD50" s="1566"/>
      <c r="AE50" s="1566"/>
      <c r="AF50" s="1566"/>
      <c r="AG50" s="1813"/>
      <c r="AH50" s="1994"/>
      <c r="AI50" s="1995"/>
      <c r="AJ50" s="1995"/>
      <c r="AK50" s="1995"/>
      <c r="AL50" s="1995"/>
      <c r="AM50" s="1995"/>
      <c r="AN50" s="1995"/>
      <c r="AO50" s="1995"/>
      <c r="AP50" s="1995"/>
      <c r="AQ50" s="1995"/>
      <c r="AR50" s="1995"/>
      <c r="AS50" s="1995"/>
      <c r="AT50" s="1995"/>
      <c r="AU50" s="1995"/>
      <c r="AV50" s="1995"/>
      <c r="AW50" s="1995"/>
      <c r="AX50" s="1995"/>
      <c r="AY50" s="1996"/>
    </row>
    <row r="51" spans="1:51" ht="26.25" customHeight="1">
      <c r="A51" s="4"/>
      <c r="B51" s="527"/>
      <c r="C51" s="528"/>
      <c r="D51" s="519" t="s">
        <v>85</v>
      </c>
      <c r="E51" s="2052"/>
      <c r="F51" s="2052"/>
      <c r="G51" s="2053"/>
      <c r="H51" s="520" t="s">
        <v>138</v>
      </c>
      <c r="I51" s="2054"/>
      <c r="J51" s="2054"/>
      <c r="K51" s="2054"/>
      <c r="L51" s="2054"/>
      <c r="M51" s="2054"/>
      <c r="N51" s="2054"/>
      <c r="O51" s="2054"/>
      <c r="P51" s="2054"/>
      <c r="Q51" s="2054"/>
      <c r="R51" s="2054"/>
      <c r="S51" s="2054"/>
      <c r="T51" s="2054"/>
      <c r="U51" s="2054"/>
      <c r="V51" s="2054"/>
      <c r="W51" s="2054"/>
      <c r="X51" s="2054"/>
      <c r="Y51" s="2054"/>
      <c r="Z51" s="2054"/>
      <c r="AA51" s="2054"/>
      <c r="AB51" s="2054"/>
      <c r="AC51" s="2054"/>
      <c r="AD51" s="2054"/>
      <c r="AE51" s="2054"/>
      <c r="AF51" s="2054"/>
      <c r="AG51" s="2055"/>
      <c r="AH51" s="1757"/>
      <c r="AI51" s="1758"/>
      <c r="AJ51" s="1758"/>
      <c r="AK51" s="1758"/>
      <c r="AL51" s="1758"/>
      <c r="AM51" s="1758"/>
      <c r="AN51" s="1758"/>
      <c r="AO51" s="1758"/>
      <c r="AP51" s="1758"/>
      <c r="AQ51" s="1758"/>
      <c r="AR51" s="1758"/>
      <c r="AS51" s="1758"/>
      <c r="AT51" s="1758"/>
      <c r="AU51" s="1758"/>
      <c r="AV51" s="1758"/>
      <c r="AW51" s="1758"/>
      <c r="AX51" s="1758"/>
      <c r="AY51" s="1997"/>
    </row>
    <row r="52" spans="1:51" ht="26.25" customHeight="1">
      <c r="A52" s="4"/>
      <c r="B52" s="525" t="s">
        <v>43</v>
      </c>
      <c r="C52" s="526"/>
      <c r="D52" s="529" t="s">
        <v>85</v>
      </c>
      <c r="E52" s="2056"/>
      <c r="F52" s="2056"/>
      <c r="G52" s="2057"/>
      <c r="H52" s="530" t="s">
        <v>45</v>
      </c>
      <c r="I52" s="2058"/>
      <c r="J52" s="2058"/>
      <c r="K52" s="2058"/>
      <c r="L52" s="2058"/>
      <c r="M52" s="2058"/>
      <c r="N52" s="2058"/>
      <c r="O52" s="2058"/>
      <c r="P52" s="2058"/>
      <c r="Q52" s="2058"/>
      <c r="R52" s="2058"/>
      <c r="S52" s="2058"/>
      <c r="T52" s="2058"/>
      <c r="U52" s="2058"/>
      <c r="V52" s="2058"/>
      <c r="W52" s="2058"/>
      <c r="X52" s="2058"/>
      <c r="Y52" s="2058"/>
      <c r="Z52" s="2058"/>
      <c r="AA52" s="2058"/>
      <c r="AB52" s="2058"/>
      <c r="AC52" s="2058"/>
      <c r="AD52" s="2058"/>
      <c r="AE52" s="2058"/>
      <c r="AF52" s="2058"/>
      <c r="AG52" s="2059"/>
      <c r="AH52" s="1369" t="s">
        <v>1791</v>
      </c>
      <c r="AI52" s="1755"/>
      <c r="AJ52" s="1755"/>
      <c r="AK52" s="1755"/>
      <c r="AL52" s="1755"/>
      <c r="AM52" s="1755"/>
      <c r="AN52" s="1755"/>
      <c r="AO52" s="1755"/>
      <c r="AP52" s="1755"/>
      <c r="AQ52" s="1755"/>
      <c r="AR52" s="1755"/>
      <c r="AS52" s="1755"/>
      <c r="AT52" s="1755"/>
      <c r="AU52" s="1755"/>
      <c r="AV52" s="1755"/>
      <c r="AW52" s="1755"/>
      <c r="AX52" s="1755"/>
      <c r="AY52" s="1993"/>
    </row>
    <row r="53" spans="1:51" ht="26.25" customHeight="1">
      <c r="A53" s="4"/>
      <c r="B53" s="525"/>
      <c r="C53" s="526"/>
      <c r="D53" s="542" t="s">
        <v>84</v>
      </c>
      <c r="E53" s="2060"/>
      <c r="F53" s="2060"/>
      <c r="G53" s="2061"/>
      <c r="H53" s="543" t="s">
        <v>44</v>
      </c>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3"/>
      <c r="AH53" s="1994"/>
      <c r="AI53" s="1995"/>
      <c r="AJ53" s="1995"/>
      <c r="AK53" s="1995"/>
      <c r="AL53" s="1995"/>
      <c r="AM53" s="1995"/>
      <c r="AN53" s="1995"/>
      <c r="AO53" s="1995"/>
      <c r="AP53" s="1995"/>
      <c r="AQ53" s="1995"/>
      <c r="AR53" s="1995"/>
      <c r="AS53" s="1995"/>
      <c r="AT53" s="1995"/>
      <c r="AU53" s="1995"/>
      <c r="AV53" s="1995"/>
      <c r="AW53" s="1995"/>
      <c r="AX53" s="1995"/>
      <c r="AY53" s="1996"/>
    </row>
    <row r="54" spans="1:51" ht="26.25" customHeight="1">
      <c r="A54" s="4"/>
      <c r="B54" s="525"/>
      <c r="C54" s="526"/>
      <c r="D54" s="542" t="s">
        <v>85</v>
      </c>
      <c r="E54" s="2060"/>
      <c r="F54" s="2060"/>
      <c r="G54" s="2061"/>
      <c r="H54" s="543" t="s">
        <v>46</v>
      </c>
      <c r="I54" s="2062"/>
      <c r="J54" s="2062"/>
      <c r="K54" s="2062"/>
      <c r="L54" s="2062"/>
      <c r="M54" s="2062"/>
      <c r="N54" s="2062"/>
      <c r="O54" s="2062"/>
      <c r="P54" s="2062"/>
      <c r="Q54" s="2062"/>
      <c r="R54" s="2062"/>
      <c r="S54" s="2062"/>
      <c r="T54" s="2062"/>
      <c r="U54" s="2062"/>
      <c r="V54" s="2062"/>
      <c r="W54" s="2062"/>
      <c r="X54" s="2062"/>
      <c r="Y54" s="2062"/>
      <c r="Z54" s="2062"/>
      <c r="AA54" s="2062"/>
      <c r="AB54" s="2062"/>
      <c r="AC54" s="2062"/>
      <c r="AD54" s="2062"/>
      <c r="AE54" s="2062"/>
      <c r="AF54" s="2062"/>
      <c r="AG54" s="2063"/>
      <c r="AH54" s="1994"/>
      <c r="AI54" s="1995"/>
      <c r="AJ54" s="1995"/>
      <c r="AK54" s="1995"/>
      <c r="AL54" s="1995"/>
      <c r="AM54" s="1995"/>
      <c r="AN54" s="1995"/>
      <c r="AO54" s="1995"/>
      <c r="AP54" s="1995"/>
      <c r="AQ54" s="1995"/>
      <c r="AR54" s="1995"/>
      <c r="AS54" s="1995"/>
      <c r="AT54" s="1995"/>
      <c r="AU54" s="1995"/>
      <c r="AV54" s="1995"/>
      <c r="AW54" s="1995"/>
      <c r="AX54" s="1995"/>
      <c r="AY54" s="1996"/>
    </row>
    <row r="55" spans="1:51" ht="26.25" customHeight="1">
      <c r="A55" s="4"/>
      <c r="B55" s="525"/>
      <c r="C55" s="526"/>
      <c r="D55" s="542" t="s">
        <v>85</v>
      </c>
      <c r="E55" s="2060"/>
      <c r="F55" s="2060"/>
      <c r="G55" s="2061"/>
      <c r="H55" s="543" t="s">
        <v>51</v>
      </c>
      <c r="I55" s="2062"/>
      <c r="J55" s="2062"/>
      <c r="K55" s="2062"/>
      <c r="L55" s="2062"/>
      <c r="M55" s="2062"/>
      <c r="N55" s="2062"/>
      <c r="O55" s="2062"/>
      <c r="P55" s="2062"/>
      <c r="Q55" s="2062"/>
      <c r="R55" s="2062"/>
      <c r="S55" s="2062"/>
      <c r="T55" s="2062"/>
      <c r="U55" s="2062"/>
      <c r="V55" s="2062"/>
      <c r="W55" s="2062"/>
      <c r="X55" s="2062"/>
      <c r="Y55" s="2062"/>
      <c r="Z55" s="2062"/>
      <c r="AA55" s="2062"/>
      <c r="AB55" s="2062"/>
      <c r="AC55" s="2062"/>
      <c r="AD55" s="2062"/>
      <c r="AE55" s="2062"/>
      <c r="AF55" s="2062"/>
      <c r="AG55" s="2063"/>
      <c r="AH55" s="1994"/>
      <c r="AI55" s="1995"/>
      <c r="AJ55" s="1995"/>
      <c r="AK55" s="1995"/>
      <c r="AL55" s="1995"/>
      <c r="AM55" s="1995"/>
      <c r="AN55" s="1995"/>
      <c r="AO55" s="1995"/>
      <c r="AP55" s="1995"/>
      <c r="AQ55" s="1995"/>
      <c r="AR55" s="1995"/>
      <c r="AS55" s="1995"/>
      <c r="AT55" s="1995"/>
      <c r="AU55" s="1995"/>
      <c r="AV55" s="1995"/>
      <c r="AW55" s="1995"/>
      <c r="AX55" s="1995"/>
      <c r="AY55" s="1996"/>
    </row>
    <row r="56" spans="1:51" ht="26.25" customHeight="1">
      <c r="A56" s="4"/>
      <c r="B56" s="527"/>
      <c r="C56" s="528"/>
      <c r="D56" s="519" t="s">
        <v>84</v>
      </c>
      <c r="E56" s="2052"/>
      <c r="F56" s="2052"/>
      <c r="G56" s="2053"/>
      <c r="H56" s="520" t="s">
        <v>52</v>
      </c>
      <c r="I56" s="2054"/>
      <c r="J56" s="2054"/>
      <c r="K56" s="2054"/>
      <c r="L56" s="2054"/>
      <c r="M56" s="2054"/>
      <c r="N56" s="2054"/>
      <c r="O56" s="2054"/>
      <c r="P56" s="2054"/>
      <c r="Q56" s="2054"/>
      <c r="R56" s="2054"/>
      <c r="S56" s="2054"/>
      <c r="T56" s="2054"/>
      <c r="U56" s="2054"/>
      <c r="V56" s="2054"/>
      <c r="W56" s="2054"/>
      <c r="X56" s="2054"/>
      <c r="Y56" s="2054"/>
      <c r="Z56" s="2054"/>
      <c r="AA56" s="2054"/>
      <c r="AB56" s="2054"/>
      <c r="AC56" s="2054"/>
      <c r="AD56" s="2054"/>
      <c r="AE56" s="2054"/>
      <c r="AF56" s="2054"/>
      <c r="AG56" s="2055"/>
      <c r="AH56" s="1757"/>
      <c r="AI56" s="1758"/>
      <c r="AJ56" s="1758"/>
      <c r="AK56" s="1758"/>
      <c r="AL56" s="1758"/>
      <c r="AM56" s="1758"/>
      <c r="AN56" s="1758"/>
      <c r="AO56" s="1758"/>
      <c r="AP56" s="1758"/>
      <c r="AQ56" s="1758"/>
      <c r="AR56" s="1758"/>
      <c r="AS56" s="1758"/>
      <c r="AT56" s="1758"/>
      <c r="AU56" s="1758"/>
      <c r="AV56" s="1758"/>
      <c r="AW56" s="1758"/>
      <c r="AX56" s="1758"/>
      <c r="AY56" s="1997"/>
    </row>
    <row r="57" spans="1:51" ht="26.25" customHeight="1">
      <c r="A57" s="4"/>
      <c r="B57" s="523" t="s">
        <v>39</v>
      </c>
      <c r="C57" s="524"/>
      <c r="D57" s="529" t="s">
        <v>84</v>
      </c>
      <c r="E57" s="2056"/>
      <c r="F57" s="2056"/>
      <c r="G57" s="2057"/>
      <c r="H57" s="530" t="s">
        <v>41</v>
      </c>
      <c r="I57" s="2058"/>
      <c r="J57" s="2058"/>
      <c r="K57" s="2058"/>
      <c r="L57" s="2058"/>
      <c r="M57" s="2058"/>
      <c r="N57" s="2058"/>
      <c r="O57" s="2058"/>
      <c r="P57" s="2058"/>
      <c r="Q57" s="2058"/>
      <c r="R57" s="2058"/>
      <c r="S57" s="2058"/>
      <c r="T57" s="2058"/>
      <c r="U57" s="2058"/>
      <c r="V57" s="2058"/>
      <c r="W57" s="2058"/>
      <c r="X57" s="2058"/>
      <c r="Y57" s="2058"/>
      <c r="Z57" s="2058"/>
      <c r="AA57" s="2058"/>
      <c r="AB57" s="2058"/>
      <c r="AC57" s="2058"/>
      <c r="AD57" s="2058"/>
      <c r="AE57" s="2058"/>
      <c r="AF57" s="2058"/>
      <c r="AG57" s="2059"/>
      <c r="AH57" s="1369" t="s">
        <v>1792</v>
      </c>
      <c r="AI57" s="1755"/>
      <c r="AJ57" s="1755"/>
      <c r="AK57" s="1755"/>
      <c r="AL57" s="1755"/>
      <c r="AM57" s="1755"/>
      <c r="AN57" s="1755"/>
      <c r="AO57" s="1755"/>
      <c r="AP57" s="1755"/>
      <c r="AQ57" s="1755"/>
      <c r="AR57" s="1755"/>
      <c r="AS57" s="1755"/>
      <c r="AT57" s="1755"/>
      <c r="AU57" s="1755"/>
      <c r="AV57" s="1755"/>
      <c r="AW57" s="1755"/>
      <c r="AX57" s="1755"/>
      <c r="AY57" s="1993"/>
    </row>
    <row r="58" spans="1:51" ht="26.25" customHeight="1">
      <c r="A58" s="4"/>
      <c r="B58" s="525"/>
      <c r="C58" s="526"/>
      <c r="D58" s="542" t="s">
        <v>806</v>
      </c>
      <c r="E58" s="2060"/>
      <c r="F58" s="2060"/>
      <c r="G58" s="2061"/>
      <c r="H58" s="543" t="s">
        <v>53</v>
      </c>
      <c r="I58" s="2062"/>
      <c r="J58" s="2062"/>
      <c r="K58" s="2062"/>
      <c r="L58" s="2062"/>
      <c r="M58" s="2062"/>
      <c r="N58" s="2062"/>
      <c r="O58" s="2062"/>
      <c r="P58" s="2062"/>
      <c r="Q58" s="2062"/>
      <c r="R58" s="2062"/>
      <c r="S58" s="2062"/>
      <c r="T58" s="2062"/>
      <c r="U58" s="2062"/>
      <c r="V58" s="2062"/>
      <c r="W58" s="2062"/>
      <c r="X58" s="2062"/>
      <c r="Y58" s="2062"/>
      <c r="Z58" s="2062"/>
      <c r="AA58" s="2062"/>
      <c r="AB58" s="2062"/>
      <c r="AC58" s="2062"/>
      <c r="AD58" s="2062"/>
      <c r="AE58" s="2062"/>
      <c r="AF58" s="2062"/>
      <c r="AG58" s="2063"/>
      <c r="AH58" s="1994"/>
      <c r="AI58" s="1995"/>
      <c r="AJ58" s="1995"/>
      <c r="AK58" s="1995"/>
      <c r="AL58" s="1995"/>
      <c r="AM58" s="1995"/>
      <c r="AN58" s="1995"/>
      <c r="AO58" s="1995"/>
      <c r="AP58" s="1995"/>
      <c r="AQ58" s="1995"/>
      <c r="AR58" s="1995"/>
      <c r="AS58" s="1995"/>
      <c r="AT58" s="1995"/>
      <c r="AU58" s="1995"/>
      <c r="AV58" s="1995"/>
      <c r="AW58" s="1995"/>
      <c r="AX58" s="1995"/>
      <c r="AY58" s="1996"/>
    </row>
    <row r="59" spans="1:51" ht="26.25" customHeight="1">
      <c r="A59" s="4"/>
      <c r="B59" s="525"/>
      <c r="C59" s="526"/>
      <c r="D59" s="542" t="s">
        <v>84</v>
      </c>
      <c r="E59" s="2060"/>
      <c r="F59" s="2060"/>
      <c r="G59" s="2061"/>
      <c r="H59" s="543" t="s">
        <v>42</v>
      </c>
      <c r="I59" s="2062"/>
      <c r="J59" s="2062"/>
      <c r="K59" s="2062"/>
      <c r="L59" s="2062"/>
      <c r="M59" s="2062"/>
      <c r="N59" s="2062"/>
      <c r="O59" s="2062"/>
      <c r="P59" s="2062"/>
      <c r="Q59" s="2062"/>
      <c r="R59" s="2062"/>
      <c r="S59" s="2062"/>
      <c r="T59" s="2062"/>
      <c r="U59" s="2062"/>
      <c r="V59" s="2062"/>
      <c r="W59" s="2062"/>
      <c r="X59" s="2062"/>
      <c r="Y59" s="2062"/>
      <c r="Z59" s="2062"/>
      <c r="AA59" s="2062"/>
      <c r="AB59" s="2062"/>
      <c r="AC59" s="2062"/>
      <c r="AD59" s="2062"/>
      <c r="AE59" s="2062"/>
      <c r="AF59" s="2062"/>
      <c r="AG59" s="2063"/>
      <c r="AH59" s="1994"/>
      <c r="AI59" s="1995"/>
      <c r="AJ59" s="1995"/>
      <c r="AK59" s="1995"/>
      <c r="AL59" s="1995"/>
      <c r="AM59" s="1995"/>
      <c r="AN59" s="1995"/>
      <c r="AO59" s="1995"/>
      <c r="AP59" s="1995"/>
      <c r="AQ59" s="1995"/>
      <c r="AR59" s="1995"/>
      <c r="AS59" s="1995"/>
      <c r="AT59" s="1995"/>
      <c r="AU59" s="1995"/>
      <c r="AV59" s="1995"/>
      <c r="AW59" s="1995"/>
      <c r="AX59" s="1995"/>
      <c r="AY59" s="1996"/>
    </row>
    <row r="60" spans="1:51" ht="26.25" customHeight="1">
      <c r="A60" s="4"/>
      <c r="B60" s="525"/>
      <c r="C60" s="526"/>
      <c r="D60" s="506" t="s">
        <v>85</v>
      </c>
      <c r="E60" s="1570"/>
      <c r="F60" s="1570"/>
      <c r="G60" s="1571"/>
      <c r="H60" s="509" t="s">
        <v>75</v>
      </c>
      <c r="I60" s="2044"/>
      <c r="J60" s="2044"/>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5"/>
      <c r="AH60" s="1994"/>
      <c r="AI60" s="1995"/>
      <c r="AJ60" s="1995"/>
      <c r="AK60" s="1995"/>
      <c r="AL60" s="1995"/>
      <c r="AM60" s="1995"/>
      <c r="AN60" s="1995"/>
      <c r="AO60" s="1995"/>
      <c r="AP60" s="1995"/>
      <c r="AQ60" s="1995"/>
      <c r="AR60" s="1995"/>
      <c r="AS60" s="1995"/>
      <c r="AT60" s="1995"/>
      <c r="AU60" s="1995"/>
      <c r="AV60" s="1995"/>
      <c r="AW60" s="1995"/>
      <c r="AX60" s="1995"/>
      <c r="AY60" s="1996"/>
    </row>
    <row r="61" spans="1:51" ht="26.25" customHeight="1">
      <c r="A61" s="4"/>
      <c r="B61" s="525"/>
      <c r="C61" s="526"/>
      <c r="D61" s="512"/>
      <c r="E61" s="2046"/>
      <c r="F61" s="2046"/>
      <c r="G61" s="2047"/>
      <c r="H61" s="2048" t="s">
        <v>69</v>
      </c>
      <c r="I61" s="2049"/>
      <c r="J61" s="2049"/>
      <c r="K61" s="2049"/>
      <c r="L61" s="2049"/>
      <c r="M61" s="2049"/>
      <c r="N61" s="2049"/>
      <c r="O61" s="2049"/>
      <c r="P61" s="2049"/>
      <c r="Q61" s="2049"/>
      <c r="R61" s="2049"/>
      <c r="S61" s="2049"/>
      <c r="T61" s="2049"/>
      <c r="U61" s="2049"/>
      <c r="V61" s="2050"/>
      <c r="W61" s="2050"/>
      <c r="X61" s="2050"/>
      <c r="Y61" s="2050"/>
      <c r="Z61" s="2050"/>
      <c r="AA61" s="2050"/>
      <c r="AB61" s="2050"/>
      <c r="AC61" s="2050"/>
      <c r="AD61" s="2050"/>
      <c r="AE61" s="2050"/>
      <c r="AF61" s="2050"/>
      <c r="AG61" s="2051"/>
      <c r="AH61" s="1994"/>
      <c r="AI61" s="1995"/>
      <c r="AJ61" s="1995"/>
      <c r="AK61" s="1995"/>
      <c r="AL61" s="1995"/>
      <c r="AM61" s="1995"/>
      <c r="AN61" s="1995"/>
      <c r="AO61" s="1995"/>
      <c r="AP61" s="1995"/>
      <c r="AQ61" s="1995"/>
      <c r="AR61" s="1995"/>
      <c r="AS61" s="1995"/>
      <c r="AT61" s="1995"/>
      <c r="AU61" s="1995"/>
      <c r="AV61" s="1995"/>
      <c r="AW61" s="1995"/>
      <c r="AX61" s="1995"/>
      <c r="AY61" s="1996"/>
    </row>
    <row r="62" spans="1:51" ht="26.25" customHeight="1">
      <c r="A62" s="4"/>
      <c r="B62" s="527"/>
      <c r="C62" s="528"/>
      <c r="D62" s="519" t="s">
        <v>85</v>
      </c>
      <c r="E62" s="2052"/>
      <c r="F62" s="2052"/>
      <c r="G62" s="2053"/>
      <c r="H62" s="520" t="s">
        <v>54</v>
      </c>
      <c r="I62" s="2054"/>
      <c r="J62" s="2054"/>
      <c r="K62" s="2054"/>
      <c r="L62" s="2054"/>
      <c r="M62" s="2054"/>
      <c r="N62" s="2054"/>
      <c r="O62" s="2054"/>
      <c r="P62" s="2054"/>
      <c r="Q62" s="2054"/>
      <c r="R62" s="2054"/>
      <c r="S62" s="2054"/>
      <c r="T62" s="2054"/>
      <c r="U62" s="2054"/>
      <c r="V62" s="2054"/>
      <c r="W62" s="2054"/>
      <c r="X62" s="2054"/>
      <c r="Y62" s="2054"/>
      <c r="Z62" s="2054"/>
      <c r="AA62" s="2054"/>
      <c r="AB62" s="2054"/>
      <c r="AC62" s="2054"/>
      <c r="AD62" s="2054"/>
      <c r="AE62" s="2054"/>
      <c r="AF62" s="2054"/>
      <c r="AG62" s="2055"/>
      <c r="AH62" s="1757"/>
      <c r="AI62" s="1758"/>
      <c r="AJ62" s="1758"/>
      <c r="AK62" s="1758"/>
      <c r="AL62" s="1758"/>
      <c r="AM62" s="1758"/>
      <c r="AN62" s="1758"/>
      <c r="AO62" s="1758"/>
      <c r="AP62" s="1758"/>
      <c r="AQ62" s="1758"/>
      <c r="AR62" s="1758"/>
      <c r="AS62" s="1758"/>
      <c r="AT62" s="1758"/>
      <c r="AU62" s="1758"/>
      <c r="AV62" s="1758"/>
      <c r="AW62" s="1758"/>
      <c r="AX62" s="1758"/>
      <c r="AY62" s="1997"/>
    </row>
    <row r="63" spans="1:51" ht="180" customHeight="1" thickBot="1">
      <c r="A63" s="4"/>
      <c r="B63" s="491" t="s">
        <v>38</v>
      </c>
      <c r="C63" s="492"/>
      <c r="D63" s="1954" t="s">
        <v>1793</v>
      </c>
      <c r="E63" s="1955"/>
      <c r="F63" s="1955"/>
      <c r="G63" s="1955"/>
      <c r="H63" s="1955"/>
      <c r="I63" s="1955"/>
      <c r="J63" s="1955"/>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5"/>
      <c r="AX63" s="1955"/>
      <c r="AY63" s="1956"/>
    </row>
    <row r="64" spans="1:51" ht="21" hidden="1" customHeight="1">
      <c r="A64" s="4"/>
      <c r="B64" s="19"/>
      <c r="C64" s="20"/>
      <c r="D64" s="496" t="s">
        <v>34</v>
      </c>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8"/>
    </row>
    <row r="65" spans="1:51" ht="97.5" hidden="1" customHeight="1">
      <c r="A65" s="4"/>
      <c r="B65" s="19"/>
      <c r="C65" s="20"/>
      <c r="D65" s="499" t="s">
        <v>36</v>
      </c>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1"/>
    </row>
    <row r="66" spans="1:51" ht="119.85" hidden="1" customHeight="1">
      <c r="A66" s="4"/>
      <c r="B66" s="19"/>
      <c r="C66" s="20"/>
      <c r="D66" s="502" t="s">
        <v>35</v>
      </c>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4"/>
    </row>
    <row r="67" spans="1:51" ht="21" customHeight="1">
      <c r="A67" s="4"/>
      <c r="B67" s="505" t="s">
        <v>33</v>
      </c>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8"/>
    </row>
    <row r="68" spans="1:51" ht="122.45" customHeight="1">
      <c r="A68" s="5"/>
      <c r="B68" s="1366" t="s">
        <v>689</v>
      </c>
      <c r="C68" s="349"/>
      <c r="D68" s="349"/>
      <c r="E68" s="349"/>
      <c r="F68" s="1367"/>
      <c r="G68" s="477" t="s">
        <v>1794</v>
      </c>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478"/>
    </row>
    <row r="69" spans="1:51" ht="18.399999999999999" customHeight="1">
      <c r="A69" s="5"/>
      <c r="B69" s="479" t="s">
        <v>48</v>
      </c>
      <c r="C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1"/>
    </row>
    <row r="70" spans="1:51" ht="119.1" customHeight="1" thickBot="1">
      <c r="A70" s="5"/>
      <c r="B70" s="482" t="s">
        <v>681</v>
      </c>
      <c r="C70" s="1341"/>
      <c r="D70" s="1341"/>
      <c r="E70" s="1341"/>
      <c r="F70" s="1342"/>
      <c r="G70" s="2041" t="s">
        <v>1795</v>
      </c>
      <c r="H70" s="2042"/>
      <c r="I70" s="2042"/>
      <c r="J70" s="2042"/>
      <c r="K70" s="2042"/>
      <c r="L70" s="2042"/>
      <c r="M70" s="2042"/>
      <c r="N70" s="2042"/>
      <c r="O70" s="2042"/>
      <c r="P70" s="2042"/>
      <c r="Q70" s="2042"/>
      <c r="R70" s="2042"/>
      <c r="S70" s="2042"/>
      <c r="T70" s="2042"/>
      <c r="U70" s="2042"/>
      <c r="V70" s="2042"/>
      <c r="W70" s="2042"/>
      <c r="X70" s="2042"/>
      <c r="Y70" s="2042"/>
      <c r="Z70" s="2042"/>
      <c r="AA70" s="2042"/>
      <c r="AB70" s="2042"/>
      <c r="AC70" s="2042"/>
      <c r="AD70" s="2042"/>
      <c r="AE70" s="2042"/>
      <c r="AF70" s="2042"/>
      <c r="AG70" s="2042"/>
      <c r="AH70" s="2042"/>
      <c r="AI70" s="2042"/>
      <c r="AJ70" s="2042"/>
      <c r="AK70" s="2042"/>
      <c r="AL70" s="2042"/>
      <c r="AM70" s="2042"/>
      <c r="AN70" s="2042"/>
      <c r="AO70" s="2042"/>
      <c r="AP70" s="2042"/>
      <c r="AQ70" s="2042"/>
      <c r="AR70" s="2042"/>
      <c r="AS70" s="2042"/>
      <c r="AT70" s="2042"/>
      <c r="AU70" s="2042"/>
      <c r="AV70" s="2042"/>
      <c r="AW70" s="2042"/>
      <c r="AX70" s="2042"/>
      <c r="AY70" s="2043"/>
    </row>
    <row r="71" spans="1:51" ht="19.7" customHeight="1">
      <c r="A71" s="5"/>
      <c r="B71" s="488" t="s">
        <v>76</v>
      </c>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90"/>
    </row>
    <row r="72" spans="1:51" ht="205.15" customHeight="1" thickBot="1">
      <c r="A72" s="5"/>
      <c r="B72" s="2026" t="s">
        <v>1796</v>
      </c>
      <c r="C72" s="2027"/>
      <c r="D72" s="2027"/>
      <c r="E72" s="2027"/>
      <c r="F72" s="2027"/>
      <c r="G72" s="2027"/>
      <c r="H72" s="2027"/>
      <c r="I72" s="2027"/>
      <c r="J72" s="2027"/>
      <c r="K72" s="2027"/>
      <c r="L72" s="2027"/>
      <c r="M72" s="2027"/>
      <c r="N72" s="2027"/>
      <c r="O72" s="2027"/>
      <c r="P72" s="2027"/>
      <c r="Q72" s="2027"/>
      <c r="R72" s="2027"/>
      <c r="S72" s="2027"/>
      <c r="T72" s="2027"/>
      <c r="U72" s="2027"/>
      <c r="V72" s="2027"/>
      <c r="W72" s="2027"/>
      <c r="X72" s="2027"/>
      <c r="Y72" s="2027"/>
      <c r="Z72" s="2027"/>
      <c r="AA72" s="2027"/>
      <c r="AB72" s="2027"/>
      <c r="AC72" s="2027"/>
      <c r="AD72" s="2027"/>
      <c r="AE72" s="2027"/>
      <c r="AF72" s="2027"/>
      <c r="AG72" s="2027"/>
      <c r="AH72" s="2027"/>
      <c r="AI72" s="2027"/>
      <c r="AJ72" s="2027"/>
      <c r="AK72" s="2027"/>
      <c r="AL72" s="2027"/>
      <c r="AM72" s="2027"/>
      <c r="AN72" s="2027"/>
      <c r="AO72" s="2027"/>
      <c r="AP72" s="2027"/>
      <c r="AQ72" s="2027"/>
      <c r="AR72" s="2027"/>
      <c r="AS72" s="2027"/>
      <c r="AT72" s="2027"/>
      <c r="AU72" s="2027"/>
      <c r="AV72" s="2027"/>
      <c r="AW72" s="2027"/>
      <c r="AX72" s="2027"/>
      <c r="AY72" s="2028"/>
    </row>
    <row r="73" spans="1:51" ht="19.7" customHeight="1">
      <c r="A73" s="5"/>
      <c r="B73" s="459" t="s">
        <v>66</v>
      </c>
      <c r="C73" s="460"/>
      <c r="D73" s="460"/>
      <c r="E73" s="460"/>
      <c r="F73" s="460"/>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1"/>
    </row>
    <row r="74" spans="1:51" ht="19.899999999999999" customHeight="1">
      <c r="A74" s="5"/>
      <c r="B74" s="24" t="s">
        <v>67</v>
      </c>
      <c r="C74" s="22"/>
      <c r="D74" s="22"/>
      <c r="E74" s="22"/>
      <c r="F74" s="22"/>
      <c r="G74" s="22"/>
      <c r="H74" s="22"/>
      <c r="I74" s="22"/>
      <c r="J74" s="22"/>
      <c r="K74" s="22"/>
      <c r="L74" s="23"/>
      <c r="M74" s="1349">
        <v>152</v>
      </c>
      <c r="N74" s="1017"/>
      <c r="O74" s="1017"/>
      <c r="P74" s="1017"/>
      <c r="Q74" s="1017"/>
      <c r="R74" s="1017"/>
      <c r="S74" s="1017"/>
      <c r="T74" s="1017"/>
      <c r="U74" s="1017"/>
      <c r="V74" s="1017"/>
      <c r="W74" s="1017"/>
      <c r="X74" s="1017"/>
      <c r="Y74" s="1017"/>
      <c r="Z74" s="1017"/>
      <c r="AA74" s="1018"/>
      <c r="AB74" s="22" t="s">
        <v>68</v>
      </c>
      <c r="AC74" s="22"/>
      <c r="AD74" s="22"/>
      <c r="AE74" s="22"/>
      <c r="AF74" s="22"/>
      <c r="AG74" s="22"/>
      <c r="AH74" s="22"/>
      <c r="AI74" s="22"/>
      <c r="AJ74" s="22"/>
      <c r="AK74" s="23"/>
      <c r="AL74" s="2029" t="s">
        <v>1797</v>
      </c>
      <c r="AM74" s="2030"/>
      <c r="AN74" s="2030"/>
      <c r="AO74" s="2030"/>
      <c r="AP74" s="2030"/>
      <c r="AQ74" s="2030"/>
      <c r="AR74" s="2030"/>
      <c r="AS74" s="2030"/>
      <c r="AT74" s="2030"/>
      <c r="AU74" s="2030"/>
      <c r="AV74" s="2030"/>
      <c r="AW74" s="2030"/>
      <c r="AX74" s="2030"/>
      <c r="AY74" s="2031"/>
    </row>
    <row r="75" spans="1:51" ht="3" customHeight="1">
      <c r="A75" s="4"/>
      <c r="B75" s="6"/>
      <c r="C75" s="6"/>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ht="3" customHeight="1" thickBot="1">
      <c r="A76" s="4"/>
      <c r="B76" s="2"/>
      <c r="C76" s="2"/>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row>
    <row r="77" spans="1:51" ht="385.5" customHeight="1">
      <c r="A77" s="5"/>
      <c r="B77" s="466" t="s">
        <v>31</v>
      </c>
      <c r="C77" s="467"/>
      <c r="D77" s="467"/>
      <c r="E77" s="467"/>
      <c r="F77" s="467"/>
      <c r="G77" s="468"/>
      <c r="H77" s="2032" t="s">
        <v>77</v>
      </c>
      <c r="I77" s="2033"/>
      <c r="J77" s="2033"/>
      <c r="K77" s="2033"/>
      <c r="L77" s="2033"/>
      <c r="M77" s="2033"/>
      <c r="N77" s="2033"/>
      <c r="O77" s="2033"/>
      <c r="P77" s="2033"/>
      <c r="Q77" s="2033"/>
      <c r="R77" s="2033"/>
      <c r="S77" s="2033"/>
      <c r="T77" s="2033"/>
      <c r="U77" s="2033"/>
      <c r="V77" s="2033"/>
      <c r="W77" s="2033"/>
      <c r="X77" s="2033"/>
      <c r="Y77" s="2033"/>
      <c r="Z77" s="2033"/>
      <c r="AA77" s="2033"/>
      <c r="AB77" s="2033"/>
      <c r="AC77" s="2033"/>
      <c r="AD77" s="2033"/>
      <c r="AE77" s="2033"/>
      <c r="AF77" s="2033"/>
      <c r="AG77" s="2033"/>
      <c r="AH77" s="2033"/>
      <c r="AI77" s="2033"/>
      <c r="AJ77" s="2033"/>
      <c r="AK77" s="2033"/>
      <c r="AL77" s="2033"/>
      <c r="AM77" s="2033"/>
      <c r="AN77" s="2033"/>
      <c r="AO77" s="2033"/>
      <c r="AP77" s="2033"/>
      <c r="AQ77" s="2033"/>
      <c r="AR77" s="2033"/>
      <c r="AS77" s="2033"/>
      <c r="AT77" s="2033"/>
      <c r="AU77" s="2033"/>
      <c r="AV77" s="2033"/>
      <c r="AW77" s="2033"/>
      <c r="AX77" s="2033"/>
      <c r="AY77" s="2034"/>
    </row>
    <row r="78" spans="1:51" ht="348.95" customHeight="1">
      <c r="B78" s="469"/>
      <c r="C78" s="470"/>
      <c r="D78" s="470"/>
      <c r="E78" s="470"/>
      <c r="F78" s="470"/>
      <c r="G78" s="471"/>
      <c r="H78" s="2035"/>
      <c r="I78" s="2036"/>
      <c r="J78" s="2036"/>
      <c r="K78" s="2036"/>
      <c r="L78" s="2036"/>
      <c r="M78" s="2036"/>
      <c r="N78" s="2036"/>
      <c r="O78" s="2036"/>
      <c r="P78" s="2036"/>
      <c r="Q78" s="2036"/>
      <c r="R78" s="2036"/>
      <c r="S78" s="2036"/>
      <c r="T78" s="2036"/>
      <c r="U78" s="2036"/>
      <c r="V78" s="2036"/>
      <c r="W78" s="2036"/>
      <c r="X78" s="2036"/>
      <c r="Y78" s="2036"/>
      <c r="Z78" s="2036"/>
      <c r="AA78" s="2036"/>
      <c r="AB78" s="2036"/>
      <c r="AC78" s="2036"/>
      <c r="AD78" s="2036"/>
      <c r="AE78" s="2036"/>
      <c r="AF78" s="2036"/>
      <c r="AG78" s="2036"/>
      <c r="AH78" s="2036"/>
      <c r="AI78" s="2036"/>
      <c r="AJ78" s="2036"/>
      <c r="AK78" s="2036"/>
      <c r="AL78" s="2036"/>
      <c r="AM78" s="2036"/>
      <c r="AN78" s="2036"/>
      <c r="AO78" s="2036"/>
      <c r="AP78" s="2036"/>
      <c r="AQ78" s="2036"/>
      <c r="AR78" s="2036"/>
      <c r="AS78" s="2036"/>
      <c r="AT78" s="2036"/>
      <c r="AU78" s="2036"/>
      <c r="AV78" s="2036"/>
      <c r="AW78" s="2036"/>
      <c r="AX78" s="2036"/>
      <c r="AY78" s="2037"/>
    </row>
    <row r="79" spans="1:51" ht="324" customHeight="1" thickBot="1">
      <c r="B79" s="472"/>
      <c r="C79" s="473"/>
      <c r="D79" s="473"/>
      <c r="E79" s="473"/>
      <c r="F79" s="473"/>
      <c r="G79" s="474"/>
      <c r="H79" s="2038"/>
      <c r="I79" s="2039"/>
      <c r="J79" s="2039"/>
      <c r="K79" s="2039"/>
      <c r="L79" s="2039"/>
      <c r="M79" s="2039"/>
      <c r="N79" s="2039"/>
      <c r="O79" s="2039"/>
      <c r="P79" s="2039"/>
      <c r="Q79" s="2039"/>
      <c r="R79" s="2039"/>
      <c r="S79" s="2039"/>
      <c r="T79" s="2039"/>
      <c r="U79" s="2039"/>
      <c r="V79" s="2039"/>
      <c r="W79" s="2039"/>
      <c r="X79" s="2039"/>
      <c r="Y79" s="2039"/>
      <c r="Z79" s="2039"/>
      <c r="AA79" s="2039"/>
      <c r="AB79" s="2039"/>
      <c r="AC79" s="2039"/>
      <c r="AD79" s="2039"/>
      <c r="AE79" s="2039"/>
      <c r="AF79" s="2039"/>
      <c r="AG79" s="2039"/>
      <c r="AH79" s="2039"/>
      <c r="AI79" s="2039"/>
      <c r="AJ79" s="2039"/>
      <c r="AK79" s="2039"/>
      <c r="AL79" s="2039"/>
      <c r="AM79" s="2039"/>
      <c r="AN79" s="2039"/>
      <c r="AO79" s="2039"/>
      <c r="AP79" s="2039"/>
      <c r="AQ79" s="2039"/>
      <c r="AR79" s="2039"/>
      <c r="AS79" s="2039"/>
      <c r="AT79" s="2039"/>
      <c r="AU79" s="2039"/>
      <c r="AV79" s="2039"/>
      <c r="AW79" s="2039"/>
      <c r="AX79" s="2039"/>
      <c r="AY79" s="2040"/>
    </row>
    <row r="80" spans="1:51" ht="3" customHeight="1">
      <c r="B80" s="9"/>
      <c r="C80" s="9"/>
      <c r="D80" s="9"/>
      <c r="E80" s="9"/>
      <c r="F80" s="9"/>
      <c r="G80" s="9"/>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row>
    <row r="81" spans="2:51" ht="3" customHeight="1" thickBot="1">
      <c r="B81" s="11"/>
      <c r="C81" s="11"/>
      <c r="D81" s="11"/>
      <c r="E81" s="11"/>
      <c r="F81" s="11"/>
      <c r="G81" s="11"/>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row>
    <row r="82" spans="2:51" ht="24.75" customHeight="1">
      <c r="B82" s="396" t="s">
        <v>706</v>
      </c>
      <c r="C82" s="397"/>
      <c r="D82" s="397"/>
      <c r="E82" s="397"/>
      <c r="F82" s="397"/>
      <c r="G82" s="398"/>
      <c r="H82" s="1334" t="s">
        <v>1798</v>
      </c>
      <c r="I82" s="1335"/>
      <c r="J82" s="1335"/>
      <c r="K82" s="1335"/>
      <c r="L82" s="1335"/>
      <c r="M82" s="1335"/>
      <c r="N82" s="1335"/>
      <c r="O82" s="1335"/>
      <c r="P82" s="1335"/>
      <c r="Q82" s="1335"/>
      <c r="R82" s="1335"/>
      <c r="S82" s="1335"/>
      <c r="T82" s="1335"/>
      <c r="U82" s="1335"/>
      <c r="V82" s="1335"/>
      <c r="W82" s="1335"/>
      <c r="X82" s="1335"/>
      <c r="Y82" s="1335"/>
      <c r="Z82" s="1335"/>
      <c r="AA82" s="1335"/>
      <c r="AB82" s="1335"/>
      <c r="AC82" s="1336"/>
      <c r="AD82" s="1334" t="s">
        <v>705</v>
      </c>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37"/>
    </row>
    <row r="83" spans="2:51" ht="24.75" customHeight="1">
      <c r="B83" s="396"/>
      <c r="C83" s="397"/>
      <c r="D83" s="397"/>
      <c r="E83" s="397"/>
      <c r="F83" s="397"/>
      <c r="G83" s="398"/>
      <c r="H83" s="406" t="s">
        <v>22</v>
      </c>
      <c r="I83" s="407"/>
      <c r="J83" s="407"/>
      <c r="K83" s="407"/>
      <c r="L83" s="407"/>
      <c r="M83" s="408" t="s">
        <v>23</v>
      </c>
      <c r="N83" s="409"/>
      <c r="O83" s="409"/>
      <c r="P83" s="409"/>
      <c r="Q83" s="409"/>
      <c r="R83" s="409"/>
      <c r="S83" s="409"/>
      <c r="T83" s="409"/>
      <c r="U83" s="409"/>
      <c r="V83" s="409"/>
      <c r="W83" s="409"/>
      <c r="X83" s="409"/>
      <c r="Y83" s="410"/>
      <c r="Z83" s="411" t="s">
        <v>24</v>
      </c>
      <c r="AA83" s="412"/>
      <c r="AB83" s="412"/>
      <c r="AC83" s="413"/>
      <c r="AD83" s="406" t="s">
        <v>22</v>
      </c>
      <c r="AE83" s="407"/>
      <c r="AF83" s="407"/>
      <c r="AG83" s="407"/>
      <c r="AH83" s="407"/>
      <c r="AI83" s="408" t="s">
        <v>23</v>
      </c>
      <c r="AJ83" s="409"/>
      <c r="AK83" s="409"/>
      <c r="AL83" s="409"/>
      <c r="AM83" s="409"/>
      <c r="AN83" s="409"/>
      <c r="AO83" s="409"/>
      <c r="AP83" s="409"/>
      <c r="AQ83" s="409"/>
      <c r="AR83" s="409"/>
      <c r="AS83" s="409"/>
      <c r="AT83" s="409"/>
      <c r="AU83" s="410"/>
      <c r="AV83" s="411" t="s">
        <v>24</v>
      </c>
      <c r="AW83" s="412"/>
      <c r="AX83" s="412"/>
      <c r="AY83" s="414"/>
    </row>
    <row r="84" spans="2:51" ht="24.75" customHeight="1">
      <c r="B84" s="396"/>
      <c r="C84" s="397"/>
      <c r="D84" s="397"/>
      <c r="E84" s="397"/>
      <c r="F84" s="397"/>
      <c r="G84" s="398"/>
      <c r="H84" s="1422" t="s">
        <v>1770</v>
      </c>
      <c r="I84" s="339"/>
      <c r="J84" s="339"/>
      <c r="K84" s="339"/>
      <c r="L84" s="340"/>
      <c r="M84" s="2004" t="s">
        <v>1799</v>
      </c>
      <c r="N84" s="2005"/>
      <c r="O84" s="2005"/>
      <c r="P84" s="2005"/>
      <c r="Q84" s="2005"/>
      <c r="R84" s="2005"/>
      <c r="S84" s="2005"/>
      <c r="T84" s="2005"/>
      <c r="U84" s="2005"/>
      <c r="V84" s="2005"/>
      <c r="W84" s="2005"/>
      <c r="X84" s="2005"/>
      <c r="Y84" s="2006"/>
      <c r="Z84" s="2013">
        <v>150</v>
      </c>
      <c r="AA84" s="2014"/>
      <c r="AB84" s="2014"/>
      <c r="AC84" s="2015"/>
      <c r="AD84" s="425"/>
      <c r="AE84" s="426"/>
      <c r="AF84" s="426"/>
      <c r="AG84" s="426"/>
      <c r="AH84" s="427"/>
      <c r="AI84" s="428"/>
      <c r="AJ84" s="429"/>
      <c r="AK84" s="429"/>
      <c r="AL84" s="429"/>
      <c r="AM84" s="429"/>
      <c r="AN84" s="429"/>
      <c r="AO84" s="429"/>
      <c r="AP84" s="429"/>
      <c r="AQ84" s="429"/>
      <c r="AR84" s="429"/>
      <c r="AS84" s="429"/>
      <c r="AT84" s="429"/>
      <c r="AU84" s="430"/>
      <c r="AV84" s="431"/>
      <c r="AW84" s="432"/>
      <c r="AX84" s="432"/>
      <c r="AY84" s="437"/>
    </row>
    <row r="85" spans="2:51" ht="24.75" customHeight="1">
      <c r="B85" s="396"/>
      <c r="C85" s="397"/>
      <c r="D85" s="397"/>
      <c r="E85" s="397"/>
      <c r="F85" s="397"/>
      <c r="G85" s="398"/>
      <c r="H85" s="2022"/>
      <c r="I85" s="363"/>
      <c r="J85" s="363"/>
      <c r="K85" s="363"/>
      <c r="L85" s="364"/>
      <c r="M85" s="2007"/>
      <c r="N85" s="2008"/>
      <c r="O85" s="2008"/>
      <c r="P85" s="2008"/>
      <c r="Q85" s="2008"/>
      <c r="R85" s="2008"/>
      <c r="S85" s="2008"/>
      <c r="T85" s="2008"/>
      <c r="U85" s="2008"/>
      <c r="V85" s="2008"/>
      <c r="W85" s="2008"/>
      <c r="X85" s="2008"/>
      <c r="Y85" s="2009"/>
      <c r="Z85" s="2016"/>
      <c r="AA85" s="2017"/>
      <c r="AB85" s="2017"/>
      <c r="AC85" s="2018"/>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2023"/>
      <c r="I86" s="2024"/>
      <c r="J86" s="2024"/>
      <c r="K86" s="2024"/>
      <c r="L86" s="2025"/>
      <c r="M86" s="2010"/>
      <c r="N86" s="2011"/>
      <c r="O86" s="2011"/>
      <c r="P86" s="2011"/>
      <c r="Q86" s="2011"/>
      <c r="R86" s="2011"/>
      <c r="S86" s="2011"/>
      <c r="T86" s="2011"/>
      <c r="U86" s="2011"/>
      <c r="V86" s="2011"/>
      <c r="W86" s="2011"/>
      <c r="X86" s="2011"/>
      <c r="Y86" s="2012"/>
      <c r="Z86" s="2019"/>
      <c r="AA86" s="2020"/>
      <c r="AB86" s="2020"/>
      <c r="AC86" s="2021"/>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415"/>
      <c r="I87" s="416"/>
      <c r="J87" s="416"/>
      <c r="K87" s="416"/>
      <c r="L87" s="417"/>
      <c r="M87" s="418"/>
      <c r="N87" s="419"/>
      <c r="O87" s="419"/>
      <c r="P87" s="419"/>
      <c r="Q87" s="419"/>
      <c r="R87" s="419"/>
      <c r="S87" s="419"/>
      <c r="T87" s="419"/>
      <c r="U87" s="419"/>
      <c r="V87" s="419"/>
      <c r="W87" s="419"/>
      <c r="X87" s="419"/>
      <c r="Y87" s="420"/>
      <c r="Z87" s="421"/>
      <c r="AA87" s="422"/>
      <c r="AB87" s="422"/>
      <c r="AC87" s="424"/>
      <c r="AD87" s="415"/>
      <c r="AE87" s="416"/>
      <c r="AF87" s="416"/>
      <c r="AG87" s="416"/>
      <c r="AH87" s="417"/>
      <c r="AI87" s="418"/>
      <c r="AJ87" s="419"/>
      <c r="AK87" s="419"/>
      <c r="AL87" s="419"/>
      <c r="AM87" s="419"/>
      <c r="AN87" s="419"/>
      <c r="AO87" s="419"/>
      <c r="AP87" s="419"/>
      <c r="AQ87" s="419"/>
      <c r="AR87" s="419"/>
      <c r="AS87" s="419"/>
      <c r="AT87" s="419"/>
      <c r="AU87" s="420"/>
      <c r="AV87" s="421"/>
      <c r="AW87" s="422"/>
      <c r="AX87" s="422"/>
      <c r="AY87" s="423"/>
    </row>
    <row r="88" spans="2:51" ht="24.75" customHeight="1">
      <c r="B88" s="396"/>
      <c r="C88" s="397"/>
      <c r="D88" s="397"/>
      <c r="E88" s="397"/>
      <c r="F88" s="397"/>
      <c r="G88" s="398"/>
      <c r="H88" s="415"/>
      <c r="I88" s="416"/>
      <c r="J88" s="416"/>
      <c r="K88" s="416"/>
      <c r="L88" s="417"/>
      <c r="M88" s="418"/>
      <c r="N88" s="419"/>
      <c r="O88" s="419"/>
      <c r="P88" s="419"/>
      <c r="Q88" s="419"/>
      <c r="R88" s="419"/>
      <c r="S88" s="419"/>
      <c r="T88" s="419"/>
      <c r="U88" s="419"/>
      <c r="V88" s="419"/>
      <c r="W88" s="419"/>
      <c r="X88" s="419"/>
      <c r="Y88" s="420"/>
      <c r="Z88" s="421"/>
      <c r="AA88" s="422"/>
      <c r="AB88" s="422"/>
      <c r="AC88" s="422"/>
      <c r="AD88" s="415"/>
      <c r="AE88" s="416"/>
      <c r="AF88" s="416"/>
      <c r="AG88" s="416"/>
      <c r="AH88" s="417"/>
      <c r="AI88" s="418"/>
      <c r="AJ88" s="419"/>
      <c r="AK88" s="419"/>
      <c r="AL88" s="419"/>
      <c r="AM88" s="419"/>
      <c r="AN88" s="419"/>
      <c r="AO88" s="419"/>
      <c r="AP88" s="419"/>
      <c r="AQ88" s="419"/>
      <c r="AR88" s="419"/>
      <c r="AS88" s="419"/>
      <c r="AT88" s="419"/>
      <c r="AU88" s="420"/>
      <c r="AV88" s="421"/>
      <c r="AW88" s="422"/>
      <c r="AX88" s="422"/>
      <c r="AY88" s="423"/>
    </row>
    <row r="89" spans="2:51" ht="24.75" customHeight="1">
      <c r="B89" s="396"/>
      <c r="C89" s="397"/>
      <c r="D89" s="397"/>
      <c r="E89" s="397"/>
      <c r="F89" s="397"/>
      <c r="G89" s="398"/>
      <c r="H89" s="415"/>
      <c r="I89" s="416"/>
      <c r="J89" s="416"/>
      <c r="K89" s="416"/>
      <c r="L89" s="417"/>
      <c r="M89" s="418"/>
      <c r="N89" s="419"/>
      <c r="O89" s="419"/>
      <c r="P89" s="419"/>
      <c r="Q89" s="419"/>
      <c r="R89" s="419"/>
      <c r="S89" s="419"/>
      <c r="T89" s="419"/>
      <c r="U89" s="419"/>
      <c r="V89" s="419"/>
      <c r="W89" s="419"/>
      <c r="X89" s="419"/>
      <c r="Y89" s="420"/>
      <c r="Z89" s="421"/>
      <c r="AA89" s="422"/>
      <c r="AB89" s="422"/>
      <c r="AC89" s="422"/>
      <c r="AD89" s="415"/>
      <c r="AE89" s="416"/>
      <c r="AF89" s="416"/>
      <c r="AG89" s="416"/>
      <c r="AH89" s="417"/>
      <c r="AI89" s="418"/>
      <c r="AJ89" s="419"/>
      <c r="AK89" s="419"/>
      <c r="AL89" s="419"/>
      <c r="AM89" s="419"/>
      <c r="AN89" s="419"/>
      <c r="AO89" s="419"/>
      <c r="AP89" s="419"/>
      <c r="AQ89" s="419"/>
      <c r="AR89" s="419"/>
      <c r="AS89" s="419"/>
      <c r="AT89" s="419"/>
      <c r="AU89" s="420"/>
      <c r="AV89" s="421"/>
      <c r="AW89" s="422"/>
      <c r="AX89" s="422"/>
      <c r="AY89" s="423"/>
    </row>
    <row r="90" spans="2:51" ht="24.75" customHeight="1">
      <c r="B90" s="396"/>
      <c r="C90" s="397"/>
      <c r="D90" s="397"/>
      <c r="E90" s="397"/>
      <c r="F90" s="397"/>
      <c r="G90" s="398"/>
      <c r="H90" s="415"/>
      <c r="I90" s="416"/>
      <c r="J90" s="416"/>
      <c r="K90" s="416"/>
      <c r="L90" s="417"/>
      <c r="M90" s="418"/>
      <c r="N90" s="419"/>
      <c r="O90" s="419"/>
      <c r="P90" s="419"/>
      <c r="Q90" s="419"/>
      <c r="R90" s="419"/>
      <c r="S90" s="419"/>
      <c r="T90" s="419"/>
      <c r="U90" s="419"/>
      <c r="V90" s="419"/>
      <c r="W90" s="419"/>
      <c r="X90" s="419"/>
      <c r="Y90" s="420"/>
      <c r="Z90" s="421"/>
      <c r="AA90" s="422"/>
      <c r="AB90" s="422"/>
      <c r="AC90" s="422"/>
      <c r="AD90" s="415"/>
      <c r="AE90" s="416"/>
      <c r="AF90" s="416"/>
      <c r="AG90" s="416"/>
      <c r="AH90" s="417"/>
      <c r="AI90" s="418"/>
      <c r="AJ90" s="419"/>
      <c r="AK90" s="419"/>
      <c r="AL90" s="419"/>
      <c r="AM90" s="419"/>
      <c r="AN90" s="419"/>
      <c r="AO90" s="419"/>
      <c r="AP90" s="419"/>
      <c r="AQ90" s="419"/>
      <c r="AR90" s="419"/>
      <c r="AS90" s="419"/>
      <c r="AT90" s="419"/>
      <c r="AU90" s="420"/>
      <c r="AV90" s="421"/>
      <c r="AW90" s="422"/>
      <c r="AX90" s="422"/>
      <c r="AY90" s="423"/>
    </row>
    <row r="91" spans="2:51" ht="24.75" customHeight="1">
      <c r="B91" s="396"/>
      <c r="C91" s="397"/>
      <c r="D91" s="397"/>
      <c r="E91" s="397"/>
      <c r="F91" s="397"/>
      <c r="G91" s="398"/>
      <c r="H91" s="384"/>
      <c r="I91" s="385"/>
      <c r="J91" s="385"/>
      <c r="K91" s="385"/>
      <c r="L91" s="386"/>
      <c r="M91" s="387"/>
      <c r="N91" s="388"/>
      <c r="O91" s="388"/>
      <c r="P91" s="388"/>
      <c r="Q91" s="388"/>
      <c r="R91" s="388"/>
      <c r="S91" s="388"/>
      <c r="T91" s="388"/>
      <c r="U91" s="388"/>
      <c r="V91" s="388"/>
      <c r="W91" s="388"/>
      <c r="X91" s="388"/>
      <c r="Y91" s="389"/>
      <c r="Z91" s="390"/>
      <c r="AA91" s="391"/>
      <c r="AB91" s="391"/>
      <c r="AC91" s="391"/>
      <c r="AD91" s="384"/>
      <c r="AE91" s="385"/>
      <c r="AF91" s="385"/>
      <c r="AG91" s="385"/>
      <c r="AH91" s="386"/>
      <c r="AI91" s="387"/>
      <c r="AJ91" s="388"/>
      <c r="AK91" s="388"/>
      <c r="AL91" s="388"/>
      <c r="AM91" s="388"/>
      <c r="AN91" s="388"/>
      <c r="AO91" s="388"/>
      <c r="AP91" s="388"/>
      <c r="AQ91" s="388"/>
      <c r="AR91" s="388"/>
      <c r="AS91" s="388"/>
      <c r="AT91" s="388"/>
      <c r="AU91" s="389"/>
      <c r="AV91" s="390"/>
      <c r="AW91" s="391"/>
      <c r="AX91" s="391"/>
      <c r="AY91" s="392"/>
    </row>
    <row r="92" spans="2:51" ht="24.75" customHeight="1">
      <c r="B92" s="396"/>
      <c r="C92" s="397"/>
      <c r="D92" s="397"/>
      <c r="E92" s="397"/>
      <c r="F92" s="397"/>
      <c r="G92" s="398"/>
      <c r="H92" s="442" t="s">
        <v>25</v>
      </c>
      <c r="I92" s="443"/>
      <c r="J92" s="443"/>
      <c r="K92" s="443"/>
      <c r="L92" s="443"/>
      <c r="M92" s="444"/>
      <c r="N92" s="445"/>
      <c r="O92" s="445"/>
      <c r="P92" s="445"/>
      <c r="Q92" s="445"/>
      <c r="R92" s="445"/>
      <c r="S92" s="445"/>
      <c r="T92" s="445"/>
      <c r="U92" s="445"/>
      <c r="V92" s="445"/>
      <c r="W92" s="445"/>
      <c r="X92" s="445"/>
      <c r="Y92" s="446"/>
      <c r="Z92" s="447">
        <f>SUM(Z84:AC91)</f>
        <v>150</v>
      </c>
      <c r="AA92" s="448"/>
      <c r="AB92" s="448"/>
      <c r="AC92" s="449"/>
      <c r="AD92" s="442" t="s">
        <v>25</v>
      </c>
      <c r="AE92" s="443"/>
      <c r="AF92" s="443"/>
      <c r="AG92" s="443"/>
      <c r="AH92" s="443"/>
      <c r="AI92" s="444"/>
      <c r="AJ92" s="445"/>
      <c r="AK92" s="445"/>
      <c r="AL92" s="445"/>
      <c r="AM92" s="445"/>
      <c r="AN92" s="445"/>
      <c r="AO92" s="445"/>
      <c r="AP92" s="445"/>
      <c r="AQ92" s="445"/>
      <c r="AR92" s="445"/>
      <c r="AS92" s="445"/>
      <c r="AT92" s="445"/>
      <c r="AU92" s="446"/>
      <c r="AV92" s="447">
        <f>SUM(AV84:AY91)</f>
        <v>0</v>
      </c>
      <c r="AW92" s="448"/>
      <c r="AX92" s="448"/>
      <c r="AY92" s="450"/>
    </row>
    <row r="93" spans="2:51" ht="25.15" customHeight="1">
      <c r="B93" s="396"/>
      <c r="C93" s="397"/>
      <c r="D93" s="397"/>
      <c r="E93" s="397"/>
      <c r="F93" s="397"/>
      <c r="G93" s="398"/>
      <c r="H93" s="438" t="s">
        <v>696</v>
      </c>
      <c r="I93" s="439"/>
      <c r="J93" s="439"/>
      <c r="K93" s="439"/>
      <c r="L93" s="439"/>
      <c r="M93" s="439"/>
      <c r="N93" s="439"/>
      <c r="O93" s="439"/>
      <c r="P93" s="439"/>
      <c r="Q93" s="439"/>
      <c r="R93" s="439"/>
      <c r="S93" s="439"/>
      <c r="T93" s="439"/>
      <c r="U93" s="439"/>
      <c r="V93" s="439"/>
      <c r="W93" s="439"/>
      <c r="X93" s="439"/>
      <c r="Y93" s="439"/>
      <c r="Z93" s="439"/>
      <c r="AA93" s="439"/>
      <c r="AB93" s="439"/>
      <c r="AC93" s="440"/>
      <c r="AD93" s="438" t="s">
        <v>704</v>
      </c>
      <c r="AE93" s="439"/>
      <c r="AF93" s="439"/>
      <c r="AG93" s="439"/>
      <c r="AH93" s="439"/>
      <c r="AI93" s="439"/>
      <c r="AJ93" s="439"/>
      <c r="AK93" s="439"/>
      <c r="AL93" s="439"/>
      <c r="AM93" s="439"/>
      <c r="AN93" s="439"/>
      <c r="AO93" s="439"/>
      <c r="AP93" s="439"/>
      <c r="AQ93" s="439"/>
      <c r="AR93" s="439"/>
      <c r="AS93" s="439"/>
      <c r="AT93" s="439"/>
      <c r="AU93" s="439"/>
      <c r="AV93" s="439"/>
      <c r="AW93" s="439"/>
      <c r="AX93" s="439"/>
      <c r="AY93" s="441"/>
    </row>
    <row r="94" spans="2:51" ht="25.5" customHeight="1">
      <c r="B94" s="396"/>
      <c r="C94" s="397"/>
      <c r="D94" s="397"/>
      <c r="E94" s="397"/>
      <c r="F94" s="397"/>
      <c r="G94" s="398"/>
      <c r="H94" s="406" t="s">
        <v>22</v>
      </c>
      <c r="I94" s="407"/>
      <c r="J94" s="407"/>
      <c r="K94" s="407"/>
      <c r="L94" s="407"/>
      <c r="M94" s="408" t="s">
        <v>23</v>
      </c>
      <c r="N94" s="409"/>
      <c r="O94" s="409"/>
      <c r="P94" s="409"/>
      <c r="Q94" s="409"/>
      <c r="R94" s="409"/>
      <c r="S94" s="409"/>
      <c r="T94" s="409"/>
      <c r="U94" s="409"/>
      <c r="V94" s="409"/>
      <c r="W94" s="409"/>
      <c r="X94" s="409"/>
      <c r="Y94" s="410"/>
      <c r="Z94" s="411" t="s">
        <v>24</v>
      </c>
      <c r="AA94" s="412"/>
      <c r="AB94" s="412"/>
      <c r="AC94" s="413"/>
      <c r="AD94" s="406" t="s">
        <v>22</v>
      </c>
      <c r="AE94" s="407"/>
      <c r="AF94" s="407"/>
      <c r="AG94" s="407"/>
      <c r="AH94" s="407"/>
      <c r="AI94" s="408" t="s">
        <v>23</v>
      </c>
      <c r="AJ94" s="409"/>
      <c r="AK94" s="409"/>
      <c r="AL94" s="409"/>
      <c r="AM94" s="409"/>
      <c r="AN94" s="409"/>
      <c r="AO94" s="409"/>
      <c r="AP94" s="409"/>
      <c r="AQ94" s="409"/>
      <c r="AR94" s="409"/>
      <c r="AS94" s="409"/>
      <c r="AT94" s="409"/>
      <c r="AU94" s="410"/>
      <c r="AV94" s="411" t="s">
        <v>24</v>
      </c>
      <c r="AW94" s="412"/>
      <c r="AX94" s="412"/>
      <c r="AY94" s="414"/>
    </row>
    <row r="95" spans="2:51" ht="24.75" customHeight="1">
      <c r="B95" s="396"/>
      <c r="C95" s="397"/>
      <c r="D95" s="397"/>
      <c r="E95" s="397"/>
      <c r="F95" s="397"/>
      <c r="G95" s="398"/>
      <c r="H95" s="425"/>
      <c r="I95" s="426"/>
      <c r="J95" s="426"/>
      <c r="K95" s="426"/>
      <c r="L95" s="427"/>
      <c r="M95" s="428"/>
      <c r="N95" s="429"/>
      <c r="O95" s="429"/>
      <c r="P95" s="429"/>
      <c r="Q95" s="429"/>
      <c r="R95" s="429"/>
      <c r="S95" s="429"/>
      <c r="T95" s="429"/>
      <c r="U95" s="429"/>
      <c r="V95" s="429"/>
      <c r="W95" s="429"/>
      <c r="X95" s="429"/>
      <c r="Y95" s="430"/>
      <c r="Z95" s="431"/>
      <c r="AA95" s="432"/>
      <c r="AB95" s="432"/>
      <c r="AC95" s="433"/>
      <c r="AD95" s="425"/>
      <c r="AE95" s="426"/>
      <c r="AF95" s="426"/>
      <c r="AG95" s="426"/>
      <c r="AH95" s="427"/>
      <c r="AI95" s="428"/>
      <c r="AJ95" s="429"/>
      <c r="AK95" s="429"/>
      <c r="AL95" s="429"/>
      <c r="AM95" s="429"/>
      <c r="AN95" s="429"/>
      <c r="AO95" s="429"/>
      <c r="AP95" s="429"/>
      <c r="AQ95" s="429"/>
      <c r="AR95" s="429"/>
      <c r="AS95" s="429"/>
      <c r="AT95" s="429"/>
      <c r="AU95" s="430"/>
      <c r="AV95" s="431"/>
      <c r="AW95" s="432"/>
      <c r="AX95" s="432"/>
      <c r="AY95" s="437"/>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4"/>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4"/>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415"/>
      <c r="I98" s="416"/>
      <c r="J98" s="416"/>
      <c r="K98" s="416"/>
      <c r="L98" s="417"/>
      <c r="M98" s="418"/>
      <c r="N98" s="419"/>
      <c r="O98" s="419"/>
      <c r="P98" s="419"/>
      <c r="Q98" s="419"/>
      <c r="R98" s="419"/>
      <c r="S98" s="419"/>
      <c r="T98" s="419"/>
      <c r="U98" s="419"/>
      <c r="V98" s="419"/>
      <c r="W98" s="419"/>
      <c r="X98" s="419"/>
      <c r="Y98" s="420"/>
      <c r="Z98" s="421"/>
      <c r="AA98" s="422"/>
      <c r="AB98" s="422"/>
      <c r="AC98" s="424"/>
      <c r="AD98" s="415"/>
      <c r="AE98" s="416"/>
      <c r="AF98" s="416"/>
      <c r="AG98" s="416"/>
      <c r="AH98" s="417"/>
      <c r="AI98" s="418"/>
      <c r="AJ98" s="419"/>
      <c r="AK98" s="419"/>
      <c r="AL98" s="419"/>
      <c r="AM98" s="419"/>
      <c r="AN98" s="419"/>
      <c r="AO98" s="419"/>
      <c r="AP98" s="419"/>
      <c r="AQ98" s="419"/>
      <c r="AR98" s="419"/>
      <c r="AS98" s="419"/>
      <c r="AT98" s="419"/>
      <c r="AU98" s="420"/>
      <c r="AV98" s="421"/>
      <c r="AW98" s="422"/>
      <c r="AX98" s="422"/>
      <c r="AY98" s="423"/>
    </row>
    <row r="99" spans="2:51" ht="24.75" customHeight="1">
      <c r="B99" s="396"/>
      <c r="C99" s="397"/>
      <c r="D99" s="397"/>
      <c r="E99" s="397"/>
      <c r="F99" s="397"/>
      <c r="G99" s="398"/>
      <c r="H99" s="415"/>
      <c r="I99" s="416"/>
      <c r="J99" s="416"/>
      <c r="K99" s="416"/>
      <c r="L99" s="417"/>
      <c r="M99" s="418"/>
      <c r="N99" s="419"/>
      <c r="O99" s="419"/>
      <c r="P99" s="419"/>
      <c r="Q99" s="419"/>
      <c r="R99" s="419"/>
      <c r="S99" s="419"/>
      <c r="T99" s="419"/>
      <c r="U99" s="419"/>
      <c r="V99" s="419"/>
      <c r="W99" s="419"/>
      <c r="X99" s="419"/>
      <c r="Y99" s="420"/>
      <c r="Z99" s="421"/>
      <c r="AA99" s="422"/>
      <c r="AB99" s="422"/>
      <c r="AC99" s="422"/>
      <c r="AD99" s="415"/>
      <c r="AE99" s="416"/>
      <c r="AF99" s="416"/>
      <c r="AG99" s="416"/>
      <c r="AH99" s="417"/>
      <c r="AI99" s="418"/>
      <c r="AJ99" s="419"/>
      <c r="AK99" s="419"/>
      <c r="AL99" s="419"/>
      <c r="AM99" s="419"/>
      <c r="AN99" s="419"/>
      <c r="AO99" s="419"/>
      <c r="AP99" s="419"/>
      <c r="AQ99" s="419"/>
      <c r="AR99" s="419"/>
      <c r="AS99" s="419"/>
      <c r="AT99" s="419"/>
      <c r="AU99" s="420"/>
      <c r="AV99" s="421"/>
      <c r="AW99" s="422"/>
      <c r="AX99" s="422"/>
      <c r="AY99" s="423"/>
    </row>
    <row r="100" spans="2:51" ht="24.75" customHeight="1">
      <c r="B100" s="396"/>
      <c r="C100" s="397"/>
      <c r="D100" s="397"/>
      <c r="E100" s="397"/>
      <c r="F100" s="397"/>
      <c r="G100" s="398"/>
      <c r="H100" s="415"/>
      <c r="I100" s="416"/>
      <c r="J100" s="416"/>
      <c r="K100" s="416"/>
      <c r="L100" s="417"/>
      <c r="M100" s="418"/>
      <c r="N100" s="419"/>
      <c r="O100" s="419"/>
      <c r="P100" s="419"/>
      <c r="Q100" s="419"/>
      <c r="R100" s="419"/>
      <c r="S100" s="419"/>
      <c r="T100" s="419"/>
      <c r="U100" s="419"/>
      <c r="V100" s="419"/>
      <c r="W100" s="419"/>
      <c r="X100" s="419"/>
      <c r="Y100" s="420"/>
      <c r="Z100" s="421"/>
      <c r="AA100" s="422"/>
      <c r="AB100" s="422"/>
      <c r="AC100" s="422"/>
      <c r="AD100" s="415"/>
      <c r="AE100" s="416"/>
      <c r="AF100" s="416"/>
      <c r="AG100" s="416"/>
      <c r="AH100" s="417"/>
      <c r="AI100" s="418"/>
      <c r="AJ100" s="419"/>
      <c r="AK100" s="419"/>
      <c r="AL100" s="419"/>
      <c r="AM100" s="419"/>
      <c r="AN100" s="419"/>
      <c r="AO100" s="419"/>
      <c r="AP100" s="419"/>
      <c r="AQ100" s="419"/>
      <c r="AR100" s="419"/>
      <c r="AS100" s="419"/>
      <c r="AT100" s="419"/>
      <c r="AU100" s="420"/>
      <c r="AV100" s="421"/>
      <c r="AW100" s="422"/>
      <c r="AX100" s="422"/>
      <c r="AY100" s="423"/>
    </row>
    <row r="101" spans="2:51" ht="24.75" customHeight="1">
      <c r="B101" s="396"/>
      <c r="C101" s="397"/>
      <c r="D101" s="397"/>
      <c r="E101" s="397"/>
      <c r="F101" s="397"/>
      <c r="G101" s="398"/>
      <c r="H101" s="415"/>
      <c r="I101" s="416"/>
      <c r="J101" s="416"/>
      <c r="K101" s="416"/>
      <c r="L101" s="417"/>
      <c r="M101" s="418"/>
      <c r="N101" s="419"/>
      <c r="O101" s="419"/>
      <c r="P101" s="419"/>
      <c r="Q101" s="419"/>
      <c r="R101" s="419"/>
      <c r="S101" s="419"/>
      <c r="T101" s="419"/>
      <c r="U101" s="419"/>
      <c r="V101" s="419"/>
      <c r="W101" s="419"/>
      <c r="X101" s="419"/>
      <c r="Y101" s="420"/>
      <c r="Z101" s="421"/>
      <c r="AA101" s="422"/>
      <c r="AB101" s="422"/>
      <c r="AC101" s="422"/>
      <c r="AD101" s="415"/>
      <c r="AE101" s="416"/>
      <c r="AF101" s="416"/>
      <c r="AG101" s="416"/>
      <c r="AH101" s="417"/>
      <c r="AI101" s="418"/>
      <c r="AJ101" s="419"/>
      <c r="AK101" s="419"/>
      <c r="AL101" s="419"/>
      <c r="AM101" s="419"/>
      <c r="AN101" s="419"/>
      <c r="AO101" s="419"/>
      <c r="AP101" s="419"/>
      <c r="AQ101" s="419"/>
      <c r="AR101" s="419"/>
      <c r="AS101" s="419"/>
      <c r="AT101" s="419"/>
      <c r="AU101" s="420"/>
      <c r="AV101" s="421"/>
      <c r="AW101" s="422"/>
      <c r="AX101" s="422"/>
      <c r="AY101" s="423"/>
    </row>
    <row r="102" spans="2:51" ht="24.75" customHeight="1">
      <c r="B102" s="396"/>
      <c r="C102" s="397"/>
      <c r="D102" s="397"/>
      <c r="E102" s="397"/>
      <c r="F102" s="397"/>
      <c r="G102" s="398"/>
      <c r="H102" s="384"/>
      <c r="I102" s="385"/>
      <c r="J102" s="385"/>
      <c r="K102" s="385"/>
      <c r="L102" s="386"/>
      <c r="M102" s="387"/>
      <c r="N102" s="388"/>
      <c r="O102" s="388"/>
      <c r="P102" s="388"/>
      <c r="Q102" s="388"/>
      <c r="R102" s="388"/>
      <c r="S102" s="388"/>
      <c r="T102" s="388"/>
      <c r="U102" s="388"/>
      <c r="V102" s="388"/>
      <c r="W102" s="388"/>
      <c r="X102" s="388"/>
      <c r="Y102" s="389"/>
      <c r="Z102" s="390"/>
      <c r="AA102" s="391"/>
      <c r="AB102" s="391"/>
      <c r="AC102" s="391"/>
      <c r="AD102" s="384"/>
      <c r="AE102" s="385"/>
      <c r="AF102" s="385"/>
      <c r="AG102" s="385"/>
      <c r="AH102" s="386"/>
      <c r="AI102" s="387"/>
      <c r="AJ102" s="388"/>
      <c r="AK102" s="388"/>
      <c r="AL102" s="388"/>
      <c r="AM102" s="388"/>
      <c r="AN102" s="388"/>
      <c r="AO102" s="388"/>
      <c r="AP102" s="388"/>
      <c r="AQ102" s="388"/>
      <c r="AR102" s="388"/>
      <c r="AS102" s="388"/>
      <c r="AT102" s="388"/>
      <c r="AU102" s="389"/>
      <c r="AV102" s="390"/>
      <c r="AW102" s="391"/>
      <c r="AX102" s="391"/>
      <c r="AY102" s="392"/>
    </row>
    <row r="103" spans="2:51" ht="24.75" customHeight="1">
      <c r="B103" s="396"/>
      <c r="C103" s="397"/>
      <c r="D103" s="397"/>
      <c r="E103" s="397"/>
      <c r="F103" s="397"/>
      <c r="G103" s="398"/>
      <c r="H103" s="442" t="s">
        <v>25</v>
      </c>
      <c r="I103" s="443"/>
      <c r="J103" s="443"/>
      <c r="K103" s="443"/>
      <c r="L103" s="443"/>
      <c r="M103" s="444"/>
      <c r="N103" s="445"/>
      <c r="O103" s="445"/>
      <c r="P103" s="445"/>
      <c r="Q103" s="445"/>
      <c r="R103" s="445"/>
      <c r="S103" s="445"/>
      <c r="T103" s="445"/>
      <c r="U103" s="445"/>
      <c r="V103" s="445"/>
      <c r="W103" s="445"/>
      <c r="X103" s="445"/>
      <c r="Y103" s="446"/>
      <c r="Z103" s="447">
        <f>SUM(Z95:AC102)</f>
        <v>0</v>
      </c>
      <c r="AA103" s="448"/>
      <c r="AB103" s="448"/>
      <c r="AC103" s="449"/>
      <c r="AD103" s="442" t="s">
        <v>25</v>
      </c>
      <c r="AE103" s="443"/>
      <c r="AF103" s="443"/>
      <c r="AG103" s="443"/>
      <c r="AH103" s="443"/>
      <c r="AI103" s="444"/>
      <c r="AJ103" s="445"/>
      <c r="AK103" s="445"/>
      <c r="AL103" s="445"/>
      <c r="AM103" s="445"/>
      <c r="AN103" s="445"/>
      <c r="AO103" s="445"/>
      <c r="AP103" s="445"/>
      <c r="AQ103" s="445"/>
      <c r="AR103" s="445"/>
      <c r="AS103" s="445"/>
      <c r="AT103" s="445"/>
      <c r="AU103" s="446"/>
      <c r="AV103" s="447">
        <f>SUM(AV95:AY102)</f>
        <v>0</v>
      </c>
      <c r="AW103" s="448"/>
      <c r="AX103" s="448"/>
      <c r="AY103" s="450"/>
    </row>
    <row r="104" spans="2:51" ht="24.75" customHeight="1">
      <c r="B104" s="396"/>
      <c r="C104" s="397"/>
      <c r="D104" s="397"/>
      <c r="E104" s="397"/>
      <c r="F104" s="397"/>
      <c r="G104" s="398"/>
      <c r="H104" s="438" t="s">
        <v>796</v>
      </c>
      <c r="I104" s="439"/>
      <c r="J104" s="439"/>
      <c r="K104" s="439"/>
      <c r="L104" s="439"/>
      <c r="M104" s="439"/>
      <c r="N104" s="439"/>
      <c r="O104" s="439"/>
      <c r="P104" s="439"/>
      <c r="Q104" s="439"/>
      <c r="R104" s="439"/>
      <c r="S104" s="439"/>
      <c r="T104" s="439"/>
      <c r="U104" s="439"/>
      <c r="V104" s="439"/>
      <c r="W104" s="439"/>
      <c r="X104" s="439"/>
      <c r="Y104" s="439"/>
      <c r="Z104" s="439"/>
      <c r="AA104" s="439"/>
      <c r="AB104" s="439"/>
      <c r="AC104" s="440"/>
      <c r="AD104" s="438" t="s">
        <v>701</v>
      </c>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41"/>
    </row>
    <row r="105" spans="2:51" ht="24.75" customHeight="1">
      <c r="B105" s="396"/>
      <c r="C105" s="397"/>
      <c r="D105" s="397"/>
      <c r="E105" s="397"/>
      <c r="F105" s="397"/>
      <c r="G105" s="398"/>
      <c r="H105" s="406" t="s">
        <v>22</v>
      </c>
      <c r="I105" s="407"/>
      <c r="J105" s="407"/>
      <c r="K105" s="407"/>
      <c r="L105" s="407"/>
      <c r="M105" s="408" t="s">
        <v>23</v>
      </c>
      <c r="N105" s="409"/>
      <c r="O105" s="409"/>
      <c r="P105" s="409"/>
      <c r="Q105" s="409"/>
      <c r="R105" s="409"/>
      <c r="S105" s="409"/>
      <c r="T105" s="409"/>
      <c r="U105" s="409"/>
      <c r="V105" s="409"/>
      <c r="W105" s="409"/>
      <c r="X105" s="409"/>
      <c r="Y105" s="410"/>
      <c r="Z105" s="411" t="s">
        <v>24</v>
      </c>
      <c r="AA105" s="412"/>
      <c r="AB105" s="412"/>
      <c r="AC105" s="413"/>
      <c r="AD105" s="406" t="s">
        <v>22</v>
      </c>
      <c r="AE105" s="407"/>
      <c r="AF105" s="407"/>
      <c r="AG105" s="407"/>
      <c r="AH105" s="407"/>
      <c r="AI105" s="408" t="s">
        <v>23</v>
      </c>
      <c r="AJ105" s="409"/>
      <c r="AK105" s="409"/>
      <c r="AL105" s="409"/>
      <c r="AM105" s="409"/>
      <c r="AN105" s="409"/>
      <c r="AO105" s="409"/>
      <c r="AP105" s="409"/>
      <c r="AQ105" s="409"/>
      <c r="AR105" s="409"/>
      <c r="AS105" s="409"/>
      <c r="AT105" s="409"/>
      <c r="AU105" s="410"/>
      <c r="AV105" s="411" t="s">
        <v>24</v>
      </c>
      <c r="AW105" s="412"/>
      <c r="AX105" s="412"/>
      <c r="AY105" s="414"/>
    </row>
    <row r="106" spans="2:51" ht="24.75" customHeight="1">
      <c r="B106" s="396"/>
      <c r="C106" s="397"/>
      <c r="D106" s="397"/>
      <c r="E106" s="397"/>
      <c r="F106" s="397"/>
      <c r="G106" s="398"/>
      <c r="H106" s="425"/>
      <c r="I106" s="426"/>
      <c r="J106" s="426"/>
      <c r="K106" s="426"/>
      <c r="L106" s="427"/>
      <c r="M106" s="428"/>
      <c r="N106" s="429"/>
      <c r="O106" s="429"/>
      <c r="P106" s="429"/>
      <c r="Q106" s="429"/>
      <c r="R106" s="429"/>
      <c r="S106" s="429"/>
      <c r="T106" s="429"/>
      <c r="U106" s="429"/>
      <c r="V106" s="429"/>
      <c r="W106" s="429"/>
      <c r="X106" s="429"/>
      <c r="Y106" s="430"/>
      <c r="Z106" s="431"/>
      <c r="AA106" s="432"/>
      <c r="AB106" s="432"/>
      <c r="AC106" s="433"/>
      <c r="AD106" s="425"/>
      <c r="AE106" s="426"/>
      <c r="AF106" s="426"/>
      <c r="AG106" s="426"/>
      <c r="AH106" s="427"/>
      <c r="AI106" s="428"/>
      <c r="AJ106" s="429"/>
      <c r="AK106" s="429"/>
      <c r="AL106" s="429"/>
      <c r="AM106" s="429"/>
      <c r="AN106" s="429"/>
      <c r="AO106" s="429"/>
      <c r="AP106" s="429"/>
      <c r="AQ106" s="429"/>
      <c r="AR106" s="429"/>
      <c r="AS106" s="429"/>
      <c r="AT106" s="429"/>
      <c r="AU106" s="430"/>
      <c r="AV106" s="431"/>
      <c r="AW106" s="432"/>
      <c r="AX106" s="432"/>
      <c r="AY106" s="437"/>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4"/>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4"/>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415"/>
      <c r="I109" s="416"/>
      <c r="J109" s="416"/>
      <c r="K109" s="416"/>
      <c r="L109" s="417"/>
      <c r="M109" s="418"/>
      <c r="N109" s="419"/>
      <c r="O109" s="419"/>
      <c r="P109" s="419"/>
      <c r="Q109" s="419"/>
      <c r="R109" s="419"/>
      <c r="S109" s="419"/>
      <c r="T109" s="419"/>
      <c r="U109" s="419"/>
      <c r="V109" s="419"/>
      <c r="W109" s="419"/>
      <c r="X109" s="419"/>
      <c r="Y109" s="420"/>
      <c r="Z109" s="421"/>
      <c r="AA109" s="422"/>
      <c r="AB109" s="422"/>
      <c r="AC109" s="424"/>
      <c r="AD109" s="415"/>
      <c r="AE109" s="416"/>
      <c r="AF109" s="416"/>
      <c r="AG109" s="416"/>
      <c r="AH109" s="417"/>
      <c r="AI109" s="418"/>
      <c r="AJ109" s="419"/>
      <c r="AK109" s="419"/>
      <c r="AL109" s="419"/>
      <c r="AM109" s="419"/>
      <c r="AN109" s="419"/>
      <c r="AO109" s="419"/>
      <c r="AP109" s="419"/>
      <c r="AQ109" s="419"/>
      <c r="AR109" s="419"/>
      <c r="AS109" s="419"/>
      <c r="AT109" s="419"/>
      <c r="AU109" s="420"/>
      <c r="AV109" s="421"/>
      <c r="AW109" s="422"/>
      <c r="AX109" s="422"/>
      <c r="AY109" s="423"/>
    </row>
    <row r="110" spans="2:51" ht="24.75" customHeight="1">
      <c r="B110" s="396"/>
      <c r="C110" s="397"/>
      <c r="D110" s="397"/>
      <c r="E110" s="397"/>
      <c r="F110" s="397"/>
      <c r="G110" s="398"/>
      <c r="H110" s="415"/>
      <c r="I110" s="416"/>
      <c r="J110" s="416"/>
      <c r="K110" s="416"/>
      <c r="L110" s="417"/>
      <c r="M110" s="418"/>
      <c r="N110" s="419"/>
      <c r="O110" s="419"/>
      <c r="P110" s="419"/>
      <c r="Q110" s="419"/>
      <c r="R110" s="419"/>
      <c r="S110" s="419"/>
      <c r="T110" s="419"/>
      <c r="U110" s="419"/>
      <c r="V110" s="419"/>
      <c r="W110" s="419"/>
      <c r="X110" s="419"/>
      <c r="Y110" s="420"/>
      <c r="Z110" s="421"/>
      <c r="AA110" s="422"/>
      <c r="AB110" s="422"/>
      <c r="AC110" s="422"/>
      <c r="AD110" s="415"/>
      <c r="AE110" s="416"/>
      <c r="AF110" s="416"/>
      <c r="AG110" s="416"/>
      <c r="AH110" s="417"/>
      <c r="AI110" s="418"/>
      <c r="AJ110" s="419"/>
      <c r="AK110" s="419"/>
      <c r="AL110" s="419"/>
      <c r="AM110" s="419"/>
      <c r="AN110" s="419"/>
      <c r="AO110" s="419"/>
      <c r="AP110" s="419"/>
      <c r="AQ110" s="419"/>
      <c r="AR110" s="419"/>
      <c r="AS110" s="419"/>
      <c r="AT110" s="419"/>
      <c r="AU110" s="420"/>
      <c r="AV110" s="421"/>
      <c r="AW110" s="422"/>
      <c r="AX110" s="422"/>
      <c r="AY110" s="423"/>
    </row>
    <row r="111" spans="2:51" ht="24.75" customHeight="1">
      <c r="B111" s="396"/>
      <c r="C111" s="397"/>
      <c r="D111" s="397"/>
      <c r="E111" s="397"/>
      <c r="F111" s="397"/>
      <c r="G111" s="398"/>
      <c r="H111" s="415"/>
      <c r="I111" s="416"/>
      <c r="J111" s="416"/>
      <c r="K111" s="416"/>
      <c r="L111" s="417"/>
      <c r="M111" s="418"/>
      <c r="N111" s="419"/>
      <c r="O111" s="419"/>
      <c r="P111" s="419"/>
      <c r="Q111" s="419"/>
      <c r="R111" s="419"/>
      <c r="S111" s="419"/>
      <c r="T111" s="419"/>
      <c r="U111" s="419"/>
      <c r="V111" s="419"/>
      <c r="W111" s="419"/>
      <c r="X111" s="419"/>
      <c r="Y111" s="420"/>
      <c r="Z111" s="421"/>
      <c r="AA111" s="422"/>
      <c r="AB111" s="422"/>
      <c r="AC111" s="422"/>
      <c r="AD111" s="415"/>
      <c r="AE111" s="416"/>
      <c r="AF111" s="416"/>
      <c r="AG111" s="416"/>
      <c r="AH111" s="417"/>
      <c r="AI111" s="418"/>
      <c r="AJ111" s="419"/>
      <c r="AK111" s="419"/>
      <c r="AL111" s="419"/>
      <c r="AM111" s="419"/>
      <c r="AN111" s="419"/>
      <c r="AO111" s="419"/>
      <c r="AP111" s="419"/>
      <c r="AQ111" s="419"/>
      <c r="AR111" s="419"/>
      <c r="AS111" s="419"/>
      <c r="AT111" s="419"/>
      <c r="AU111" s="420"/>
      <c r="AV111" s="421"/>
      <c r="AW111" s="422"/>
      <c r="AX111" s="422"/>
      <c r="AY111" s="423"/>
    </row>
    <row r="112" spans="2:51" ht="24.75" customHeight="1">
      <c r="B112" s="396"/>
      <c r="C112" s="397"/>
      <c r="D112" s="397"/>
      <c r="E112" s="397"/>
      <c r="F112" s="397"/>
      <c r="G112" s="398"/>
      <c r="H112" s="415"/>
      <c r="I112" s="416"/>
      <c r="J112" s="416"/>
      <c r="K112" s="416"/>
      <c r="L112" s="417"/>
      <c r="M112" s="418"/>
      <c r="N112" s="419"/>
      <c r="O112" s="419"/>
      <c r="P112" s="419"/>
      <c r="Q112" s="419"/>
      <c r="R112" s="419"/>
      <c r="S112" s="419"/>
      <c r="T112" s="419"/>
      <c r="U112" s="419"/>
      <c r="V112" s="419"/>
      <c r="W112" s="419"/>
      <c r="X112" s="419"/>
      <c r="Y112" s="420"/>
      <c r="Z112" s="421"/>
      <c r="AA112" s="422"/>
      <c r="AB112" s="422"/>
      <c r="AC112" s="422"/>
      <c r="AD112" s="415"/>
      <c r="AE112" s="416"/>
      <c r="AF112" s="416"/>
      <c r="AG112" s="416"/>
      <c r="AH112" s="417"/>
      <c r="AI112" s="418"/>
      <c r="AJ112" s="419"/>
      <c r="AK112" s="419"/>
      <c r="AL112" s="419"/>
      <c r="AM112" s="419"/>
      <c r="AN112" s="419"/>
      <c r="AO112" s="419"/>
      <c r="AP112" s="419"/>
      <c r="AQ112" s="419"/>
      <c r="AR112" s="419"/>
      <c r="AS112" s="419"/>
      <c r="AT112" s="419"/>
      <c r="AU112" s="420"/>
      <c r="AV112" s="421"/>
      <c r="AW112" s="422"/>
      <c r="AX112" s="422"/>
      <c r="AY112" s="423"/>
    </row>
    <row r="113" spans="2:51" ht="24.75" customHeight="1">
      <c r="B113" s="396"/>
      <c r="C113" s="397"/>
      <c r="D113" s="397"/>
      <c r="E113" s="397"/>
      <c r="F113" s="397"/>
      <c r="G113" s="398"/>
      <c r="H113" s="384"/>
      <c r="I113" s="385"/>
      <c r="J113" s="385"/>
      <c r="K113" s="385"/>
      <c r="L113" s="386"/>
      <c r="M113" s="387"/>
      <c r="N113" s="388"/>
      <c r="O113" s="388"/>
      <c r="P113" s="388"/>
      <c r="Q113" s="388"/>
      <c r="R113" s="388"/>
      <c r="S113" s="388"/>
      <c r="T113" s="388"/>
      <c r="U113" s="388"/>
      <c r="V113" s="388"/>
      <c r="W113" s="388"/>
      <c r="X113" s="388"/>
      <c r="Y113" s="389"/>
      <c r="Z113" s="390"/>
      <c r="AA113" s="391"/>
      <c r="AB113" s="391"/>
      <c r="AC113" s="391"/>
      <c r="AD113" s="384"/>
      <c r="AE113" s="385"/>
      <c r="AF113" s="385"/>
      <c r="AG113" s="385"/>
      <c r="AH113" s="386"/>
      <c r="AI113" s="387"/>
      <c r="AJ113" s="388"/>
      <c r="AK113" s="388"/>
      <c r="AL113" s="388"/>
      <c r="AM113" s="388"/>
      <c r="AN113" s="388"/>
      <c r="AO113" s="388"/>
      <c r="AP113" s="388"/>
      <c r="AQ113" s="388"/>
      <c r="AR113" s="388"/>
      <c r="AS113" s="388"/>
      <c r="AT113" s="388"/>
      <c r="AU113" s="389"/>
      <c r="AV113" s="390"/>
      <c r="AW113" s="391"/>
      <c r="AX113" s="391"/>
      <c r="AY113" s="392"/>
    </row>
    <row r="114" spans="2:51" ht="24.75" customHeight="1">
      <c r="B114" s="396"/>
      <c r="C114" s="397"/>
      <c r="D114" s="397"/>
      <c r="E114" s="397"/>
      <c r="F114" s="397"/>
      <c r="G114" s="398"/>
      <c r="H114" s="442" t="s">
        <v>25</v>
      </c>
      <c r="I114" s="443"/>
      <c r="J114" s="443"/>
      <c r="K114" s="443"/>
      <c r="L114" s="443"/>
      <c r="M114" s="444"/>
      <c r="N114" s="445"/>
      <c r="O114" s="445"/>
      <c r="P114" s="445"/>
      <c r="Q114" s="445"/>
      <c r="R114" s="445"/>
      <c r="S114" s="445"/>
      <c r="T114" s="445"/>
      <c r="U114" s="445"/>
      <c r="V114" s="445"/>
      <c r="W114" s="445"/>
      <c r="X114" s="445"/>
      <c r="Y114" s="446"/>
      <c r="Z114" s="447">
        <f>SUM(Z106:AC113)</f>
        <v>0</v>
      </c>
      <c r="AA114" s="448"/>
      <c r="AB114" s="448"/>
      <c r="AC114" s="449"/>
      <c r="AD114" s="442" t="s">
        <v>25</v>
      </c>
      <c r="AE114" s="443"/>
      <c r="AF114" s="443"/>
      <c r="AG114" s="443"/>
      <c r="AH114" s="443"/>
      <c r="AI114" s="444"/>
      <c r="AJ114" s="445"/>
      <c r="AK114" s="445"/>
      <c r="AL114" s="445"/>
      <c r="AM114" s="445"/>
      <c r="AN114" s="445"/>
      <c r="AO114" s="445"/>
      <c r="AP114" s="445"/>
      <c r="AQ114" s="445"/>
      <c r="AR114" s="445"/>
      <c r="AS114" s="445"/>
      <c r="AT114" s="445"/>
      <c r="AU114" s="446"/>
      <c r="AV114" s="447">
        <f>SUM(AV106:AY113)</f>
        <v>0</v>
      </c>
      <c r="AW114" s="448"/>
      <c r="AX114" s="448"/>
      <c r="AY114" s="450"/>
    </row>
    <row r="115" spans="2:51" ht="24.75" customHeight="1">
      <c r="B115" s="396"/>
      <c r="C115" s="397"/>
      <c r="D115" s="397"/>
      <c r="E115" s="397"/>
      <c r="F115" s="397"/>
      <c r="G115" s="398"/>
      <c r="H115" s="438" t="s">
        <v>795</v>
      </c>
      <c r="I115" s="439"/>
      <c r="J115" s="439"/>
      <c r="K115" s="439"/>
      <c r="L115" s="439"/>
      <c r="M115" s="439"/>
      <c r="N115" s="439"/>
      <c r="O115" s="439"/>
      <c r="P115" s="439"/>
      <c r="Q115" s="439"/>
      <c r="R115" s="439"/>
      <c r="S115" s="439"/>
      <c r="T115" s="439"/>
      <c r="U115" s="439"/>
      <c r="V115" s="439"/>
      <c r="W115" s="439"/>
      <c r="X115" s="439"/>
      <c r="Y115" s="439"/>
      <c r="Z115" s="439"/>
      <c r="AA115" s="439"/>
      <c r="AB115" s="439"/>
      <c r="AC115" s="440"/>
      <c r="AD115" s="438" t="s">
        <v>699</v>
      </c>
      <c r="AE115" s="439"/>
      <c r="AF115" s="439"/>
      <c r="AG115" s="439"/>
      <c r="AH115" s="439"/>
      <c r="AI115" s="439"/>
      <c r="AJ115" s="439"/>
      <c r="AK115" s="439"/>
      <c r="AL115" s="439"/>
      <c r="AM115" s="439"/>
      <c r="AN115" s="439"/>
      <c r="AO115" s="439"/>
      <c r="AP115" s="439"/>
      <c r="AQ115" s="439"/>
      <c r="AR115" s="439"/>
      <c r="AS115" s="439"/>
      <c r="AT115" s="439"/>
      <c r="AU115" s="439"/>
      <c r="AV115" s="439"/>
      <c r="AW115" s="439"/>
      <c r="AX115" s="439"/>
      <c r="AY115" s="441"/>
    </row>
    <row r="116" spans="2:51" ht="24.75" customHeight="1">
      <c r="B116" s="396"/>
      <c r="C116" s="397"/>
      <c r="D116" s="397"/>
      <c r="E116" s="397"/>
      <c r="F116" s="397"/>
      <c r="G116" s="398"/>
      <c r="H116" s="406" t="s">
        <v>22</v>
      </c>
      <c r="I116" s="407"/>
      <c r="J116" s="407"/>
      <c r="K116" s="407"/>
      <c r="L116" s="407"/>
      <c r="M116" s="408" t="s">
        <v>23</v>
      </c>
      <c r="N116" s="409"/>
      <c r="O116" s="409"/>
      <c r="P116" s="409"/>
      <c r="Q116" s="409"/>
      <c r="R116" s="409"/>
      <c r="S116" s="409"/>
      <c r="T116" s="409"/>
      <c r="U116" s="409"/>
      <c r="V116" s="409"/>
      <c r="W116" s="409"/>
      <c r="X116" s="409"/>
      <c r="Y116" s="410"/>
      <c r="Z116" s="411" t="s">
        <v>24</v>
      </c>
      <c r="AA116" s="412"/>
      <c r="AB116" s="412"/>
      <c r="AC116" s="413"/>
      <c r="AD116" s="406" t="s">
        <v>22</v>
      </c>
      <c r="AE116" s="407"/>
      <c r="AF116" s="407"/>
      <c r="AG116" s="407"/>
      <c r="AH116" s="407"/>
      <c r="AI116" s="408" t="s">
        <v>23</v>
      </c>
      <c r="AJ116" s="409"/>
      <c r="AK116" s="409"/>
      <c r="AL116" s="409"/>
      <c r="AM116" s="409"/>
      <c r="AN116" s="409"/>
      <c r="AO116" s="409"/>
      <c r="AP116" s="409"/>
      <c r="AQ116" s="409"/>
      <c r="AR116" s="409"/>
      <c r="AS116" s="409"/>
      <c r="AT116" s="409"/>
      <c r="AU116" s="410"/>
      <c r="AV116" s="411" t="s">
        <v>24</v>
      </c>
      <c r="AW116" s="412"/>
      <c r="AX116" s="412"/>
      <c r="AY116" s="414"/>
    </row>
    <row r="117" spans="2:51" ht="24.75" customHeight="1">
      <c r="B117" s="396"/>
      <c r="C117" s="397"/>
      <c r="D117" s="397"/>
      <c r="E117" s="397"/>
      <c r="F117" s="397"/>
      <c r="G117" s="398"/>
      <c r="H117" s="425"/>
      <c r="I117" s="426"/>
      <c r="J117" s="426"/>
      <c r="K117" s="426"/>
      <c r="L117" s="427"/>
      <c r="M117" s="428"/>
      <c r="N117" s="429"/>
      <c r="O117" s="429"/>
      <c r="P117" s="429"/>
      <c r="Q117" s="429"/>
      <c r="R117" s="429"/>
      <c r="S117" s="429"/>
      <c r="T117" s="429"/>
      <c r="U117" s="429"/>
      <c r="V117" s="429"/>
      <c r="W117" s="429"/>
      <c r="X117" s="429"/>
      <c r="Y117" s="430"/>
      <c r="Z117" s="431"/>
      <c r="AA117" s="432"/>
      <c r="AB117" s="432"/>
      <c r="AC117" s="433"/>
      <c r="AD117" s="425"/>
      <c r="AE117" s="426"/>
      <c r="AF117" s="426"/>
      <c r="AG117" s="426"/>
      <c r="AH117" s="427"/>
      <c r="AI117" s="428"/>
      <c r="AJ117" s="429"/>
      <c r="AK117" s="429"/>
      <c r="AL117" s="429"/>
      <c r="AM117" s="429"/>
      <c r="AN117" s="429"/>
      <c r="AO117" s="429"/>
      <c r="AP117" s="429"/>
      <c r="AQ117" s="429"/>
      <c r="AR117" s="429"/>
      <c r="AS117" s="429"/>
      <c r="AT117" s="429"/>
      <c r="AU117" s="430"/>
      <c r="AV117" s="431"/>
      <c r="AW117" s="432"/>
      <c r="AX117" s="432"/>
      <c r="AY117" s="437"/>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4"/>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4"/>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415"/>
      <c r="I120" s="416"/>
      <c r="J120" s="416"/>
      <c r="K120" s="416"/>
      <c r="L120" s="417"/>
      <c r="M120" s="418"/>
      <c r="N120" s="419"/>
      <c r="O120" s="419"/>
      <c r="P120" s="419"/>
      <c r="Q120" s="419"/>
      <c r="R120" s="419"/>
      <c r="S120" s="419"/>
      <c r="T120" s="419"/>
      <c r="U120" s="419"/>
      <c r="V120" s="419"/>
      <c r="W120" s="419"/>
      <c r="X120" s="419"/>
      <c r="Y120" s="420"/>
      <c r="Z120" s="421"/>
      <c r="AA120" s="422"/>
      <c r="AB120" s="422"/>
      <c r="AC120" s="424"/>
      <c r="AD120" s="415"/>
      <c r="AE120" s="416"/>
      <c r="AF120" s="416"/>
      <c r="AG120" s="416"/>
      <c r="AH120" s="417"/>
      <c r="AI120" s="418"/>
      <c r="AJ120" s="419"/>
      <c r="AK120" s="419"/>
      <c r="AL120" s="419"/>
      <c r="AM120" s="419"/>
      <c r="AN120" s="419"/>
      <c r="AO120" s="419"/>
      <c r="AP120" s="419"/>
      <c r="AQ120" s="419"/>
      <c r="AR120" s="419"/>
      <c r="AS120" s="419"/>
      <c r="AT120" s="419"/>
      <c r="AU120" s="420"/>
      <c r="AV120" s="421"/>
      <c r="AW120" s="422"/>
      <c r="AX120" s="422"/>
      <c r="AY120" s="423"/>
    </row>
    <row r="121" spans="2:51" ht="24.75" customHeight="1">
      <c r="B121" s="396"/>
      <c r="C121" s="397"/>
      <c r="D121" s="397"/>
      <c r="E121" s="397"/>
      <c r="F121" s="397"/>
      <c r="G121" s="398"/>
      <c r="H121" s="415"/>
      <c r="I121" s="416"/>
      <c r="J121" s="416"/>
      <c r="K121" s="416"/>
      <c r="L121" s="417"/>
      <c r="M121" s="418"/>
      <c r="N121" s="419"/>
      <c r="O121" s="419"/>
      <c r="P121" s="419"/>
      <c r="Q121" s="419"/>
      <c r="R121" s="419"/>
      <c r="S121" s="419"/>
      <c r="T121" s="419"/>
      <c r="U121" s="419"/>
      <c r="V121" s="419"/>
      <c r="W121" s="419"/>
      <c r="X121" s="419"/>
      <c r="Y121" s="420"/>
      <c r="Z121" s="421"/>
      <c r="AA121" s="422"/>
      <c r="AB121" s="422"/>
      <c r="AC121" s="422"/>
      <c r="AD121" s="415"/>
      <c r="AE121" s="416"/>
      <c r="AF121" s="416"/>
      <c r="AG121" s="416"/>
      <c r="AH121" s="417"/>
      <c r="AI121" s="418"/>
      <c r="AJ121" s="419"/>
      <c r="AK121" s="419"/>
      <c r="AL121" s="419"/>
      <c r="AM121" s="419"/>
      <c r="AN121" s="419"/>
      <c r="AO121" s="419"/>
      <c r="AP121" s="419"/>
      <c r="AQ121" s="419"/>
      <c r="AR121" s="419"/>
      <c r="AS121" s="419"/>
      <c r="AT121" s="419"/>
      <c r="AU121" s="420"/>
      <c r="AV121" s="421"/>
      <c r="AW121" s="422"/>
      <c r="AX121" s="422"/>
      <c r="AY121" s="423"/>
    </row>
    <row r="122" spans="2:51" ht="24.75" customHeight="1">
      <c r="B122" s="396"/>
      <c r="C122" s="397"/>
      <c r="D122" s="397"/>
      <c r="E122" s="397"/>
      <c r="F122" s="397"/>
      <c r="G122" s="398"/>
      <c r="H122" s="415"/>
      <c r="I122" s="416"/>
      <c r="J122" s="416"/>
      <c r="K122" s="416"/>
      <c r="L122" s="417"/>
      <c r="M122" s="418"/>
      <c r="N122" s="419"/>
      <c r="O122" s="419"/>
      <c r="P122" s="419"/>
      <c r="Q122" s="419"/>
      <c r="R122" s="419"/>
      <c r="S122" s="419"/>
      <c r="T122" s="419"/>
      <c r="U122" s="419"/>
      <c r="V122" s="419"/>
      <c r="W122" s="419"/>
      <c r="X122" s="419"/>
      <c r="Y122" s="420"/>
      <c r="Z122" s="421"/>
      <c r="AA122" s="422"/>
      <c r="AB122" s="422"/>
      <c r="AC122" s="422"/>
      <c r="AD122" s="415"/>
      <c r="AE122" s="416"/>
      <c r="AF122" s="416"/>
      <c r="AG122" s="416"/>
      <c r="AH122" s="417"/>
      <c r="AI122" s="418"/>
      <c r="AJ122" s="419"/>
      <c r="AK122" s="419"/>
      <c r="AL122" s="419"/>
      <c r="AM122" s="419"/>
      <c r="AN122" s="419"/>
      <c r="AO122" s="419"/>
      <c r="AP122" s="419"/>
      <c r="AQ122" s="419"/>
      <c r="AR122" s="419"/>
      <c r="AS122" s="419"/>
      <c r="AT122" s="419"/>
      <c r="AU122" s="420"/>
      <c r="AV122" s="421"/>
      <c r="AW122" s="422"/>
      <c r="AX122" s="422"/>
      <c r="AY122" s="423"/>
    </row>
    <row r="123" spans="2:51" ht="24.75" customHeight="1">
      <c r="B123" s="396"/>
      <c r="C123" s="397"/>
      <c r="D123" s="397"/>
      <c r="E123" s="397"/>
      <c r="F123" s="397"/>
      <c r="G123" s="398"/>
      <c r="H123" s="415"/>
      <c r="I123" s="416"/>
      <c r="J123" s="416"/>
      <c r="K123" s="416"/>
      <c r="L123" s="417"/>
      <c r="M123" s="418"/>
      <c r="N123" s="419"/>
      <c r="O123" s="419"/>
      <c r="P123" s="419"/>
      <c r="Q123" s="419"/>
      <c r="R123" s="419"/>
      <c r="S123" s="419"/>
      <c r="T123" s="419"/>
      <c r="U123" s="419"/>
      <c r="V123" s="419"/>
      <c r="W123" s="419"/>
      <c r="X123" s="419"/>
      <c r="Y123" s="420"/>
      <c r="Z123" s="421"/>
      <c r="AA123" s="422"/>
      <c r="AB123" s="422"/>
      <c r="AC123" s="422"/>
      <c r="AD123" s="415"/>
      <c r="AE123" s="416"/>
      <c r="AF123" s="416"/>
      <c r="AG123" s="416"/>
      <c r="AH123" s="417"/>
      <c r="AI123" s="418"/>
      <c r="AJ123" s="419"/>
      <c r="AK123" s="419"/>
      <c r="AL123" s="419"/>
      <c r="AM123" s="419"/>
      <c r="AN123" s="419"/>
      <c r="AO123" s="419"/>
      <c r="AP123" s="419"/>
      <c r="AQ123" s="419"/>
      <c r="AR123" s="419"/>
      <c r="AS123" s="419"/>
      <c r="AT123" s="419"/>
      <c r="AU123" s="420"/>
      <c r="AV123" s="421"/>
      <c r="AW123" s="422"/>
      <c r="AX123" s="422"/>
      <c r="AY123" s="423"/>
    </row>
    <row r="124" spans="2:51" ht="24.75" customHeight="1">
      <c r="B124" s="396"/>
      <c r="C124" s="397"/>
      <c r="D124" s="397"/>
      <c r="E124" s="397"/>
      <c r="F124" s="397"/>
      <c r="G124" s="398"/>
      <c r="H124" s="384"/>
      <c r="I124" s="385"/>
      <c r="J124" s="385"/>
      <c r="K124" s="385"/>
      <c r="L124" s="386"/>
      <c r="M124" s="387"/>
      <c r="N124" s="388"/>
      <c r="O124" s="388"/>
      <c r="P124" s="388"/>
      <c r="Q124" s="388"/>
      <c r="R124" s="388"/>
      <c r="S124" s="388"/>
      <c r="T124" s="388"/>
      <c r="U124" s="388"/>
      <c r="V124" s="388"/>
      <c r="W124" s="388"/>
      <c r="X124" s="388"/>
      <c r="Y124" s="389"/>
      <c r="Z124" s="390"/>
      <c r="AA124" s="391"/>
      <c r="AB124" s="391"/>
      <c r="AC124" s="391"/>
      <c r="AD124" s="384"/>
      <c r="AE124" s="385"/>
      <c r="AF124" s="385"/>
      <c r="AG124" s="385"/>
      <c r="AH124" s="386"/>
      <c r="AI124" s="387"/>
      <c r="AJ124" s="388"/>
      <c r="AK124" s="388"/>
      <c r="AL124" s="388"/>
      <c r="AM124" s="388"/>
      <c r="AN124" s="388"/>
      <c r="AO124" s="388"/>
      <c r="AP124" s="388"/>
      <c r="AQ124" s="388"/>
      <c r="AR124" s="388"/>
      <c r="AS124" s="388"/>
      <c r="AT124" s="388"/>
      <c r="AU124" s="389"/>
      <c r="AV124" s="390"/>
      <c r="AW124" s="391"/>
      <c r="AX124" s="391"/>
      <c r="AY124" s="392"/>
    </row>
    <row r="125" spans="2:51" ht="24.75" customHeight="1" thickBot="1">
      <c r="B125" s="399"/>
      <c r="C125" s="400"/>
      <c r="D125" s="400"/>
      <c r="E125" s="400"/>
      <c r="F125" s="400"/>
      <c r="G125" s="401"/>
      <c r="H125" s="375" t="s">
        <v>25</v>
      </c>
      <c r="I125" s="376"/>
      <c r="J125" s="376"/>
      <c r="K125" s="376"/>
      <c r="L125" s="376"/>
      <c r="M125" s="377"/>
      <c r="N125" s="378"/>
      <c r="O125" s="378"/>
      <c r="P125" s="378"/>
      <c r="Q125" s="378"/>
      <c r="R125" s="378"/>
      <c r="S125" s="378"/>
      <c r="T125" s="378"/>
      <c r="U125" s="378"/>
      <c r="V125" s="378"/>
      <c r="W125" s="378"/>
      <c r="X125" s="378"/>
      <c r="Y125" s="379"/>
      <c r="Z125" s="380">
        <f>SUM(Z117:AC124)</f>
        <v>0</v>
      </c>
      <c r="AA125" s="381"/>
      <c r="AB125" s="381"/>
      <c r="AC125" s="382"/>
      <c r="AD125" s="375" t="s">
        <v>25</v>
      </c>
      <c r="AE125" s="376"/>
      <c r="AF125" s="376"/>
      <c r="AG125" s="376"/>
      <c r="AH125" s="376"/>
      <c r="AI125" s="377"/>
      <c r="AJ125" s="378"/>
      <c r="AK125" s="378"/>
      <c r="AL125" s="378"/>
      <c r="AM125" s="378"/>
      <c r="AN125" s="378"/>
      <c r="AO125" s="378"/>
      <c r="AP125" s="378"/>
      <c r="AQ125" s="378"/>
      <c r="AR125" s="378"/>
      <c r="AS125" s="378"/>
      <c r="AT125" s="378"/>
      <c r="AU125" s="379"/>
      <c r="AV125" s="380">
        <f>SUM(AV117:AY124)</f>
        <v>0</v>
      </c>
      <c r="AW125" s="381"/>
      <c r="AX125" s="381"/>
      <c r="AY125" s="383"/>
    </row>
    <row r="128" spans="2:51" ht="14.25">
      <c r="C128" s="21" t="s">
        <v>63</v>
      </c>
    </row>
    <row r="129" spans="2:50">
      <c r="C129" t="s">
        <v>698</v>
      </c>
      <c r="D129" t="s">
        <v>1800</v>
      </c>
    </row>
    <row r="130" spans="2:50" ht="34.5" customHeight="1">
      <c r="B130" s="319"/>
      <c r="C130" s="319"/>
      <c r="D130" s="329" t="s">
        <v>57</v>
      </c>
      <c r="E130" s="329"/>
      <c r="F130" s="329"/>
      <c r="G130" s="329"/>
      <c r="H130" s="329"/>
      <c r="I130" s="329"/>
      <c r="J130" s="329"/>
      <c r="K130" s="329"/>
      <c r="L130" s="329"/>
      <c r="M130" s="329"/>
      <c r="N130" s="329" t="s">
        <v>58</v>
      </c>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30" t="s">
        <v>59</v>
      </c>
      <c r="AM130" s="329"/>
      <c r="AN130" s="329"/>
      <c r="AO130" s="329"/>
      <c r="AP130" s="329"/>
      <c r="AQ130" s="329"/>
      <c r="AR130" s="329" t="s">
        <v>26</v>
      </c>
      <c r="AS130" s="329"/>
      <c r="AT130" s="329"/>
      <c r="AU130" s="329"/>
      <c r="AV130" s="329" t="s">
        <v>27</v>
      </c>
      <c r="AW130" s="329"/>
      <c r="AX130" s="329"/>
    </row>
    <row r="131" spans="2:50" ht="24" customHeight="1">
      <c r="B131" s="319">
        <v>1</v>
      </c>
      <c r="C131" s="319">
        <v>1</v>
      </c>
      <c r="D131" s="320" t="s">
        <v>1800</v>
      </c>
      <c r="E131" s="320"/>
      <c r="F131" s="320"/>
      <c r="G131" s="320"/>
      <c r="H131" s="320"/>
      <c r="I131" s="320"/>
      <c r="J131" s="320"/>
      <c r="K131" s="320"/>
      <c r="L131" s="320"/>
      <c r="M131" s="320"/>
      <c r="N131" s="1633" t="s">
        <v>1801</v>
      </c>
      <c r="O131" s="1633"/>
      <c r="P131" s="1633"/>
      <c r="Q131" s="1633"/>
      <c r="R131" s="1633"/>
      <c r="S131" s="1633"/>
      <c r="T131" s="1633"/>
      <c r="U131" s="1633"/>
      <c r="V131" s="1633"/>
      <c r="W131" s="1633"/>
      <c r="X131" s="1633"/>
      <c r="Y131" s="1633"/>
      <c r="Z131" s="1633"/>
      <c r="AA131" s="1633"/>
      <c r="AB131" s="1633"/>
      <c r="AC131" s="1633"/>
      <c r="AD131" s="1633"/>
      <c r="AE131" s="1633"/>
      <c r="AF131" s="1633"/>
      <c r="AG131" s="1633"/>
      <c r="AH131" s="1633"/>
      <c r="AI131" s="1633"/>
      <c r="AJ131" s="1633"/>
      <c r="AK131" s="1633"/>
      <c r="AL131" s="334">
        <v>150</v>
      </c>
      <c r="AM131" s="320"/>
      <c r="AN131" s="320"/>
      <c r="AO131" s="320"/>
      <c r="AP131" s="320"/>
      <c r="AQ131" s="320"/>
      <c r="AR131" s="2003" t="s">
        <v>89</v>
      </c>
      <c r="AS131" s="2003"/>
      <c r="AT131" s="2003"/>
      <c r="AU131" s="2003"/>
      <c r="AV131" s="2003" t="s">
        <v>89</v>
      </c>
      <c r="AW131" s="2003"/>
      <c r="AX131" s="2003"/>
    </row>
    <row r="132" spans="2:50" ht="24" customHeight="1">
      <c r="B132" s="319">
        <v>2</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3</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4</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5</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6</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7" spans="2:50" ht="24" customHeight="1">
      <c r="B137" s="319">
        <v>7</v>
      </c>
      <c r="C137" s="319">
        <v>1</v>
      </c>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34"/>
      <c r="AM137" s="320"/>
      <c r="AN137" s="320"/>
      <c r="AO137" s="320"/>
      <c r="AP137" s="320"/>
      <c r="AQ137" s="320"/>
      <c r="AR137" s="320"/>
      <c r="AS137" s="320"/>
      <c r="AT137" s="320"/>
      <c r="AU137" s="320"/>
      <c r="AV137" s="320"/>
      <c r="AW137" s="320"/>
      <c r="AX137" s="320"/>
    </row>
    <row r="138" spans="2:50" ht="24" customHeight="1">
      <c r="B138" s="319">
        <v>8</v>
      </c>
      <c r="C138" s="319">
        <v>1</v>
      </c>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34"/>
      <c r="AM138" s="320"/>
      <c r="AN138" s="320"/>
      <c r="AO138" s="320"/>
      <c r="AP138" s="320"/>
      <c r="AQ138" s="320"/>
      <c r="AR138" s="320"/>
      <c r="AS138" s="320"/>
      <c r="AT138" s="320"/>
      <c r="AU138" s="320"/>
      <c r="AV138" s="320"/>
      <c r="AW138" s="320"/>
      <c r="AX138" s="320"/>
    </row>
    <row r="139" spans="2:50" ht="24" customHeight="1">
      <c r="B139" s="319">
        <v>9</v>
      </c>
      <c r="C139" s="319">
        <v>1</v>
      </c>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320"/>
      <c r="AF139" s="320"/>
      <c r="AG139" s="320"/>
      <c r="AH139" s="320"/>
      <c r="AI139" s="320"/>
      <c r="AJ139" s="320"/>
      <c r="AK139" s="320"/>
      <c r="AL139" s="334"/>
      <c r="AM139" s="320"/>
      <c r="AN139" s="320"/>
      <c r="AO139" s="320"/>
      <c r="AP139" s="320"/>
      <c r="AQ139" s="320"/>
      <c r="AR139" s="320"/>
      <c r="AS139" s="320"/>
      <c r="AT139" s="320"/>
      <c r="AU139" s="320"/>
      <c r="AV139" s="320"/>
      <c r="AW139" s="320"/>
      <c r="AX139" s="320"/>
    </row>
    <row r="140" spans="2:50" ht="24" customHeight="1">
      <c r="B140" s="319">
        <v>10</v>
      </c>
      <c r="C140" s="319">
        <v>1</v>
      </c>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320"/>
      <c r="AE140" s="320"/>
      <c r="AF140" s="320"/>
      <c r="AG140" s="320"/>
      <c r="AH140" s="320"/>
      <c r="AI140" s="320"/>
      <c r="AJ140" s="320"/>
      <c r="AK140" s="320"/>
      <c r="AL140" s="334"/>
      <c r="AM140" s="320"/>
      <c r="AN140" s="320"/>
      <c r="AO140" s="320"/>
      <c r="AP140" s="320"/>
      <c r="AQ140" s="320"/>
      <c r="AR140" s="320"/>
      <c r="AS140" s="320"/>
      <c r="AT140" s="320"/>
      <c r="AU140" s="320"/>
      <c r="AV140" s="320"/>
      <c r="AW140" s="320"/>
      <c r="AX140" s="320"/>
    </row>
    <row r="142" spans="2:50" ht="23.25" hidden="1" customHeight="1">
      <c r="B142" t="s">
        <v>337</v>
      </c>
    </row>
    <row r="143" spans="2:50" ht="36" hidden="1" customHeight="1">
      <c r="B143" s="329" t="s">
        <v>338</v>
      </c>
      <c r="C143" s="329"/>
      <c r="D143" s="329"/>
      <c r="E143" s="329"/>
      <c r="F143" s="329"/>
      <c r="G143" s="329"/>
      <c r="H143" s="329"/>
      <c r="I143" s="323"/>
      <c r="J143" s="323"/>
      <c r="K143" s="323"/>
      <c r="L143" s="323"/>
      <c r="M143" s="323"/>
      <c r="N143" s="323"/>
      <c r="O143" s="323"/>
      <c r="P143" s="323"/>
      <c r="Q143" s="323"/>
      <c r="R143" s="323"/>
      <c r="S143" s="323"/>
      <c r="T143" s="323"/>
      <c r="U143" s="323"/>
      <c r="V143" s="323"/>
      <c r="W143" s="323"/>
      <c r="X143" s="323"/>
      <c r="Y143" s="323"/>
    </row>
    <row r="144" spans="2:50" ht="36" hidden="1" customHeight="1">
      <c r="B144" s="1330" t="s">
        <v>339</v>
      </c>
      <c r="C144" s="1331"/>
      <c r="D144" s="1331"/>
      <c r="E144" s="1331"/>
      <c r="F144" s="1331"/>
      <c r="G144" s="1331"/>
      <c r="H144" s="1332"/>
      <c r="I144" s="815" t="s">
        <v>340</v>
      </c>
      <c r="J144" s="443"/>
      <c r="K144" s="443"/>
      <c r="L144" s="443"/>
      <c r="M144" s="814"/>
      <c r="N144" s="1333" t="s">
        <v>341</v>
      </c>
      <c r="O144" s="1331"/>
      <c r="P144" s="1331"/>
      <c r="Q144" s="1331"/>
      <c r="R144" s="1331"/>
      <c r="S144" s="1331"/>
      <c r="T144" s="1332"/>
      <c r="U144" s="815" t="s">
        <v>340</v>
      </c>
      <c r="V144" s="443"/>
      <c r="W144" s="443"/>
      <c r="X144" s="443"/>
      <c r="Y144" s="814"/>
      <c r="Z144" s="1333" t="s">
        <v>342</v>
      </c>
      <c r="AA144" s="1331"/>
      <c r="AB144" s="1331"/>
      <c r="AC144" s="1331"/>
      <c r="AD144" s="1331"/>
      <c r="AE144" s="1331"/>
      <c r="AF144" s="1332"/>
      <c r="AG144" s="815" t="s">
        <v>340</v>
      </c>
      <c r="AH144" s="443"/>
      <c r="AI144" s="443"/>
      <c r="AJ144" s="443"/>
      <c r="AK144" s="814"/>
      <c r="AL144" s="1333" t="s">
        <v>343</v>
      </c>
      <c r="AM144" s="1331"/>
      <c r="AN144" s="1331"/>
      <c r="AO144" s="1331"/>
      <c r="AP144" s="1331"/>
      <c r="AQ144" s="1331"/>
      <c r="AR144" s="1332"/>
      <c r="AS144" s="815" t="s">
        <v>340</v>
      </c>
      <c r="AT144" s="443"/>
      <c r="AU144" s="443"/>
      <c r="AV144" s="443"/>
      <c r="AW144" s="814"/>
    </row>
    <row r="145" spans="2:50" ht="36" hidden="1" customHeight="1">
      <c r="B145" s="1333" t="s">
        <v>344</v>
      </c>
      <c r="C145" s="1331"/>
      <c r="D145" s="1331"/>
      <c r="E145" s="1331"/>
      <c r="F145" s="1331"/>
      <c r="G145" s="1331"/>
      <c r="H145" s="1332"/>
      <c r="I145" s="348"/>
      <c r="J145" s="349"/>
      <c r="K145" s="349"/>
      <c r="L145" s="349"/>
      <c r="M145" s="350"/>
      <c r="N145" s="1333" t="s">
        <v>345</v>
      </c>
      <c r="O145" s="1331"/>
      <c r="P145" s="1331"/>
      <c r="Q145" s="1331"/>
      <c r="R145" s="1331"/>
      <c r="S145" s="1331"/>
      <c r="T145" s="1332"/>
      <c r="U145" s="348"/>
      <c r="V145" s="349"/>
      <c r="W145" s="349"/>
      <c r="X145" s="349"/>
      <c r="Y145" s="350"/>
      <c r="Z145" s="1333" t="s">
        <v>346</v>
      </c>
      <c r="AA145" s="1331"/>
      <c r="AB145" s="1331"/>
      <c r="AC145" s="1331"/>
      <c r="AD145" s="1331"/>
      <c r="AE145" s="1331"/>
      <c r="AF145" s="1332"/>
      <c r="AG145" s="348"/>
      <c r="AH145" s="349"/>
      <c r="AI145" s="349"/>
      <c r="AJ145" s="349"/>
      <c r="AK145" s="350"/>
      <c r="AL145" s="1330" t="s">
        <v>347</v>
      </c>
      <c r="AM145" s="1331"/>
      <c r="AN145" s="1331"/>
      <c r="AO145" s="1331"/>
      <c r="AP145" s="1331"/>
      <c r="AQ145" s="1331"/>
      <c r="AR145" s="1332"/>
      <c r="AS145" s="348"/>
      <c r="AT145" s="349"/>
      <c r="AU145" s="349"/>
      <c r="AV145" s="349"/>
      <c r="AW145" s="350"/>
    </row>
    <row r="146" spans="2:50">
      <c r="C146" t="s">
        <v>696</v>
      </c>
    </row>
    <row r="147" spans="2:50" ht="34.5" customHeight="1">
      <c r="B147" s="319"/>
      <c r="C147" s="319"/>
      <c r="D147" s="329" t="s">
        <v>57</v>
      </c>
      <c r="E147" s="329"/>
      <c r="F147" s="329"/>
      <c r="G147" s="329"/>
      <c r="H147" s="329"/>
      <c r="I147" s="329"/>
      <c r="J147" s="329"/>
      <c r="K147" s="329"/>
      <c r="L147" s="329"/>
      <c r="M147" s="329"/>
      <c r="N147" s="329" t="s">
        <v>58</v>
      </c>
      <c r="O147" s="329"/>
      <c r="P147" s="329"/>
      <c r="Q147" s="329"/>
      <c r="R147" s="329"/>
      <c r="S147" s="329"/>
      <c r="T147" s="329"/>
      <c r="U147" s="329"/>
      <c r="V147" s="329"/>
      <c r="W147" s="329"/>
      <c r="X147" s="329"/>
      <c r="Y147" s="329"/>
      <c r="Z147" s="329"/>
      <c r="AA147" s="329"/>
      <c r="AB147" s="329"/>
      <c r="AC147" s="329"/>
      <c r="AD147" s="329"/>
      <c r="AE147" s="329"/>
      <c r="AF147" s="329"/>
      <c r="AG147" s="329"/>
      <c r="AH147" s="329"/>
      <c r="AI147" s="329"/>
      <c r="AJ147" s="329"/>
      <c r="AK147" s="329"/>
      <c r="AL147" s="330" t="s">
        <v>59</v>
      </c>
      <c r="AM147" s="329"/>
      <c r="AN147" s="329"/>
      <c r="AO147" s="329"/>
      <c r="AP147" s="329"/>
      <c r="AQ147" s="329"/>
      <c r="AR147" s="329" t="s">
        <v>26</v>
      </c>
      <c r="AS147" s="329"/>
      <c r="AT147" s="329"/>
      <c r="AU147" s="329"/>
      <c r="AV147" s="329" t="s">
        <v>27</v>
      </c>
      <c r="AW147" s="329"/>
      <c r="AX147" s="329"/>
    </row>
    <row r="148" spans="2:50" ht="24" customHeight="1">
      <c r="B148" s="319">
        <v>1</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2</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3</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4</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5</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6</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row r="154" spans="2:50" ht="24" customHeight="1">
      <c r="B154" s="319">
        <v>7</v>
      </c>
      <c r="C154" s="319">
        <v>1</v>
      </c>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34"/>
      <c r="AM154" s="320"/>
      <c r="AN154" s="320"/>
      <c r="AO154" s="320"/>
      <c r="AP154" s="320"/>
      <c r="AQ154" s="320"/>
      <c r="AR154" s="320"/>
      <c r="AS154" s="320"/>
      <c r="AT154" s="320"/>
      <c r="AU154" s="320"/>
      <c r="AV154" s="320"/>
      <c r="AW154" s="320"/>
      <c r="AX154" s="320"/>
    </row>
    <row r="155" spans="2:50" ht="24" customHeight="1">
      <c r="B155" s="319">
        <v>8</v>
      </c>
      <c r="C155" s="319">
        <v>1</v>
      </c>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34"/>
      <c r="AM155" s="320"/>
      <c r="AN155" s="320"/>
      <c r="AO155" s="320"/>
      <c r="AP155" s="320"/>
      <c r="AQ155" s="320"/>
      <c r="AR155" s="320"/>
      <c r="AS155" s="320"/>
      <c r="AT155" s="320"/>
      <c r="AU155" s="320"/>
      <c r="AV155" s="320"/>
      <c r="AW155" s="320"/>
      <c r="AX155" s="320"/>
    </row>
    <row r="156" spans="2:50" ht="24" customHeight="1">
      <c r="B156" s="319">
        <v>9</v>
      </c>
      <c r="C156" s="319">
        <v>1</v>
      </c>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c r="AD156" s="320"/>
      <c r="AE156" s="320"/>
      <c r="AF156" s="320"/>
      <c r="AG156" s="320"/>
      <c r="AH156" s="320"/>
      <c r="AI156" s="320"/>
      <c r="AJ156" s="320"/>
      <c r="AK156" s="320"/>
      <c r="AL156" s="334"/>
      <c r="AM156" s="320"/>
      <c r="AN156" s="320"/>
      <c r="AO156" s="320"/>
      <c r="AP156" s="320"/>
      <c r="AQ156" s="320"/>
      <c r="AR156" s="320"/>
      <c r="AS156" s="320"/>
      <c r="AT156" s="320"/>
      <c r="AU156" s="320"/>
      <c r="AV156" s="320"/>
      <c r="AW156" s="320"/>
      <c r="AX156" s="320"/>
    </row>
    <row r="157" spans="2:50" ht="24" customHeight="1">
      <c r="B157" s="319">
        <v>10</v>
      </c>
      <c r="C157" s="319">
        <v>1</v>
      </c>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34"/>
      <c r="AM157" s="320"/>
      <c r="AN157" s="320"/>
      <c r="AO157" s="320"/>
      <c r="AP157" s="320"/>
      <c r="AQ157" s="320"/>
      <c r="AR157" s="320"/>
      <c r="AS157" s="320"/>
      <c r="AT157" s="320"/>
      <c r="AU157" s="320"/>
      <c r="AV157" s="320"/>
      <c r="AW157" s="320"/>
      <c r="AX157" s="320"/>
    </row>
  </sheetData>
  <mergeCells count="636">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B19:G25"/>
    <mergeCell ref="H19:Y19"/>
    <mergeCell ref="Z19:AB19"/>
    <mergeCell ref="AC19:AE19"/>
    <mergeCell ref="AF19:AJ19"/>
    <mergeCell ref="AK19:AO19"/>
    <mergeCell ref="AC21:AE21"/>
    <mergeCell ref="AF21:AJ21"/>
    <mergeCell ref="AK21:AO21"/>
    <mergeCell ref="AC23:AE23"/>
    <mergeCell ref="H24:Y25"/>
    <mergeCell ref="Z24:AB24"/>
    <mergeCell ref="AC24:AE24"/>
    <mergeCell ref="AF24:AJ24"/>
    <mergeCell ref="AK24:AO24"/>
    <mergeCell ref="Z25:AB25"/>
    <mergeCell ref="AC25:AE25"/>
    <mergeCell ref="AF25:AJ25"/>
    <mergeCell ref="AK25:AO25"/>
    <mergeCell ref="AP19:AT19"/>
    <mergeCell ref="AU19:AY19"/>
    <mergeCell ref="H20:Y21"/>
    <mergeCell ref="Z20:AB20"/>
    <mergeCell ref="AC20:AE20"/>
    <mergeCell ref="AF20:AJ20"/>
    <mergeCell ref="AK20:AO20"/>
    <mergeCell ref="AP20:AT20"/>
    <mergeCell ref="AU20:AY20"/>
    <mergeCell ref="Z21:AB21"/>
    <mergeCell ref="AP24:AT24"/>
    <mergeCell ref="AP21:AT21"/>
    <mergeCell ref="AU21:AY21"/>
    <mergeCell ref="H22:Y23"/>
    <mergeCell ref="Z22:AB22"/>
    <mergeCell ref="AC22:AE22"/>
    <mergeCell ref="AF22:AJ22"/>
    <mergeCell ref="AK22:AO22"/>
    <mergeCell ref="AP22:AT22"/>
    <mergeCell ref="AU22:AY22"/>
    <mergeCell ref="Z23:AB23"/>
    <mergeCell ref="AU24:AY24"/>
    <mergeCell ref="AP25:AT25"/>
    <mergeCell ref="AU25:AY25"/>
    <mergeCell ref="AF23:AJ23"/>
    <mergeCell ref="AK23:AO23"/>
    <mergeCell ref="AP23:AT23"/>
    <mergeCell ref="AU23:AY23"/>
    <mergeCell ref="AP28:AT28"/>
    <mergeCell ref="AU28:AY28"/>
    <mergeCell ref="B29:G29"/>
    <mergeCell ref="H29:Y29"/>
    <mergeCell ref="Z29:AB29"/>
    <mergeCell ref="AC29:AY29"/>
    <mergeCell ref="AP26:AT26"/>
    <mergeCell ref="AU26:AY26"/>
    <mergeCell ref="H27:Y28"/>
    <mergeCell ref="Z27:AB28"/>
    <mergeCell ref="AC27:AE28"/>
    <mergeCell ref="AF27:AJ27"/>
    <mergeCell ref="AK27:AO27"/>
    <mergeCell ref="AP27:AT27"/>
    <mergeCell ref="AU27:AY27"/>
    <mergeCell ref="AF28:AJ28"/>
    <mergeCell ref="B26:G28"/>
    <mergeCell ref="H26:Y26"/>
    <mergeCell ref="Z26:AB26"/>
    <mergeCell ref="AC26:AE26"/>
    <mergeCell ref="AF26:AJ26"/>
    <mergeCell ref="AK26:AO26"/>
    <mergeCell ref="AK28:AO28"/>
    <mergeCell ref="M32:R32"/>
    <mergeCell ref="S32:X32"/>
    <mergeCell ref="Y32:AY32"/>
    <mergeCell ref="D33:L33"/>
    <mergeCell ref="M33:R33"/>
    <mergeCell ref="S33:X33"/>
    <mergeCell ref="Y33:AY33"/>
    <mergeCell ref="M37:R37"/>
    <mergeCell ref="S37:X37"/>
    <mergeCell ref="Y37:AY37"/>
    <mergeCell ref="D34:L34"/>
    <mergeCell ref="M34:R34"/>
    <mergeCell ref="S34:X34"/>
    <mergeCell ref="Y34:AY34"/>
    <mergeCell ref="D35:L35"/>
    <mergeCell ref="M35:R35"/>
    <mergeCell ref="S35:X35"/>
    <mergeCell ref="Y35:AY35"/>
    <mergeCell ref="D38:L38"/>
    <mergeCell ref="M38:R38"/>
    <mergeCell ref="S38:X38"/>
    <mergeCell ref="Y38:AY38"/>
    <mergeCell ref="B41:C44"/>
    <mergeCell ref="D41:AY41"/>
    <mergeCell ref="D42:AY42"/>
    <mergeCell ref="D43:AY43"/>
    <mergeCell ref="D44:AY44"/>
    <mergeCell ref="B30:C38"/>
    <mergeCell ref="D30:L30"/>
    <mergeCell ref="M30:R30"/>
    <mergeCell ref="S30:X30"/>
    <mergeCell ref="Y30:AY30"/>
    <mergeCell ref="D31:L31"/>
    <mergeCell ref="M31:R31"/>
    <mergeCell ref="S31:X31"/>
    <mergeCell ref="Y31:AY31"/>
    <mergeCell ref="D32:L32"/>
    <mergeCell ref="D36:L36"/>
    <mergeCell ref="M36:R36"/>
    <mergeCell ref="S36:X36"/>
    <mergeCell ref="Y36:AY36"/>
    <mergeCell ref="D37:L37"/>
    <mergeCell ref="B49:C51"/>
    <mergeCell ref="D49:G49"/>
    <mergeCell ref="H49:AG49"/>
    <mergeCell ref="AH49:AY51"/>
    <mergeCell ref="D50:G50"/>
    <mergeCell ref="H50:AG50"/>
    <mergeCell ref="D51:G51"/>
    <mergeCell ref="H51:AG51"/>
    <mergeCell ref="D45:AY45"/>
    <mergeCell ref="D46:AY46"/>
    <mergeCell ref="B47:AY47"/>
    <mergeCell ref="D48:G48"/>
    <mergeCell ref="H48:AG48"/>
    <mergeCell ref="AH48:AY48"/>
    <mergeCell ref="D56:G56"/>
    <mergeCell ref="H56:AG56"/>
    <mergeCell ref="B57:C62"/>
    <mergeCell ref="D57:G57"/>
    <mergeCell ref="H57:AG57"/>
    <mergeCell ref="AH57:AY62"/>
    <mergeCell ref="D58:G58"/>
    <mergeCell ref="H58:AG58"/>
    <mergeCell ref="D59:G59"/>
    <mergeCell ref="H59:AG59"/>
    <mergeCell ref="B52:C56"/>
    <mergeCell ref="D52:G52"/>
    <mergeCell ref="H52:AG52"/>
    <mergeCell ref="AH52:AY56"/>
    <mergeCell ref="D53:G53"/>
    <mergeCell ref="H53:AG53"/>
    <mergeCell ref="D54:G54"/>
    <mergeCell ref="H54:AG54"/>
    <mergeCell ref="D55:G55"/>
    <mergeCell ref="H55:AG55"/>
    <mergeCell ref="B63:C63"/>
    <mergeCell ref="D63:AY63"/>
    <mergeCell ref="D64:AY64"/>
    <mergeCell ref="D65:AY65"/>
    <mergeCell ref="D66:AY66"/>
    <mergeCell ref="B67:AY67"/>
    <mergeCell ref="D60:G60"/>
    <mergeCell ref="H60:AG60"/>
    <mergeCell ref="D61:G61"/>
    <mergeCell ref="H61:U61"/>
    <mergeCell ref="V61:AG61"/>
    <mergeCell ref="D62:G62"/>
    <mergeCell ref="H62:AG62"/>
    <mergeCell ref="B72:AY72"/>
    <mergeCell ref="B73:AY73"/>
    <mergeCell ref="M74:AA74"/>
    <mergeCell ref="AL74:AY74"/>
    <mergeCell ref="B77:G79"/>
    <mergeCell ref="H77:AY79"/>
    <mergeCell ref="B68:F68"/>
    <mergeCell ref="G68:AY68"/>
    <mergeCell ref="B69:AY69"/>
    <mergeCell ref="B70:F70"/>
    <mergeCell ref="G70:AY70"/>
    <mergeCell ref="B71:AY71"/>
    <mergeCell ref="AV86:AY86"/>
    <mergeCell ref="H87:L87"/>
    <mergeCell ref="M87:Y87"/>
    <mergeCell ref="Z87:AC87"/>
    <mergeCell ref="AD87:AH87"/>
    <mergeCell ref="AI87:AU87"/>
    <mergeCell ref="AV87:AY87"/>
    <mergeCell ref="M84:Y86"/>
    <mergeCell ref="Z84:AC86"/>
    <mergeCell ref="AD84:AH84"/>
    <mergeCell ref="AI84:AU84"/>
    <mergeCell ref="AV84:AY84"/>
    <mergeCell ref="AD85:AH85"/>
    <mergeCell ref="AI85:AU85"/>
    <mergeCell ref="AV85:AY85"/>
    <mergeCell ref="AD86:AH86"/>
    <mergeCell ref="AI86:AU86"/>
    <mergeCell ref="H84:L86"/>
    <mergeCell ref="H89:L89"/>
    <mergeCell ref="M89:Y89"/>
    <mergeCell ref="Z89:AC89"/>
    <mergeCell ref="AD89:AH89"/>
    <mergeCell ref="AI89:AU89"/>
    <mergeCell ref="AV89:AY89"/>
    <mergeCell ref="H88:L88"/>
    <mergeCell ref="M88:Y88"/>
    <mergeCell ref="Z88:AC88"/>
    <mergeCell ref="AD88:AH88"/>
    <mergeCell ref="AI88:AU88"/>
    <mergeCell ref="AV88:AY88"/>
    <mergeCell ref="H91:L91"/>
    <mergeCell ref="M91:Y91"/>
    <mergeCell ref="Z91:AC91"/>
    <mergeCell ref="AD91:AH91"/>
    <mergeCell ref="AI91:AU91"/>
    <mergeCell ref="AV91:AY91"/>
    <mergeCell ref="H90:L90"/>
    <mergeCell ref="M90:Y90"/>
    <mergeCell ref="Z90:AC90"/>
    <mergeCell ref="AD90:AH90"/>
    <mergeCell ref="AI90:AU90"/>
    <mergeCell ref="AV90:AY90"/>
    <mergeCell ref="H93:AC93"/>
    <mergeCell ref="AD93:AY93"/>
    <mergeCell ref="H94:L94"/>
    <mergeCell ref="M94:Y94"/>
    <mergeCell ref="Z94:AC94"/>
    <mergeCell ref="AD94:AH94"/>
    <mergeCell ref="AI94:AU94"/>
    <mergeCell ref="AV94:AY94"/>
    <mergeCell ref="H92:L92"/>
    <mergeCell ref="M92:Y92"/>
    <mergeCell ref="Z92:AC92"/>
    <mergeCell ref="AD92:AH92"/>
    <mergeCell ref="AI92:AU92"/>
    <mergeCell ref="AV92:AY92"/>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AD124:AH124"/>
    <mergeCell ref="AI124:AU124"/>
    <mergeCell ref="AV124:AY124"/>
    <mergeCell ref="H123:L123"/>
    <mergeCell ref="M123:Y123"/>
    <mergeCell ref="Z123:AC123"/>
    <mergeCell ref="AD123:AH123"/>
    <mergeCell ref="AI123:AU123"/>
    <mergeCell ref="AV123:AY123"/>
    <mergeCell ref="B130:C130"/>
    <mergeCell ref="D130:M130"/>
    <mergeCell ref="N130:AK130"/>
    <mergeCell ref="AL130:AQ130"/>
    <mergeCell ref="AR130:AU130"/>
    <mergeCell ref="AV130:AX130"/>
    <mergeCell ref="H125:L125"/>
    <mergeCell ref="M125:Y125"/>
    <mergeCell ref="Z125:AC125"/>
    <mergeCell ref="AD125:AH125"/>
    <mergeCell ref="AI125:AU125"/>
    <mergeCell ref="AV125:AY125"/>
    <mergeCell ref="B82:G125"/>
    <mergeCell ref="H82:AC82"/>
    <mergeCell ref="AD82:AY82"/>
    <mergeCell ref="H83:L83"/>
    <mergeCell ref="M83:Y83"/>
    <mergeCell ref="Z83:AC83"/>
    <mergeCell ref="AD83:AH83"/>
    <mergeCell ref="AI83:AU83"/>
    <mergeCell ref="AV83:AY83"/>
    <mergeCell ref="H124:L124"/>
    <mergeCell ref="M124:Y124"/>
    <mergeCell ref="Z124:AC124"/>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AL140:AQ140"/>
    <mergeCell ref="AR140:AU140"/>
    <mergeCell ref="AV140:AX140"/>
    <mergeCell ref="B139:C139"/>
    <mergeCell ref="D139:M139"/>
    <mergeCell ref="N139:AK139"/>
    <mergeCell ref="AL139:AQ139"/>
    <mergeCell ref="AR139:AU139"/>
    <mergeCell ref="AV139:AX139"/>
    <mergeCell ref="B143:H143"/>
    <mergeCell ref="I143:Y143"/>
    <mergeCell ref="B144:H144"/>
    <mergeCell ref="I144:M144"/>
    <mergeCell ref="N144:T144"/>
    <mergeCell ref="U144:Y144"/>
    <mergeCell ref="B140:C140"/>
    <mergeCell ref="D140:M140"/>
    <mergeCell ref="N140:AK140"/>
    <mergeCell ref="AL145:AR145"/>
    <mergeCell ref="AS145:AW145"/>
    <mergeCell ref="B147:C147"/>
    <mergeCell ref="D147:M147"/>
    <mergeCell ref="N147:AK147"/>
    <mergeCell ref="AL147:AQ147"/>
    <mergeCell ref="AR147:AU147"/>
    <mergeCell ref="AV147:AX147"/>
    <mergeCell ref="Z144:AF144"/>
    <mergeCell ref="AG144:AK144"/>
    <mergeCell ref="AL144:AR144"/>
    <mergeCell ref="AS144:AW144"/>
    <mergeCell ref="B145:H145"/>
    <mergeCell ref="I145:M145"/>
    <mergeCell ref="N145:T145"/>
    <mergeCell ref="U145:Y145"/>
    <mergeCell ref="Z145:AF145"/>
    <mergeCell ref="AG145:AK145"/>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s>
  <phoneticPr fontId="3"/>
  <pageMargins left="0.7" right="0.7" top="0.75" bottom="0.75" header="0.3" footer="0.3"/>
  <pageSetup paperSize="9" scale="68" orientation="portrait" r:id="rId1"/>
  <rowBreaks count="4" manualBreakCount="4">
    <brk id="39" max="16383" man="1"/>
    <brk id="75" max="16383" man="1"/>
    <brk id="80" max="16383" man="1"/>
    <brk id="127" max="16383" man="1"/>
  </rowBreaks>
  <drawing r:id="rId2"/>
</worksheet>
</file>

<file path=xl/worksheets/sheet12.xml><?xml version="1.0" encoding="utf-8"?>
<worksheet xmlns="http://schemas.openxmlformats.org/spreadsheetml/2006/main" xmlns:r="http://schemas.openxmlformats.org/officeDocument/2006/relationships">
  <dimension ref="A1:AY153"/>
  <sheetViews>
    <sheetView view="pageBreakPreview" topLeftCell="A75" zoomScale="85" zoomScaleNormal="100" zoomScaleSheetLayoutView="85" workbookViewId="0">
      <selection activeCell="H73" sqref="H73:AY7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7"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3"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9"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5"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1"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7"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3"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9"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5"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1"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7"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3"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9"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5"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1"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7"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3"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9"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5"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1"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7"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3"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9"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5"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1"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7"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3"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9"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5"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1"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7"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3"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9"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5"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1"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7"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3"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9"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5"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1"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7"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3"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9"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5"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1"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7"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3"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9"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5"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1"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7"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3"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9"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5"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1"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7"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3"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9"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5"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1"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7"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3"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9"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5"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1802</v>
      </c>
      <c r="AS2" s="766"/>
      <c r="AT2" s="766"/>
      <c r="AU2" s="766"/>
      <c r="AV2" s="766"/>
      <c r="AW2" s="766"/>
      <c r="AX2" s="766"/>
      <c r="AY2" s="766"/>
    </row>
    <row r="3" spans="2:51" ht="19.5" thickBot="1">
      <c r="B3" s="768" t="s">
        <v>1769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485" t="s">
        <v>1803</v>
      </c>
      <c r="I4" s="1486"/>
      <c r="J4" s="1486"/>
      <c r="K4" s="1486"/>
      <c r="L4" s="1486"/>
      <c r="M4" s="1486"/>
      <c r="N4" s="1486"/>
      <c r="O4" s="1486"/>
      <c r="P4" s="1486"/>
      <c r="Q4" s="1486"/>
      <c r="R4" s="1486"/>
      <c r="S4" s="1486"/>
      <c r="T4" s="1486"/>
      <c r="U4" s="1486"/>
      <c r="V4" s="1486"/>
      <c r="W4" s="1486"/>
      <c r="X4" s="1486"/>
      <c r="Y4" s="1486"/>
      <c r="Z4" s="775" t="s">
        <v>1</v>
      </c>
      <c r="AA4" s="776"/>
      <c r="AB4" s="776"/>
      <c r="AC4" s="776"/>
      <c r="AD4" s="776"/>
      <c r="AE4" s="777"/>
      <c r="AF4" s="1487" t="s">
        <v>78</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893" t="s">
        <v>1804</v>
      </c>
      <c r="I5" s="1894"/>
      <c r="J5" s="1894"/>
      <c r="K5" s="1894"/>
      <c r="L5" s="1894"/>
      <c r="M5" s="1894"/>
      <c r="N5" s="1894"/>
      <c r="O5" s="1894"/>
      <c r="P5" s="1894"/>
      <c r="Q5" s="1894"/>
      <c r="R5" s="1894"/>
      <c r="S5" s="1894"/>
      <c r="T5" s="1894"/>
      <c r="U5" s="1894"/>
      <c r="V5" s="1894"/>
      <c r="W5" s="463"/>
      <c r="X5" s="463"/>
      <c r="Y5" s="463"/>
      <c r="Z5" s="827" t="s">
        <v>3</v>
      </c>
      <c r="AA5" s="828"/>
      <c r="AB5" s="828"/>
      <c r="AC5" s="828"/>
      <c r="AD5" s="828"/>
      <c r="AE5" s="829"/>
      <c r="AF5" s="2116" t="s">
        <v>1805</v>
      </c>
      <c r="AG5" s="828"/>
      <c r="AH5" s="828"/>
      <c r="AI5" s="828"/>
      <c r="AJ5" s="828"/>
      <c r="AK5" s="828"/>
      <c r="AL5" s="828"/>
      <c r="AM5" s="828"/>
      <c r="AN5" s="828"/>
      <c r="AO5" s="828"/>
      <c r="AP5" s="828"/>
      <c r="AQ5" s="829"/>
      <c r="AR5" s="1462" t="s">
        <v>1423</v>
      </c>
      <c r="AS5" s="1463"/>
      <c r="AT5" s="1463"/>
      <c r="AU5" s="1463"/>
      <c r="AV5" s="1463"/>
      <c r="AW5" s="1463"/>
      <c r="AX5" s="1463"/>
      <c r="AY5" s="1464"/>
    </row>
    <row r="6" spans="2:51" ht="30.75" customHeight="1">
      <c r="B6" s="835" t="s">
        <v>4</v>
      </c>
      <c r="C6" s="836"/>
      <c r="D6" s="836"/>
      <c r="E6" s="836"/>
      <c r="F6" s="836"/>
      <c r="G6" s="836"/>
      <c r="H6" s="1281" t="s">
        <v>1383</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1284" t="s">
        <v>1806</v>
      </c>
      <c r="AG6" s="1285"/>
      <c r="AH6" s="1285"/>
      <c r="AI6" s="1285"/>
      <c r="AJ6" s="1285"/>
      <c r="AK6" s="1285"/>
      <c r="AL6" s="1285"/>
      <c r="AM6" s="1285"/>
      <c r="AN6" s="1285"/>
      <c r="AO6" s="1285"/>
      <c r="AP6" s="1285"/>
      <c r="AQ6" s="1285"/>
      <c r="AR6" s="349"/>
      <c r="AS6" s="349"/>
      <c r="AT6" s="349"/>
      <c r="AU6" s="349"/>
      <c r="AV6" s="349"/>
      <c r="AW6" s="349"/>
      <c r="AX6" s="349"/>
      <c r="AY6" s="2268"/>
    </row>
    <row r="7" spans="2:51" ht="18" customHeight="1">
      <c r="B7" s="801" t="s">
        <v>28</v>
      </c>
      <c r="C7" s="802"/>
      <c r="D7" s="802"/>
      <c r="E7" s="802"/>
      <c r="F7" s="802"/>
      <c r="G7" s="802"/>
      <c r="H7" s="2257" t="s">
        <v>1807</v>
      </c>
      <c r="I7" s="2258"/>
      <c r="J7" s="2258"/>
      <c r="K7" s="2258"/>
      <c r="L7" s="2258"/>
      <c r="M7" s="2258"/>
      <c r="N7" s="2258"/>
      <c r="O7" s="2258"/>
      <c r="P7" s="2258"/>
      <c r="Q7" s="2258"/>
      <c r="R7" s="2258"/>
      <c r="S7" s="2258"/>
      <c r="T7" s="2258"/>
      <c r="U7" s="2258"/>
      <c r="V7" s="2258"/>
      <c r="W7" s="2259"/>
      <c r="X7" s="2259"/>
      <c r="Y7" s="2259"/>
      <c r="Z7" s="813" t="s">
        <v>329</v>
      </c>
      <c r="AA7" s="443"/>
      <c r="AB7" s="443"/>
      <c r="AC7" s="443"/>
      <c r="AD7" s="443"/>
      <c r="AE7" s="814"/>
      <c r="AF7" s="2262" t="s">
        <v>1808</v>
      </c>
      <c r="AG7" s="2263"/>
      <c r="AH7" s="2263"/>
      <c r="AI7" s="2263"/>
      <c r="AJ7" s="2263"/>
      <c r="AK7" s="2263"/>
      <c r="AL7" s="2263"/>
      <c r="AM7" s="2263"/>
      <c r="AN7" s="2263"/>
      <c r="AO7" s="2263"/>
      <c r="AP7" s="2263"/>
      <c r="AQ7" s="2263"/>
      <c r="AR7" s="2263"/>
      <c r="AS7" s="2263"/>
      <c r="AT7" s="2263"/>
      <c r="AU7" s="2263"/>
      <c r="AV7" s="2263"/>
      <c r="AW7" s="2263"/>
      <c r="AX7" s="2263"/>
      <c r="AY7" s="2264"/>
    </row>
    <row r="8" spans="2:51" ht="24" customHeight="1">
      <c r="B8" s="803"/>
      <c r="C8" s="804"/>
      <c r="D8" s="804"/>
      <c r="E8" s="804"/>
      <c r="F8" s="804"/>
      <c r="G8" s="804"/>
      <c r="H8" s="2260"/>
      <c r="I8" s="2261"/>
      <c r="J8" s="2261"/>
      <c r="K8" s="2261"/>
      <c r="L8" s="2261"/>
      <c r="M8" s="2261"/>
      <c r="N8" s="2261"/>
      <c r="O8" s="2261"/>
      <c r="P8" s="2261"/>
      <c r="Q8" s="2261"/>
      <c r="R8" s="2261"/>
      <c r="S8" s="2261"/>
      <c r="T8" s="2261"/>
      <c r="U8" s="2261"/>
      <c r="V8" s="2261"/>
      <c r="W8" s="1671"/>
      <c r="X8" s="1671"/>
      <c r="Y8" s="1671"/>
      <c r="Z8" s="815"/>
      <c r="AA8" s="443"/>
      <c r="AB8" s="443"/>
      <c r="AC8" s="443"/>
      <c r="AD8" s="443"/>
      <c r="AE8" s="814"/>
      <c r="AF8" s="2265"/>
      <c r="AG8" s="2266"/>
      <c r="AH8" s="2266"/>
      <c r="AI8" s="2266"/>
      <c r="AJ8" s="2266"/>
      <c r="AK8" s="2266"/>
      <c r="AL8" s="2266"/>
      <c r="AM8" s="2266"/>
      <c r="AN8" s="2266"/>
      <c r="AO8" s="2266"/>
      <c r="AP8" s="2266"/>
      <c r="AQ8" s="2266"/>
      <c r="AR8" s="2266"/>
      <c r="AS8" s="2266"/>
      <c r="AT8" s="2266"/>
      <c r="AU8" s="2266"/>
      <c r="AV8" s="2266"/>
      <c r="AW8" s="2266"/>
      <c r="AX8" s="2266"/>
      <c r="AY8" s="2267"/>
    </row>
    <row r="9" spans="2:51" ht="103.7" customHeight="1">
      <c r="B9" s="783" t="s">
        <v>29</v>
      </c>
      <c r="C9" s="784"/>
      <c r="D9" s="784"/>
      <c r="E9" s="784"/>
      <c r="F9" s="784"/>
      <c r="G9" s="784"/>
      <c r="H9" s="2248" t="s">
        <v>1809</v>
      </c>
      <c r="I9" s="2249"/>
      <c r="J9" s="2249"/>
      <c r="K9" s="2249"/>
      <c r="L9" s="2249"/>
      <c r="M9" s="2249"/>
      <c r="N9" s="2249"/>
      <c r="O9" s="2249"/>
      <c r="P9" s="2249"/>
      <c r="Q9" s="2249"/>
      <c r="R9" s="2249"/>
      <c r="S9" s="2249"/>
      <c r="T9" s="2249"/>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c r="AT9" s="2249"/>
      <c r="AU9" s="2249"/>
      <c r="AV9" s="2249"/>
      <c r="AW9" s="2249"/>
      <c r="AX9" s="2249"/>
      <c r="AY9" s="2250"/>
    </row>
    <row r="10" spans="2:51" ht="137.25" customHeight="1">
      <c r="B10" s="783" t="s">
        <v>64</v>
      </c>
      <c r="C10" s="784"/>
      <c r="D10" s="784"/>
      <c r="E10" s="784"/>
      <c r="F10" s="784"/>
      <c r="G10" s="784"/>
      <c r="H10" s="2248" t="s">
        <v>1810</v>
      </c>
      <c r="I10" s="2249"/>
      <c r="J10" s="2249"/>
      <c r="K10" s="2249"/>
      <c r="L10" s="2249"/>
      <c r="M10" s="2249"/>
      <c r="N10" s="2249"/>
      <c r="O10" s="2249"/>
      <c r="P10" s="2249"/>
      <c r="Q10" s="2249"/>
      <c r="R10" s="2249"/>
      <c r="S10" s="2249"/>
      <c r="T10" s="2249"/>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c r="AT10" s="2249"/>
      <c r="AU10" s="2249"/>
      <c r="AV10" s="2249"/>
      <c r="AW10" s="2249"/>
      <c r="AX10" s="2249"/>
      <c r="AY10" s="2250"/>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2251">
        <v>26</v>
      </c>
      <c r="R13" s="2251"/>
      <c r="S13" s="2251"/>
      <c r="T13" s="2251"/>
      <c r="U13" s="2251"/>
      <c r="V13" s="2251"/>
      <c r="W13" s="2251"/>
      <c r="X13" s="2252">
        <v>35</v>
      </c>
      <c r="Y13" s="2252"/>
      <c r="Z13" s="2252"/>
      <c r="AA13" s="2252"/>
      <c r="AB13" s="2252"/>
      <c r="AC13" s="2252"/>
      <c r="AD13" s="2252"/>
      <c r="AE13" s="2253">
        <v>25.608000000000001</v>
      </c>
      <c r="AF13" s="2253"/>
      <c r="AG13" s="2253"/>
      <c r="AH13" s="2253"/>
      <c r="AI13" s="2253"/>
      <c r="AJ13" s="2253"/>
      <c r="AK13" s="2253"/>
      <c r="AL13" s="1925">
        <v>21.027000000000001</v>
      </c>
      <c r="AM13" s="1925"/>
      <c r="AN13" s="1925"/>
      <c r="AO13" s="1925"/>
      <c r="AP13" s="1925"/>
      <c r="AQ13" s="1925"/>
      <c r="AR13" s="1925"/>
      <c r="AS13" s="2254">
        <v>26</v>
      </c>
      <c r="AT13" s="2254"/>
      <c r="AU13" s="2254"/>
      <c r="AV13" s="2254"/>
      <c r="AW13" s="2254"/>
      <c r="AX13" s="2254"/>
      <c r="AY13" s="2255"/>
    </row>
    <row r="14" spans="2:51" ht="21" customHeight="1">
      <c r="B14" s="469"/>
      <c r="C14" s="470"/>
      <c r="D14" s="470"/>
      <c r="E14" s="470"/>
      <c r="F14" s="470"/>
      <c r="G14" s="471"/>
      <c r="H14" s="754"/>
      <c r="I14" s="755"/>
      <c r="J14" s="746" t="s">
        <v>8</v>
      </c>
      <c r="K14" s="747"/>
      <c r="L14" s="747"/>
      <c r="M14" s="747"/>
      <c r="N14" s="747"/>
      <c r="O14" s="747"/>
      <c r="P14" s="748"/>
      <c r="Q14" s="2256">
        <v>0</v>
      </c>
      <c r="R14" s="2256"/>
      <c r="S14" s="2256"/>
      <c r="T14" s="2256"/>
      <c r="U14" s="2256"/>
      <c r="V14" s="2256"/>
      <c r="W14" s="2256"/>
      <c r="X14" s="2244">
        <v>0</v>
      </c>
      <c r="Y14" s="2244"/>
      <c r="Z14" s="2244"/>
      <c r="AA14" s="2244"/>
      <c r="AB14" s="2244"/>
      <c r="AC14" s="2244"/>
      <c r="AD14" s="2244"/>
      <c r="AE14" s="2245" t="s">
        <v>89</v>
      </c>
      <c r="AF14" s="2245"/>
      <c r="AG14" s="2245"/>
      <c r="AH14" s="2245"/>
      <c r="AI14" s="2245"/>
      <c r="AJ14" s="2245"/>
      <c r="AK14" s="2245"/>
      <c r="AL14" s="2245" t="s">
        <v>89</v>
      </c>
      <c r="AM14" s="2245"/>
      <c r="AN14" s="2245"/>
      <c r="AO14" s="2245"/>
      <c r="AP14" s="2245"/>
      <c r="AQ14" s="2245"/>
      <c r="AR14" s="2245"/>
      <c r="AS14" s="2246"/>
      <c r="AT14" s="2246"/>
      <c r="AU14" s="2246"/>
      <c r="AV14" s="2246"/>
      <c r="AW14" s="2246"/>
      <c r="AX14" s="2246"/>
      <c r="AY14" s="2247"/>
    </row>
    <row r="15" spans="2:51" ht="24.75" customHeight="1">
      <c r="B15" s="469"/>
      <c r="C15" s="470"/>
      <c r="D15" s="470"/>
      <c r="E15" s="470"/>
      <c r="F15" s="470"/>
      <c r="G15" s="471"/>
      <c r="H15" s="754"/>
      <c r="I15" s="755"/>
      <c r="J15" s="746" t="s">
        <v>9</v>
      </c>
      <c r="K15" s="747"/>
      <c r="L15" s="747"/>
      <c r="M15" s="747"/>
      <c r="N15" s="747"/>
      <c r="O15" s="747"/>
      <c r="P15" s="748"/>
      <c r="Q15" s="2244">
        <v>0</v>
      </c>
      <c r="R15" s="2244"/>
      <c r="S15" s="2244"/>
      <c r="T15" s="2244"/>
      <c r="U15" s="2244"/>
      <c r="V15" s="2244"/>
      <c r="W15" s="2244"/>
      <c r="X15" s="1927">
        <v>0</v>
      </c>
      <c r="Y15" s="1927"/>
      <c r="Z15" s="1927"/>
      <c r="AA15" s="1927"/>
      <c r="AB15" s="1927"/>
      <c r="AC15" s="1927"/>
      <c r="AD15" s="1927"/>
      <c r="AE15" s="2245">
        <v>0</v>
      </c>
      <c r="AF15" s="2245"/>
      <c r="AG15" s="2245"/>
      <c r="AH15" s="2245"/>
      <c r="AI15" s="2245"/>
      <c r="AJ15" s="2245"/>
      <c r="AK15" s="2245"/>
      <c r="AL15" s="2245" t="s">
        <v>89</v>
      </c>
      <c r="AM15" s="2245"/>
      <c r="AN15" s="2245"/>
      <c r="AO15" s="2245"/>
      <c r="AP15" s="2245"/>
      <c r="AQ15" s="2245"/>
      <c r="AR15" s="2245"/>
      <c r="AS15" s="2246"/>
      <c r="AT15" s="2246"/>
      <c r="AU15" s="2246"/>
      <c r="AV15" s="2246"/>
      <c r="AW15" s="2246"/>
      <c r="AX15" s="2246"/>
      <c r="AY15" s="2247"/>
    </row>
    <row r="16" spans="2:51" ht="24.75" customHeight="1">
      <c r="B16" s="469"/>
      <c r="C16" s="470"/>
      <c r="D16" s="470"/>
      <c r="E16" s="470"/>
      <c r="F16" s="470"/>
      <c r="G16" s="471"/>
      <c r="H16" s="756"/>
      <c r="I16" s="757"/>
      <c r="J16" s="731" t="s">
        <v>25</v>
      </c>
      <c r="K16" s="732"/>
      <c r="L16" s="732"/>
      <c r="M16" s="732"/>
      <c r="N16" s="732"/>
      <c r="O16" s="732"/>
      <c r="P16" s="733"/>
      <c r="Q16" s="1449">
        <f>SUM(Q13:W15)</f>
        <v>26</v>
      </c>
      <c r="R16" s="1449"/>
      <c r="S16" s="1449"/>
      <c r="T16" s="1449"/>
      <c r="U16" s="1449"/>
      <c r="V16" s="1449"/>
      <c r="W16" s="1449"/>
      <c r="X16" s="1449">
        <f>SUM(X13:AD15)</f>
        <v>35</v>
      </c>
      <c r="Y16" s="1449"/>
      <c r="Z16" s="1449"/>
      <c r="AA16" s="1449"/>
      <c r="AB16" s="1449"/>
      <c r="AC16" s="1449"/>
      <c r="AD16" s="1449"/>
      <c r="AE16" s="2241">
        <f>SUM(AE13:AK15)</f>
        <v>25.608000000000001</v>
      </c>
      <c r="AF16" s="2241"/>
      <c r="AG16" s="2241"/>
      <c r="AH16" s="2241"/>
      <c r="AI16" s="2241"/>
      <c r="AJ16" s="2241"/>
      <c r="AK16" s="2241"/>
      <c r="AL16" s="2241">
        <f>SUM(AL13:AR15)</f>
        <v>21.027000000000001</v>
      </c>
      <c r="AM16" s="2241"/>
      <c r="AN16" s="2241"/>
      <c r="AO16" s="2241"/>
      <c r="AP16" s="2241"/>
      <c r="AQ16" s="2241"/>
      <c r="AR16" s="2241"/>
      <c r="AS16" s="2242">
        <f>SUM(AS13:AY15)</f>
        <v>26</v>
      </c>
      <c r="AT16" s="2242"/>
      <c r="AU16" s="2242"/>
      <c r="AV16" s="2242"/>
      <c r="AW16" s="2242"/>
      <c r="AX16" s="2242"/>
      <c r="AY16" s="2243"/>
    </row>
    <row r="17" spans="2:51" ht="24.75" customHeight="1">
      <c r="B17" s="469"/>
      <c r="C17" s="470"/>
      <c r="D17" s="470"/>
      <c r="E17" s="470"/>
      <c r="F17" s="470"/>
      <c r="G17" s="471"/>
      <c r="H17" s="723" t="s">
        <v>10</v>
      </c>
      <c r="I17" s="724"/>
      <c r="J17" s="724"/>
      <c r="K17" s="724"/>
      <c r="L17" s="724"/>
      <c r="M17" s="724"/>
      <c r="N17" s="724"/>
      <c r="O17" s="724"/>
      <c r="P17" s="724"/>
      <c r="Q17" s="1931">
        <v>26</v>
      </c>
      <c r="R17" s="1931"/>
      <c r="S17" s="1931"/>
      <c r="T17" s="1931"/>
      <c r="U17" s="1931"/>
      <c r="V17" s="1931"/>
      <c r="W17" s="1931"/>
      <c r="X17" s="1931">
        <v>34.755000000000003</v>
      </c>
      <c r="Y17" s="1931"/>
      <c r="Z17" s="1931"/>
      <c r="AA17" s="1931"/>
      <c r="AB17" s="1931"/>
      <c r="AC17" s="1931"/>
      <c r="AD17" s="1931"/>
      <c r="AE17" s="1931">
        <v>24.6</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5">
        <f>Q17/Q16</f>
        <v>1</v>
      </c>
      <c r="R18" s="725"/>
      <c r="S18" s="725"/>
      <c r="T18" s="725"/>
      <c r="U18" s="725"/>
      <c r="V18" s="725"/>
      <c r="W18" s="725"/>
      <c r="X18" s="725">
        <f>X17/X16</f>
        <v>0.9930000000000001</v>
      </c>
      <c r="Y18" s="725"/>
      <c r="Z18" s="725"/>
      <c r="AA18" s="725"/>
      <c r="AB18" s="725"/>
      <c r="AC18" s="725"/>
      <c r="AD18" s="725"/>
      <c r="AE18" s="725">
        <f>AE17/AE16</f>
        <v>0.96063730084348642</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2219" t="s">
        <v>1811</v>
      </c>
      <c r="AV19" s="2220"/>
      <c r="AW19" s="2220"/>
      <c r="AX19" s="2220"/>
      <c r="AY19" s="2221"/>
    </row>
    <row r="20" spans="2:51" ht="32.25" customHeight="1">
      <c r="B20" s="1411"/>
      <c r="C20" s="715"/>
      <c r="D20" s="715"/>
      <c r="E20" s="715"/>
      <c r="F20" s="715"/>
      <c r="G20" s="716"/>
      <c r="H20" s="2222" t="s">
        <v>1812</v>
      </c>
      <c r="I20" s="2223"/>
      <c r="J20" s="2223"/>
      <c r="K20" s="2223"/>
      <c r="L20" s="2223"/>
      <c r="M20" s="2223"/>
      <c r="N20" s="2223"/>
      <c r="O20" s="2223"/>
      <c r="P20" s="2223"/>
      <c r="Q20" s="2223"/>
      <c r="R20" s="2223"/>
      <c r="S20" s="2223"/>
      <c r="T20" s="2223"/>
      <c r="U20" s="2223"/>
      <c r="V20" s="2223"/>
      <c r="W20" s="2223"/>
      <c r="X20" s="2223"/>
      <c r="Y20" s="2224"/>
      <c r="Z20" s="1428" t="s">
        <v>15</v>
      </c>
      <c r="AA20" s="679"/>
      <c r="AB20" s="680"/>
      <c r="AC20" s="2228" t="s">
        <v>1813</v>
      </c>
      <c r="AD20" s="1205"/>
      <c r="AE20" s="1205"/>
      <c r="AF20" s="2229">
        <v>103</v>
      </c>
      <c r="AG20" s="2230"/>
      <c r="AH20" s="2230"/>
      <c r="AI20" s="2230"/>
      <c r="AJ20" s="2230"/>
      <c r="AK20" s="2231">
        <v>105</v>
      </c>
      <c r="AL20" s="2232"/>
      <c r="AM20" s="2232"/>
      <c r="AN20" s="2232"/>
      <c r="AO20" s="2233"/>
      <c r="AP20" s="2234" t="s">
        <v>89</v>
      </c>
      <c r="AQ20" s="1180"/>
      <c r="AR20" s="1180"/>
      <c r="AS20" s="1180"/>
      <c r="AT20" s="1180"/>
      <c r="AU20" s="1522">
        <v>74</v>
      </c>
      <c r="AV20" s="1522"/>
      <c r="AW20" s="1522"/>
      <c r="AX20" s="1522"/>
      <c r="AY20" s="2090"/>
    </row>
    <row r="21" spans="2:51" ht="32.25" customHeight="1">
      <c r="B21" s="1412"/>
      <c r="C21" s="1413"/>
      <c r="D21" s="1413"/>
      <c r="E21" s="1413"/>
      <c r="F21" s="1413"/>
      <c r="G21" s="1414"/>
      <c r="H21" s="2225"/>
      <c r="I21" s="2226"/>
      <c r="J21" s="2226"/>
      <c r="K21" s="2226"/>
      <c r="L21" s="2226"/>
      <c r="M21" s="2226"/>
      <c r="N21" s="2226"/>
      <c r="O21" s="2226"/>
      <c r="P21" s="2226"/>
      <c r="Q21" s="2226"/>
      <c r="R21" s="2226"/>
      <c r="S21" s="2226"/>
      <c r="T21" s="2226"/>
      <c r="U21" s="2226"/>
      <c r="V21" s="2226"/>
      <c r="W21" s="2226"/>
      <c r="X21" s="2226"/>
      <c r="Y21" s="2227"/>
      <c r="Z21" s="671" t="s">
        <v>116</v>
      </c>
      <c r="AA21" s="666"/>
      <c r="AB21" s="667"/>
      <c r="AC21" s="1405" t="s">
        <v>79</v>
      </c>
      <c r="AD21" s="1405"/>
      <c r="AE21" s="1405"/>
      <c r="AF21" s="2235">
        <v>1.39</v>
      </c>
      <c r="AG21" s="2236"/>
      <c r="AH21" s="2236"/>
      <c r="AI21" s="2236"/>
      <c r="AJ21" s="2237"/>
      <c r="AK21" s="2238">
        <v>1.41</v>
      </c>
      <c r="AL21" s="2239"/>
      <c r="AM21" s="2239"/>
      <c r="AN21" s="2239"/>
      <c r="AO21" s="2240"/>
      <c r="AP21" s="2083" t="s">
        <v>89</v>
      </c>
      <c r="AQ21" s="1836"/>
      <c r="AR21" s="1836"/>
      <c r="AS21" s="1836"/>
      <c r="AT21" s="183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2211" t="s">
        <v>1814</v>
      </c>
      <c r="I23" s="2212"/>
      <c r="J23" s="2212"/>
      <c r="K23" s="2212"/>
      <c r="L23" s="2212"/>
      <c r="M23" s="2212"/>
      <c r="N23" s="2212"/>
      <c r="O23" s="2212"/>
      <c r="P23" s="2212"/>
      <c r="Q23" s="2212"/>
      <c r="R23" s="2212"/>
      <c r="S23" s="2212"/>
      <c r="T23" s="2212"/>
      <c r="U23" s="2212"/>
      <c r="V23" s="2212"/>
      <c r="W23" s="2212"/>
      <c r="X23" s="2212"/>
      <c r="Y23" s="2213"/>
      <c r="Z23" s="1393" t="s">
        <v>334</v>
      </c>
      <c r="AA23" s="1394"/>
      <c r="AB23" s="1395"/>
      <c r="AC23" s="647" t="s">
        <v>1815</v>
      </c>
      <c r="AD23" s="648"/>
      <c r="AE23" s="649"/>
      <c r="AF23" s="2084">
        <v>71</v>
      </c>
      <c r="AG23" s="2084"/>
      <c r="AH23" s="2084"/>
      <c r="AI23" s="2084"/>
      <c r="AJ23" s="2084"/>
      <c r="AK23" s="2217">
        <v>72</v>
      </c>
      <c r="AL23" s="2217"/>
      <c r="AM23" s="2217"/>
      <c r="AN23" s="2217"/>
      <c r="AO23" s="2217"/>
      <c r="AP23" s="2083" t="s">
        <v>89</v>
      </c>
      <c r="AQ23" s="2084"/>
      <c r="AR23" s="2084"/>
      <c r="AS23" s="2084"/>
      <c r="AT23" s="2084"/>
      <c r="AU23" s="656" t="s">
        <v>80</v>
      </c>
      <c r="AV23" s="657"/>
      <c r="AW23" s="657"/>
      <c r="AX23" s="657"/>
      <c r="AY23" s="658"/>
    </row>
    <row r="24" spans="2:51" ht="26.85" customHeight="1">
      <c r="B24" s="505"/>
      <c r="C24" s="497"/>
      <c r="D24" s="497"/>
      <c r="E24" s="497"/>
      <c r="F24" s="497"/>
      <c r="G24" s="630"/>
      <c r="H24" s="2214"/>
      <c r="I24" s="2215"/>
      <c r="J24" s="2215"/>
      <c r="K24" s="2215"/>
      <c r="L24" s="2215"/>
      <c r="M24" s="2215"/>
      <c r="N24" s="2215"/>
      <c r="O24" s="2215"/>
      <c r="P24" s="2215"/>
      <c r="Q24" s="2215"/>
      <c r="R24" s="2215"/>
      <c r="S24" s="2215"/>
      <c r="T24" s="2215"/>
      <c r="U24" s="2215"/>
      <c r="V24" s="2215"/>
      <c r="W24" s="2215"/>
      <c r="X24" s="2215"/>
      <c r="Y24" s="2216"/>
      <c r="Z24" s="1396"/>
      <c r="AA24" s="1397"/>
      <c r="AB24" s="1398"/>
      <c r="AC24" s="650"/>
      <c r="AD24" s="651"/>
      <c r="AE24" s="652"/>
      <c r="AF24" s="2218"/>
      <c r="AG24" s="626"/>
      <c r="AH24" s="626"/>
      <c r="AI24" s="626"/>
      <c r="AJ24" s="627"/>
      <c r="AK24" s="1839" t="s">
        <v>1150</v>
      </c>
      <c r="AL24" s="626"/>
      <c r="AM24" s="626"/>
      <c r="AN24" s="626"/>
      <c r="AO24" s="627"/>
      <c r="AP24" s="1839" t="s">
        <v>1150</v>
      </c>
      <c r="AQ24" s="626"/>
      <c r="AR24" s="626"/>
      <c r="AS24" s="626"/>
      <c r="AT24" s="627"/>
      <c r="AU24" s="1839" t="s">
        <v>1149</v>
      </c>
      <c r="AV24" s="626"/>
      <c r="AW24" s="626"/>
      <c r="AX24" s="626"/>
      <c r="AY24" s="629"/>
    </row>
    <row r="25" spans="2:51" ht="88.5" customHeight="1">
      <c r="B25" s="662" t="s">
        <v>129</v>
      </c>
      <c r="C25" s="1417"/>
      <c r="D25" s="1417"/>
      <c r="E25" s="1417"/>
      <c r="F25" s="1417"/>
      <c r="G25" s="1417"/>
      <c r="H25" s="2206" t="s">
        <v>1816</v>
      </c>
      <c r="I25" s="2207"/>
      <c r="J25" s="2207"/>
      <c r="K25" s="2207"/>
      <c r="L25" s="2207"/>
      <c r="M25" s="2207"/>
      <c r="N25" s="2207"/>
      <c r="O25" s="2207"/>
      <c r="P25" s="2207"/>
      <c r="Q25" s="2207"/>
      <c r="R25" s="2207"/>
      <c r="S25" s="2207"/>
      <c r="T25" s="2207"/>
      <c r="U25" s="2207"/>
      <c r="V25" s="2207"/>
      <c r="W25" s="2207"/>
      <c r="X25" s="2207"/>
      <c r="Y25" s="2207"/>
      <c r="Z25" s="698" t="s">
        <v>16</v>
      </c>
      <c r="AA25" s="699"/>
      <c r="AB25" s="700"/>
      <c r="AC25" s="2208" t="s">
        <v>1817</v>
      </c>
      <c r="AD25" s="2209"/>
      <c r="AE25" s="2209"/>
      <c r="AF25" s="2209"/>
      <c r="AG25" s="2209"/>
      <c r="AH25" s="2209"/>
      <c r="AI25" s="2209"/>
      <c r="AJ25" s="2209"/>
      <c r="AK25" s="2209"/>
      <c r="AL25" s="2209"/>
      <c r="AM25" s="2209"/>
      <c r="AN25" s="2209"/>
      <c r="AO25" s="2209"/>
      <c r="AP25" s="2209"/>
      <c r="AQ25" s="2209"/>
      <c r="AR25" s="2209"/>
      <c r="AS25" s="2209"/>
      <c r="AT25" s="2209"/>
      <c r="AU25" s="2209"/>
      <c r="AV25" s="2209"/>
      <c r="AW25" s="2209"/>
      <c r="AX25" s="2209"/>
      <c r="AY25" s="2210"/>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067" t="s">
        <v>451</v>
      </c>
      <c r="E27" s="973"/>
      <c r="F27" s="973"/>
      <c r="G27" s="973"/>
      <c r="H27" s="973"/>
      <c r="I27" s="973"/>
      <c r="J27" s="973"/>
      <c r="K27" s="973"/>
      <c r="L27" s="974"/>
      <c r="M27" s="530">
        <v>21</v>
      </c>
      <c r="N27" s="1780"/>
      <c r="O27" s="1780"/>
      <c r="P27" s="1780"/>
      <c r="Q27" s="1780"/>
      <c r="R27" s="1781"/>
      <c r="S27" s="2201">
        <v>26</v>
      </c>
      <c r="T27" s="2202"/>
      <c r="U27" s="2202"/>
      <c r="V27" s="2202"/>
      <c r="W27" s="2202"/>
      <c r="X27" s="2203"/>
      <c r="Y27" s="2204" t="s">
        <v>1818</v>
      </c>
      <c r="Z27" s="1168"/>
      <c r="AA27" s="1168"/>
      <c r="AB27" s="1168"/>
      <c r="AC27" s="1168"/>
      <c r="AD27" s="1168"/>
      <c r="AE27" s="1168"/>
      <c r="AF27" s="1168"/>
      <c r="AG27" s="1168"/>
      <c r="AH27" s="1168"/>
      <c r="AI27" s="1168"/>
      <c r="AJ27" s="1168"/>
      <c r="AK27" s="1168"/>
      <c r="AL27" s="1168"/>
      <c r="AM27" s="1168"/>
      <c r="AN27" s="1168"/>
      <c r="AO27" s="1168"/>
      <c r="AP27" s="1168"/>
      <c r="AQ27" s="1168"/>
      <c r="AR27" s="1168"/>
      <c r="AS27" s="1168"/>
      <c r="AT27" s="1168"/>
      <c r="AU27" s="1168"/>
      <c r="AV27" s="1168"/>
      <c r="AW27" s="1168"/>
      <c r="AX27" s="1168"/>
      <c r="AY27" s="2205"/>
    </row>
    <row r="28" spans="2:51" ht="23.1" customHeight="1">
      <c r="B28" s="1096"/>
      <c r="C28" s="1097"/>
      <c r="D28" s="622"/>
      <c r="E28" s="623"/>
      <c r="F28" s="623"/>
      <c r="G28" s="623"/>
      <c r="H28" s="623"/>
      <c r="I28" s="623"/>
      <c r="J28" s="623"/>
      <c r="K28" s="623"/>
      <c r="L28" s="624"/>
      <c r="M28" s="594"/>
      <c r="N28" s="594"/>
      <c r="O28" s="594"/>
      <c r="P28" s="594"/>
      <c r="Q28" s="594"/>
      <c r="R28" s="594"/>
      <c r="S28" s="1546"/>
      <c r="T28" s="1546"/>
      <c r="U28" s="1546"/>
      <c r="V28" s="1546"/>
      <c r="W28" s="1546"/>
      <c r="X28" s="1546"/>
      <c r="Y28" s="2198" t="s">
        <v>1819</v>
      </c>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200"/>
    </row>
    <row r="29" spans="2:51" ht="23.1" customHeight="1">
      <c r="B29" s="1096"/>
      <c r="C29" s="1097"/>
      <c r="D29" s="622"/>
      <c r="E29" s="623"/>
      <c r="F29" s="623"/>
      <c r="G29" s="623"/>
      <c r="H29" s="623"/>
      <c r="I29" s="623"/>
      <c r="J29" s="623"/>
      <c r="K29" s="623"/>
      <c r="L29" s="624"/>
      <c r="M29" s="594"/>
      <c r="N29" s="594"/>
      <c r="O29" s="594"/>
      <c r="P29" s="594"/>
      <c r="Q29" s="594"/>
      <c r="R29" s="594"/>
      <c r="S29" s="1546"/>
      <c r="T29" s="1546"/>
      <c r="U29" s="1546"/>
      <c r="V29" s="1546"/>
      <c r="W29" s="1546"/>
      <c r="X29" s="1546"/>
      <c r="Y29" s="2195"/>
      <c r="Z29" s="2196"/>
      <c r="AA29" s="2196"/>
      <c r="AB29" s="2196"/>
      <c r="AC29" s="2196"/>
      <c r="AD29" s="2196"/>
      <c r="AE29" s="2196"/>
      <c r="AF29" s="2196"/>
      <c r="AG29" s="2196"/>
      <c r="AH29" s="2196"/>
      <c r="AI29" s="2196"/>
      <c r="AJ29" s="2196"/>
      <c r="AK29" s="2196"/>
      <c r="AL29" s="2196"/>
      <c r="AM29" s="2196"/>
      <c r="AN29" s="2196"/>
      <c r="AO29" s="2196"/>
      <c r="AP29" s="2196"/>
      <c r="AQ29" s="2196"/>
      <c r="AR29" s="2196"/>
      <c r="AS29" s="2196"/>
      <c r="AT29" s="2196"/>
      <c r="AU29" s="2196"/>
      <c r="AV29" s="2196"/>
      <c r="AW29" s="2196"/>
      <c r="AX29" s="2196"/>
      <c r="AY29" s="2197"/>
    </row>
    <row r="30" spans="2:51" ht="23.1" customHeight="1">
      <c r="B30" s="1096"/>
      <c r="C30" s="1097"/>
      <c r="D30" s="622"/>
      <c r="E30" s="623"/>
      <c r="F30" s="623"/>
      <c r="G30" s="623"/>
      <c r="H30" s="623"/>
      <c r="I30" s="623"/>
      <c r="J30" s="623"/>
      <c r="K30" s="623"/>
      <c r="L30" s="624"/>
      <c r="M30" s="594"/>
      <c r="N30" s="594"/>
      <c r="O30" s="594"/>
      <c r="P30" s="594"/>
      <c r="Q30" s="594"/>
      <c r="R30" s="594"/>
      <c r="S30" s="1546"/>
      <c r="T30" s="1546"/>
      <c r="U30" s="1546"/>
      <c r="V30" s="1546"/>
      <c r="W30" s="1546"/>
      <c r="X30" s="1546"/>
      <c r="Y30" s="2195"/>
      <c r="Z30" s="2196"/>
      <c r="AA30" s="2196"/>
      <c r="AB30" s="2196"/>
      <c r="AC30" s="2196"/>
      <c r="AD30" s="2196"/>
      <c r="AE30" s="2196"/>
      <c r="AF30" s="2196"/>
      <c r="AG30" s="2196"/>
      <c r="AH30" s="2196"/>
      <c r="AI30" s="2196"/>
      <c r="AJ30" s="2196"/>
      <c r="AK30" s="2196"/>
      <c r="AL30" s="2196"/>
      <c r="AM30" s="2196"/>
      <c r="AN30" s="2196"/>
      <c r="AO30" s="2196"/>
      <c r="AP30" s="2196"/>
      <c r="AQ30" s="2196"/>
      <c r="AR30" s="2196"/>
      <c r="AS30" s="2196"/>
      <c r="AT30" s="2196"/>
      <c r="AU30" s="2196"/>
      <c r="AV30" s="2196"/>
      <c r="AW30" s="2196"/>
      <c r="AX30" s="2196"/>
      <c r="AY30" s="2197"/>
    </row>
    <row r="31" spans="2:51" ht="23.1" customHeight="1">
      <c r="B31" s="1096"/>
      <c r="C31" s="1097"/>
      <c r="D31" s="622"/>
      <c r="E31" s="623"/>
      <c r="F31" s="623"/>
      <c r="G31" s="623"/>
      <c r="H31" s="623"/>
      <c r="I31" s="623"/>
      <c r="J31" s="623"/>
      <c r="K31" s="623"/>
      <c r="L31" s="624"/>
      <c r="M31" s="594"/>
      <c r="N31" s="594"/>
      <c r="O31" s="594"/>
      <c r="P31" s="594"/>
      <c r="Q31" s="594"/>
      <c r="R31" s="594"/>
      <c r="S31" s="1546"/>
      <c r="T31" s="1546"/>
      <c r="U31" s="1546"/>
      <c r="V31" s="1546"/>
      <c r="W31" s="1546"/>
      <c r="X31" s="1546"/>
      <c r="Y31" s="2195"/>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7"/>
    </row>
    <row r="32" spans="2:51" ht="23.1" customHeight="1">
      <c r="B32" s="1096"/>
      <c r="C32" s="1097"/>
      <c r="D32" s="622"/>
      <c r="E32" s="623"/>
      <c r="F32" s="623"/>
      <c r="G32" s="623"/>
      <c r="H32" s="623"/>
      <c r="I32" s="623"/>
      <c r="J32" s="623"/>
      <c r="K32" s="623"/>
      <c r="L32" s="624"/>
      <c r="M32" s="594"/>
      <c r="N32" s="594"/>
      <c r="O32" s="594"/>
      <c r="P32" s="594"/>
      <c r="Q32" s="594"/>
      <c r="R32" s="594"/>
      <c r="S32" s="1546"/>
      <c r="T32" s="1546"/>
      <c r="U32" s="1546"/>
      <c r="V32" s="1546"/>
      <c r="W32" s="1546"/>
      <c r="X32" s="1546"/>
      <c r="Y32" s="2195"/>
      <c r="Z32" s="2196"/>
      <c r="AA32" s="2196"/>
      <c r="AB32" s="2196"/>
      <c r="AC32" s="2196"/>
      <c r="AD32" s="2196"/>
      <c r="AE32" s="2196"/>
      <c r="AF32" s="2196"/>
      <c r="AG32" s="2196"/>
      <c r="AH32" s="2196"/>
      <c r="AI32" s="2196"/>
      <c r="AJ32" s="2196"/>
      <c r="AK32" s="2196"/>
      <c r="AL32" s="2196"/>
      <c r="AM32" s="2196"/>
      <c r="AN32" s="2196"/>
      <c r="AO32" s="2196"/>
      <c r="AP32" s="2196"/>
      <c r="AQ32" s="2196"/>
      <c r="AR32" s="2196"/>
      <c r="AS32" s="2196"/>
      <c r="AT32" s="2196"/>
      <c r="AU32" s="2196"/>
      <c r="AV32" s="2196"/>
      <c r="AW32" s="2196"/>
      <c r="AX32" s="2196"/>
      <c r="AY32" s="2197"/>
    </row>
    <row r="33" spans="1:51" ht="23.1" customHeight="1">
      <c r="B33" s="1096"/>
      <c r="C33" s="1097"/>
      <c r="D33" s="598"/>
      <c r="E33" s="599"/>
      <c r="F33" s="599"/>
      <c r="G33" s="599"/>
      <c r="H33" s="599"/>
      <c r="I33" s="599"/>
      <c r="J33" s="599"/>
      <c r="K33" s="599"/>
      <c r="L33" s="600"/>
      <c r="M33" s="601"/>
      <c r="N33" s="601"/>
      <c r="O33" s="601"/>
      <c r="P33" s="601"/>
      <c r="Q33" s="601"/>
      <c r="R33" s="601"/>
      <c r="S33" s="1554"/>
      <c r="T33" s="1554"/>
      <c r="U33" s="1554"/>
      <c r="V33" s="1554"/>
      <c r="W33" s="1554"/>
      <c r="X33" s="1554"/>
      <c r="Y33" s="2195"/>
      <c r="Z33" s="2196"/>
      <c r="AA33" s="2196"/>
      <c r="AB33" s="2196"/>
      <c r="AC33" s="2196"/>
      <c r="AD33" s="2196"/>
      <c r="AE33" s="2196"/>
      <c r="AF33" s="2196"/>
      <c r="AG33" s="2196"/>
      <c r="AH33" s="2196"/>
      <c r="AI33" s="2196"/>
      <c r="AJ33" s="2196"/>
      <c r="AK33" s="2196"/>
      <c r="AL33" s="2196"/>
      <c r="AM33" s="2196"/>
      <c r="AN33" s="2196"/>
      <c r="AO33" s="2196"/>
      <c r="AP33" s="2196"/>
      <c r="AQ33" s="2196"/>
      <c r="AR33" s="2196"/>
      <c r="AS33" s="2196"/>
      <c r="AT33" s="2196"/>
      <c r="AU33" s="2196"/>
      <c r="AV33" s="2196"/>
      <c r="AW33" s="2196"/>
      <c r="AX33" s="2196"/>
      <c r="AY33" s="2197"/>
    </row>
    <row r="34" spans="1:51" ht="23.1" customHeight="1">
      <c r="B34" s="1098"/>
      <c r="C34" s="1099"/>
      <c r="D34" s="574" t="s">
        <v>25</v>
      </c>
      <c r="E34" s="575"/>
      <c r="F34" s="575"/>
      <c r="G34" s="575"/>
      <c r="H34" s="575"/>
      <c r="I34" s="575"/>
      <c r="J34" s="575"/>
      <c r="K34" s="575"/>
      <c r="L34" s="576"/>
      <c r="M34" s="2064">
        <f>SUM(M27:R33)</f>
        <v>21</v>
      </c>
      <c r="N34" s="2065"/>
      <c r="O34" s="2065"/>
      <c r="P34" s="2065"/>
      <c r="Q34" s="2065"/>
      <c r="R34" s="2066"/>
      <c r="S34" s="2064">
        <v>26</v>
      </c>
      <c r="T34" s="2065"/>
      <c r="U34" s="2065"/>
      <c r="V34" s="2065"/>
      <c r="W34" s="2065"/>
      <c r="X34" s="2066"/>
      <c r="Y34" s="1839"/>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66"/>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2185" t="s">
        <v>84</v>
      </c>
      <c r="E45" s="2165"/>
      <c r="F45" s="2165"/>
      <c r="G45" s="2166"/>
      <c r="H45" s="530" t="s">
        <v>49</v>
      </c>
      <c r="I45" s="2058"/>
      <c r="J45" s="2058"/>
      <c r="K45" s="2058"/>
      <c r="L45" s="2058"/>
      <c r="M45" s="2058"/>
      <c r="N45" s="2058"/>
      <c r="O45" s="2058"/>
      <c r="P45" s="2058"/>
      <c r="Q45" s="2058"/>
      <c r="R45" s="2058"/>
      <c r="S45" s="2058"/>
      <c r="T45" s="2058"/>
      <c r="U45" s="2058"/>
      <c r="V45" s="2058"/>
      <c r="W45" s="2058"/>
      <c r="X45" s="2058"/>
      <c r="Y45" s="2058"/>
      <c r="Z45" s="2058"/>
      <c r="AA45" s="2058"/>
      <c r="AB45" s="2058"/>
      <c r="AC45" s="2058"/>
      <c r="AD45" s="2058"/>
      <c r="AE45" s="2058"/>
      <c r="AF45" s="2058"/>
      <c r="AG45" s="2059"/>
      <c r="AH45" s="2170" t="s">
        <v>1820</v>
      </c>
      <c r="AI45" s="2186"/>
      <c r="AJ45" s="2186"/>
      <c r="AK45" s="2186"/>
      <c r="AL45" s="2186"/>
      <c r="AM45" s="2186"/>
      <c r="AN45" s="2186"/>
      <c r="AO45" s="2186"/>
      <c r="AP45" s="2186"/>
      <c r="AQ45" s="2186"/>
      <c r="AR45" s="2186"/>
      <c r="AS45" s="2186"/>
      <c r="AT45" s="2186"/>
      <c r="AU45" s="2186"/>
      <c r="AV45" s="2186"/>
      <c r="AW45" s="2186"/>
      <c r="AX45" s="2186"/>
      <c r="AY45" s="2187"/>
    </row>
    <row r="46" spans="1:51" ht="33.4" customHeight="1">
      <c r="A46" s="4"/>
      <c r="B46" s="525"/>
      <c r="C46" s="526"/>
      <c r="D46" s="2194" t="s">
        <v>84</v>
      </c>
      <c r="E46" s="2180"/>
      <c r="F46" s="2180"/>
      <c r="G46" s="2181"/>
      <c r="H46" s="557" t="s">
        <v>763</v>
      </c>
      <c r="I46" s="1566"/>
      <c r="J46" s="1566"/>
      <c r="K46" s="1566"/>
      <c r="L46" s="1566"/>
      <c r="M46" s="1566"/>
      <c r="N46" s="1566"/>
      <c r="O46" s="1566"/>
      <c r="P46" s="1566"/>
      <c r="Q46" s="1566"/>
      <c r="R46" s="1566"/>
      <c r="S46" s="1566"/>
      <c r="T46" s="1566"/>
      <c r="U46" s="1566"/>
      <c r="V46" s="1566"/>
      <c r="W46" s="1566"/>
      <c r="X46" s="1566"/>
      <c r="Y46" s="1566"/>
      <c r="Z46" s="1566"/>
      <c r="AA46" s="1566"/>
      <c r="AB46" s="1566"/>
      <c r="AC46" s="1566"/>
      <c r="AD46" s="1566"/>
      <c r="AE46" s="1566"/>
      <c r="AF46" s="1566"/>
      <c r="AG46" s="1813"/>
      <c r="AH46" s="2188"/>
      <c r="AI46" s="2189"/>
      <c r="AJ46" s="2189"/>
      <c r="AK46" s="2189"/>
      <c r="AL46" s="2189"/>
      <c r="AM46" s="2189"/>
      <c r="AN46" s="2189"/>
      <c r="AO46" s="2189"/>
      <c r="AP46" s="2189"/>
      <c r="AQ46" s="2189"/>
      <c r="AR46" s="2189"/>
      <c r="AS46" s="2189"/>
      <c r="AT46" s="2189"/>
      <c r="AU46" s="2189"/>
      <c r="AV46" s="2189"/>
      <c r="AW46" s="2189"/>
      <c r="AX46" s="2189"/>
      <c r="AY46" s="2190"/>
    </row>
    <row r="47" spans="1:51" ht="26.25" customHeight="1">
      <c r="A47" s="4"/>
      <c r="B47" s="527"/>
      <c r="C47" s="528"/>
      <c r="D47" s="2158" t="s">
        <v>89</v>
      </c>
      <c r="E47" s="2159"/>
      <c r="F47" s="2159"/>
      <c r="G47" s="2160"/>
      <c r="H47" s="520" t="s">
        <v>138</v>
      </c>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5"/>
      <c r="AH47" s="2191"/>
      <c r="AI47" s="2192"/>
      <c r="AJ47" s="2192"/>
      <c r="AK47" s="2192"/>
      <c r="AL47" s="2192"/>
      <c r="AM47" s="2192"/>
      <c r="AN47" s="2192"/>
      <c r="AO47" s="2192"/>
      <c r="AP47" s="2192"/>
      <c r="AQ47" s="2192"/>
      <c r="AR47" s="2192"/>
      <c r="AS47" s="2192"/>
      <c r="AT47" s="2192"/>
      <c r="AU47" s="2192"/>
      <c r="AV47" s="2192"/>
      <c r="AW47" s="2192"/>
      <c r="AX47" s="2192"/>
      <c r="AY47" s="2193"/>
    </row>
    <row r="48" spans="1:51" ht="26.25" customHeight="1">
      <c r="A48" s="4"/>
      <c r="B48" s="525" t="s">
        <v>43</v>
      </c>
      <c r="C48" s="526"/>
      <c r="D48" s="2164" t="s">
        <v>84</v>
      </c>
      <c r="E48" s="2165"/>
      <c r="F48" s="2165"/>
      <c r="G48" s="2166"/>
      <c r="H48" s="530" t="s">
        <v>45</v>
      </c>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9"/>
      <c r="AH48" s="2170" t="s">
        <v>1821</v>
      </c>
      <c r="AI48" s="2171"/>
      <c r="AJ48" s="2171"/>
      <c r="AK48" s="2171"/>
      <c r="AL48" s="2171"/>
      <c r="AM48" s="2171"/>
      <c r="AN48" s="2171"/>
      <c r="AO48" s="2171"/>
      <c r="AP48" s="2171"/>
      <c r="AQ48" s="2171"/>
      <c r="AR48" s="2171"/>
      <c r="AS48" s="2171"/>
      <c r="AT48" s="2171"/>
      <c r="AU48" s="2171"/>
      <c r="AV48" s="2171"/>
      <c r="AW48" s="2171"/>
      <c r="AX48" s="2171"/>
      <c r="AY48" s="2172"/>
    </row>
    <row r="49" spans="1:51" ht="26.25" customHeight="1">
      <c r="A49" s="4"/>
      <c r="B49" s="525"/>
      <c r="C49" s="526"/>
      <c r="D49" s="2179" t="s">
        <v>84</v>
      </c>
      <c r="E49" s="2180"/>
      <c r="F49" s="2180"/>
      <c r="G49" s="2181"/>
      <c r="H49" s="543" t="s">
        <v>44</v>
      </c>
      <c r="I49" s="2062"/>
      <c r="J49" s="2062"/>
      <c r="K49" s="2062"/>
      <c r="L49" s="2062"/>
      <c r="M49" s="2062"/>
      <c r="N49" s="2062"/>
      <c r="O49" s="2062"/>
      <c r="P49" s="2062"/>
      <c r="Q49" s="2062"/>
      <c r="R49" s="2062"/>
      <c r="S49" s="2062"/>
      <c r="T49" s="2062"/>
      <c r="U49" s="2062"/>
      <c r="V49" s="2062"/>
      <c r="W49" s="2062"/>
      <c r="X49" s="2062"/>
      <c r="Y49" s="2062"/>
      <c r="Z49" s="2062"/>
      <c r="AA49" s="2062"/>
      <c r="AB49" s="2062"/>
      <c r="AC49" s="2062"/>
      <c r="AD49" s="2062"/>
      <c r="AE49" s="2062"/>
      <c r="AF49" s="2062"/>
      <c r="AG49" s="2063"/>
      <c r="AH49" s="2173"/>
      <c r="AI49" s="2174"/>
      <c r="AJ49" s="2174"/>
      <c r="AK49" s="2174"/>
      <c r="AL49" s="2174"/>
      <c r="AM49" s="2174"/>
      <c r="AN49" s="2174"/>
      <c r="AO49" s="2174"/>
      <c r="AP49" s="2174"/>
      <c r="AQ49" s="2174"/>
      <c r="AR49" s="2174"/>
      <c r="AS49" s="2174"/>
      <c r="AT49" s="2174"/>
      <c r="AU49" s="2174"/>
      <c r="AV49" s="2174"/>
      <c r="AW49" s="2174"/>
      <c r="AX49" s="2174"/>
      <c r="AY49" s="2175"/>
    </row>
    <row r="50" spans="1:51" ht="26.25" customHeight="1">
      <c r="A50" s="4"/>
      <c r="B50" s="525"/>
      <c r="C50" s="526"/>
      <c r="D50" s="2179" t="s">
        <v>89</v>
      </c>
      <c r="E50" s="2180"/>
      <c r="F50" s="2180"/>
      <c r="G50" s="2181"/>
      <c r="H50" s="543" t="s">
        <v>46</v>
      </c>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3"/>
      <c r="AH50" s="2173"/>
      <c r="AI50" s="2174"/>
      <c r="AJ50" s="2174"/>
      <c r="AK50" s="2174"/>
      <c r="AL50" s="2174"/>
      <c r="AM50" s="2174"/>
      <c r="AN50" s="2174"/>
      <c r="AO50" s="2174"/>
      <c r="AP50" s="2174"/>
      <c r="AQ50" s="2174"/>
      <c r="AR50" s="2174"/>
      <c r="AS50" s="2174"/>
      <c r="AT50" s="2174"/>
      <c r="AU50" s="2174"/>
      <c r="AV50" s="2174"/>
      <c r="AW50" s="2174"/>
      <c r="AX50" s="2174"/>
      <c r="AY50" s="2175"/>
    </row>
    <row r="51" spans="1:51" ht="26.25" customHeight="1">
      <c r="A51" s="4"/>
      <c r="B51" s="525"/>
      <c r="C51" s="526"/>
      <c r="D51" s="2179" t="s">
        <v>89</v>
      </c>
      <c r="E51" s="2180"/>
      <c r="F51" s="2180"/>
      <c r="G51" s="2181"/>
      <c r="H51" s="543" t="s">
        <v>51</v>
      </c>
      <c r="I51" s="2062"/>
      <c r="J51" s="2062"/>
      <c r="K51" s="2062"/>
      <c r="L51" s="2062"/>
      <c r="M51" s="2062"/>
      <c r="N51" s="2062"/>
      <c r="O51" s="2062"/>
      <c r="P51" s="2062"/>
      <c r="Q51" s="2062"/>
      <c r="R51" s="2062"/>
      <c r="S51" s="2062"/>
      <c r="T51" s="2062"/>
      <c r="U51" s="2062"/>
      <c r="V51" s="2062"/>
      <c r="W51" s="2062"/>
      <c r="X51" s="2062"/>
      <c r="Y51" s="2062"/>
      <c r="Z51" s="2062"/>
      <c r="AA51" s="2062"/>
      <c r="AB51" s="2062"/>
      <c r="AC51" s="2062"/>
      <c r="AD51" s="2062"/>
      <c r="AE51" s="2062"/>
      <c r="AF51" s="2062"/>
      <c r="AG51" s="2063"/>
      <c r="AH51" s="2173"/>
      <c r="AI51" s="2174"/>
      <c r="AJ51" s="2174"/>
      <c r="AK51" s="2174"/>
      <c r="AL51" s="2174"/>
      <c r="AM51" s="2174"/>
      <c r="AN51" s="2174"/>
      <c r="AO51" s="2174"/>
      <c r="AP51" s="2174"/>
      <c r="AQ51" s="2174"/>
      <c r="AR51" s="2174"/>
      <c r="AS51" s="2174"/>
      <c r="AT51" s="2174"/>
      <c r="AU51" s="2174"/>
      <c r="AV51" s="2174"/>
      <c r="AW51" s="2174"/>
      <c r="AX51" s="2174"/>
      <c r="AY51" s="2175"/>
    </row>
    <row r="52" spans="1:51" ht="26.25" customHeight="1">
      <c r="A52" s="4"/>
      <c r="B52" s="527"/>
      <c r="C52" s="528"/>
      <c r="D52" s="2158" t="s">
        <v>84</v>
      </c>
      <c r="E52" s="2159"/>
      <c r="F52" s="2159"/>
      <c r="G52" s="2160"/>
      <c r="H52" s="520" t="s">
        <v>52</v>
      </c>
      <c r="I52" s="2054"/>
      <c r="J52" s="2054"/>
      <c r="K52" s="2054"/>
      <c r="L52" s="2054"/>
      <c r="M52" s="2054"/>
      <c r="N52" s="2054"/>
      <c r="O52" s="2054"/>
      <c r="P52" s="2054"/>
      <c r="Q52" s="2054"/>
      <c r="R52" s="2054"/>
      <c r="S52" s="2054"/>
      <c r="T52" s="2054"/>
      <c r="U52" s="2054"/>
      <c r="V52" s="2054"/>
      <c r="W52" s="2054"/>
      <c r="X52" s="2054"/>
      <c r="Y52" s="2054"/>
      <c r="Z52" s="2054"/>
      <c r="AA52" s="2054"/>
      <c r="AB52" s="2054"/>
      <c r="AC52" s="2054"/>
      <c r="AD52" s="2054"/>
      <c r="AE52" s="2054"/>
      <c r="AF52" s="2054"/>
      <c r="AG52" s="2055"/>
      <c r="AH52" s="2176"/>
      <c r="AI52" s="2177"/>
      <c r="AJ52" s="2177"/>
      <c r="AK52" s="2177"/>
      <c r="AL52" s="2177"/>
      <c r="AM52" s="2177"/>
      <c r="AN52" s="2177"/>
      <c r="AO52" s="2177"/>
      <c r="AP52" s="2177"/>
      <c r="AQ52" s="2177"/>
      <c r="AR52" s="2177"/>
      <c r="AS52" s="2177"/>
      <c r="AT52" s="2177"/>
      <c r="AU52" s="2177"/>
      <c r="AV52" s="2177"/>
      <c r="AW52" s="2177"/>
      <c r="AX52" s="2177"/>
      <c r="AY52" s="2178"/>
    </row>
    <row r="53" spans="1:51" ht="26.25" customHeight="1">
      <c r="A53" s="4"/>
      <c r="B53" s="523" t="s">
        <v>39</v>
      </c>
      <c r="C53" s="524"/>
      <c r="D53" s="2164" t="s">
        <v>84</v>
      </c>
      <c r="E53" s="2165"/>
      <c r="F53" s="2165"/>
      <c r="G53" s="2166"/>
      <c r="H53" s="2167" t="s">
        <v>41</v>
      </c>
      <c r="I53" s="2168"/>
      <c r="J53" s="2168"/>
      <c r="K53" s="2168"/>
      <c r="L53" s="2168"/>
      <c r="M53" s="2168"/>
      <c r="N53" s="2168"/>
      <c r="O53" s="2168"/>
      <c r="P53" s="2168"/>
      <c r="Q53" s="2168"/>
      <c r="R53" s="2168"/>
      <c r="S53" s="2168"/>
      <c r="T53" s="2168"/>
      <c r="U53" s="2168"/>
      <c r="V53" s="2168"/>
      <c r="W53" s="2168"/>
      <c r="X53" s="2168"/>
      <c r="Y53" s="2168"/>
      <c r="Z53" s="2168"/>
      <c r="AA53" s="2168"/>
      <c r="AB53" s="2168"/>
      <c r="AC53" s="2168"/>
      <c r="AD53" s="2168"/>
      <c r="AE53" s="2168"/>
      <c r="AF53" s="2168"/>
      <c r="AG53" s="2169"/>
      <c r="AH53" s="2170" t="s">
        <v>1822</v>
      </c>
      <c r="AI53" s="2171"/>
      <c r="AJ53" s="2171"/>
      <c r="AK53" s="2171"/>
      <c r="AL53" s="2171"/>
      <c r="AM53" s="2171"/>
      <c r="AN53" s="2171"/>
      <c r="AO53" s="2171"/>
      <c r="AP53" s="2171"/>
      <c r="AQ53" s="2171"/>
      <c r="AR53" s="2171"/>
      <c r="AS53" s="2171"/>
      <c r="AT53" s="2171"/>
      <c r="AU53" s="2171"/>
      <c r="AV53" s="2171"/>
      <c r="AW53" s="2171"/>
      <c r="AX53" s="2171"/>
      <c r="AY53" s="2172"/>
    </row>
    <row r="54" spans="1:51" ht="26.25" customHeight="1">
      <c r="A54" s="4"/>
      <c r="B54" s="525"/>
      <c r="C54" s="526"/>
      <c r="D54" s="2179" t="s">
        <v>84</v>
      </c>
      <c r="E54" s="2180"/>
      <c r="F54" s="2180"/>
      <c r="G54" s="2181"/>
      <c r="H54" s="2182" t="s">
        <v>53</v>
      </c>
      <c r="I54" s="2183"/>
      <c r="J54" s="2183"/>
      <c r="K54" s="2183"/>
      <c r="L54" s="2183"/>
      <c r="M54" s="2183"/>
      <c r="N54" s="2183"/>
      <c r="O54" s="2183"/>
      <c r="P54" s="2183"/>
      <c r="Q54" s="2183"/>
      <c r="R54" s="2183"/>
      <c r="S54" s="2183"/>
      <c r="T54" s="2183"/>
      <c r="U54" s="2183"/>
      <c r="V54" s="2183"/>
      <c r="W54" s="2183"/>
      <c r="X54" s="2183"/>
      <c r="Y54" s="2183"/>
      <c r="Z54" s="2183"/>
      <c r="AA54" s="2183"/>
      <c r="AB54" s="2183"/>
      <c r="AC54" s="2183"/>
      <c r="AD54" s="2183"/>
      <c r="AE54" s="2183"/>
      <c r="AF54" s="2183"/>
      <c r="AG54" s="2184"/>
      <c r="AH54" s="2173"/>
      <c r="AI54" s="2174"/>
      <c r="AJ54" s="2174"/>
      <c r="AK54" s="2174"/>
      <c r="AL54" s="2174"/>
      <c r="AM54" s="2174"/>
      <c r="AN54" s="2174"/>
      <c r="AO54" s="2174"/>
      <c r="AP54" s="2174"/>
      <c r="AQ54" s="2174"/>
      <c r="AR54" s="2174"/>
      <c r="AS54" s="2174"/>
      <c r="AT54" s="2174"/>
      <c r="AU54" s="2174"/>
      <c r="AV54" s="2174"/>
      <c r="AW54" s="2174"/>
      <c r="AX54" s="2174"/>
      <c r="AY54" s="2175"/>
    </row>
    <row r="55" spans="1:51" ht="26.25" customHeight="1">
      <c r="A55" s="4"/>
      <c r="B55" s="525"/>
      <c r="C55" s="526"/>
      <c r="D55" s="2179" t="s">
        <v>84</v>
      </c>
      <c r="E55" s="2180"/>
      <c r="F55" s="2180"/>
      <c r="G55" s="2181"/>
      <c r="H55" s="2182" t="s">
        <v>42</v>
      </c>
      <c r="I55" s="2183"/>
      <c r="J55" s="2183"/>
      <c r="K55" s="2183"/>
      <c r="L55" s="2183"/>
      <c r="M55" s="2183"/>
      <c r="N55" s="2183"/>
      <c r="O55" s="2183"/>
      <c r="P55" s="2183"/>
      <c r="Q55" s="2183"/>
      <c r="R55" s="2183"/>
      <c r="S55" s="2183"/>
      <c r="T55" s="2183"/>
      <c r="U55" s="2183"/>
      <c r="V55" s="2183"/>
      <c r="W55" s="2183"/>
      <c r="X55" s="2183"/>
      <c r="Y55" s="2183"/>
      <c r="Z55" s="2183"/>
      <c r="AA55" s="2183"/>
      <c r="AB55" s="2183"/>
      <c r="AC55" s="2183"/>
      <c r="AD55" s="2183"/>
      <c r="AE55" s="2183"/>
      <c r="AF55" s="2183"/>
      <c r="AG55" s="2184"/>
      <c r="AH55" s="2173"/>
      <c r="AI55" s="2174"/>
      <c r="AJ55" s="2174"/>
      <c r="AK55" s="2174"/>
      <c r="AL55" s="2174"/>
      <c r="AM55" s="2174"/>
      <c r="AN55" s="2174"/>
      <c r="AO55" s="2174"/>
      <c r="AP55" s="2174"/>
      <c r="AQ55" s="2174"/>
      <c r="AR55" s="2174"/>
      <c r="AS55" s="2174"/>
      <c r="AT55" s="2174"/>
      <c r="AU55" s="2174"/>
      <c r="AV55" s="2174"/>
      <c r="AW55" s="2174"/>
      <c r="AX55" s="2174"/>
      <c r="AY55" s="2175"/>
    </row>
    <row r="56" spans="1:51" ht="26.25" customHeight="1">
      <c r="A56" s="4"/>
      <c r="B56" s="525"/>
      <c r="C56" s="526"/>
      <c r="D56" s="2145" t="s">
        <v>84</v>
      </c>
      <c r="E56" s="2146"/>
      <c r="F56" s="2146"/>
      <c r="G56" s="2147"/>
      <c r="H56" s="2148" t="s">
        <v>75</v>
      </c>
      <c r="I56" s="2149"/>
      <c r="J56" s="2149"/>
      <c r="K56" s="2149"/>
      <c r="L56" s="2149"/>
      <c r="M56" s="2149"/>
      <c r="N56" s="2149"/>
      <c r="O56" s="2149"/>
      <c r="P56" s="2149"/>
      <c r="Q56" s="2149"/>
      <c r="R56" s="2149"/>
      <c r="S56" s="2149"/>
      <c r="T56" s="2149"/>
      <c r="U56" s="2149"/>
      <c r="V56" s="2149"/>
      <c r="W56" s="2149"/>
      <c r="X56" s="2149"/>
      <c r="Y56" s="2149"/>
      <c r="Z56" s="2149"/>
      <c r="AA56" s="2149"/>
      <c r="AB56" s="2149"/>
      <c r="AC56" s="2149"/>
      <c r="AD56" s="2149"/>
      <c r="AE56" s="2149"/>
      <c r="AF56" s="2149"/>
      <c r="AG56" s="2150"/>
      <c r="AH56" s="2173"/>
      <c r="AI56" s="2174"/>
      <c r="AJ56" s="2174"/>
      <c r="AK56" s="2174"/>
      <c r="AL56" s="2174"/>
      <c r="AM56" s="2174"/>
      <c r="AN56" s="2174"/>
      <c r="AO56" s="2174"/>
      <c r="AP56" s="2174"/>
      <c r="AQ56" s="2174"/>
      <c r="AR56" s="2174"/>
      <c r="AS56" s="2174"/>
      <c r="AT56" s="2174"/>
      <c r="AU56" s="2174"/>
      <c r="AV56" s="2174"/>
      <c r="AW56" s="2174"/>
      <c r="AX56" s="2174"/>
      <c r="AY56" s="2175"/>
    </row>
    <row r="57" spans="1:51" ht="26.25" customHeight="1">
      <c r="A57" s="4"/>
      <c r="B57" s="525"/>
      <c r="C57" s="526"/>
      <c r="D57" s="2151"/>
      <c r="E57" s="2152"/>
      <c r="F57" s="2152"/>
      <c r="G57" s="2153"/>
      <c r="H57" s="2154" t="s">
        <v>69</v>
      </c>
      <c r="I57" s="2155"/>
      <c r="J57" s="2155"/>
      <c r="K57" s="2155"/>
      <c r="L57" s="2155"/>
      <c r="M57" s="2155"/>
      <c r="N57" s="2155"/>
      <c r="O57" s="2155"/>
      <c r="P57" s="2155"/>
      <c r="Q57" s="2155"/>
      <c r="R57" s="2155"/>
      <c r="S57" s="2155"/>
      <c r="T57" s="2155"/>
      <c r="U57" s="2155"/>
      <c r="V57" s="2156" t="s">
        <v>1823</v>
      </c>
      <c r="W57" s="2156"/>
      <c r="X57" s="2156"/>
      <c r="Y57" s="2156"/>
      <c r="Z57" s="2156"/>
      <c r="AA57" s="2156"/>
      <c r="AB57" s="2156"/>
      <c r="AC57" s="2156"/>
      <c r="AD57" s="2156"/>
      <c r="AE57" s="2156"/>
      <c r="AF57" s="2156"/>
      <c r="AG57" s="2157"/>
      <c r="AH57" s="2173"/>
      <c r="AI57" s="2174"/>
      <c r="AJ57" s="2174"/>
      <c r="AK57" s="2174"/>
      <c r="AL57" s="2174"/>
      <c r="AM57" s="2174"/>
      <c r="AN57" s="2174"/>
      <c r="AO57" s="2174"/>
      <c r="AP57" s="2174"/>
      <c r="AQ57" s="2174"/>
      <c r="AR57" s="2174"/>
      <c r="AS57" s="2174"/>
      <c r="AT57" s="2174"/>
      <c r="AU57" s="2174"/>
      <c r="AV57" s="2174"/>
      <c r="AW57" s="2174"/>
      <c r="AX57" s="2174"/>
      <c r="AY57" s="2175"/>
    </row>
    <row r="58" spans="1:51" ht="26.25" customHeight="1">
      <c r="A58" s="4"/>
      <c r="B58" s="527"/>
      <c r="C58" s="528"/>
      <c r="D58" s="2158" t="s">
        <v>84</v>
      </c>
      <c r="E58" s="2159"/>
      <c r="F58" s="2159"/>
      <c r="G58" s="2160"/>
      <c r="H58" s="2161" t="s">
        <v>54</v>
      </c>
      <c r="I58" s="2162"/>
      <c r="J58" s="2162"/>
      <c r="K58" s="2162"/>
      <c r="L58" s="2162"/>
      <c r="M58" s="2162"/>
      <c r="N58" s="2162"/>
      <c r="O58" s="2162"/>
      <c r="P58" s="2162"/>
      <c r="Q58" s="2162"/>
      <c r="R58" s="2162"/>
      <c r="S58" s="2162"/>
      <c r="T58" s="2162"/>
      <c r="U58" s="2162"/>
      <c r="V58" s="2162"/>
      <c r="W58" s="2162"/>
      <c r="X58" s="2162"/>
      <c r="Y58" s="2162"/>
      <c r="Z58" s="2162"/>
      <c r="AA58" s="2162"/>
      <c r="AB58" s="2162"/>
      <c r="AC58" s="2162"/>
      <c r="AD58" s="2162"/>
      <c r="AE58" s="2162"/>
      <c r="AF58" s="2162"/>
      <c r="AG58" s="2163"/>
      <c r="AH58" s="2176"/>
      <c r="AI58" s="2177"/>
      <c r="AJ58" s="2177"/>
      <c r="AK58" s="2177"/>
      <c r="AL58" s="2177"/>
      <c r="AM58" s="2177"/>
      <c r="AN58" s="2177"/>
      <c r="AO58" s="2177"/>
      <c r="AP58" s="2177"/>
      <c r="AQ58" s="2177"/>
      <c r="AR58" s="2177"/>
      <c r="AS58" s="2177"/>
      <c r="AT58" s="2177"/>
      <c r="AU58" s="2177"/>
      <c r="AV58" s="2177"/>
      <c r="AW58" s="2177"/>
      <c r="AX58" s="2177"/>
      <c r="AY58" s="2178"/>
    </row>
    <row r="59" spans="1:51" ht="222" customHeight="1" thickBot="1">
      <c r="A59" s="4"/>
      <c r="B59" s="491" t="s">
        <v>38</v>
      </c>
      <c r="C59" s="492"/>
      <c r="D59" s="2142" t="s">
        <v>1824</v>
      </c>
      <c r="E59" s="2143"/>
      <c r="F59" s="2143"/>
      <c r="G59" s="2143"/>
      <c r="H59" s="2143"/>
      <c r="I59" s="2143"/>
      <c r="J59" s="2143"/>
      <c r="K59" s="2143"/>
      <c r="L59" s="2143"/>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c r="AS59" s="2143"/>
      <c r="AT59" s="2143"/>
      <c r="AU59" s="2143"/>
      <c r="AV59" s="2143"/>
      <c r="AW59" s="2143"/>
      <c r="AX59" s="2143"/>
      <c r="AY59" s="2144"/>
    </row>
    <row r="60" spans="1:51" ht="246"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246"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246"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689</v>
      </c>
      <c r="C64" s="349"/>
      <c r="D64" s="349"/>
      <c r="E64" s="349"/>
      <c r="F64" s="1367"/>
      <c r="G64" s="477" t="s">
        <v>1825</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76.5" customHeight="1" thickBot="1">
      <c r="A66" s="5"/>
      <c r="B66" s="482" t="s">
        <v>681</v>
      </c>
      <c r="C66" s="1341"/>
      <c r="D66" s="1341"/>
      <c r="E66" s="1341"/>
      <c r="F66" s="1342"/>
      <c r="G66" s="2139" t="s">
        <v>1826</v>
      </c>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c r="AS66" s="2140"/>
      <c r="AT66" s="2140"/>
      <c r="AU66" s="2140"/>
      <c r="AV66" s="2140"/>
      <c r="AW66" s="2140"/>
      <c r="AX66" s="2140"/>
      <c r="AY66" s="2141"/>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100.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156</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2029" t="s">
        <v>1292</v>
      </c>
      <c r="AM70" s="2030"/>
      <c r="AN70" s="2030"/>
      <c r="AO70" s="2030"/>
      <c r="AP70" s="2030"/>
      <c r="AQ70" s="2030"/>
      <c r="AR70" s="2030"/>
      <c r="AS70" s="2030"/>
      <c r="AT70" s="2030"/>
      <c r="AU70" s="2030"/>
      <c r="AV70" s="2030"/>
      <c r="AW70" s="2030"/>
      <c r="AX70" s="2030"/>
      <c r="AY70" s="2031"/>
    </row>
    <row r="71" spans="1:51" ht="5.0999999999999996" customHeight="1">
      <c r="A71" s="4"/>
      <c r="B71" s="309"/>
      <c r="C71" s="309"/>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row>
    <row r="72" spans="1:51" ht="5.0999999999999996" customHeight="1" thickBot="1">
      <c r="A72" s="4"/>
      <c r="B72" s="6"/>
      <c r="C72" s="6"/>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ht="385.5" customHeight="1">
      <c r="A73" s="5"/>
      <c r="B73" s="466" t="s">
        <v>31</v>
      </c>
      <c r="C73" s="467"/>
      <c r="D73" s="467"/>
      <c r="E73" s="467"/>
      <c r="F73" s="467"/>
      <c r="G73" s="468"/>
      <c r="H73" s="2032" t="s">
        <v>77</v>
      </c>
      <c r="I73" s="2033"/>
      <c r="J73" s="2033"/>
      <c r="K73" s="2033"/>
      <c r="L73" s="2033"/>
      <c r="M73" s="2033"/>
      <c r="N73" s="2033"/>
      <c r="O73" s="2033"/>
      <c r="P73" s="2033"/>
      <c r="Q73" s="2033"/>
      <c r="R73" s="2033"/>
      <c r="S73" s="2033"/>
      <c r="T73" s="2033"/>
      <c r="U73" s="2033"/>
      <c r="V73" s="2033"/>
      <c r="W73" s="2033"/>
      <c r="X73" s="2033"/>
      <c r="Y73" s="2033"/>
      <c r="Z73" s="2033"/>
      <c r="AA73" s="2033"/>
      <c r="AB73" s="2033"/>
      <c r="AC73" s="2033"/>
      <c r="AD73" s="2033"/>
      <c r="AE73" s="2033"/>
      <c r="AF73" s="2033"/>
      <c r="AG73" s="2033"/>
      <c r="AH73" s="2033"/>
      <c r="AI73" s="2033"/>
      <c r="AJ73" s="2033"/>
      <c r="AK73" s="2033"/>
      <c r="AL73" s="2033"/>
      <c r="AM73" s="2033"/>
      <c r="AN73" s="2033"/>
      <c r="AO73" s="2033"/>
      <c r="AP73" s="2033"/>
      <c r="AQ73" s="2033"/>
      <c r="AR73" s="2033"/>
      <c r="AS73" s="2033"/>
      <c r="AT73" s="2033"/>
      <c r="AU73" s="2033"/>
      <c r="AV73" s="2033"/>
      <c r="AW73" s="2033"/>
      <c r="AX73" s="2033"/>
      <c r="AY73" s="2034"/>
    </row>
    <row r="74" spans="1:51" ht="348.95" customHeight="1">
      <c r="B74" s="469"/>
      <c r="C74" s="470"/>
      <c r="D74" s="470"/>
      <c r="E74" s="470"/>
      <c r="F74" s="470"/>
      <c r="G74" s="471"/>
      <c r="H74" s="2035"/>
      <c r="I74" s="2036"/>
      <c r="J74" s="2036"/>
      <c r="K74" s="2036"/>
      <c r="L74" s="2036"/>
      <c r="M74" s="2036"/>
      <c r="N74" s="2036"/>
      <c r="O74" s="2036"/>
      <c r="P74" s="2036"/>
      <c r="Q74" s="2036"/>
      <c r="R74" s="2036"/>
      <c r="S74" s="2036"/>
      <c r="T74" s="2036"/>
      <c r="U74" s="2036"/>
      <c r="V74" s="2036"/>
      <c r="W74" s="2036"/>
      <c r="X74" s="2036"/>
      <c r="Y74" s="2036"/>
      <c r="Z74" s="2036"/>
      <c r="AA74" s="2036"/>
      <c r="AB74" s="2036"/>
      <c r="AC74" s="2036"/>
      <c r="AD74" s="2036"/>
      <c r="AE74" s="2036"/>
      <c r="AF74" s="2036"/>
      <c r="AG74" s="2036"/>
      <c r="AH74" s="2036"/>
      <c r="AI74" s="2036"/>
      <c r="AJ74" s="2036"/>
      <c r="AK74" s="2036"/>
      <c r="AL74" s="2036"/>
      <c r="AM74" s="2036"/>
      <c r="AN74" s="2036"/>
      <c r="AO74" s="2036"/>
      <c r="AP74" s="2036"/>
      <c r="AQ74" s="2036"/>
      <c r="AR74" s="2036"/>
      <c r="AS74" s="2036"/>
      <c r="AT74" s="2036"/>
      <c r="AU74" s="2036"/>
      <c r="AV74" s="2036"/>
      <c r="AW74" s="2036"/>
      <c r="AX74" s="2036"/>
      <c r="AY74" s="2037"/>
    </row>
    <row r="75" spans="1:51" ht="324" customHeight="1" thickBot="1">
      <c r="B75" s="472"/>
      <c r="C75" s="473"/>
      <c r="D75" s="473"/>
      <c r="E75" s="473"/>
      <c r="F75" s="473"/>
      <c r="G75" s="474"/>
      <c r="H75" s="2038"/>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40"/>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1827</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705</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71.25" customHeight="1">
      <c r="B80" s="396"/>
      <c r="C80" s="397"/>
      <c r="D80" s="397"/>
      <c r="E80" s="397"/>
      <c r="F80" s="397"/>
      <c r="G80" s="398"/>
      <c r="H80" s="2136" t="s">
        <v>798</v>
      </c>
      <c r="I80" s="2137"/>
      <c r="J80" s="2137"/>
      <c r="K80" s="2137"/>
      <c r="L80" s="2138"/>
      <c r="M80" s="2130" t="s">
        <v>1828</v>
      </c>
      <c r="N80" s="2131"/>
      <c r="O80" s="2131"/>
      <c r="P80" s="2131"/>
      <c r="Q80" s="2131"/>
      <c r="R80" s="2131"/>
      <c r="S80" s="2131"/>
      <c r="T80" s="2131"/>
      <c r="U80" s="2131"/>
      <c r="V80" s="2131"/>
      <c r="W80" s="2131"/>
      <c r="X80" s="2131"/>
      <c r="Y80" s="2132"/>
      <c r="Z80" s="2133">
        <v>25</v>
      </c>
      <c r="AA80" s="2134"/>
      <c r="AB80" s="2134"/>
      <c r="AC80" s="2135"/>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2127">
        <f>SUM(Z80:AC87)</f>
        <v>25</v>
      </c>
      <c r="AA88" s="2128"/>
      <c r="AB88" s="2128"/>
      <c r="AC88" s="212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696</v>
      </c>
      <c r="I89" s="439"/>
      <c r="J89" s="439"/>
      <c r="K89" s="439"/>
      <c r="L89" s="439"/>
      <c r="M89" s="439"/>
      <c r="N89" s="439"/>
      <c r="O89" s="439"/>
      <c r="P89" s="439"/>
      <c r="Q89" s="439"/>
      <c r="R89" s="439"/>
      <c r="S89" s="439"/>
      <c r="T89" s="439"/>
      <c r="U89" s="439"/>
      <c r="V89" s="439"/>
      <c r="W89" s="439"/>
      <c r="X89" s="439"/>
      <c r="Y89" s="439"/>
      <c r="Z89" s="439"/>
      <c r="AA89" s="439"/>
      <c r="AB89" s="439"/>
      <c r="AC89" s="440"/>
      <c r="AD89" s="438" t="s">
        <v>704</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796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701</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795</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699</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63</v>
      </c>
    </row>
    <row r="125" spans="2:51">
      <c r="C125" t="s">
        <v>1829</v>
      </c>
    </row>
    <row r="126" spans="2:51" ht="34.5" customHeight="1">
      <c r="B126" s="319"/>
      <c r="C126" s="319"/>
      <c r="D126" s="329" t="s">
        <v>57</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59</v>
      </c>
      <c r="AM126" s="329"/>
      <c r="AN126" s="329"/>
      <c r="AO126" s="329"/>
      <c r="AP126" s="329"/>
      <c r="AQ126" s="329"/>
      <c r="AR126" s="329" t="s">
        <v>26</v>
      </c>
      <c r="AS126" s="329"/>
      <c r="AT126" s="329"/>
      <c r="AU126" s="329"/>
      <c r="AV126" s="329" t="s">
        <v>27</v>
      </c>
      <c r="AW126" s="329"/>
      <c r="AX126" s="329"/>
    </row>
    <row r="127" spans="2:51" ht="55.5" customHeight="1">
      <c r="B127" s="319">
        <v>1</v>
      </c>
      <c r="C127" s="319">
        <v>1</v>
      </c>
      <c r="D127" s="320" t="s">
        <v>1830</v>
      </c>
      <c r="E127" s="320"/>
      <c r="F127" s="320"/>
      <c r="G127" s="320"/>
      <c r="H127" s="320"/>
      <c r="I127" s="320"/>
      <c r="J127" s="320"/>
      <c r="K127" s="320"/>
      <c r="L127" s="320"/>
      <c r="M127" s="320"/>
      <c r="N127" s="2123" t="s">
        <v>1831</v>
      </c>
      <c r="O127" s="2042"/>
      <c r="P127" s="2042"/>
      <c r="Q127" s="2042"/>
      <c r="R127" s="2042"/>
      <c r="S127" s="2042"/>
      <c r="T127" s="2042"/>
      <c r="U127" s="2042"/>
      <c r="V127" s="2042"/>
      <c r="W127" s="2042"/>
      <c r="X127" s="2042"/>
      <c r="Y127" s="2042"/>
      <c r="Z127" s="2042"/>
      <c r="AA127" s="2042"/>
      <c r="AB127" s="2042"/>
      <c r="AC127" s="2042"/>
      <c r="AD127" s="2042"/>
      <c r="AE127" s="2042"/>
      <c r="AF127" s="2042"/>
      <c r="AG127" s="2042"/>
      <c r="AH127" s="2042"/>
      <c r="AI127" s="2042"/>
      <c r="AJ127" s="2042"/>
      <c r="AK127" s="2124"/>
      <c r="AL127" s="2125">
        <v>24.6</v>
      </c>
      <c r="AM127" s="2126"/>
      <c r="AN127" s="2126"/>
      <c r="AO127" s="2126"/>
      <c r="AP127" s="2126"/>
      <c r="AQ127" s="2126"/>
      <c r="AR127" s="334" t="s">
        <v>694</v>
      </c>
      <c r="AS127" s="320"/>
      <c r="AT127" s="320"/>
      <c r="AU127" s="320"/>
      <c r="AV127" s="335">
        <v>0.997</v>
      </c>
      <c r="AW127" s="335"/>
      <c r="AX127" s="335"/>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340</v>
      </c>
      <c r="J140" s="443"/>
      <c r="K140" s="443"/>
      <c r="L140" s="443"/>
      <c r="M140" s="814"/>
      <c r="N140" s="1333" t="s">
        <v>341</v>
      </c>
      <c r="O140" s="1331"/>
      <c r="P140" s="1331"/>
      <c r="Q140" s="1331"/>
      <c r="R140" s="1331"/>
      <c r="S140" s="1331"/>
      <c r="T140" s="1332"/>
      <c r="U140" s="815" t="s">
        <v>340</v>
      </c>
      <c r="V140" s="443"/>
      <c r="W140" s="443"/>
      <c r="X140" s="443"/>
      <c r="Y140" s="814"/>
      <c r="Z140" s="1333" t="s">
        <v>342</v>
      </c>
      <c r="AA140" s="1331"/>
      <c r="AB140" s="1331"/>
      <c r="AC140" s="1331"/>
      <c r="AD140" s="1331"/>
      <c r="AE140" s="1331"/>
      <c r="AF140" s="1332"/>
      <c r="AG140" s="815" t="s">
        <v>340</v>
      </c>
      <c r="AH140" s="443"/>
      <c r="AI140" s="443"/>
      <c r="AJ140" s="443"/>
      <c r="AK140" s="814"/>
      <c r="AL140" s="1333" t="s">
        <v>343</v>
      </c>
      <c r="AM140" s="1331"/>
      <c r="AN140" s="1331"/>
      <c r="AO140" s="1331"/>
      <c r="AP140" s="1331"/>
      <c r="AQ140" s="1331"/>
      <c r="AR140" s="1332"/>
      <c r="AS140" s="815" t="s">
        <v>340</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696</v>
      </c>
    </row>
    <row r="143" spans="2:50" ht="34.5" customHeight="1">
      <c r="B143" s="319"/>
      <c r="C143" s="319"/>
      <c r="D143" s="329" t="s">
        <v>57</v>
      </c>
      <c r="E143" s="329"/>
      <c r="F143" s="329"/>
      <c r="G143" s="329"/>
      <c r="H143" s="329"/>
      <c r="I143" s="329"/>
      <c r="J143" s="329"/>
      <c r="K143" s="329"/>
      <c r="L143" s="329"/>
      <c r="M143" s="329"/>
      <c r="N143" s="329" t="s">
        <v>58</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59</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6">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B68:AY68"/>
    <mergeCell ref="B69:AY69"/>
    <mergeCell ref="M70:AA70"/>
    <mergeCell ref="AL70:AY70"/>
    <mergeCell ref="B73:G75"/>
    <mergeCell ref="H73:AY75"/>
    <mergeCell ref="B64:F64"/>
    <mergeCell ref="G64:AY64"/>
    <mergeCell ref="B65:AY65"/>
    <mergeCell ref="B66:F66"/>
    <mergeCell ref="G66:AY66"/>
    <mergeCell ref="B67:AY67"/>
    <mergeCell ref="M80:Y80"/>
    <mergeCell ref="Z80:AC80"/>
    <mergeCell ref="AD80:AH80"/>
    <mergeCell ref="AI80:AU80"/>
    <mergeCell ref="AV80:AY80"/>
    <mergeCell ref="H81:L81"/>
    <mergeCell ref="M81:Y81"/>
    <mergeCell ref="Z81:AC81"/>
    <mergeCell ref="AD81:AH81"/>
    <mergeCell ref="AI81:AU81"/>
    <mergeCell ref="H80:L80"/>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AD120:AH120"/>
    <mergeCell ref="AI120:AU120"/>
    <mergeCell ref="AV120:AY120"/>
    <mergeCell ref="H119:L119"/>
    <mergeCell ref="M119:Y119"/>
    <mergeCell ref="Z119:AC119"/>
    <mergeCell ref="AD119:AH119"/>
    <mergeCell ref="AI119:AU119"/>
    <mergeCell ref="AV119:AY119"/>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78:G121"/>
    <mergeCell ref="H78:AC78"/>
    <mergeCell ref="AD78:AY78"/>
    <mergeCell ref="H79:L79"/>
    <mergeCell ref="M79:Y79"/>
    <mergeCell ref="Z79:AC79"/>
    <mergeCell ref="AD79:AH79"/>
    <mergeCell ref="AI79:AU79"/>
    <mergeCell ref="AV79:AY79"/>
    <mergeCell ref="H120:L120"/>
    <mergeCell ref="M120:Y120"/>
    <mergeCell ref="Z120:AC120"/>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s>
  <phoneticPr fontId="3"/>
  <pageMargins left="0.7" right="0.7" top="0.75" bottom="0.75" header="0.3" footer="0.3"/>
  <pageSetup paperSize="9" scale="69" orientation="portrait" r:id="rId1"/>
  <rowBreaks count="4" manualBreakCount="4">
    <brk id="35" max="16383" man="1"/>
    <brk id="71" max="16383" man="1"/>
    <brk id="76" max="16383" man="1"/>
    <brk id="123" max="16383" man="1"/>
  </rowBreaks>
  <drawing r:id="rId2"/>
</worksheet>
</file>

<file path=xl/worksheets/sheet13.xml><?xml version="1.0" encoding="utf-8"?>
<worksheet xmlns="http://schemas.openxmlformats.org/spreadsheetml/2006/main" xmlns:r="http://schemas.openxmlformats.org/officeDocument/2006/relationships">
  <dimension ref="A1:BI152"/>
  <sheetViews>
    <sheetView view="pageBreakPreview" topLeftCell="A9" zoomScale="85" zoomScaleNormal="100" zoomScaleSheetLayoutView="85" workbookViewId="0">
      <selection activeCell="H4" sqref="H4:Y4"/>
    </sheetView>
  </sheetViews>
  <sheetFormatPr defaultRowHeight="13.5"/>
  <cols>
    <col min="1" max="2" width="2.25" style="28" customWidth="1"/>
    <col min="3" max="3" width="3.625" style="28" customWidth="1"/>
    <col min="4" max="6" width="2.25" style="28" customWidth="1"/>
    <col min="7" max="7" width="1.625" style="28" customWidth="1"/>
    <col min="8" max="25" width="2.25" style="28" customWidth="1"/>
    <col min="26" max="28" width="2.75" style="28" customWidth="1"/>
    <col min="29" max="34" width="2.25" style="28" customWidth="1"/>
    <col min="35" max="35" width="2.625" style="28" customWidth="1"/>
    <col min="36" max="36" width="3.5" style="28" customWidth="1"/>
    <col min="37" max="46" width="2.625" style="28" customWidth="1"/>
    <col min="47" max="47" width="3.5" style="28" customWidth="1"/>
    <col min="48" max="58" width="2.25" style="28" customWidth="1"/>
    <col min="59" max="59" width="11" style="28" bestFit="1" customWidth="1"/>
    <col min="60" max="16384" width="9" style="28"/>
  </cols>
  <sheetData>
    <row r="1" spans="2:61" ht="21.75" customHeight="1" thickBot="1">
      <c r="AK1" s="2480" t="s">
        <v>0</v>
      </c>
      <c r="AL1" s="2480"/>
      <c r="AM1" s="2480"/>
      <c r="AN1" s="2480"/>
      <c r="AO1" s="2480"/>
      <c r="AP1" s="2480"/>
      <c r="AQ1" s="2480"/>
      <c r="AR1" s="767" t="s">
        <v>423</v>
      </c>
      <c r="AS1" s="766"/>
      <c r="AT1" s="766"/>
      <c r="AU1" s="766"/>
      <c r="AV1" s="766"/>
      <c r="AW1" s="766"/>
      <c r="AX1" s="766"/>
      <c r="AY1" s="766"/>
    </row>
    <row r="2" spans="2:61" ht="19.5" thickBot="1">
      <c r="B2" s="768" t="s">
        <v>424</v>
      </c>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2482"/>
    </row>
    <row r="3" spans="2:61" ht="30.75" customHeight="1">
      <c r="B3" s="771" t="s">
        <v>37</v>
      </c>
      <c r="C3" s="772"/>
      <c r="D3" s="772"/>
      <c r="E3" s="772"/>
      <c r="F3" s="772"/>
      <c r="G3" s="772"/>
      <c r="H3" s="1303" t="s">
        <v>425</v>
      </c>
      <c r="I3" s="1304"/>
      <c r="J3" s="1304"/>
      <c r="K3" s="1304"/>
      <c r="L3" s="1304"/>
      <c r="M3" s="1304"/>
      <c r="N3" s="1304"/>
      <c r="O3" s="1304"/>
      <c r="P3" s="1304"/>
      <c r="Q3" s="1304"/>
      <c r="R3" s="1304"/>
      <c r="S3" s="1304"/>
      <c r="T3" s="1304"/>
      <c r="U3" s="1304"/>
      <c r="V3" s="1304"/>
      <c r="W3" s="1304"/>
      <c r="X3" s="1304"/>
      <c r="Y3" s="1304"/>
      <c r="Z3" s="2483" t="s">
        <v>1</v>
      </c>
      <c r="AA3" s="1288"/>
      <c r="AB3" s="1288"/>
      <c r="AC3" s="1288"/>
      <c r="AD3" s="1288"/>
      <c r="AE3" s="1305"/>
      <c r="AF3" s="2484" t="s">
        <v>327</v>
      </c>
      <c r="AG3" s="2485"/>
      <c r="AH3" s="2485"/>
      <c r="AI3" s="2485"/>
      <c r="AJ3" s="2485"/>
      <c r="AK3" s="2485"/>
      <c r="AL3" s="2485"/>
      <c r="AM3" s="2485"/>
      <c r="AN3" s="2485"/>
      <c r="AO3" s="2485"/>
      <c r="AP3" s="2485"/>
      <c r="AQ3" s="2486"/>
      <c r="AR3" s="780" t="s">
        <v>2</v>
      </c>
      <c r="AS3" s="1288"/>
      <c r="AT3" s="1288"/>
      <c r="AU3" s="1288"/>
      <c r="AV3" s="1288"/>
      <c r="AW3" s="1288"/>
      <c r="AX3" s="1288"/>
      <c r="AY3" s="1289"/>
    </row>
    <row r="4" spans="2:61" ht="45" customHeight="1">
      <c r="B4" s="822" t="s">
        <v>47</v>
      </c>
      <c r="C4" s="823"/>
      <c r="D4" s="823"/>
      <c r="E4" s="823"/>
      <c r="F4" s="823"/>
      <c r="G4" s="824"/>
      <c r="H4" s="1893" t="s">
        <v>426</v>
      </c>
      <c r="I4" s="1894"/>
      <c r="J4" s="1894"/>
      <c r="K4" s="1894"/>
      <c r="L4" s="1894"/>
      <c r="M4" s="1894"/>
      <c r="N4" s="1894"/>
      <c r="O4" s="1894"/>
      <c r="P4" s="1894"/>
      <c r="Q4" s="1894"/>
      <c r="R4" s="1894"/>
      <c r="S4" s="1894"/>
      <c r="T4" s="1894"/>
      <c r="U4" s="1894"/>
      <c r="V4" s="1894"/>
      <c r="W4" s="1263"/>
      <c r="X4" s="1263"/>
      <c r="Y4" s="1263"/>
      <c r="Z4" s="827" t="s">
        <v>3</v>
      </c>
      <c r="AA4" s="1282"/>
      <c r="AB4" s="1282"/>
      <c r="AC4" s="1282"/>
      <c r="AD4" s="1282"/>
      <c r="AE4" s="1283"/>
      <c r="AF4" s="2487" t="s">
        <v>2033</v>
      </c>
      <c r="AG4" s="2488"/>
      <c r="AH4" s="2488"/>
      <c r="AI4" s="2488"/>
      <c r="AJ4" s="2488"/>
      <c r="AK4" s="2488"/>
      <c r="AL4" s="2488"/>
      <c r="AM4" s="2488"/>
      <c r="AN4" s="2488"/>
      <c r="AO4" s="2488"/>
      <c r="AP4" s="2488"/>
      <c r="AQ4" s="2489"/>
      <c r="AR4" s="2490" t="s">
        <v>2034</v>
      </c>
      <c r="AS4" s="2491"/>
      <c r="AT4" s="2491"/>
      <c r="AU4" s="2491"/>
      <c r="AV4" s="2491"/>
      <c r="AW4" s="2491"/>
      <c r="AX4" s="2491"/>
      <c r="AY4" s="2492"/>
    </row>
    <row r="5" spans="2:61" ht="30.75" customHeight="1">
      <c r="B5" s="1280" t="s">
        <v>4</v>
      </c>
      <c r="C5" s="737"/>
      <c r="D5" s="737"/>
      <c r="E5" s="737"/>
      <c r="F5" s="737"/>
      <c r="G5" s="737"/>
      <c r="H5" s="1281" t="s">
        <v>97</v>
      </c>
      <c r="I5" s="1263"/>
      <c r="J5" s="1263"/>
      <c r="K5" s="1263"/>
      <c r="L5" s="1263"/>
      <c r="M5" s="1263"/>
      <c r="N5" s="1263"/>
      <c r="O5" s="1263"/>
      <c r="P5" s="1263"/>
      <c r="Q5" s="1263"/>
      <c r="R5" s="1263"/>
      <c r="S5" s="1263"/>
      <c r="T5" s="1263"/>
      <c r="U5" s="1263"/>
      <c r="V5" s="1263"/>
      <c r="W5" s="1263"/>
      <c r="X5" s="1263"/>
      <c r="Y5" s="1263"/>
      <c r="Z5" s="736" t="s">
        <v>62</v>
      </c>
      <c r="AA5" s="737"/>
      <c r="AB5" s="737"/>
      <c r="AC5" s="737"/>
      <c r="AD5" s="737"/>
      <c r="AE5" s="738"/>
      <c r="AF5" s="2117" t="s">
        <v>427</v>
      </c>
      <c r="AG5" s="2118"/>
      <c r="AH5" s="2118"/>
      <c r="AI5" s="2118"/>
      <c r="AJ5" s="2118"/>
      <c r="AK5" s="2118"/>
      <c r="AL5" s="2118"/>
      <c r="AM5" s="2118"/>
      <c r="AN5" s="2118"/>
      <c r="AO5" s="2118"/>
      <c r="AP5" s="2118"/>
      <c r="AQ5" s="2118"/>
      <c r="AR5" s="2470"/>
      <c r="AS5" s="2470"/>
      <c r="AT5" s="2470"/>
      <c r="AU5" s="2470"/>
      <c r="AV5" s="2470"/>
      <c r="AW5" s="2470"/>
      <c r="AX5" s="2470"/>
      <c r="AY5" s="2471"/>
    </row>
    <row r="6" spans="2:61" ht="18" customHeight="1">
      <c r="B6" s="1245" t="s">
        <v>98</v>
      </c>
      <c r="C6" s="1246"/>
      <c r="D6" s="1246"/>
      <c r="E6" s="1246"/>
      <c r="F6" s="1246"/>
      <c r="G6" s="1246"/>
      <c r="H6" s="1875" t="s">
        <v>85</v>
      </c>
      <c r="I6" s="1876"/>
      <c r="J6" s="1876"/>
      <c r="K6" s="1876"/>
      <c r="L6" s="1876"/>
      <c r="M6" s="1876"/>
      <c r="N6" s="1876"/>
      <c r="O6" s="1876"/>
      <c r="P6" s="1876"/>
      <c r="Q6" s="1876"/>
      <c r="R6" s="1876"/>
      <c r="S6" s="1876"/>
      <c r="T6" s="1876"/>
      <c r="U6" s="1876"/>
      <c r="V6" s="1876"/>
      <c r="W6" s="2472"/>
      <c r="X6" s="2472"/>
      <c r="Y6" s="2472"/>
      <c r="Z6" s="813" t="s">
        <v>329</v>
      </c>
      <c r="AA6" s="1263"/>
      <c r="AB6" s="1263"/>
      <c r="AC6" s="1263"/>
      <c r="AD6" s="1263"/>
      <c r="AE6" s="1264"/>
      <c r="AF6" s="2474" t="s">
        <v>428</v>
      </c>
      <c r="AG6" s="2475"/>
      <c r="AH6" s="2475"/>
      <c r="AI6" s="2475"/>
      <c r="AJ6" s="2475"/>
      <c r="AK6" s="2475"/>
      <c r="AL6" s="2475"/>
      <c r="AM6" s="2475"/>
      <c r="AN6" s="2475"/>
      <c r="AO6" s="2475"/>
      <c r="AP6" s="2475"/>
      <c r="AQ6" s="2475"/>
      <c r="AR6" s="2475"/>
      <c r="AS6" s="2475"/>
      <c r="AT6" s="2475"/>
      <c r="AU6" s="2475"/>
      <c r="AV6" s="2475"/>
      <c r="AW6" s="2475"/>
      <c r="AX6" s="2475"/>
      <c r="AY6" s="2476"/>
    </row>
    <row r="7" spans="2:61" ht="24" customHeight="1">
      <c r="B7" s="1249"/>
      <c r="C7" s="1250"/>
      <c r="D7" s="1250"/>
      <c r="E7" s="1250"/>
      <c r="F7" s="1250"/>
      <c r="G7" s="1250"/>
      <c r="H7" s="1877"/>
      <c r="I7" s="1878"/>
      <c r="J7" s="1878"/>
      <c r="K7" s="1878"/>
      <c r="L7" s="1878"/>
      <c r="M7" s="1878"/>
      <c r="N7" s="1878"/>
      <c r="O7" s="1878"/>
      <c r="P7" s="1878"/>
      <c r="Q7" s="1878"/>
      <c r="R7" s="1878"/>
      <c r="S7" s="1878"/>
      <c r="T7" s="1878"/>
      <c r="U7" s="1878"/>
      <c r="V7" s="1878"/>
      <c r="W7" s="2473"/>
      <c r="X7" s="2473"/>
      <c r="Y7" s="2473"/>
      <c r="Z7" s="1265"/>
      <c r="AA7" s="1263"/>
      <c r="AB7" s="1263"/>
      <c r="AC7" s="1263"/>
      <c r="AD7" s="1263"/>
      <c r="AE7" s="1264"/>
      <c r="AF7" s="2477"/>
      <c r="AG7" s="2478"/>
      <c r="AH7" s="2478"/>
      <c r="AI7" s="2478"/>
      <c r="AJ7" s="2478"/>
      <c r="AK7" s="2478"/>
      <c r="AL7" s="2478"/>
      <c r="AM7" s="2478"/>
      <c r="AN7" s="2478"/>
      <c r="AO7" s="2478"/>
      <c r="AP7" s="2478"/>
      <c r="AQ7" s="2478"/>
      <c r="AR7" s="2478"/>
      <c r="AS7" s="2478"/>
      <c r="AT7" s="2478"/>
      <c r="AU7" s="2478"/>
      <c r="AV7" s="2478"/>
      <c r="AW7" s="2478"/>
      <c r="AX7" s="2478"/>
      <c r="AY7" s="2479"/>
    </row>
    <row r="8" spans="2:61" ht="103.7" customHeight="1">
      <c r="B8" s="783" t="s">
        <v>29</v>
      </c>
      <c r="C8" s="784"/>
      <c r="D8" s="784"/>
      <c r="E8" s="784"/>
      <c r="F8" s="784"/>
      <c r="G8" s="784"/>
      <c r="H8" s="1883" t="s">
        <v>429</v>
      </c>
      <c r="I8" s="1884"/>
      <c r="J8" s="1884"/>
      <c r="K8" s="1884"/>
      <c r="L8" s="1884"/>
      <c r="M8" s="1884"/>
      <c r="N8" s="1884"/>
      <c r="O8" s="1884"/>
      <c r="P8" s="1884"/>
      <c r="Q8" s="1884"/>
      <c r="R8" s="1884"/>
      <c r="S8" s="1884"/>
      <c r="T8" s="1884"/>
      <c r="U8" s="1884"/>
      <c r="V8" s="1884"/>
      <c r="W8" s="1884"/>
      <c r="X8" s="1884"/>
      <c r="Y8" s="1884"/>
      <c r="Z8" s="1884"/>
      <c r="AA8" s="1884"/>
      <c r="AB8" s="1884"/>
      <c r="AC8" s="1884"/>
      <c r="AD8" s="1884"/>
      <c r="AE8" s="1884"/>
      <c r="AF8" s="1884"/>
      <c r="AG8" s="1884"/>
      <c r="AH8" s="1884"/>
      <c r="AI8" s="1884"/>
      <c r="AJ8" s="1884"/>
      <c r="AK8" s="1884"/>
      <c r="AL8" s="1884"/>
      <c r="AM8" s="1884"/>
      <c r="AN8" s="1884"/>
      <c r="AO8" s="1884"/>
      <c r="AP8" s="1884"/>
      <c r="AQ8" s="1884"/>
      <c r="AR8" s="1884"/>
      <c r="AS8" s="1884"/>
      <c r="AT8" s="1884"/>
      <c r="AU8" s="1884"/>
      <c r="AV8" s="1884"/>
      <c r="AW8" s="1884"/>
      <c r="AX8" s="1884"/>
      <c r="AY8" s="1885"/>
    </row>
    <row r="9" spans="2:61" ht="118.5" customHeight="1">
      <c r="B9" s="783" t="s">
        <v>64</v>
      </c>
      <c r="C9" s="784"/>
      <c r="D9" s="784"/>
      <c r="E9" s="784"/>
      <c r="F9" s="784"/>
      <c r="G9" s="784"/>
      <c r="H9" s="1883" t="s">
        <v>430</v>
      </c>
      <c r="I9" s="1884"/>
      <c r="J9" s="1884"/>
      <c r="K9" s="1884"/>
      <c r="L9" s="1884"/>
      <c r="M9" s="1884"/>
      <c r="N9" s="1884"/>
      <c r="O9" s="1884"/>
      <c r="P9" s="1884"/>
      <c r="Q9" s="1884"/>
      <c r="R9" s="1884"/>
      <c r="S9" s="1884"/>
      <c r="T9" s="1884"/>
      <c r="U9" s="1884"/>
      <c r="V9" s="1884"/>
      <c r="W9" s="1884"/>
      <c r="X9" s="1884"/>
      <c r="Y9" s="1884"/>
      <c r="Z9" s="1884"/>
      <c r="AA9" s="1884"/>
      <c r="AB9" s="1884"/>
      <c r="AC9" s="1884"/>
      <c r="AD9" s="1884"/>
      <c r="AE9" s="1884"/>
      <c r="AF9" s="1884"/>
      <c r="AG9" s="1884"/>
      <c r="AH9" s="1884"/>
      <c r="AI9" s="1884"/>
      <c r="AJ9" s="1884"/>
      <c r="AK9" s="1884"/>
      <c r="AL9" s="1884"/>
      <c r="AM9" s="1884"/>
      <c r="AN9" s="1884"/>
      <c r="AO9" s="1884"/>
      <c r="AP9" s="1884"/>
      <c r="AQ9" s="1884"/>
      <c r="AR9" s="1884"/>
      <c r="AS9" s="1884"/>
      <c r="AT9" s="1884"/>
      <c r="AU9" s="1884"/>
      <c r="AV9" s="1884"/>
      <c r="AW9" s="1884"/>
      <c r="AX9" s="1884"/>
      <c r="AY9" s="1885"/>
    </row>
    <row r="10" spans="2:61" ht="29.25" customHeight="1">
      <c r="B10" s="783" t="s">
        <v>5</v>
      </c>
      <c r="C10" s="784"/>
      <c r="D10" s="784"/>
      <c r="E10" s="784"/>
      <c r="F10" s="784"/>
      <c r="G10" s="788"/>
      <c r="H10" s="2456" t="s">
        <v>431</v>
      </c>
      <c r="I10" s="2457"/>
      <c r="J10" s="2457"/>
      <c r="K10" s="2457"/>
      <c r="L10" s="2457"/>
      <c r="M10" s="2457"/>
      <c r="N10" s="2457"/>
      <c r="O10" s="2457"/>
      <c r="P10" s="2457"/>
      <c r="Q10" s="2457"/>
      <c r="R10" s="2457"/>
      <c r="S10" s="2457"/>
      <c r="T10" s="2457"/>
      <c r="U10" s="2457"/>
      <c r="V10" s="2457"/>
      <c r="W10" s="2457"/>
      <c r="X10" s="2457"/>
      <c r="Y10" s="2457"/>
      <c r="Z10" s="2457"/>
      <c r="AA10" s="2457"/>
      <c r="AB10" s="2457"/>
      <c r="AC10" s="2457"/>
      <c r="AD10" s="2457"/>
      <c r="AE10" s="2457"/>
      <c r="AF10" s="2457"/>
      <c r="AG10" s="2457"/>
      <c r="AH10" s="2457"/>
      <c r="AI10" s="2457"/>
      <c r="AJ10" s="2457"/>
      <c r="AK10" s="2457"/>
      <c r="AL10" s="2457"/>
      <c r="AM10" s="2457"/>
      <c r="AN10" s="2457"/>
      <c r="AO10" s="2457"/>
      <c r="AP10" s="2457"/>
      <c r="AQ10" s="2457"/>
      <c r="AR10" s="2457"/>
      <c r="AS10" s="2457"/>
      <c r="AT10" s="2457"/>
      <c r="AU10" s="2457"/>
      <c r="AV10" s="2457"/>
      <c r="AW10" s="2457"/>
      <c r="AX10" s="2457"/>
      <c r="AY10" s="2458"/>
    </row>
    <row r="11" spans="2:61" ht="21" customHeight="1">
      <c r="B11" s="792" t="s">
        <v>30</v>
      </c>
      <c r="C11" s="793"/>
      <c r="D11" s="793"/>
      <c r="E11" s="793"/>
      <c r="F11" s="793"/>
      <c r="G11" s="794"/>
      <c r="H11" s="798"/>
      <c r="I11" s="799"/>
      <c r="J11" s="799"/>
      <c r="K11" s="799"/>
      <c r="L11" s="799"/>
      <c r="M11" s="799"/>
      <c r="N11" s="799"/>
      <c r="O11" s="799"/>
      <c r="P11" s="799"/>
      <c r="Q11" s="1136" t="s">
        <v>111</v>
      </c>
      <c r="R11" s="1131"/>
      <c r="S11" s="1131"/>
      <c r="T11" s="1131"/>
      <c r="U11" s="1131"/>
      <c r="V11" s="1131"/>
      <c r="W11" s="1132"/>
      <c r="X11" s="1136" t="s">
        <v>112</v>
      </c>
      <c r="Y11" s="1131"/>
      <c r="Z11" s="1131"/>
      <c r="AA11" s="1131"/>
      <c r="AB11" s="1131"/>
      <c r="AC11" s="1131"/>
      <c r="AD11" s="1132"/>
      <c r="AE11" s="1136" t="s">
        <v>432</v>
      </c>
      <c r="AF11" s="1131"/>
      <c r="AG11" s="1131"/>
      <c r="AH11" s="1131"/>
      <c r="AI11" s="1131"/>
      <c r="AJ11" s="1131"/>
      <c r="AK11" s="1132"/>
      <c r="AL11" s="1136" t="s">
        <v>433</v>
      </c>
      <c r="AM11" s="1131"/>
      <c r="AN11" s="1131"/>
      <c r="AO11" s="1131"/>
      <c r="AP11" s="1131"/>
      <c r="AQ11" s="1131"/>
      <c r="AR11" s="1132"/>
      <c r="AS11" s="1136" t="s">
        <v>335</v>
      </c>
      <c r="AT11" s="1131"/>
      <c r="AU11" s="1131"/>
      <c r="AV11" s="1131"/>
      <c r="AW11" s="1131"/>
      <c r="AX11" s="1131"/>
      <c r="AY11" s="2459"/>
    </row>
    <row r="12" spans="2:61" ht="21" customHeight="1">
      <c r="B12" s="469"/>
      <c r="C12" s="470"/>
      <c r="D12" s="470"/>
      <c r="E12" s="470"/>
      <c r="F12" s="470"/>
      <c r="G12" s="471"/>
      <c r="H12" s="752" t="s">
        <v>6</v>
      </c>
      <c r="I12" s="2460"/>
      <c r="J12" s="758" t="s">
        <v>7</v>
      </c>
      <c r="K12" s="759"/>
      <c r="L12" s="759"/>
      <c r="M12" s="759"/>
      <c r="N12" s="759"/>
      <c r="O12" s="759"/>
      <c r="P12" s="760"/>
      <c r="Q12" s="2465">
        <v>400</v>
      </c>
      <c r="R12" s="2466"/>
      <c r="S12" s="2466"/>
      <c r="T12" s="2466"/>
      <c r="U12" s="2466"/>
      <c r="V12" s="2466"/>
      <c r="W12" s="2467"/>
      <c r="X12" s="2465">
        <v>640</v>
      </c>
      <c r="Y12" s="2466"/>
      <c r="Z12" s="2466"/>
      <c r="AA12" s="2466"/>
      <c r="AB12" s="2466"/>
      <c r="AC12" s="2466"/>
      <c r="AD12" s="2467"/>
      <c r="AE12" s="2465">
        <v>475.94799999999998</v>
      </c>
      <c r="AF12" s="2466"/>
      <c r="AG12" s="2466"/>
      <c r="AH12" s="2466"/>
      <c r="AI12" s="2466"/>
      <c r="AJ12" s="2466"/>
      <c r="AK12" s="2467"/>
      <c r="AL12" s="2468">
        <v>772.73199999999997</v>
      </c>
      <c r="AM12" s="2468"/>
      <c r="AN12" s="2468"/>
      <c r="AO12" s="2468"/>
      <c r="AP12" s="2468"/>
      <c r="AQ12" s="2468"/>
      <c r="AR12" s="2468"/>
      <c r="AS12" s="2468">
        <v>1693</v>
      </c>
      <c r="AT12" s="2468"/>
      <c r="AU12" s="2468"/>
      <c r="AV12" s="2468"/>
      <c r="AW12" s="2468"/>
      <c r="AX12" s="2468"/>
      <c r="AY12" s="2469"/>
    </row>
    <row r="13" spans="2:61" ht="21" customHeight="1">
      <c r="B13" s="469"/>
      <c r="C13" s="470"/>
      <c r="D13" s="470"/>
      <c r="E13" s="470"/>
      <c r="F13" s="470"/>
      <c r="G13" s="471"/>
      <c r="H13" s="2461"/>
      <c r="I13" s="2462"/>
      <c r="J13" s="746" t="s">
        <v>8</v>
      </c>
      <c r="K13" s="747"/>
      <c r="L13" s="747"/>
      <c r="M13" s="747"/>
      <c r="N13" s="747"/>
      <c r="O13" s="747"/>
      <c r="P13" s="748"/>
      <c r="Q13" s="2444">
        <v>0</v>
      </c>
      <c r="R13" s="2445"/>
      <c r="S13" s="2445"/>
      <c r="T13" s="2445"/>
      <c r="U13" s="2445"/>
      <c r="V13" s="2445"/>
      <c r="W13" s="2446"/>
      <c r="X13" s="2444">
        <v>0</v>
      </c>
      <c r="Y13" s="2445"/>
      <c r="Z13" s="2445"/>
      <c r="AA13" s="2445"/>
      <c r="AB13" s="2445"/>
      <c r="AC13" s="2445"/>
      <c r="AD13" s="2446"/>
      <c r="AE13" s="2444">
        <v>0</v>
      </c>
      <c r="AF13" s="2445"/>
      <c r="AG13" s="2445"/>
      <c r="AH13" s="2445"/>
      <c r="AI13" s="2445"/>
      <c r="AJ13" s="2445"/>
      <c r="AK13" s="2446"/>
      <c r="AL13" s="2447">
        <v>0</v>
      </c>
      <c r="AM13" s="2447"/>
      <c r="AN13" s="2447"/>
      <c r="AO13" s="2447"/>
      <c r="AP13" s="2447"/>
      <c r="AQ13" s="2447"/>
      <c r="AR13" s="2447"/>
      <c r="AS13" s="2448"/>
      <c r="AT13" s="2448"/>
      <c r="AU13" s="2448"/>
      <c r="AV13" s="2448"/>
      <c r="AW13" s="2448"/>
      <c r="AX13" s="2448"/>
      <c r="AY13" s="2449"/>
    </row>
    <row r="14" spans="2:61" ht="24.75" customHeight="1">
      <c r="B14" s="469"/>
      <c r="C14" s="470"/>
      <c r="D14" s="470"/>
      <c r="E14" s="470"/>
      <c r="F14" s="470"/>
      <c r="G14" s="471"/>
      <c r="H14" s="2461"/>
      <c r="I14" s="2462"/>
      <c r="J14" s="746" t="s">
        <v>9</v>
      </c>
      <c r="K14" s="747"/>
      <c r="L14" s="747"/>
      <c r="M14" s="747"/>
      <c r="N14" s="747"/>
      <c r="O14" s="747"/>
      <c r="P14" s="748"/>
      <c r="Q14" s="2444">
        <v>62.881999999999998</v>
      </c>
      <c r="R14" s="2445"/>
      <c r="S14" s="2445"/>
      <c r="T14" s="2445"/>
      <c r="U14" s="2445"/>
      <c r="V14" s="2445"/>
      <c r="W14" s="2446"/>
      <c r="X14" s="2444">
        <v>-203.92699999999999</v>
      </c>
      <c r="Y14" s="2445"/>
      <c r="Z14" s="2445"/>
      <c r="AA14" s="2445"/>
      <c r="AB14" s="2445"/>
      <c r="AC14" s="2445"/>
      <c r="AD14" s="2446"/>
      <c r="AE14" s="2444">
        <v>196.9273</v>
      </c>
      <c r="AF14" s="2445"/>
      <c r="AG14" s="2445"/>
      <c r="AH14" s="2445"/>
      <c r="AI14" s="2445"/>
      <c r="AJ14" s="2445"/>
      <c r="AK14" s="2446"/>
      <c r="AL14" s="2447">
        <v>12.2</v>
      </c>
      <c r="AM14" s="2447"/>
      <c r="AN14" s="2447"/>
      <c r="AO14" s="2447"/>
      <c r="AP14" s="2447"/>
      <c r="AQ14" s="2447"/>
      <c r="AR14" s="2447"/>
      <c r="AS14" s="2448"/>
      <c r="AT14" s="2448"/>
      <c r="AU14" s="2448"/>
      <c r="AV14" s="2448"/>
      <c r="AW14" s="2448"/>
      <c r="AX14" s="2448"/>
      <c r="AY14" s="2449"/>
    </row>
    <row r="15" spans="2:61" ht="24.75" customHeight="1">
      <c r="B15" s="469"/>
      <c r="C15" s="470"/>
      <c r="D15" s="470"/>
      <c r="E15" s="470"/>
      <c r="F15" s="470"/>
      <c r="G15" s="471"/>
      <c r="H15" s="2463"/>
      <c r="I15" s="2464"/>
      <c r="J15" s="731" t="s">
        <v>25</v>
      </c>
      <c r="K15" s="732"/>
      <c r="L15" s="732"/>
      <c r="M15" s="732"/>
      <c r="N15" s="732"/>
      <c r="O15" s="732"/>
      <c r="P15" s="733"/>
      <c r="Q15" s="2450">
        <f>SUM(Q12:W14)</f>
        <v>462.88200000000001</v>
      </c>
      <c r="R15" s="2451"/>
      <c r="S15" s="2451"/>
      <c r="T15" s="2451"/>
      <c r="U15" s="2451"/>
      <c r="V15" s="2451"/>
      <c r="W15" s="2452"/>
      <c r="X15" s="2450">
        <f>SUM(X12:AD14)</f>
        <v>436.07299999999998</v>
      </c>
      <c r="Y15" s="2451"/>
      <c r="Z15" s="2451"/>
      <c r="AA15" s="2451"/>
      <c r="AB15" s="2451"/>
      <c r="AC15" s="2451"/>
      <c r="AD15" s="2452"/>
      <c r="AE15" s="2450">
        <f>SUM(AE12:AK14)</f>
        <v>672.87529999999992</v>
      </c>
      <c r="AF15" s="2451"/>
      <c r="AG15" s="2451"/>
      <c r="AH15" s="2451"/>
      <c r="AI15" s="2451"/>
      <c r="AJ15" s="2451"/>
      <c r="AK15" s="2452"/>
      <c r="AL15" s="2450">
        <f>SUM(AL12:AR14)</f>
        <v>784.93200000000002</v>
      </c>
      <c r="AM15" s="2451"/>
      <c r="AN15" s="2451"/>
      <c r="AO15" s="2451"/>
      <c r="AP15" s="2451"/>
      <c r="AQ15" s="2451"/>
      <c r="AR15" s="2452"/>
      <c r="AS15" s="2453"/>
      <c r="AT15" s="2454"/>
      <c r="AU15" s="2454"/>
      <c r="AV15" s="2454"/>
      <c r="AW15" s="2454"/>
      <c r="AX15" s="2454"/>
      <c r="AY15" s="2455"/>
      <c r="BG15" s="133"/>
    </row>
    <row r="16" spans="2:61" ht="24.75" customHeight="1">
      <c r="B16" s="469"/>
      <c r="C16" s="470"/>
      <c r="D16" s="470"/>
      <c r="E16" s="470"/>
      <c r="F16" s="470"/>
      <c r="G16" s="471"/>
      <c r="H16" s="723" t="s">
        <v>10</v>
      </c>
      <c r="I16" s="724"/>
      <c r="J16" s="724"/>
      <c r="K16" s="724"/>
      <c r="L16" s="724"/>
      <c r="M16" s="724"/>
      <c r="N16" s="724"/>
      <c r="O16" s="724"/>
      <c r="P16" s="724"/>
      <c r="Q16" s="2439">
        <v>438.44900000000001</v>
      </c>
      <c r="R16" s="2439"/>
      <c r="S16" s="2439"/>
      <c r="T16" s="2439"/>
      <c r="U16" s="2439"/>
      <c r="V16" s="2439"/>
      <c r="W16" s="2439"/>
      <c r="X16" s="2439">
        <v>392.4</v>
      </c>
      <c r="Y16" s="2439"/>
      <c r="Z16" s="2439"/>
      <c r="AA16" s="2439"/>
      <c r="AB16" s="2439"/>
      <c r="AC16" s="2439"/>
      <c r="AD16" s="2439"/>
      <c r="AE16" s="2439">
        <v>622.96833100000003</v>
      </c>
      <c r="AF16" s="2439"/>
      <c r="AG16" s="2439"/>
      <c r="AH16" s="2439"/>
      <c r="AI16" s="2439"/>
      <c r="AJ16" s="2439"/>
      <c r="AK16" s="2439"/>
      <c r="AL16" s="2440"/>
      <c r="AM16" s="2440"/>
      <c r="AN16" s="2440"/>
      <c r="AO16" s="2440"/>
      <c r="AP16" s="2440"/>
      <c r="AQ16" s="2440"/>
      <c r="AR16" s="2440"/>
      <c r="AS16" s="2441"/>
      <c r="AT16" s="2441"/>
      <c r="AU16" s="2441"/>
      <c r="AV16" s="2441"/>
      <c r="AW16" s="2441"/>
      <c r="AX16" s="2441"/>
      <c r="AY16" s="2442"/>
      <c r="BG16" s="133"/>
      <c r="BH16" s="133"/>
      <c r="BI16" s="134"/>
    </row>
    <row r="17" spans="1:51" ht="24.75" customHeight="1">
      <c r="B17" s="795"/>
      <c r="C17" s="796"/>
      <c r="D17" s="796"/>
      <c r="E17" s="796"/>
      <c r="F17" s="796"/>
      <c r="G17" s="797"/>
      <c r="H17" s="723" t="s">
        <v>11</v>
      </c>
      <c r="I17" s="724"/>
      <c r="J17" s="724"/>
      <c r="K17" s="724"/>
      <c r="L17" s="724"/>
      <c r="M17" s="724"/>
      <c r="N17" s="724"/>
      <c r="O17" s="724"/>
      <c r="P17" s="724"/>
      <c r="Q17" s="2443">
        <f>Q16/Q15</f>
        <v>0.94721548904472419</v>
      </c>
      <c r="R17" s="2443"/>
      <c r="S17" s="2443"/>
      <c r="T17" s="2443"/>
      <c r="U17" s="2443"/>
      <c r="V17" s="2443"/>
      <c r="W17" s="2443"/>
      <c r="X17" s="2443">
        <f>X16/X15</f>
        <v>0.89984933715226578</v>
      </c>
      <c r="Y17" s="2443"/>
      <c r="Z17" s="2443"/>
      <c r="AA17" s="2443"/>
      <c r="AB17" s="2443"/>
      <c r="AC17" s="2443"/>
      <c r="AD17" s="2443"/>
      <c r="AE17" s="2443">
        <f>AE16/AE15</f>
        <v>0.92583028534410483</v>
      </c>
      <c r="AF17" s="2443"/>
      <c r="AG17" s="2443"/>
      <c r="AH17" s="2443"/>
      <c r="AI17" s="2443"/>
      <c r="AJ17" s="2443"/>
      <c r="AK17" s="2443"/>
      <c r="AL17" s="2441"/>
      <c r="AM17" s="2441"/>
      <c r="AN17" s="2441"/>
      <c r="AO17" s="2441"/>
      <c r="AP17" s="2441"/>
      <c r="AQ17" s="2441"/>
      <c r="AR17" s="2441"/>
      <c r="AS17" s="2441"/>
      <c r="AT17" s="2441"/>
      <c r="AU17" s="2441"/>
      <c r="AV17" s="2441"/>
      <c r="AW17" s="2441"/>
      <c r="AX17" s="2441"/>
      <c r="AY17" s="2442"/>
    </row>
    <row r="18" spans="1:51" ht="30.75" customHeight="1">
      <c r="B18" s="2406" t="s">
        <v>13</v>
      </c>
      <c r="C18" s="2407"/>
      <c r="D18" s="2407"/>
      <c r="E18" s="2407"/>
      <c r="F18" s="2407"/>
      <c r="G18" s="2408"/>
      <c r="H18" s="1130" t="s">
        <v>70</v>
      </c>
      <c r="I18" s="1131"/>
      <c r="J18" s="1131"/>
      <c r="K18" s="1131"/>
      <c r="L18" s="1131"/>
      <c r="M18" s="1131"/>
      <c r="N18" s="1131"/>
      <c r="O18" s="1131"/>
      <c r="P18" s="1131"/>
      <c r="Q18" s="1131"/>
      <c r="R18" s="1131"/>
      <c r="S18" s="1131"/>
      <c r="T18" s="1131"/>
      <c r="U18" s="1131"/>
      <c r="V18" s="1131"/>
      <c r="W18" s="1131"/>
      <c r="X18" s="1131"/>
      <c r="Y18" s="1132"/>
      <c r="Z18" s="1133"/>
      <c r="AA18" s="1134"/>
      <c r="AB18" s="1135"/>
      <c r="AC18" s="1136" t="s">
        <v>12</v>
      </c>
      <c r="AD18" s="1131"/>
      <c r="AE18" s="1132"/>
      <c r="AF18" s="1137" t="s">
        <v>111</v>
      </c>
      <c r="AG18" s="1137"/>
      <c r="AH18" s="1137"/>
      <c r="AI18" s="1137"/>
      <c r="AJ18" s="1137"/>
      <c r="AK18" s="1137" t="s">
        <v>112</v>
      </c>
      <c r="AL18" s="1137"/>
      <c r="AM18" s="1137"/>
      <c r="AN18" s="1137"/>
      <c r="AO18" s="1137"/>
      <c r="AP18" s="1137" t="s">
        <v>432</v>
      </c>
      <c r="AQ18" s="1137"/>
      <c r="AR18" s="1137"/>
      <c r="AS18" s="1137"/>
      <c r="AT18" s="1137"/>
      <c r="AU18" s="1165" t="s">
        <v>434</v>
      </c>
      <c r="AV18" s="1137"/>
      <c r="AW18" s="1137"/>
      <c r="AX18" s="1137"/>
      <c r="AY18" s="1166"/>
    </row>
    <row r="19" spans="1:51" ht="32.25" customHeight="1">
      <c r="B19" s="2409"/>
      <c r="C19" s="2407"/>
      <c r="D19" s="2407"/>
      <c r="E19" s="2407"/>
      <c r="F19" s="2407"/>
      <c r="G19" s="2408"/>
      <c r="H19" s="2425" t="s">
        <v>435</v>
      </c>
      <c r="I19" s="2426"/>
      <c r="J19" s="2426"/>
      <c r="K19" s="2426"/>
      <c r="L19" s="2426"/>
      <c r="M19" s="2426"/>
      <c r="N19" s="2426"/>
      <c r="O19" s="2426"/>
      <c r="P19" s="2426"/>
      <c r="Q19" s="2426"/>
      <c r="R19" s="2426"/>
      <c r="S19" s="2426"/>
      <c r="T19" s="2426"/>
      <c r="U19" s="2426"/>
      <c r="V19" s="2426"/>
      <c r="W19" s="2426"/>
      <c r="X19" s="2426"/>
      <c r="Y19" s="2427"/>
      <c r="Z19" s="2431" t="s">
        <v>15</v>
      </c>
      <c r="AA19" s="2432"/>
      <c r="AB19" s="2433"/>
      <c r="AC19" s="2434"/>
      <c r="AD19" s="2434"/>
      <c r="AE19" s="2434"/>
      <c r="AF19" s="2435"/>
      <c r="AG19" s="2435"/>
      <c r="AH19" s="2435"/>
      <c r="AI19" s="2435"/>
      <c r="AJ19" s="2435"/>
      <c r="AK19" s="2435"/>
      <c r="AL19" s="2435"/>
      <c r="AM19" s="2435"/>
      <c r="AN19" s="2435"/>
      <c r="AO19" s="2435"/>
      <c r="AP19" s="2435"/>
      <c r="AQ19" s="2435"/>
      <c r="AR19" s="2435"/>
      <c r="AS19" s="2435"/>
      <c r="AT19" s="2435"/>
      <c r="AU19" s="2435"/>
      <c r="AV19" s="2435"/>
      <c r="AW19" s="2435"/>
      <c r="AX19" s="2435"/>
      <c r="AY19" s="2436"/>
    </row>
    <row r="20" spans="1:51" ht="57.75" customHeight="1">
      <c r="B20" s="2410"/>
      <c r="C20" s="2411"/>
      <c r="D20" s="2411"/>
      <c r="E20" s="2411"/>
      <c r="F20" s="2411"/>
      <c r="G20" s="2412"/>
      <c r="H20" s="2428"/>
      <c r="I20" s="2429"/>
      <c r="J20" s="2429"/>
      <c r="K20" s="2429"/>
      <c r="L20" s="2429"/>
      <c r="M20" s="2429"/>
      <c r="N20" s="2429"/>
      <c r="O20" s="2429"/>
      <c r="P20" s="2429"/>
      <c r="Q20" s="2429"/>
      <c r="R20" s="2429"/>
      <c r="S20" s="2429"/>
      <c r="T20" s="2429"/>
      <c r="U20" s="2429"/>
      <c r="V20" s="2429"/>
      <c r="W20" s="2429"/>
      <c r="X20" s="2429"/>
      <c r="Y20" s="2430"/>
      <c r="Z20" s="1136" t="s">
        <v>116</v>
      </c>
      <c r="AA20" s="1131"/>
      <c r="AB20" s="1132"/>
      <c r="AC20" s="2417" t="s">
        <v>79</v>
      </c>
      <c r="AD20" s="2417"/>
      <c r="AE20" s="2417"/>
      <c r="AF20" s="2417"/>
      <c r="AG20" s="2417"/>
      <c r="AH20" s="2417"/>
      <c r="AI20" s="2417"/>
      <c r="AJ20" s="2417"/>
      <c r="AK20" s="2417"/>
      <c r="AL20" s="2417"/>
      <c r="AM20" s="2417"/>
      <c r="AN20" s="2417"/>
      <c r="AO20" s="2417"/>
      <c r="AP20" s="2417"/>
      <c r="AQ20" s="2417"/>
      <c r="AR20" s="2417"/>
      <c r="AS20" s="2417"/>
      <c r="AT20" s="2417"/>
      <c r="AU20" s="2437"/>
      <c r="AV20" s="2437"/>
      <c r="AW20" s="2437"/>
      <c r="AX20" s="2437"/>
      <c r="AY20" s="2438"/>
    </row>
    <row r="21" spans="1:51" ht="31.5" customHeight="1">
      <c r="B21" s="1105" t="s">
        <v>60</v>
      </c>
      <c r="C21" s="1122"/>
      <c r="D21" s="1122"/>
      <c r="E21" s="1122"/>
      <c r="F21" s="1122"/>
      <c r="G21" s="1123"/>
      <c r="H21" s="1130" t="s">
        <v>65</v>
      </c>
      <c r="I21" s="1131"/>
      <c r="J21" s="1131"/>
      <c r="K21" s="1131"/>
      <c r="L21" s="1131"/>
      <c r="M21" s="1131"/>
      <c r="N21" s="1131"/>
      <c r="O21" s="1131"/>
      <c r="P21" s="1131"/>
      <c r="Q21" s="1131"/>
      <c r="R21" s="1131"/>
      <c r="S21" s="1131"/>
      <c r="T21" s="1131"/>
      <c r="U21" s="1131"/>
      <c r="V21" s="1131"/>
      <c r="W21" s="1131"/>
      <c r="X21" s="1131"/>
      <c r="Y21" s="1132"/>
      <c r="Z21" s="1133"/>
      <c r="AA21" s="1134"/>
      <c r="AB21" s="1135"/>
      <c r="AC21" s="1136" t="s">
        <v>12</v>
      </c>
      <c r="AD21" s="1131"/>
      <c r="AE21" s="1132"/>
      <c r="AF21" s="1137" t="s">
        <v>111</v>
      </c>
      <c r="AG21" s="1137"/>
      <c r="AH21" s="1137"/>
      <c r="AI21" s="1137"/>
      <c r="AJ21" s="1137"/>
      <c r="AK21" s="1137" t="s">
        <v>112</v>
      </c>
      <c r="AL21" s="1137"/>
      <c r="AM21" s="1137"/>
      <c r="AN21" s="1137"/>
      <c r="AO21" s="1137"/>
      <c r="AP21" s="1137" t="s">
        <v>432</v>
      </c>
      <c r="AQ21" s="1137"/>
      <c r="AR21" s="1137"/>
      <c r="AS21" s="1137"/>
      <c r="AT21" s="1137"/>
      <c r="AU21" s="2405" t="s">
        <v>436</v>
      </c>
      <c r="AV21" s="1139"/>
      <c r="AW21" s="1139"/>
      <c r="AX21" s="1139"/>
      <c r="AY21" s="1140"/>
    </row>
    <row r="22" spans="1:51" ht="39.950000000000003" customHeight="1">
      <c r="B22" s="1124"/>
      <c r="C22" s="1125"/>
      <c r="D22" s="1125"/>
      <c r="E22" s="1125"/>
      <c r="F22" s="1125"/>
      <c r="G22" s="1126"/>
      <c r="H22" s="2392" t="s">
        <v>437</v>
      </c>
      <c r="I22" s="2393"/>
      <c r="J22" s="2393"/>
      <c r="K22" s="2393"/>
      <c r="L22" s="2393"/>
      <c r="M22" s="2393"/>
      <c r="N22" s="2393"/>
      <c r="O22" s="2393"/>
      <c r="P22" s="2393"/>
      <c r="Q22" s="2393"/>
      <c r="R22" s="2393"/>
      <c r="S22" s="2393"/>
      <c r="T22" s="2393"/>
      <c r="U22" s="2393"/>
      <c r="V22" s="2393"/>
      <c r="W22" s="2393"/>
      <c r="X22" s="2393"/>
      <c r="Y22" s="2394"/>
      <c r="Z22" s="1146" t="s">
        <v>334</v>
      </c>
      <c r="AA22" s="1147"/>
      <c r="AB22" s="1148"/>
      <c r="AC22" s="2413" t="s">
        <v>438</v>
      </c>
      <c r="AD22" s="1974"/>
      <c r="AE22" s="2414"/>
      <c r="AF22" s="2417">
        <v>18</v>
      </c>
      <c r="AG22" s="2417"/>
      <c r="AH22" s="2417"/>
      <c r="AI22" s="2417"/>
      <c r="AJ22" s="2417"/>
      <c r="AK22" s="2417">
        <v>25</v>
      </c>
      <c r="AL22" s="2417"/>
      <c r="AM22" s="2417"/>
      <c r="AN22" s="2417"/>
      <c r="AO22" s="2417"/>
      <c r="AP22" s="1158">
        <v>29</v>
      </c>
      <c r="AQ22" s="1158"/>
      <c r="AR22" s="1158"/>
      <c r="AS22" s="1158"/>
      <c r="AT22" s="1158"/>
      <c r="AU22" s="1159" t="s">
        <v>80</v>
      </c>
      <c r="AV22" s="1141"/>
      <c r="AW22" s="1141"/>
      <c r="AX22" s="1141"/>
      <c r="AY22" s="1160"/>
    </row>
    <row r="23" spans="1:51" ht="26.85" customHeight="1">
      <c r="B23" s="1127"/>
      <c r="C23" s="1128"/>
      <c r="D23" s="1128"/>
      <c r="E23" s="1128"/>
      <c r="F23" s="1128"/>
      <c r="G23" s="1129"/>
      <c r="H23" s="2395"/>
      <c r="I23" s="2396"/>
      <c r="J23" s="2396"/>
      <c r="K23" s="2396"/>
      <c r="L23" s="2396"/>
      <c r="M23" s="2396"/>
      <c r="N23" s="2396"/>
      <c r="O23" s="2396"/>
      <c r="P23" s="2396"/>
      <c r="Q23" s="2396"/>
      <c r="R23" s="2396"/>
      <c r="S23" s="2396"/>
      <c r="T23" s="2396"/>
      <c r="U23" s="2396"/>
      <c r="V23" s="2396"/>
      <c r="W23" s="2396"/>
      <c r="X23" s="2396"/>
      <c r="Y23" s="2397"/>
      <c r="Z23" s="1149"/>
      <c r="AA23" s="1150"/>
      <c r="AB23" s="1151"/>
      <c r="AC23" s="2415"/>
      <c r="AD23" s="1976"/>
      <c r="AE23" s="2416"/>
      <c r="AF23" s="2418"/>
      <c r="AG23" s="2419"/>
      <c r="AH23" s="2419"/>
      <c r="AI23" s="2419"/>
      <c r="AJ23" s="2420"/>
      <c r="AK23" s="2421"/>
      <c r="AL23" s="2422"/>
      <c r="AM23" s="2422"/>
      <c r="AN23" s="2422"/>
      <c r="AO23" s="2423"/>
      <c r="AP23" s="2421">
        <v>28</v>
      </c>
      <c r="AQ23" s="2422"/>
      <c r="AR23" s="2422"/>
      <c r="AS23" s="2422"/>
      <c r="AT23" s="2423"/>
      <c r="AU23" s="2422">
        <v>30</v>
      </c>
      <c r="AV23" s="2422"/>
      <c r="AW23" s="2422"/>
      <c r="AX23" s="2422"/>
      <c r="AY23" s="2424"/>
    </row>
    <row r="24" spans="1:51" ht="88.5" customHeight="1">
      <c r="B24" s="1105" t="s">
        <v>129</v>
      </c>
      <c r="C24" s="1106"/>
      <c r="D24" s="1106"/>
      <c r="E24" s="1106"/>
      <c r="F24" s="1106"/>
      <c r="G24" s="1106"/>
      <c r="H24" s="2389" t="s">
        <v>439</v>
      </c>
      <c r="I24" s="2390"/>
      <c r="J24" s="2390"/>
      <c r="K24" s="2390"/>
      <c r="L24" s="2390"/>
      <c r="M24" s="2390"/>
      <c r="N24" s="2390"/>
      <c r="O24" s="2390"/>
      <c r="P24" s="2390"/>
      <c r="Q24" s="2390"/>
      <c r="R24" s="2390"/>
      <c r="S24" s="2390"/>
      <c r="T24" s="2390"/>
      <c r="U24" s="2390"/>
      <c r="V24" s="2390"/>
      <c r="W24" s="2390"/>
      <c r="X24" s="2390"/>
      <c r="Y24" s="2391"/>
      <c r="Z24" s="1109" t="s">
        <v>16</v>
      </c>
      <c r="AA24" s="1110"/>
      <c r="AB24" s="1111"/>
      <c r="AC24" s="1112" t="s">
        <v>440</v>
      </c>
      <c r="AD24" s="1113"/>
      <c r="AE24" s="1113"/>
      <c r="AF24" s="1113"/>
      <c r="AG24" s="1113"/>
      <c r="AH24" s="1113"/>
      <c r="AI24" s="1113"/>
      <c r="AJ24" s="1113"/>
      <c r="AK24" s="1113"/>
      <c r="AL24" s="1113"/>
      <c r="AM24" s="1113"/>
      <c r="AN24" s="1113"/>
      <c r="AO24" s="1113"/>
      <c r="AP24" s="1113"/>
      <c r="AQ24" s="1113"/>
      <c r="AR24" s="1113"/>
      <c r="AS24" s="1113"/>
      <c r="AT24" s="1113"/>
      <c r="AU24" s="1113"/>
      <c r="AV24" s="1113"/>
      <c r="AW24" s="1113"/>
      <c r="AX24" s="1113"/>
      <c r="AY24" s="1114"/>
    </row>
    <row r="25" spans="1:51" ht="23.1" customHeight="1">
      <c r="B25" s="2355" t="s">
        <v>73</v>
      </c>
      <c r="C25" s="2356"/>
      <c r="D25" s="2398" t="s">
        <v>22</v>
      </c>
      <c r="E25" s="2399"/>
      <c r="F25" s="2399"/>
      <c r="G25" s="2399"/>
      <c r="H25" s="2399"/>
      <c r="I25" s="2399"/>
      <c r="J25" s="2399"/>
      <c r="K25" s="2399"/>
      <c r="L25" s="2400"/>
      <c r="M25" s="2401" t="s">
        <v>72</v>
      </c>
      <c r="N25" s="2401"/>
      <c r="O25" s="2401"/>
      <c r="P25" s="2401"/>
      <c r="Q25" s="2401"/>
      <c r="R25" s="2401"/>
      <c r="S25" s="2402" t="s">
        <v>335</v>
      </c>
      <c r="T25" s="2402"/>
      <c r="U25" s="2402"/>
      <c r="V25" s="2402"/>
      <c r="W25" s="2402"/>
      <c r="X25" s="2402"/>
      <c r="Y25" s="2403" t="s">
        <v>32</v>
      </c>
      <c r="Z25" s="2399"/>
      <c r="AA25" s="2399"/>
      <c r="AB25" s="2399"/>
      <c r="AC25" s="2399"/>
      <c r="AD25" s="2399"/>
      <c r="AE25" s="2399"/>
      <c r="AF25" s="2399"/>
      <c r="AG25" s="2399"/>
      <c r="AH25" s="2399"/>
      <c r="AI25" s="2399"/>
      <c r="AJ25" s="2399"/>
      <c r="AK25" s="2399"/>
      <c r="AL25" s="2399"/>
      <c r="AM25" s="2399"/>
      <c r="AN25" s="2399"/>
      <c r="AO25" s="2399"/>
      <c r="AP25" s="2399"/>
      <c r="AQ25" s="2399"/>
      <c r="AR25" s="2399"/>
      <c r="AS25" s="2399"/>
      <c r="AT25" s="2399"/>
      <c r="AU25" s="2399"/>
      <c r="AV25" s="2399"/>
      <c r="AW25" s="2399"/>
      <c r="AX25" s="2399"/>
      <c r="AY25" s="2404"/>
    </row>
    <row r="26" spans="1:51" ht="33.75" customHeight="1">
      <c r="B26" s="2357"/>
      <c r="C26" s="2358"/>
      <c r="D26" s="2377" t="s">
        <v>441</v>
      </c>
      <c r="E26" s="2378"/>
      <c r="F26" s="2378"/>
      <c r="G26" s="2378"/>
      <c r="H26" s="2378"/>
      <c r="I26" s="2378"/>
      <c r="J26" s="2378"/>
      <c r="K26" s="2378"/>
      <c r="L26" s="2379"/>
      <c r="M26" s="2380">
        <v>563.74900000000002</v>
      </c>
      <c r="N26" s="2380"/>
      <c r="O26" s="2380"/>
      <c r="P26" s="2380"/>
      <c r="Q26" s="2380"/>
      <c r="R26" s="2380"/>
      <c r="S26" s="2381">
        <v>1457</v>
      </c>
      <c r="T26" s="2381"/>
      <c r="U26" s="2381"/>
      <c r="V26" s="2381"/>
      <c r="W26" s="2381"/>
      <c r="X26" s="2381"/>
      <c r="Y26" s="2382" t="s">
        <v>687</v>
      </c>
      <c r="Z26" s="2383"/>
      <c r="AA26" s="2383"/>
      <c r="AB26" s="2383"/>
      <c r="AC26" s="2383"/>
      <c r="AD26" s="2383"/>
      <c r="AE26" s="2383"/>
      <c r="AF26" s="2383"/>
      <c r="AG26" s="2383"/>
      <c r="AH26" s="2383"/>
      <c r="AI26" s="2383"/>
      <c r="AJ26" s="2383"/>
      <c r="AK26" s="2383"/>
      <c r="AL26" s="2383"/>
      <c r="AM26" s="2383"/>
      <c r="AN26" s="2383"/>
      <c r="AO26" s="2383"/>
      <c r="AP26" s="2383"/>
      <c r="AQ26" s="2383"/>
      <c r="AR26" s="2383"/>
      <c r="AS26" s="2383"/>
      <c r="AT26" s="2383"/>
      <c r="AU26" s="2383"/>
      <c r="AV26" s="2383"/>
      <c r="AW26" s="2383"/>
      <c r="AX26" s="2383"/>
      <c r="AY26" s="2384"/>
    </row>
    <row r="27" spans="1:51" ht="33.75" customHeight="1">
      <c r="B27" s="2357"/>
      <c r="C27" s="2358"/>
      <c r="D27" s="2386" t="s">
        <v>442</v>
      </c>
      <c r="E27" s="2387"/>
      <c r="F27" s="2387"/>
      <c r="G27" s="2387"/>
      <c r="H27" s="2387"/>
      <c r="I27" s="2387"/>
      <c r="J27" s="2387"/>
      <c r="K27" s="2387"/>
      <c r="L27" s="2388"/>
      <c r="M27" s="2385">
        <v>208.983</v>
      </c>
      <c r="N27" s="2385"/>
      <c r="O27" s="2385"/>
      <c r="P27" s="2385"/>
      <c r="Q27" s="2385"/>
      <c r="R27" s="2385"/>
      <c r="S27" s="2365">
        <v>236</v>
      </c>
      <c r="T27" s="2365"/>
      <c r="U27" s="2365"/>
      <c r="V27" s="2365"/>
      <c r="W27" s="2365"/>
      <c r="X27" s="2365"/>
      <c r="Y27" s="2366"/>
      <c r="Z27" s="2367"/>
      <c r="AA27" s="2367"/>
      <c r="AB27" s="2367"/>
      <c r="AC27" s="2367"/>
      <c r="AD27" s="2367"/>
      <c r="AE27" s="2367"/>
      <c r="AF27" s="2367"/>
      <c r="AG27" s="2367"/>
      <c r="AH27" s="2367"/>
      <c r="AI27" s="2367"/>
      <c r="AJ27" s="2367"/>
      <c r="AK27" s="2367"/>
      <c r="AL27" s="2367"/>
      <c r="AM27" s="2367"/>
      <c r="AN27" s="2367"/>
      <c r="AO27" s="2367"/>
      <c r="AP27" s="2367"/>
      <c r="AQ27" s="2367"/>
      <c r="AR27" s="2367"/>
      <c r="AS27" s="2367"/>
      <c r="AT27" s="2367"/>
      <c r="AU27" s="2367"/>
      <c r="AV27" s="2367"/>
      <c r="AW27" s="2367"/>
      <c r="AX27" s="2367"/>
      <c r="AY27" s="2368"/>
    </row>
    <row r="28" spans="1:51" ht="33.75" customHeight="1">
      <c r="B28" s="2357"/>
      <c r="C28" s="2358"/>
      <c r="D28" s="2361"/>
      <c r="E28" s="2362"/>
      <c r="F28" s="2362"/>
      <c r="G28" s="2362"/>
      <c r="H28" s="2362"/>
      <c r="I28" s="2362"/>
      <c r="J28" s="2362"/>
      <c r="K28" s="2362"/>
      <c r="L28" s="2363"/>
      <c r="M28" s="2364"/>
      <c r="N28" s="2364"/>
      <c r="O28" s="2364"/>
      <c r="P28" s="2364"/>
      <c r="Q28" s="2364"/>
      <c r="R28" s="2364"/>
      <c r="S28" s="2365"/>
      <c r="T28" s="2365"/>
      <c r="U28" s="2365"/>
      <c r="V28" s="2365"/>
      <c r="W28" s="2365"/>
      <c r="X28" s="2365"/>
      <c r="Y28" s="2366"/>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8"/>
    </row>
    <row r="29" spans="1:51" ht="33.75" customHeight="1">
      <c r="B29" s="2357"/>
      <c r="C29" s="2358"/>
      <c r="D29" s="2361"/>
      <c r="E29" s="2362"/>
      <c r="F29" s="2362"/>
      <c r="G29" s="2362"/>
      <c r="H29" s="2362"/>
      <c r="I29" s="2362"/>
      <c r="J29" s="2362"/>
      <c r="K29" s="2362"/>
      <c r="L29" s="2363"/>
      <c r="M29" s="2364"/>
      <c r="N29" s="2364"/>
      <c r="O29" s="2364"/>
      <c r="P29" s="2364"/>
      <c r="Q29" s="2364"/>
      <c r="R29" s="2364"/>
      <c r="S29" s="2365"/>
      <c r="T29" s="2365"/>
      <c r="U29" s="2365"/>
      <c r="V29" s="2365"/>
      <c r="W29" s="2365"/>
      <c r="X29" s="2365"/>
      <c r="Y29" s="2366"/>
      <c r="Z29" s="2367"/>
      <c r="AA29" s="2367"/>
      <c r="AB29" s="2367"/>
      <c r="AC29" s="2367"/>
      <c r="AD29" s="2367"/>
      <c r="AE29" s="2367"/>
      <c r="AF29" s="2367"/>
      <c r="AG29" s="2367"/>
      <c r="AH29" s="2367"/>
      <c r="AI29" s="2367"/>
      <c r="AJ29" s="2367"/>
      <c r="AK29" s="2367"/>
      <c r="AL29" s="2367"/>
      <c r="AM29" s="2367"/>
      <c r="AN29" s="2367"/>
      <c r="AO29" s="2367"/>
      <c r="AP29" s="2367"/>
      <c r="AQ29" s="2367"/>
      <c r="AR29" s="2367"/>
      <c r="AS29" s="2367"/>
      <c r="AT29" s="2367"/>
      <c r="AU29" s="2367"/>
      <c r="AV29" s="2367"/>
      <c r="AW29" s="2367"/>
      <c r="AX29" s="2367"/>
      <c r="AY29" s="2368"/>
    </row>
    <row r="30" spans="1:51" ht="33.75" customHeight="1">
      <c r="B30" s="2357"/>
      <c r="C30" s="2358"/>
      <c r="D30" s="2361"/>
      <c r="E30" s="2362"/>
      <c r="F30" s="2362"/>
      <c r="G30" s="2362"/>
      <c r="H30" s="2362"/>
      <c r="I30" s="2362"/>
      <c r="J30" s="2362"/>
      <c r="K30" s="2362"/>
      <c r="L30" s="2363"/>
      <c r="M30" s="2364"/>
      <c r="N30" s="2364"/>
      <c r="O30" s="2364"/>
      <c r="P30" s="2364"/>
      <c r="Q30" s="2364"/>
      <c r="R30" s="2364"/>
      <c r="S30" s="2365"/>
      <c r="T30" s="2365"/>
      <c r="U30" s="2365"/>
      <c r="V30" s="2365"/>
      <c r="W30" s="2365"/>
      <c r="X30" s="2365"/>
      <c r="Y30" s="2366"/>
      <c r="Z30" s="2367"/>
      <c r="AA30" s="2367"/>
      <c r="AB30" s="2367"/>
      <c r="AC30" s="2367"/>
      <c r="AD30" s="2367"/>
      <c r="AE30" s="2367"/>
      <c r="AF30" s="2367"/>
      <c r="AG30" s="2367"/>
      <c r="AH30" s="2367"/>
      <c r="AI30" s="2367"/>
      <c r="AJ30" s="2367"/>
      <c r="AK30" s="2367"/>
      <c r="AL30" s="2367"/>
      <c r="AM30" s="2367"/>
      <c r="AN30" s="2367"/>
      <c r="AO30" s="2367"/>
      <c r="AP30" s="2367"/>
      <c r="AQ30" s="2367"/>
      <c r="AR30" s="2367"/>
      <c r="AS30" s="2367"/>
      <c r="AT30" s="2367"/>
      <c r="AU30" s="2367"/>
      <c r="AV30" s="2367"/>
      <c r="AW30" s="2367"/>
      <c r="AX30" s="2367"/>
      <c r="AY30" s="2368"/>
    </row>
    <row r="31" spans="1:51" ht="33.75" customHeight="1">
      <c r="B31" s="2359"/>
      <c r="C31" s="2360"/>
      <c r="D31" s="2369" t="s">
        <v>25</v>
      </c>
      <c r="E31" s="2370"/>
      <c r="F31" s="2370"/>
      <c r="G31" s="2370"/>
      <c r="H31" s="2370"/>
      <c r="I31" s="2370"/>
      <c r="J31" s="2370"/>
      <c r="K31" s="2370"/>
      <c r="L31" s="2371"/>
      <c r="M31" s="2372">
        <f>SUM(M26:R30)</f>
        <v>772.73199999999997</v>
      </c>
      <c r="N31" s="2372"/>
      <c r="O31" s="2372"/>
      <c r="P31" s="2372"/>
      <c r="Q31" s="2372"/>
      <c r="R31" s="2372"/>
      <c r="S31" s="2373">
        <f>SUM(S26:X30)</f>
        <v>1693</v>
      </c>
      <c r="T31" s="2373"/>
      <c r="U31" s="2373"/>
      <c r="V31" s="2373"/>
      <c r="W31" s="2373"/>
      <c r="X31" s="2373"/>
      <c r="Y31" s="2374"/>
      <c r="Z31" s="2375"/>
      <c r="AA31" s="2375"/>
      <c r="AB31" s="2375"/>
      <c r="AC31" s="2375"/>
      <c r="AD31" s="2375"/>
      <c r="AE31" s="2375"/>
      <c r="AF31" s="2375"/>
      <c r="AG31" s="2375"/>
      <c r="AH31" s="2375"/>
      <c r="AI31" s="2375"/>
      <c r="AJ31" s="2375"/>
      <c r="AK31" s="2375"/>
      <c r="AL31" s="2375"/>
      <c r="AM31" s="2375"/>
      <c r="AN31" s="2375"/>
      <c r="AO31" s="2375"/>
      <c r="AP31" s="2375"/>
      <c r="AQ31" s="2375"/>
      <c r="AR31" s="2375"/>
      <c r="AS31" s="2375"/>
      <c r="AT31" s="2375"/>
      <c r="AU31" s="2375"/>
      <c r="AV31" s="2375"/>
      <c r="AW31" s="2375"/>
      <c r="AX31" s="2375"/>
      <c r="AY31" s="2376"/>
    </row>
    <row r="32" spans="1:51" ht="3" customHeight="1">
      <c r="A32" s="135"/>
      <c r="B32" s="136"/>
      <c r="C32" s="136"/>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row>
    <row r="33" spans="1:51" s="138" customFormat="1" ht="3" customHeight="1" thickBot="1">
      <c r="A33" s="209"/>
      <c r="B33" s="2"/>
      <c r="C33" s="2"/>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row>
    <row r="34" spans="1:51" s="138" customFormat="1" ht="21" hidden="1" customHeight="1">
      <c r="B34" s="581" t="s">
        <v>17</v>
      </c>
      <c r="C34" s="582"/>
      <c r="D34" s="496" t="s">
        <v>18</v>
      </c>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8"/>
    </row>
    <row r="35" spans="1:51" s="138" customFormat="1" ht="203.25" hidden="1" customHeight="1">
      <c r="B35" s="581"/>
      <c r="C35" s="582"/>
      <c r="D35" s="1088" t="s">
        <v>19</v>
      </c>
      <c r="E35" s="1089"/>
      <c r="F35" s="1089"/>
      <c r="G35" s="1089"/>
      <c r="H35" s="1089"/>
      <c r="I35" s="1089"/>
      <c r="J35" s="1089"/>
      <c r="K35" s="1089"/>
      <c r="L35" s="1089"/>
      <c r="M35" s="1089"/>
      <c r="N35" s="1089"/>
      <c r="O35" s="1089"/>
      <c r="P35" s="1089"/>
      <c r="Q35" s="1089"/>
      <c r="R35" s="1089"/>
      <c r="S35" s="1089"/>
      <c r="T35" s="1089"/>
      <c r="U35" s="1089"/>
      <c r="V35" s="1089"/>
      <c r="W35" s="1089"/>
      <c r="X35" s="1089"/>
      <c r="Y35" s="1089"/>
      <c r="Z35" s="1089"/>
      <c r="AA35" s="1089"/>
      <c r="AB35" s="1089"/>
      <c r="AC35" s="1089"/>
      <c r="AD35" s="1089"/>
      <c r="AE35" s="1089"/>
      <c r="AF35" s="1089"/>
      <c r="AG35" s="1089"/>
      <c r="AH35" s="1089"/>
      <c r="AI35" s="1089"/>
      <c r="AJ35" s="1089"/>
      <c r="AK35" s="1089"/>
      <c r="AL35" s="1089"/>
      <c r="AM35" s="1089"/>
      <c r="AN35" s="1089"/>
      <c r="AO35" s="1089"/>
      <c r="AP35" s="1089"/>
      <c r="AQ35" s="1089"/>
      <c r="AR35" s="1089"/>
      <c r="AS35" s="1089"/>
      <c r="AT35" s="1089"/>
      <c r="AU35" s="1089"/>
      <c r="AV35" s="1089"/>
      <c r="AW35" s="1089"/>
      <c r="AX35" s="1089"/>
      <c r="AY35" s="1090"/>
    </row>
    <row r="36" spans="1:51" s="138" customFormat="1" ht="20.25" hidden="1" customHeight="1">
      <c r="B36" s="581"/>
      <c r="C36" s="582"/>
      <c r="D36" s="588" t="s">
        <v>20</v>
      </c>
      <c r="E36" s="589"/>
      <c r="F36" s="589"/>
      <c r="G36" s="589"/>
      <c r="H36" s="589"/>
      <c r="I36" s="589"/>
      <c r="J36" s="589"/>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c r="AS36" s="589"/>
      <c r="AT36" s="589"/>
      <c r="AU36" s="589"/>
      <c r="AV36" s="589"/>
      <c r="AW36" s="589"/>
      <c r="AX36" s="589"/>
      <c r="AY36" s="590"/>
    </row>
    <row r="37" spans="1:51" s="138" customFormat="1" ht="100.5" hidden="1" customHeight="1">
      <c r="B37" s="583"/>
      <c r="C37" s="584"/>
      <c r="D37" s="1091"/>
      <c r="E37" s="1092"/>
      <c r="F37" s="1092"/>
      <c r="G37" s="1092"/>
      <c r="H37" s="1092"/>
      <c r="I37" s="1092"/>
      <c r="J37" s="1092"/>
      <c r="K37" s="1092"/>
      <c r="L37" s="1092"/>
      <c r="M37" s="1092"/>
      <c r="N37" s="1092"/>
      <c r="O37" s="1092"/>
      <c r="P37" s="1092"/>
      <c r="Q37" s="1092"/>
      <c r="R37" s="1092"/>
      <c r="S37" s="1092"/>
      <c r="T37" s="1092"/>
      <c r="U37" s="1092"/>
      <c r="V37" s="1092"/>
      <c r="W37" s="1092"/>
      <c r="X37" s="1092"/>
      <c r="Y37" s="1092"/>
      <c r="Z37" s="1092"/>
      <c r="AA37" s="1092"/>
      <c r="AB37" s="1092"/>
      <c r="AC37" s="1092"/>
      <c r="AD37" s="1092"/>
      <c r="AE37" s="1092"/>
      <c r="AF37" s="1092"/>
      <c r="AG37" s="1092"/>
      <c r="AH37" s="1092"/>
      <c r="AI37" s="1092"/>
      <c r="AJ37" s="1092"/>
      <c r="AK37" s="1092"/>
      <c r="AL37" s="1092"/>
      <c r="AM37" s="1092"/>
      <c r="AN37" s="1092"/>
      <c r="AO37" s="1092"/>
      <c r="AP37" s="1092"/>
      <c r="AQ37" s="1092"/>
      <c r="AR37" s="1092"/>
      <c r="AS37" s="1092"/>
      <c r="AT37" s="1092"/>
      <c r="AU37" s="1092"/>
      <c r="AV37" s="1092"/>
      <c r="AW37" s="1092"/>
      <c r="AX37" s="1092"/>
      <c r="AY37" s="1093"/>
    </row>
    <row r="38" spans="1:51" s="138" customFormat="1" ht="21" hidden="1" customHeight="1">
      <c r="A38" s="214"/>
      <c r="B38" s="17"/>
      <c r="C38" s="18"/>
      <c r="D38" s="560" t="s">
        <v>21</v>
      </c>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2"/>
    </row>
    <row r="39" spans="1:51" s="138" customFormat="1" ht="135.94999999999999" hidden="1" customHeight="1">
      <c r="A39" s="214"/>
      <c r="B39" s="19"/>
      <c r="C39" s="20"/>
      <c r="D39" s="563"/>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5"/>
    </row>
    <row r="40" spans="1:51" s="138" customFormat="1" ht="21" customHeight="1">
      <c r="A40" s="214"/>
      <c r="B40" s="566" t="s">
        <v>50</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c r="AO40" s="567"/>
      <c r="AP40" s="567"/>
      <c r="AQ40" s="567"/>
      <c r="AR40" s="567"/>
      <c r="AS40" s="567"/>
      <c r="AT40" s="567"/>
      <c r="AU40" s="567"/>
      <c r="AV40" s="567"/>
      <c r="AW40" s="567"/>
      <c r="AX40" s="567"/>
      <c r="AY40" s="568"/>
    </row>
    <row r="41" spans="1:51" s="138" customFormat="1" ht="21" customHeight="1">
      <c r="A41" s="214"/>
      <c r="B41" s="19"/>
      <c r="C41" s="20"/>
      <c r="D41" s="569" t="s">
        <v>56</v>
      </c>
      <c r="E41" s="570"/>
      <c r="F41" s="570"/>
      <c r="G41" s="570"/>
      <c r="H41" s="571" t="s">
        <v>55</v>
      </c>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2"/>
      <c r="AH41" s="571" t="s">
        <v>74</v>
      </c>
      <c r="AI41" s="570"/>
      <c r="AJ41" s="570"/>
      <c r="AK41" s="570"/>
      <c r="AL41" s="570"/>
      <c r="AM41" s="570"/>
      <c r="AN41" s="570"/>
      <c r="AO41" s="570"/>
      <c r="AP41" s="570"/>
      <c r="AQ41" s="570"/>
      <c r="AR41" s="570"/>
      <c r="AS41" s="570"/>
      <c r="AT41" s="570"/>
      <c r="AU41" s="570"/>
      <c r="AV41" s="570"/>
      <c r="AW41" s="570"/>
      <c r="AX41" s="570"/>
      <c r="AY41" s="573"/>
    </row>
    <row r="42" spans="1:51" s="138" customFormat="1" ht="26.25" customHeight="1">
      <c r="A42" s="214"/>
      <c r="B42" s="523" t="s">
        <v>40</v>
      </c>
      <c r="C42" s="524"/>
      <c r="D42" s="1811" t="s">
        <v>84</v>
      </c>
      <c r="E42" s="1778"/>
      <c r="F42" s="1778"/>
      <c r="G42" s="1779"/>
      <c r="H42" s="530" t="s">
        <v>49</v>
      </c>
      <c r="I42" s="1780"/>
      <c r="J42" s="1780"/>
      <c r="K42" s="1780"/>
      <c r="L42" s="1780"/>
      <c r="M42" s="1780"/>
      <c r="N42" s="1780"/>
      <c r="O42" s="1780"/>
      <c r="P42" s="1780"/>
      <c r="Q42" s="1780"/>
      <c r="R42" s="1780"/>
      <c r="S42" s="1780"/>
      <c r="T42" s="1780"/>
      <c r="U42" s="1780"/>
      <c r="V42" s="1780"/>
      <c r="W42" s="1780"/>
      <c r="X42" s="1780"/>
      <c r="Y42" s="1780"/>
      <c r="Z42" s="1780"/>
      <c r="AA42" s="1780"/>
      <c r="AB42" s="1780"/>
      <c r="AC42" s="1780"/>
      <c r="AD42" s="1780"/>
      <c r="AE42" s="1780"/>
      <c r="AF42" s="1780"/>
      <c r="AG42" s="1781"/>
      <c r="AH42" s="1754" t="s">
        <v>443</v>
      </c>
      <c r="AI42" s="1755"/>
      <c r="AJ42" s="1755"/>
      <c r="AK42" s="1755"/>
      <c r="AL42" s="1755"/>
      <c r="AM42" s="1755"/>
      <c r="AN42" s="1755"/>
      <c r="AO42" s="1755"/>
      <c r="AP42" s="1755"/>
      <c r="AQ42" s="1755"/>
      <c r="AR42" s="1755"/>
      <c r="AS42" s="1755"/>
      <c r="AT42" s="1755"/>
      <c r="AU42" s="1755"/>
      <c r="AV42" s="1755"/>
      <c r="AW42" s="1755"/>
      <c r="AX42" s="1755"/>
      <c r="AY42" s="1993"/>
    </row>
    <row r="43" spans="1:51" s="138" customFormat="1" ht="33.4" customHeight="1">
      <c r="A43" s="214"/>
      <c r="B43" s="525"/>
      <c r="C43" s="526"/>
      <c r="D43" s="1812" t="s">
        <v>84</v>
      </c>
      <c r="E43" s="1794"/>
      <c r="F43" s="1794"/>
      <c r="G43" s="1795"/>
      <c r="H43" s="557" t="s">
        <v>137</v>
      </c>
      <c r="I43" s="1566"/>
      <c r="J43" s="1566"/>
      <c r="K43" s="1566"/>
      <c r="L43" s="1566"/>
      <c r="M43" s="1566"/>
      <c r="N43" s="1566"/>
      <c r="O43" s="1566"/>
      <c r="P43" s="1566"/>
      <c r="Q43" s="1566"/>
      <c r="R43" s="1566"/>
      <c r="S43" s="1566"/>
      <c r="T43" s="1566"/>
      <c r="U43" s="1566"/>
      <c r="V43" s="1566"/>
      <c r="W43" s="1566"/>
      <c r="X43" s="1566"/>
      <c r="Y43" s="1566"/>
      <c r="Z43" s="1566"/>
      <c r="AA43" s="1566"/>
      <c r="AB43" s="1566"/>
      <c r="AC43" s="1566"/>
      <c r="AD43" s="1566"/>
      <c r="AE43" s="1566"/>
      <c r="AF43" s="1566"/>
      <c r="AG43" s="1813"/>
      <c r="AH43" s="1994"/>
      <c r="AI43" s="1995"/>
      <c r="AJ43" s="1995"/>
      <c r="AK43" s="1995"/>
      <c r="AL43" s="1995"/>
      <c r="AM43" s="1995"/>
      <c r="AN43" s="1995"/>
      <c r="AO43" s="1995"/>
      <c r="AP43" s="1995"/>
      <c r="AQ43" s="1995"/>
      <c r="AR43" s="1995"/>
      <c r="AS43" s="1995"/>
      <c r="AT43" s="1995"/>
      <c r="AU43" s="1995"/>
      <c r="AV43" s="1995"/>
      <c r="AW43" s="1995"/>
      <c r="AX43" s="1995"/>
      <c r="AY43" s="1996"/>
    </row>
    <row r="44" spans="1:51" s="138" customFormat="1" ht="26.25" customHeight="1">
      <c r="A44" s="214"/>
      <c r="B44" s="527"/>
      <c r="C44" s="528"/>
      <c r="D44" s="1798" t="s">
        <v>85</v>
      </c>
      <c r="E44" s="1078"/>
      <c r="F44" s="1078"/>
      <c r="G44" s="1079"/>
      <c r="H44" s="520" t="s">
        <v>138</v>
      </c>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c r="AF44" s="1799"/>
      <c r="AG44" s="1800"/>
      <c r="AH44" s="1757"/>
      <c r="AI44" s="1758"/>
      <c r="AJ44" s="1758"/>
      <c r="AK44" s="1758"/>
      <c r="AL44" s="1758"/>
      <c r="AM44" s="1758"/>
      <c r="AN44" s="1758"/>
      <c r="AO44" s="1758"/>
      <c r="AP44" s="1758"/>
      <c r="AQ44" s="1758"/>
      <c r="AR44" s="1758"/>
      <c r="AS44" s="1758"/>
      <c r="AT44" s="1758"/>
      <c r="AU44" s="1758"/>
      <c r="AV44" s="1758"/>
      <c r="AW44" s="1758"/>
      <c r="AX44" s="1758"/>
      <c r="AY44" s="1997"/>
    </row>
    <row r="45" spans="1:51" s="138" customFormat="1" ht="26.25" customHeight="1">
      <c r="A45" s="214"/>
      <c r="B45" s="525" t="s">
        <v>43</v>
      </c>
      <c r="C45" s="526"/>
      <c r="D45" s="1777" t="s">
        <v>84</v>
      </c>
      <c r="E45" s="1778"/>
      <c r="F45" s="1778"/>
      <c r="G45" s="1779"/>
      <c r="H45" s="530" t="s">
        <v>45</v>
      </c>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E45" s="1780"/>
      <c r="AF45" s="1780"/>
      <c r="AG45" s="1781"/>
      <c r="AH45" s="1754" t="s">
        <v>444</v>
      </c>
      <c r="AI45" s="1755"/>
      <c r="AJ45" s="1755"/>
      <c r="AK45" s="1755"/>
      <c r="AL45" s="1755"/>
      <c r="AM45" s="1755"/>
      <c r="AN45" s="1755"/>
      <c r="AO45" s="1755"/>
      <c r="AP45" s="1755"/>
      <c r="AQ45" s="1755"/>
      <c r="AR45" s="1755"/>
      <c r="AS45" s="1755"/>
      <c r="AT45" s="1755"/>
      <c r="AU45" s="1755"/>
      <c r="AV45" s="1755"/>
      <c r="AW45" s="1755"/>
      <c r="AX45" s="1755"/>
      <c r="AY45" s="1993"/>
    </row>
    <row r="46" spans="1:51" s="138" customFormat="1" ht="26.25" customHeight="1">
      <c r="A46" s="214"/>
      <c r="B46" s="525"/>
      <c r="C46" s="526"/>
      <c r="D46" s="1793" t="s">
        <v>85</v>
      </c>
      <c r="E46" s="1794"/>
      <c r="F46" s="1794"/>
      <c r="G46" s="1795"/>
      <c r="H46" s="543" t="s">
        <v>44</v>
      </c>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7"/>
      <c r="AH46" s="1994"/>
      <c r="AI46" s="1995"/>
      <c r="AJ46" s="1995"/>
      <c r="AK46" s="1995"/>
      <c r="AL46" s="1995"/>
      <c r="AM46" s="1995"/>
      <c r="AN46" s="1995"/>
      <c r="AO46" s="1995"/>
      <c r="AP46" s="1995"/>
      <c r="AQ46" s="1995"/>
      <c r="AR46" s="1995"/>
      <c r="AS46" s="1995"/>
      <c r="AT46" s="1995"/>
      <c r="AU46" s="1995"/>
      <c r="AV46" s="1995"/>
      <c r="AW46" s="1995"/>
      <c r="AX46" s="1995"/>
      <c r="AY46" s="1996"/>
    </row>
    <row r="47" spans="1:51" s="138" customFormat="1" ht="26.25" customHeight="1">
      <c r="A47" s="214"/>
      <c r="B47" s="525"/>
      <c r="C47" s="526"/>
      <c r="D47" s="1793" t="s">
        <v>85</v>
      </c>
      <c r="E47" s="1794"/>
      <c r="F47" s="1794"/>
      <c r="G47" s="1795"/>
      <c r="H47" s="543" t="s">
        <v>46</v>
      </c>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7"/>
      <c r="AH47" s="1994"/>
      <c r="AI47" s="1995"/>
      <c r="AJ47" s="1995"/>
      <c r="AK47" s="1995"/>
      <c r="AL47" s="1995"/>
      <c r="AM47" s="1995"/>
      <c r="AN47" s="1995"/>
      <c r="AO47" s="1995"/>
      <c r="AP47" s="1995"/>
      <c r="AQ47" s="1995"/>
      <c r="AR47" s="1995"/>
      <c r="AS47" s="1995"/>
      <c r="AT47" s="1995"/>
      <c r="AU47" s="1995"/>
      <c r="AV47" s="1995"/>
      <c r="AW47" s="1995"/>
      <c r="AX47" s="1995"/>
      <c r="AY47" s="1996"/>
    </row>
    <row r="48" spans="1:51" s="138" customFormat="1" ht="26.25" customHeight="1">
      <c r="A48" s="214"/>
      <c r="B48" s="525"/>
      <c r="C48" s="526"/>
      <c r="D48" s="1793" t="s">
        <v>85</v>
      </c>
      <c r="E48" s="1794"/>
      <c r="F48" s="1794"/>
      <c r="G48" s="1795"/>
      <c r="H48" s="543" t="s">
        <v>51</v>
      </c>
      <c r="I48" s="1796"/>
      <c r="J48" s="1796"/>
      <c r="K48" s="1796"/>
      <c r="L48" s="1796"/>
      <c r="M48" s="1796"/>
      <c r="N48" s="1796"/>
      <c r="O48" s="1796"/>
      <c r="P48" s="1796"/>
      <c r="Q48" s="1796"/>
      <c r="R48" s="1796"/>
      <c r="S48" s="1796"/>
      <c r="T48" s="1796"/>
      <c r="U48" s="1796"/>
      <c r="V48" s="1796"/>
      <c r="W48" s="1796"/>
      <c r="X48" s="1796"/>
      <c r="Y48" s="1796"/>
      <c r="Z48" s="1796"/>
      <c r="AA48" s="1796"/>
      <c r="AB48" s="1796"/>
      <c r="AC48" s="1796"/>
      <c r="AD48" s="1796"/>
      <c r="AE48" s="1796"/>
      <c r="AF48" s="1796"/>
      <c r="AG48" s="1797"/>
      <c r="AH48" s="1994"/>
      <c r="AI48" s="1995"/>
      <c r="AJ48" s="1995"/>
      <c r="AK48" s="1995"/>
      <c r="AL48" s="1995"/>
      <c r="AM48" s="1995"/>
      <c r="AN48" s="1995"/>
      <c r="AO48" s="1995"/>
      <c r="AP48" s="1995"/>
      <c r="AQ48" s="1995"/>
      <c r="AR48" s="1995"/>
      <c r="AS48" s="1995"/>
      <c r="AT48" s="1995"/>
      <c r="AU48" s="1995"/>
      <c r="AV48" s="1995"/>
      <c r="AW48" s="1995"/>
      <c r="AX48" s="1995"/>
      <c r="AY48" s="1996"/>
    </row>
    <row r="49" spans="1:51" s="138" customFormat="1" ht="26.25" customHeight="1">
      <c r="A49" s="214"/>
      <c r="B49" s="527"/>
      <c r="C49" s="528"/>
      <c r="D49" s="1798" t="s">
        <v>84</v>
      </c>
      <c r="E49" s="1078"/>
      <c r="F49" s="1078"/>
      <c r="G49" s="1079"/>
      <c r="H49" s="520" t="s">
        <v>52</v>
      </c>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800"/>
      <c r="AH49" s="1757"/>
      <c r="AI49" s="1758"/>
      <c r="AJ49" s="1758"/>
      <c r="AK49" s="1758"/>
      <c r="AL49" s="1758"/>
      <c r="AM49" s="1758"/>
      <c r="AN49" s="1758"/>
      <c r="AO49" s="1758"/>
      <c r="AP49" s="1758"/>
      <c r="AQ49" s="1758"/>
      <c r="AR49" s="1758"/>
      <c r="AS49" s="1758"/>
      <c r="AT49" s="1758"/>
      <c r="AU49" s="1758"/>
      <c r="AV49" s="1758"/>
      <c r="AW49" s="1758"/>
      <c r="AX49" s="1758"/>
      <c r="AY49" s="1997"/>
    </row>
    <row r="50" spans="1:51" s="138" customFormat="1" ht="26.25" customHeight="1">
      <c r="A50" s="214"/>
      <c r="B50" s="523" t="s">
        <v>39</v>
      </c>
      <c r="C50" s="524"/>
      <c r="D50" s="1777" t="s">
        <v>84</v>
      </c>
      <c r="E50" s="1778"/>
      <c r="F50" s="1778"/>
      <c r="G50" s="1779"/>
      <c r="H50" s="530" t="s">
        <v>41</v>
      </c>
      <c r="I50" s="1780"/>
      <c r="J50" s="1780"/>
      <c r="K50" s="1780"/>
      <c r="L50" s="1780"/>
      <c r="M50" s="1780"/>
      <c r="N50" s="1780"/>
      <c r="O50" s="1780"/>
      <c r="P50" s="1780"/>
      <c r="Q50" s="1780"/>
      <c r="R50" s="1780"/>
      <c r="S50" s="1780"/>
      <c r="T50" s="1780"/>
      <c r="U50" s="1780"/>
      <c r="V50" s="1780"/>
      <c r="W50" s="1780"/>
      <c r="X50" s="1780"/>
      <c r="Y50" s="1780"/>
      <c r="Z50" s="1780"/>
      <c r="AA50" s="1780"/>
      <c r="AB50" s="1780"/>
      <c r="AC50" s="1780"/>
      <c r="AD50" s="1780"/>
      <c r="AE50" s="1780"/>
      <c r="AF50" s="1780"/>
      <c r="AG50" s="1781"/>
      <c r="AH50" s="1754" t="s">
        <v>445</v>
      </c>
      <c r="AI50" s="1755"/>
      <c r="AJ50" s="1755"/>
      <c r="AK50" s="1755"/>
      <c r="AL50" s="1755"/>
      <c r="AM50" s="1755"/>
      <c r="AN50" s="1755"/>
      <c r="AO50" s="1755"/>
      <c r="AP50" s="1755"/>
      <c r="AQ50" s="1755"/>
      <c r="AR50" s="1755"/>
      <c r="AS50" s="1755"/>
      <c r="AT50" s="1755"/>
      <c r="AU50" s="1755"/>
      <c r="AV50" s="1755"/>
      <c r="AW50" s="1755"/>
      <c r="AX50" s="1755"/>
      <c r="AY50" s="1993"/>
    </row>
    <row r="51" spans="1:51" s="138" customFormat="1" ht="26.25" customHeight="1">
      <c r="A51" s="214"/>
      <c r="B51" s="525"/>
      <c r="C51" s="526"/>
      <c r="D51" s="1793" t="s">
        <v>84</v>
      </c>
      <c r="E51" s="1794"/>
      <c r="F51" s="1794"/>
      <c r="G51" s="1795"/>
      <c r="H51" s="543" t="s">
        <v>53</v>
      </c>
      <c r="I51" s="1796"/>
      <c r="J51" s="1796"/>
      <c r="K51" s="1796"/>
      <c r="L51" s="1796"/>
      <c r="M51" s="1796"/>
      <c r="N51" s="1796"/>
      <c r="O51" s="1796"/>
      <c r="P51" s="1796"/>
      <c r="Q51" s="1796"/>
      <c r="R51" s="1796"/>
      <c r="S51" s="1796"/>
      <c r="T51" s="1796"/>
      <c r="U51" s="1796"/>
      <c r="V51" s="1796"/>
      <c r="W51" s="1796"/>
      <c r="X51" s="1796"/>
      <c r="Y51" s="1796"/>
      <c r="Z51" s="1796"/>
      <c r="AA51" s="1796"/>
      <c r="AB51" s="1796"/>
      <c r="AC51" s="1796"/>
      <c r="AD51" s="1796"/>
      <c r="AE51" s="1796"/>
      <c r="AF51" s="1796"/>
      <c r="AG51" s="1797"/>
      <c r="AH51" s="1994"/>
      <c r="AI51" s="1995"/>
      <c r="AJ51" s="1995"/>
      <c r="AK51" s="1995"/>
      <c r="AL51" s="1995"/>
      <c r="AM51" s="1995"/>
      <c r="AN51" s="1995"/>
      <c r="AO51" s="1995"/>
      <c r="AP51" s="1995"/>
      <c r="AQ51" s="1995"/>
      <c r="AR51" s="1995"/>
      <c r="AS51" s="1995"/>
      <c r="AT51" s="1995"/>
      <c r="AU51" s="1995"/>
      <c r="AV51" s="1995"/>
      <c r="AW51" s="1995"/>
      <c r="AX51" s="1995"/>
      <c r="AY51" s="1996"/>
    </row>
    <row r="52" spans="1:51" s="138" customFormat="1" ht="26.25" customHeight="1">
      <c r="A52" s="214"/>
      <c r="B52" s="525"/>
      <c r="C52" s="526"/>
      <c r="D52" s="1793" t="s">
        <v>84</v>
      </c>
      <c r="E52" s="1794"/>
      <c r="F52" s="1794"/>
      <c r="G52" s="1795"/>
      <c r="H52" s="543" t="s">
        <v>42</v>
      </c>
      <c r="I52" s="1796"/>
      <c r="J52" s="1796"/>
      <c r="K52" s="1796"/>
      <c r="L52" s="1796"/>
      <c r="M52" s="1796"/>
      <c r="N52" s="1796"/>
      <c r="O52" s="1796"/>
      <c r="P52" s="1796"/>
      <c r="Q52" s="1796"/>
      <c r="R52" s="1796"/>
      <c r="S52" s="1796"/>
      <c r="T52" s="1796"/>
      <c r="U52" s="1796"/>
      <c r="V52" s="1796"/>
      <c r="W52" s="1796"/>
      <c r="X52" s="1796"/>
      <c r="Y52" s="1796"/>
      <c r="Z52" s="1796"/>
      <c r="AA52" s="1796"/>
      <c r="AB52" s="1796"/>
      <c r="AC52" s="1796"/>
      <c r="AD52" s="1796"/>
      <c r="AE52" s="1796"/>
      <c r="AF52" s="1796"/>
      <c r="AG52" s="1797"/>
      <c r="AH52" s="1994"/>
      <c r="AI52" s="1995"/>
      <c r="AJ52" s="1995"/>
      <c r="AK52" s="1995"/>
      <c r="AL52" s="1995"/>
      <c r="AM52" s="1995"/>
      <c r="AN52" s="1995"/>
      <c r="AO52" s="1995"/>
      <c r="AP52" s="1995"/>
      <c r="AQ52" s="1995"/>
      <c r="AR52" s="1995"/>
      <c r="AS52" s="1995"/>
      <c r="AT52" s="1995"/>
      <c r="AU52" s="1995"/>
      <c r="AV52" s="1995"/>
      <c r="AW52" s="1995"/>
      <c r="AX52" s="1995"/>
      <c r="AY52" s="1996"/>
    </row>
    <row r="53" spans="1:51" s="138" customFormat="1" ht="26.25" customHeight="1">
      <c r="A53" s="214"/>
      <c r="B53" s="525"/>
      <c r="C53" s="526"/>
      <c r="D53" s="1801" t="s">
        <v>85</v>
      </c>
      <c r="E53" s="1802"/>
      <c r="F53" s="1802"/>
      <c r="G53" s="1803"/>
      <c r="H53" s="509" t="s">
        <v>75</v>
      </c>
      <c r="I53" s="2044"/>
      <c r="J53" s="2044"/>
      <c r="K53" s="2044"/>
      <c r="L53" s="2044"/>
      <c r="M53" s="2044"/>
      <c r="N53" s="2044"/>
      <c r="O53" s="2044"/>
      <c r="P53" s="2044"/>
      <c r="Q53" s="2044"/>
      <c r="R53" s="2044"/>
      <c r="S53" s="2044"/>
      <c r="T53" s="2044"/>
      <c r="U53" s="2044"/>
      <c r="V53" s="2044"/>
      <c r="W53" s="2044"/>
      <c r="X53" s="2044"/>
      <c r="Y53" s="2044"/>
      <c r="Z53" s="2044"/>
      <c r="AA53" s="2044"/>
      <c r="AB53" s="2044"/>
      <c r="AC53" s="2044"/>
      <c r="AD53" s="2044"/>
      <c r="AE53" s="2044"/>
      <c r="AF53" s="2044"/>
      <c r="AG53" s="2045"/>
      <c r="AH53" s="1994"/>
      <c r="AI53" s="1995"/>
      <c r="AJ53" s="1995"/>
      <c r="AK53" s="1995"/>
      <c r="AL53" s="1995"/>
      <c r="AM53" s="1995"/>
      <c r="AN53" s="1995"/>
      <c r="AO53" s="1995"/>
      <c r="AP53" s="1995"/>
      <c r="AQ53" s="1995"/>
      <c r="AR53" s="1995"/>
      <c r="AS53" s="1995"/>
      <c r="AT53" s="1995"/>
      <c r="AU53" s="1995"/>
      <c r="AV53" s="1995"/>
      <c r="AW53" s="1995"/>
      <c r="AX53" s="1995"/>
      <c r="AY53" s="1996"/>
    </row>
    <row r="54" spans="1:51" s="138" customFormat="1" ht="26.25" customHeight="1">
      <c r="A54" s="214"/>
      <c r="B54" s="525"/>
      <c r="C54" s="526"/>
      <c r="D54" s="512"/>
      <c r="E54" s="1804"/>
      <c r="F54" s="1804"/>
      <c r="G54" s="1805"/>
      <c r="H54" s="2048" t="s">
        <v>69</v>
      </c>
      <c r="I54" s="2049"/>
      <c r="J54" s="2049"/>
      <c r="K54" s="2049"/>
      <c r="L54" s="2049"/>
      <c r="M54" s="2049"/>
      <c r="N54" s="2049"/>
      <c r="O54" s="2049"/>
      <c r="P54" s="2049"/>
      <c r="Q54" s="2049"/>
      <c r="R54" s="2049"/>
      <c r="S54" s="2049"/>
      <c r="T54" s="2049"/>
      <c r="U54" s="2049"/>
      <c r="V54" s="2353"/>
      <c r="W54" s="2353"/>
      <c r="X54" s="2353"/>
      <c r="Y54" s="2353"/>
      <c r="Z54" s="2353"/>
      <c r="AA54" s="2353"/>
      <c r="AB54" s="2353"/>
      <c r="AC54" s="2353"/>
      <c r="AD54" s="2353"/>
      <c r="AE54" s="2353"/>
      <c r="AF54" s="2353"/>
      <c r="AG54" s="2354"/>
      <c r="AH54" s="1994"/>
      <c r="AI54" s="1995"/>
      <c r="AJ54" s="1995"/>
      <c r="AK54" s="1995"/>
      <c r="AL54" s="1995"/>
      <c r="AM54" s="1995"/>
      <c r="AN54" s="1995"/>
      <c r="AO54" s="1995"/>
      <c r="AP54" s="1995"/>
      <c r="AQ54" s="1995"/>
      <c r="AR54" s="1995"/>
      <c r="AS54" s="1995"/>
      <c r="AT54" s="1995"/>
      <c r="AU54" s="1995"/>
      <c r="AV54" s="1995"/>
      <c r="AW54" s="1995"/>
      <c r="AX54" s="1995"/>
      <c r="AY54" s="1996"/>
    </row>
    <row r="55" spans="1:51" s="138" customFormat="1" ht="26.25" customHeight="1">
      <c r="A55" s="214"/>
      <c r="B55" s="527"/>
      <c r="C55" s="528"/>
      <c r="D55" s="1798" t="s">
        <v>84</v>
      </c>
      <c r="E55" s="1078"/>
      <c r="F55" s="1078"/>
      <c r="G55" s="1079"/>
      <c r="H55" s="520" t="s">
        <v>54</v>
      </c>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800"/>
      <c r="AH55" s="1757"/>
      <c r="AI55" s="1758"/>
      <c r="AJ55" s="1758"/>
      <c r="AK55" s="1758"/>
      <c r="AL55" s="1758"/>
      <c r="AM55" s="1758"/>
      <c r="AN55" s="1758"/>
      <c r="AO55" s="1758"/>
      <c r="AP55" s="1758"/>
      <c r="AQ55" s="1758"/>
      <c r="AR55" s="1758"/>
      <c r="AS55" s="1758"/>
      <c r="AT55" s="1758"/>
      <c r="AU55" s="1758"/>
      <c r="AV55" s="1758"/>
      <c r="AW55" s="1758"/>
      <c r="AX55" s="1758"/>
      <c r="AY55" s="1997"/>
    </row>
    <row r="56" spans="1:51" s="138" customFormat="1" ht="180" customHeight="1" thickBot="1">
      <c r="A56" s="214"/>
      <c r="B56" s="491" t="s">
        <v>38</v>
      </c>
      <c r="C56" s="492"/>
      <c r="D56" s="2350" t="s">
        <v>446</v>
      </c>
      <c r="E56" s="2351"/>
      <c r="F56" s="2351"/>
      <c r="G56" s="2351"/>
      <c r="H56" s="2351"/>
      <c r="I56" s="2351"/>
      <c r="J56" s="2351"/>
      <c r="K56" s="2351"/>
      <c r="L56" s="2351"/>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c r="AS56" s="2351"/>
      <c r="AT56" s="2351"/>
      <c r="AU56" s="2351"/>
      <c r="AV56" s="2351"/>
      <c r="AW56" s="2351"/>
      <c r="AX56" s="2351"/>
      <c r="AY56" s="2352"/>
    </row>
    <row r="57" spans="1:51" s="138" customFormat="1" ht="21" hidden="1" customHeight="1">
      <c r="A57" s="214"/>
      <c r="B57" s="19"/>
      <c r="C57" s="20"/>
      <c r="D57" s="496" t="s">
        <v>34</v>
      </c>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8"/>
    </row>
    <row r="58" spans="1:51" s="138" customFormat="1" ht="97.5" hidden="1" customHeight="1">
      <c r="A58" s="214"/>
      <c r="B58" s="19"/>
      <c r="C58" s="20"/>
      <c r="D58" s="499" t="s">
        <v>36</v>
      </c>
      <c r="E58" s="500"/>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1"/>
    </row>
    <row r="59" spans="1:51" s="138" customFormat="1" ht="119.85" hidden="1" customHeight="1">
      <c r="A59" s="214"/>
      <c r="B59" s="19"/>
      <c r="C59" s="20"/>
      <c r="D59" s="502" t="s">
        <v>35</v>
      </c>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4"/>
    </row>
    <row r="60" spans="1:51" s="138" customFormat="1" ht="21" customHeight="1">
      <c r="A60" s="214"/>
      <c r="B60" s="505" t="s">
        <v>33</v>
      </c>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s="138" customFormat="1" ht="122.45" customHeight="1">
      <c r="A61" s="212"/>
      <c r="B61" s="475" t="s">
        <v>678</v>
      </c>
      <c r="C61" s="1771"/>
      <c r="D61" s="1771"/>
      <c r="E61" s="1771"/>
      <c r="F61" s="1772"/>
      <c r="G61" s="477" t="s">
        <v>690</v>
      </c>
      <c r="H61" s="1771"/>
      <c r="I61" s="1771"/>
      <c r="J61" s="1771"/>
      <c r="K61" s="1771"/>
      <c r="L61" s="1771"/>
      <c r="M61" s="1771"/>
      <c r="N61" s="1771"/>
      <c r="O61" s="1771"/>
      <c r="P61" s="1771"/>
      <c r="Q61" s="1771"/>
      <c r="R61" s="1771"/>
      <c r="S61" s="1771"/>
      <c r="T61" s="1771"/>
      <c r="U61" s="1771"/>
      <c r="V61" s="1771"/>
      <c r="W61" s="1771"/>
      <c r="X61" s="1771"/>
      <c r="Y61" s="1771"/>
      <c r="Z61" s="1771"/>
      <c r="AA61" s="1771"/>
      <c r="AB61" s="1771"/>
      <c r="AC61" s="1771"/>
      <c r="AD61" s="1771"/>
      <c r="AE61" s="1771"/>
      <c r="AF61" s="1771"/>
      <c r="AG61" s="1771"/>
      <c r="AH61" s="1771"/>
      <c r="AI61" s="1771"/>
      <c r="AJ61" s="1771"/>
      <c r="AK61" s="1771"/>
      <c r="AL61" s="1771"/>
      <c r="AM61" s="1771"/>
      <c r="AN61" s="1771"/>
      <c r="AO61" s="1771"/>
      <c r="AP61" s="1771"/>
      <c r="AQ61" s="1771"/>
      <c r="AR61" s="1771"/>
      <c r="AS61" s="1771"/>
      <c r="AT61" s="1771"/>
      <c r="AU61" s="1771"/>
      <c r="AV61" s="1771"/>
      <c r="AW61" s="1771"/>
      <c r="AX61" s="1771"/>
      <c r="AY61" s="1773"/>
    </row>
    <row r="62" spans="1:51" s="138" customFormat="1" ht="18.399999999999999" customHeight="1">
      <c r="A62" s="212"/>
      <c r="B62" s="479" t="s">
        <v>48</v>
      </c>
      <c r="C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1"/>
    </row>
    <row r="63" spans="1:51" s="138" customFormat="1" ht="149.25" customHeight="1" thickBot="1">
      <c r="A63" s="212"/>
      <c r="B63" s="482" t="s">
        <v>681</v>
      </c>
      <c r="C63" s="1007"/>
      <c r="D63" s="1007"/>
      <c r="E63" s="1007"/>
      <c r="F63" s="1008"/>
      <c r="G63" s="477" t="s">
        <v>692</v>
      </c>
      <c r="H63" s="1771"/>
      <c r="I63" s="1771"/>
      <c r="J63" s="1771"/>
      <c r="K63" s="1771"/>
      <c r="L63" s="1771"/>
      <c r="M63" s="1771"/>
      <c r="N63" s="1771"/>
      <c r="O63" s="1771"/>
      <c r="P63" s="1771"/>
      <c r="Q63" s="1771"/>
      <c r="R63" s="1771"/>
      <c r="S63" s="1771"/>
      <c r="T63" s="1771"/>
      <c r="U63" s="1771"/>
      <c r="V63" s="1771"/>
      <c r="W63" s="1771"/>
      <c r="X63" s="1771"/>
      <c r="Y63" s="1771"/>
      <c r="Z63" s="1771"/>
      <c r="AA63" s="1771"/>
      <c r="AB63" s="1771"/>
      <c r="AC63" s="1771"/>
      <c r="AD63" s="1771"/>
      <c r="AE63" s="1771"/>
      <c r="AF63" s="1771"/>
      <c r="AG63" s="1771"/>
      <c r="AH63" s="1771"/>
      <c r="AI63" s="1771"/>
      <c r="AJ63" s="1771"/>
      <c r="AK63" s="1771"/>
      <c r="AL63" s="1771"/>
      <c r="AM63" s="1771"/>
      <c r="AN63" s="1771"/>
      <c r="AO63" s="1771"/>
      <c r="AP63" s="1771"/>
      <c r="AQ63" s="1771"/>
      <c r="AR63" s="1771"/>
      <c r="AS63" s="1771"/>
      <c r="AT63" s="1771"/>
      <c r="AU63" s="1771"/>
      <c r="AV63" s="1771"/>
      <c r="AW63" s="1771"/>
      <c r="AX63" s="1771"/>
      <c r="AY63" s="1773"/>
    </row>
    <row r="64" spans="1:51" s="138" customFormat="1" ht="19.7" customHeight="1">
      <c r="A64" s="212"/>
      <c r="B64" s="488" t="s">
        <v>76</v>
      </c>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c r="AW64" s="489"/>
      <c r="AX64" s="489"/>
      <c r="AY64" s="490"/>
    </row>
    <row r="65" spans="1:51" s="138" customFormat="1" ht="204.75" customHeight="1" thickBot="1">
      <c r="A65" s="212"/>
      <c r="B65" s="1958"/>
      <c r="C65" s="897"/>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7"/>
      <c r="AB65" s="897"/>
      <c r="AC65" s="897"/>
      <c r="AD65" s="897"/>
      <c r="AE65" s="897"/>
      <c r="AF65" s="897"/>
      <c r="AG65" s="897"/>
      <c r="AH65" s="897"/>
      <c r="AI65" s="897"/>
      <c r="AJ65" s="897"/>
      <c r="AK65" s="897"/>
      <c r="AL65" s="897"/>
      <c r="AM65" s="897"/>
      <c r="AN65" s="897"/>
      <c r="AO65" s="897"/>
      <c r="AP65" s="897"/>
      <c r="AQ65" s="897"/>
      <c r="AR65" s="897"/>
      <c r="AS65" s="897"/>
      <c r="AT65" s="897"/>
      <c r="AU65" s="897"/>
      <c r="AV65" s="897"/>
      <c r="AW65" s="897"/>
      <c r="AX65" s="897"/>
      <c r="AY65" s="2341"/>
    </row>
    <row r="66" spans="1:51" s="138" customFormat="1" ht="19.7" customHeight="1">
      <c r="A66" s="212"/>
      <c r="B66" s="459" t="s">
        <v>66</v>
      </c>
      <c r="C66" s="460"/>
      <c r="D66" s="460"/>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1"/>
    </row>
    <row r="67" spans="1:51" s="138" customFormat="1" ht="19.899999999999999" customHeight="1">
      <c r="A67" s="212"/>
      <c r="B67" s="24" t="s">
        <v>67</v>
      </c>
      <c r="C67" s="22"/>
      <c r="D67" s="22"/>
      <c r="E67" s="22"/>
      <c r="F67" s="22"/>
      <c r="G67" s="22"/>
      <c r="H67" s="22"/>
      <c r="I67" s="22"/>
      <c r="J67" s="22"/>
      <c r="K67" s="22"/>
      <c r="L67" s="23"/>
      <c r="M67" s="1016" t="s">
        <v>447</v>
      </c>
      <c r="N67" s="1017"/>
      <c r="O67" s="1017"/>
      <c r="P67" s="1017"/>
      <c r="Q67" s="1017"/>
      <c r="R67" s="1017"/>
      <c r="S67" s="1017"/>
      <c r="T67" s="1017"/>
      <c r="U67" s="1017"/>
      <c r="V67" s="1017"/>
      <c r="W67" s="1017"/>
      <c r="X67" s="1017"/>
      <c r="Y67" s="1017"/>
      <c r="Z67" s="1017"/>
      <c r="AA67" s="1018"/>
      <c r="AB67" s="22" t="s">
        <v>68</v>
      </c>
      <c r="AC67" s="22"/>
      <c r="AD67" s="22"/>
      <c r="AE67" s="22"/>
      <c r="AF67" s="22"/>
      <c r="AG67" s="22"/>
      <c r="AH67" s="22"/>
      <c r="AI67" s="22"/>
      <c r="AJ67" s="22"/>
      <c r="AK67" s="23"/>
      <c r="AL67" s="1016" t="s">
        <v>448</v>
      </c>
      <c r="AM67" s="1017"/>
      <c r="AN67" s="1017"/>
      <c r="AO67" s="1017"/>
      <c r="AP67" s="1017"/>
      <c r="AQ67" s="1017"/>
      <c r="AR67" s="1017"/>
      <c r="AS67" s="1017"/>
      <c r="AT67" s="1017"/>
      <c r="AU67" s="1017"/>
      <c r="AV67" s="1017"/>
      <c r="AW67" s="1017"/>
      <c r="AX67" s="1017"/>
      <c r="AY67" s="1019"/>
    </row>
    <row r="68" spans="1:51" s="138" customFormat="1" ht="3" customHeight="1">
      <c r="A68" s="214"/>
      <c r="B68" s="6"/>
      <c r="C68" s="6"/>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row>
    <row r="69" spans="1:51" s="138" customFormat="1" ht="3" customHeight="1" thickBot="1">
      <c r="A69" s="214"/>
      <c r="B69" s="2"/>
      <c r="C69" s="2"/>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row>
    <row r="70" spans="1:51" s="138" customFormat="1" ht="385.5" customHeight="1">
      <c r="A70" s="212"/>
      <c r="B70" s="466" t="s">
        <v>707</v>
      </c>
      <c r="C70" s="467"/>
      <c r="D70" s="467"/>
      <c r="E70" s="467"/>
      <c r="F70" s="467"/>
      <c r="G70" s="468"/>
      <c r="H70" s="2032" t="s">
        <v>77</v>
      </c>
      <c r="I70" s="2342"/>
      <c r="J70" s="2342"/>
      <c r="K70" s="2342"/>
      <c r="L70" s="2342"/>
      <c r="M70" s="2342"/>
      <c r="N70" s="2342"/>
      <c r="O70" s="2342"/>
      <c r="P70" s="2342"/>
      <c r="Q70" s="2342"/>
      <c r="R70" s="2342"/>
      <c r="S70" s="2342"/>
      <c r="T70" s="2342"/>
      <c r="U70" s="2342"/>
      <c r="V70" s="2342"/>
      <c r="W70" s="2342"/>
      <c r="X70" s="2342"/>
      <c r="Y70" s="2342"/>
      <c r="Z70" s="2342"/>
      <c r="AA70" s="2342"/>
      <c r="AB70" s="2342"/>
      <c r="AC70" s="2342"/>
      <c r="AD70" s="2342"/>
      <c r="AE70" s="2342"/>
      <c r="AF70" s="2342"/>
      <c r="AG70" s="2342"/>
      <c r="AH70" s="2342"/>
      <c r="AI70" s="2342"/>
      <c r="AJ70" s="2342"/>
      <c r="AK70" s="2342"/>
      <c r="AL70" s="2342"/>
      <c r="AM70" s="2342"/>
      <c r="AN70" s="2342"/>
      <c r="AO70" s="2342"/>
      <c r="AP70" s="2342"/>
      <c r="AQ70" s="2342"/>
      <c r="AR70" s="2342"/>
      <c r="AS70" s="2342"/>
      <c r="AT70" s="2342"/>
      <c r="AU70" s="2342"/>
      <c r="AV70" s="2342"/>
      <c r="AW70" s="2342"/>
      <c r="AX70" s="2342"/>
      <c r="AY70" s="2343"/>
    </row>
    <row r="71" spans="1:51" s="138" customFormat="1" ht="348.95" customHeight="1">
      <c r="B71" s="469"/>
      <c r="C71" s="470"/>
      <c r="D71" s="470"/>
      <c r="E71" s="470"/>
      <c r="F71" s="470"/>
      <c r="G71" s="471"/>
      <c r="H71" s="2344"/>
      <c r="I71" s="2345"/>
      <c r="J71" s="2345"/>
      <c r="K71" s="2345"/>
      <c r="L71" s="2345"/>
      <c r="M71" s="2345"/>
      <c r="N71" s="2345"/>
      <c r="O71" s="2345"/>
      <c r="P71" s="2345"/>
      <c r="Q71" s="2345"/>
      <c r="R71" s="2345"/>
      <c r="S71" s="2345"/>
      <c r="T71" s="2345"/>
      <c r="U71" s="2345"/>
      <c r="V71" s="2345"/>
      <c r="W71" s="2345"/>
      <c r="X71" s="2345"/>
      <c r="Y71" s="2345"/>
      <c r="Z71" s="2345"/>
      <c r="AA71" s="2345"/>
      <c r="AB71" s="2345"/>
      <c r="AC71" s="2345"/>
      <c r="AD71" s="2345"/>
      <c r="AE71" s="2345"/>
      <c r="AF71" s="2345"/>
      <c r="AG71" s="2345"/>
      <c r="AH71" s="2345"/>
      <c r="AI71" s="2345"/>
      <c r="AJ71" s="2345"/>
      <c r="AK71" s="2345"/>
      <c r="AL71" s="2345"/>
      <c r="AM71" s="2345"/>
      <c r="AN71" s="2345"/>
      <c r="AO71" s="2345"/>
      <c r="AP71" s="2345"/>
      <c r="AQ71" s="2345"/>
      <c r="AR71" s="2345"/>
      <c r="AS71" s="2345"/>
      <c r="AT71" s="2345"/>
      <c r="AU71" s="2345"/>
      <c r="AV71" s="2345"/>
      <c r="AW71" s="2345"/>
      <c r="AX71" s="2345"/>
      <c r="AY71" s="2346"/>
    </row>
    <row r="72" spans="1:51" s="138" customFormat="1" ht="324" customHeight="1" thickBot="1">
      <c r="B72" s="469"/>
      <c r="C72" s="470"/>
      <c r="D72" s="470"/>
      <c r="E72" s="470"/>
      <c r="F72" s="470"/>
      <c r="G72" s="471"/>
      <c r="H72" s="2347"/>
      <c r="I72" s="2348"/>
      <c r="J72" s="2348"/>
      <c r="K72" s="2348"/>
      <c r="L72" s="2348"/>
      <c r="M72" s="2348"/>
      <c r="N72" s="2348"/>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c r="AU72" s="2348"/>
      <c r="AV72" s="2348"/>
      <c r="AW72" s="2348"/>
      <c r="AX72" s="2348"/>
      <c r="AY72" s="2349"/>
    </row>
    <row r="73" spans="1:51" s="138" customFormat="1" ht="3" customHeight="1" thickBot="1">
      <c r="B73" s="9"/>
      <c r="C73" s="9"/>
      <c r="D73" s="9"/>
      <c r="E73" s="9"/>
      <c r="F73" s="9"/>
      <c r="G73" s="9"/>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row>
    <row r="74" spans="1:51" s="138" customFormat="1" ht="30.75" customHeight="1">
      <c r="B74" s="393" t="s">
        <v>61</v>
      </c>
      <c r="C74" s="394"/>
      <c r="D74" s="394"/>
      <c r="E74" s="394"/>
      <c r="F74" s="394"/>
      <c r="G74" s="395"/>
      <c r="H74" s="1685" t="s">
        <v>449</v>
      </c>
      <c r="I74" s="1486"/>
      <c r="J74" s="1486"/>
      <c r="K74" s="1486"/>
      <c r="L74" s="1486"/>
      <c r="M74" s="1486"/>
      <c r="N74" s="1486"/>
      <c r="O74" s="1486"/>
      <c r="P74" s="1486"/>
      <c r="Q74" s="1486"/>
      <c r="R74" s="1486"/>
      <c r="S74" s="1486"/>
      <c r="T74" s="1486"/>
      <c r="U74" s="1486"/>
      <c r="V74" s="1486"/>
      <c r="W74" s="1486"/>
      <c r="X74" s="1486"/>
      <c r="Y74" s="1486"/>
      <c r="Z74" s="1486"/>
      <c r="AA74" s="1486"/>
      <c r="AB74" s="1486"/>
      <c r="AC74" s="1767"/>
      <c r="AD74" s="951" t="s">
        <v>450</v>
      </c>
      <c r="AE74" s="463"/>
      <c r="AF74" s="463"/>
      <c r="AG74" s="463"/>
      <c r="AH74" s="463"/>
      <c r="AI74" s="463"/>
      <c r="AJ74" s="463"/>
      <c r="AK74" s="463"/>
      <c r="AL74" s="463"/>
      <c r="AM74" s="463"/>
      <c r="AN74" s="463"/>
      <c r="AO74" s="463"/>
      <c r="AP74" s="463"/>
      <c r="AQ74" s="463"/>
      <c r="AR74" s="463"/>
      <c r="AS74" s="463"/>
      <c r="AT74" s="463"/>
      <c r="AU74" s="463"/>
      <c r="AV74" s="463"/>
      <c r="AW74" s="463"/>
      <c r="AX74" s="463"/>
      <c r="AY74" s="465"/>
    </row>
    <row r="75" spans="1:51" s="138" customFormat="1" ht="30.75" customHeight="1">
      <c r="B75" s="396"/>
      <c r="C75" s="397"/>
      <c r="D75" s="397"/>
      <c r="E75" s="397"/>
      <c r="F75" s="397"/>
      <c r="G75" s="398"/>
      <c r="H75" s="893" t="s">
        <v>22</v>
      </c>
      <c r="I75" s="924"/>
      <c r="J75" s="924"/>
      <c r="K75" s="924"/>
      <c r="L75" s="924"/>
      <c r="M75" s="895" t="s">
        <v>23</v>
      </c>
      <c r="N75" s="575"/>
      <c r="O75" s="575"/>
      <c r="P75" s="575"/>
      <c r="Q75" s="575"/>
      <c r="R75" s="575"/>
      <c r="S75" s="575"/>
      <c r="T75" s="575"/>
      <c r="U75" s="575"/>
      <c r="V75" s="575"/>
      <c r="W75" s="575"/>
      <c r="X75" s="575"/>
      <c r="Y75" s="576"/>
      <c r="Z75" s="1727" t="s">
        <v>24</v>
      </c>
      <c r="AA75" s="575"/>
      <c r="AB75" s="575"/>
      <c r="AC75" s="576"/>
      <c r="AD75" s="893" t="s">
        <v>22</v>
      </c>
      <c r="AE75" s="894"/>
      <c r="AF75" s="894"/>
      <c r="AG75" s="894"/>
      <c r="AH75" s="894"/>
      <c r="AI75" s="895" t="s">
        <v>23</v>
      </c>
      <c r="AJ75" s="463"/>
      <c r="AK75" s="463"/>
      <c r="AL75" s="463"/>
      <c r="AM75" s="463"/>
      <c r="AN75" s="463"/>
      <c r="AO75" s="463"/>
      <c r="AP75" s="463"/>
      <c r="AQ75" s="463"/>
      <c r="AR75" s="463"/>
      <c r="AS75" s="463"/>
      <c r="AT75" s="463"/>
      <c r="AU75" s="464"/>
      <c r="AV75" s="1698" t="s">
        <v>24</v>
      </c>
      <c r="AW75" s="463"/>
      <c r="AX75" s="463"/>
      <c r="AY75" s="465"/>
    </row>
    <row r="76" spans="1:51" s="138" customFormat="1" ht="47.25" customHeight="1">
      <c r="B76" s="396"/>
      <c r="C76" s="397"/>
      <c r="D76" s="397"/>
      <c r="E76" s="397"/>
      <c r="F76" s="397"/>
      <c r="G76" s="398"/>
      <c r="H76" s="2294" t="s">
        <v>451</v>
      </c>
      <c r="I76" s="2295"/>
      <c r="J76" s="2295"/>
      <c r="K76" s="2295"/>
      <c r="L76" s="2296"/>
      <c r="M76" s="2297" t="s">
        <v>452</v>
      </c>
      <c r="N76" s="2298"/>
      <c r="O76" s="2298"/>
      <c r="P76" s="2298"/>
      <c r="Q76" s="2298"/>
      <c r="R76" s="2298"/>
      <c r="S76" s="2298"/>
      <c r="T76" s="2298"/>
      <c r="U76" s="2298"/>
      <c r="V76" s="2298"/>
      <c r="W76" s="2298"/>
      <c r="X76" s="2298"/>
      <c r="Y76" s="2299"/>
      <c r="Z76" s="1821">
        <v>75.599999999999994</v>
      </c>
      <c r="AA76" s="1822"/>
      <c r="AB76" s="1822"/>
      <c r="AC76" s="1823"/>
      <c r="AD76" s="2324" t="s">
        <v>453</v>
      </c>
      <c r="AE76" s="2325"/>
      <c r="AF76" s="2325"/>
      <c r="AG76" s="2325"/>
      <c r="AH76" s="2326"/>
      <c r="AI76" s="428" t="s">
        <v>454</v>
      </c>
      <c r="AJ76" s="880"/>
      <c r="AK76" s="880"/>
      <c r="AL76" s="880"/>
      <c r="AM76" s="880"/>
      <c r="AN76" s="880"/>
      <c r="AO76" s="880"/>
      <c r="AP76" s="880"/>
      <c r="AQ76" s="880"/>
      <c r="AR76" s="880"/>
      <c r="AS76" s="880"/>
      <c r="AT76" s="880"/>
      <c r="AU76" s="881"/>
      <c r="AV76" s="2327">
        <v>4</v>
      </c>
      <c r="AW76" s="2328"/>
      <c r="AX76" s="2328"/>
      <c r="AY76" s="2329"/>
    </row>
    <row r="77" spans="1:51" s="138" customFormat="1" ht="47.25" customHeight="1">
      <c r="B77" s="396"/>
      <c r="C77" s="397"/>
      <c r="D77" s="397"/>
      <c r="E77" s="397"/>
      <c r="F77" s="397"/>
      <c r="G77" s="398"/>
      <c r="H77" s="1793"/>
      <c r="I77" s="1794"/>
      <c r="J77" s="1794"/>
      <c r="K77" s="1794"/>
      <c r="L77" s="1795"/>
      <c r="M77" s="2300"/>
      <c r="N77" s="2301"/>
      <c r="O77" s="2301"/>
      <c r="P77" s="2301"/>
      <c r="Q77" s="2301"/>
      <c r="R77" s="2301"/>
      <c r="S77" s="2301"/>
      <c r="T77" s="2301"/>
      <c r="U77" s="2301"/>
      <c r="V77" s="2301"/>
      <c r="W77" s="2301"/>
      <c r="X77" s="2301"/>
      <c r="Y77" s="2302"/>
      <c r="Z77" s="2303"/>
      <c r="AA77" s="2304"/>
      <c r="AB77" s="2304"/>
      <c r="AC77" s="2305"/>
      <c r="AD77" s="2306"/>
      <c r="AE77" s="2307"/>
      <c r="AF77" s="2307"/>
      <c r="AG77" s="2307"/>
      <c r="AH77" s="2308"/>
      <c r="AI77" s="2309"/>
      <c r="AJ77" s="2310"/>
      <c r="AK77" s="2310"/>
      <c r="AL77" s="2310"/>
      <c r="AM77" s="2310"/>
      <c r="AN77" s="2310"/>
      <c r="AO77" s="2310"/>
      <c r="AP77" s="2310"/>
      <c r="AQ77" s="2310"/>
      <c r="AR77" s="2310"/>
      <c r="AS77" s="2310"/>
      <c r="AT77" s="2310"/>
      <c r="AU77" s="2311"/>
      <c r="AV77" s="2312"/>
      <c r="AW77" s="2313"/>
      <c r="AX77" s="2313"/>
      <c r="AY77" s="2314"/>
    </row>
    <row r="78" spans="1:51" s="138" customFormat="1" ht="47.25" customHeight="1">
      <c r="B78" s="396"/>
      <c r="C78" s="397"/>
      <c r="D78" s="397"/>
      <c r="E78" s="397"/>
      <c r="F78" s="397"/>
      <c r="G78" s="398"/>
      <c r="H78" s="1793"/>
      <c r="I78" s="1794"/>
      <c r="J78" s="1794"/>
      <c r="K78" s="1794"/>
      <c r="L78" s="1795"/>
      <c r="M78" s="2300"/>
      <c r="N78" s="2301"/>
      <c r="O78" s="2301"/>
      <c r="P78" s="2301"/>
      <c r="Q78" s="2301"/>
      <c r="R78" s="2301"/>
      <c r="S78" s="2301"/>
      <c r="T78" s="2301"/>
      <c r="U78" s="2301"/>
      <c r="V78" s="2301"/>
      <c r="W78" s="2301"/>
      <c r="X78" s="2301"/>
      <c r="Y78" s="2302"/>
      <c r="Z78" s="2303"/>
      <c r="AA78" s="2304"/>
      <c r="AB78" s="2304"/>
      <c r="AC78" s="2305"/>
      <c r="AD78" s="2306"/>
      <c r="AE78" s="2307"/>
      <c r="AF78" s="2307"/>
      <c r="AG78" s="2307"/>
      <c r="AH78" s="2308"/>
      <c r="AI78" s="2309"/>
      <c r="AJ78" s="2310"/>
      <c r="AK78" s="2310"/>
      <c r="AL78" s="2310"/>
      <c r="AM78" s="2310"/>
      <c r="AN78" s="2310"/>
      <c r="AO78" s="2310"/>
      <c r="AP78" s="2310"/>
      <c r="AQ78" s="2310"/>
      <c r="AR78" s="2310"/>
      <c r="AS78" s="2310"/>
      <c r="AT78" s="2310"/>
      <c r="AU78" s="2311"/>
      <c r="AV78" s="2312"/>
      <c r="AW78" s="2313"/>
      <c r="AX78" s="2313"/>
      <c r="AY78" s="2314"/>
    </row>
    <row r="79" spans="1:51" s="138" customFormat="1" ht="47.25" customHeight="1">
      <c r="B79" s="396"/>
      <c r="C79" s="397"/>
      <c r="D79" s="397"/>
      <c r="E79" s="397"/>
      <c r="F79" s="397"/>
      <c r="G79" s="398"/>
      <c r="H79" s="1798"/>
      <c r="I79" s="1078"/>
      <c r="J79" s="1078"/>
      <c r="K79" s="1078"/>
      <c r="L79" s="1079"/>
      <c r="M79" s="2335"/>
      <c r="N79" s="2336"/>
      <c r="O79" s="2336"/>
      <c r="P79" s="2336"/>
      <c r="Q79" s="2336"/>
      <c r="R79" s="2336"/>
      <c r="S79" s="2336"/>
      <c r="T79" s="2336"/>
      <c r="U79" s="2336"/>
      <c r="V79" s="2336"/>
      <c r="W79" s="2336"/>
      <c r="X79" s="2336"/>
      <c r="Y79" s="2337"/>
      <c r="Z79" s="2338"/>
      <c r="AA79" s="2339"/>
      <c r="AB79" s="2339"/>
      <c r="AC79" s="2339"/>
      <c r="AD79" s="2315"/>
      <c r="AE79" s="2316"/>
      <c r="AF79" s="2316"/>
      <c r="AG79" s="2316"/>
      <c r="AH79" s="2317"/>
      <c r="AI79" s="2318"/>
      <c r="AJ79" s="2319"/>
      <c r="AK79" s="2319"/>
      <c r="AL79" s="2319"/>
      <c r="AM79" s="2319"/>
      <c r="AN79" s="2319"/>
      <c r="AO79" s="2319"/>
      <c r="AP79" s="2319"/>
      <c r="AQ79" s="2319"/>
      <c r="AR79" s="2319"/>
      <c r="AS79" s="2319"/>
      <c r="AT79" s="2319"/>
      <c r="AU79" s="2320"/>
      <c r="AV79" s="2321"/>
      <c r="AW79" s="2322"/>
      <c r="AX79" s="2322"/>
      <c r="AY79" s="2323"/>
    </row>
    <row r="80" spans="1:51" s="138" customFormat="1" ht="36.75" customHeight="1">
      <c r="B80" s="396"/>
      <c r="C80" s="397"/>
      <c r="D80" s="397"/>
      <c r="E80" s="397"/>
      <c r="F80" s="397"/>
      <c r="G80" s="398"/>
      <c r="H80" s="951" t="s">
        <v>25</v>
      </c>
      <c r="I80" s="575"/>
      <c r="J80" s="575"/>
      <c r="K80" s="575"/>
      <c r="L80" s="575"/>
      <c r="M80" s="2332"/>
      <c r="N80" s="1704"/>
      <c r="O80" s="1704"/>
      <c r="P80" s="1704"/>
      <c r="Q80" s="1704"/>
      <c r="R80" s="1704"/>
      <c r="S80" s="1704"/>
      <c r="T80" s="1704"/>
      <c r="U80" s="1704"/>
      <c r="V80" s="1704"/>
      <c r="W80" s="1704"/>
      <c r="X80" s="1704"/>
      <c r="Y80" s="1705"/>
      <c r="Z80" s="1668">
        <f>SUM(Z76:AC79)</f>
        <v>75.599999999999994</v>
      </c>
      <c r="AA80" s="1669"/>
      <c r="AB80" s="1669"/>
      <c r="AC80" s="1702"/>
      <c r="AD80" s="937" t="s">
        <v>25</v>
      </c>
      <c r="AE80" s="463"/>
      <c r="AF80" s="463"/>
      <c r="AG80" s="463"/>
      <c r="AH80" s="463"/>
      <c r="AI80" s="2333"/>
      <c r="AJ80" s="938"/>
      <c r="AK80" s="938"/>
      <c r="AL80" s="938"/>
      <c r="AM80" s="938"/>
      <c r="AN80" s="938"/>
      <c r="AO80" s="938"/>
      <c r="AP80" s="938"/>
      <c r="AQ80" s="938"/>
      <c r="AR80" s="938"/>
      <c r="AS80" s="938"/>
      <c r="AT80" s="938"/>
      <c r="AU80" s="939"/>
      <c r="AV80" s="940">
        <f>SUM(AV76:AY79)</f>
        <v>4</v>
      </c>
      <c r="AW80" s="941"/>
      <c r="AX80" s="941"/>
      <c r="AY80" s="943"/>
    </row>
    <row r="81" spans="2:51" s="138" customFormat="1" ht="30.75" customHeight="1">
      <c r="B81" s="396"/>
      <c r="C81" s="397"/>
      <c r="D81" s="397"/>
      <c r="E81" s="397"/>
      <c r="F81" s="397"/>
      <c r="G81" s="398"/>
      <c r="H81" s="1734" t="s">
        <v>455</v>
      </c>
      <c r="I81" s="1735"/>
      <c r="J81" s="1735"/>
      <c r="K81" s="1735"/>
      <c r="L81" s="1735"/>
      <c r="M81" s="1735"/>
      <c r="N81" s="1735"/>
      <c r="O81" s="1735"/>
      <c r="P81" s="1735"/>
      <c r="Q81" s="1735"/>
      <c r="R81" s="1735"/>
      <c r="S81" s="1735"/>
      <c r="T81" s="1735"/>
      <c r="U81" s="1735"/>
      <c r="V81" s="1735"/>
      <c r="W81" s="1735"/>
      <c r="X81" s="1735"/>
      <c r="Y81" s="1735"/>
      <c r="Z81" s="1735"/>
      <c r="AA81" s="1735"/>
      <c r="AB81" s="1735"/>
      <c r="AC81" s="2340"/>
      <c r="AD81" s="951" t="s">
        <v>456</v>
      </c>
      <c r="AE81" s="463"/>
      <c r="AF81" s="463"/>
      <c r="AG81" s="463"/>
      <c r="AH81" s="463"/>
      <c r="AI81" s="463"/>
      <c r="AJ81" s="463"/>
      <c r="AK81" s="463"/>
      <c r="AL81" s="463"/>
      <c r="AM81" s="463"/>
      <c r="AN81" s="463"/>
      <c r="AO81" s="463"/>
      <c r="AP81" s="463"/>
      <c r="AQ81" s="463"/>
      <c r="AR81" s="463"/>
      <c r="AS81" s="463"/>
      <c r="AT81" s="463"/>
      <c r="AU81" s="463"/>
      <c r="AV81" s="463"/>
      <c r="AW81" s="463"/>
      <c r="AX81" s="463"/>
      <c r="AY81" s="465"/>
    </row>
    <row r="82" spans="2:51" s="138" customFormat="1" ht="30.75" customHeight="1">
      <c r="B82" s="396"/>
      <c r="C82" s="397"/>
      <c r="D82" s="397"/>
      <c r="E82" s="397"/>
      <c r="F82" s="397"/>
      <c r="G82" s="398"/>
      <c r="H82" s="893" t="s">
        <v>22</v>
      </c>
      <c r="I82" s="924"/>
      <c r="J82" s="924"/>
      <c r="K82" s="924"/>
      <c r="L82" s="924"/>
      <c r="M82" s="895" t="s">
        <v>23</v>
      </c>
      <c r="N82" s="575"/>
      <c r="O82" s="575"/>
      <c r="P82" s="575"/>
      <c r="Q82" s="575"/>
      <c r="R82" s="575"/>
      <c r="S82" s="575"/>
      <c r="T82" s="575"/>
      <c r="U82" s="575"/>
      <c r="V82" s="575"/>
      <c r="W82" s="575"/>
      <c r="X82" s="575"/>
      <c r="Y82" s="576"/>
      <c r="Z82" s="1727" t="s">
        <v>24</v>
      </c>
      <c r="AA82" s="575"/>
      <c r="AB82" s="575"/>
      <c r="AC82" s="576"/>
      <c r="AD82" s="893" t="s">
        <v>22</v>
      </c>
      <c r="AE82" s="894"/>
      <c r="AF82" s="894"/>
      <c r="AG82" s="894"/>
      <c r="AH82" s="894"/>
      <c r="AI82" s="895" t="s">
        <v>23</v>
      </c>
      <c r="AJ82" s="463"/>
      <c r="AK82" s="463"/>
      <c r="AL82" s="463"/>
      <c r="AM82" s="463"/>
      <c r="AN82" s="463"/>
      <c r="AO82" s="463"/>
      <c r="AP82" s="463"/>
      <c r="AQ82" s="463"/>
      <c r="AR82" s="463"/>
      <c r="AS82" s="463"/>
      <c r="AT82" s="463"/>
      <c r="AU82" s="464"/>
      <c r="AV82" s="1698" t="s">
        <v>24</v>
      </c>
      <c r="AW82" s="463"/>
      <c r="AX82" s="463"/>
      <c r="AY82" s="465"/>
    </row>
    <row r="83" spans="2:51" s="138" customFormat="1" ht="47.25" customHeight="1">
      <c r="B83" s="396"/>
      <c r="C83" s="397"/>
      <c r="D83" s="397"/>
      <c r="E83" s="397"/>
      <c r="F83" s="397"/>
      <c r="G83" s="398"/>
      <c r="H83" s="2294" t="s">
        <v>451</v>
      </c>
      <c r="I83" s="2295"/>
      <c r="J83" s="2295"/>
      <c r="K83" s="2295"/>
      <c r="L83" s="2296"/>
      <c r="M83" s="2297" t="s">
        <v>457</v>
      </c>
      <c r="N83" s="2298"/>
      <c r="O83" s="2298"/>
      <c r="P83" s="2298"/>
      <c r="Q83" s="2298"/>
      <c r="R83" s="2298"/>
      <c r="S83" s="2298"/>
      <c r="T83" s="2298"/>
      <c r="U83" s="2298"/>
      <c r="V83" s="2298"/>
      <c r="W83" s="2298"/>
      <c r="X83" s="2298"/>
      <c r="Y83" s="2299"/>
      <c r="Z83" s="1821">
        <v>94.521000000000001</v>
      </c>
      <c r="AA83" s="1822"/>
      <c r="AB83" s="1822"/>
      <c r="AC83" s="1823"/>
      <c r="AD83" s="2324" t="s">
        <v>453</v>
      </c>
      <c r="AE83" s="2325"/>
      <c r="AF83" s="2325"/>
      <c r="AG83" s="2325"/>
      <c r="AH83" s="2326"/>
      <c r="AI83" s="428" t="s">
        <v>458</v>
      </c>
      <c r="AJ83" s="880"/>
      <c r="AK83" s="880"/>
      <c r="AL83" s="880"/>
      <c r="AM83" s="880"/>
      <c r="AN83" s="880"/>
      <c r="AO83" s="880"/>
      <c r="AP83" s="880"/>
      <c r="AQ83" s="880"/>
      <c r="AR83" s="880"/>
      <c r="AS83" s="880"/>
      <c r="AT83" s="880"/>
      <c r="AU83" s="881"/>
      <c r="AV83" s="2327">
        <v>5</v>
      </c>
      <c r="AW83" s="2328"/>
      <c r="AX83" s="2328"/>
      <c r="AY83" s="2329"/>
    </row>
    <row r="84" spans="2:51" s="138" customFormat="1" ht="47.25" customHeight="1">
      <c r="B84" s="396"/>
      <c r="C84" s="397"/>
      <c r="D84" s="397"/>
      <c r="E84" s="397"/>
      <c r="F84" s="397"/>
      <c r="G84" s="398"/>
      <c r="H84" s="1793"/>
      <c r="I84" s="1794"/>
      <c r="J84" s="1794"/>
      <c r="K84" s="1794"/>
      <c r="L84" s="1795"/>
      <c r="M84" s="2300"/>
      <c r="N84" s="2301"/>
      <c r="O84" s="2301"/>
      <c r="P84" s="2301"/>
      <c r="Q84" s="2301"/>
      <c r="R84" s="2301"/>
      <c r="S84" s="2301"/>
      <c r="T84" s="2301"/>
      <c r="U84" s="2301"/>
      <c r="V84" s="2301"/>
      <c r="W84" s="2301"/>
      <c r="X84" s="2301"/>
      <c r="Y84" s="2302"/>
      <c r="Z84" s="2303"/>
      <c r="AA84" s="2304"/>
      <c r="AB84" s="2304"/>
      <c r="AC84" s="2305"/>
      <c r="AD84" s="2306"/>
      <c r="AE84" s="2307"/>
      <c r="AF84" s="2307"/>
      <c r="AG84" s="2307"/>
      <c r="AH84" s="2308"/>
      <c r="AI84" s="2309"/>
      <c r="AJ84" s="2310"/>
      <c r="AK84" s="2310"/>
      <c r="AL84" s="2310"/>
      <c r="AM84" s="2310"/>
      <c r="AN84" s="2310"/>
      <c r="AO84" s="2310"/>
      <c r="AP84" s="2310"/>
      <c r="AQ84" s="2310"/>
      <c r="AR84" s="2310"/>
      <c r="AS84" s="2310"/>
      <c r="AT84" s="2310"/>
      <c r="AU84" s="2311"/>
      <c r="AV84" s="2312"/>
      <c r="AW84" s="2313"/>
      <c r="AX84" s="2313"/>
      <c r="AY84" s="2314"/>
    </row>
    <row r="85" spans="2:51" s="138" customFormat="1" ht="47.25" customHeight="1">
      <c r="B85" s="396"/>
      <c r="C85" s="397"/>
      <c r="D85" s="397"/>
      <c r="E85" s="397"/>
      <c r="F85" s="397"/>
      <c r="G85" s="398"/>
      <c r="H85" s="1793"/>
      <c r="I85" s="1794"/>
      <c r="J85" s="1794"/>
      <c r="K85" s="1794"/>
      <c r="L85" s="1795"/>
      <c r="M85" s="2300"/>
      <c r="N85" s="2301"/>
      <c r="O85" s="2301"/>
      <c r="P85" s="2301"/>
      <c r="Q85" s="2301"/>
      <c r="R85" s="2301"/>
      <c r="S85" s="2301"/>
      <c r="T85" s="2301"/>
      <c r="U85" s="2301"/>
      <c r="V85" s="2301"/>
      <c r="W85" s="2301"/>
      <c r="X85" s="2301"/>
      <c r="Y85" s="2302"/>
      <c r="Z85" s="2303"/>
      <c r="AA85" s="2304"/>
      <c r="AB85" s="2304"/>
      <c r="AC85" s="2305"/>
      <c r="AD85" s="2306"/>
      <c r="AE85" s="2307"/>
      <c r="AF85" s="2307"/>
      <c r="AG85" s="2307"/>
      <c r="AH85" s="2308"/>
      <c r="AI85" s="2309"/>
      <c r="AJ85" s="2310"/>
      <c r="AK85" s="2310"/>
      <c r="AL85" s="2310"/>
      <c r="AM85" s="2310"/>
      <c r="AN85" s="2310"/>
      <c r="AO85" s="2310"/>
      <c r="AP85" s="2310"/>
      <c r="AQ85" s="2310"/>
      <c r="AR85" s="2310"/>
      <c r="AS85" s="2310"/>
      <c r="AT85" s="2310"/>
      <c r="AU85" s="2311"/>
      <c r="AV85" s="2312"/>
      <c r="AW85" s="2313"/>
      <c r="AX85" s="2313"/>
      <c r="AY85" s="2314"/>
    </row>
    <row r="86" spans="2:51" s="138" customFormat="1" ht="47.25" customHeight="1">
      <c r="B86" s="396"/>
      <c r="C86" s="397"/>
      <c r="D86" s="397"/>
      <c r="E86" s="397"/>
      <c r="F86" s="397"/>
      <c r="G86" s="398"/>
      <c r="H86" s="1798"/>
      <c r="I86" s="1078"/>
      <c r="J86" s="1078"/>
      <c r="K86" s="1078"/>
      <c r="L86" s="1079"/>
      <c r="M86" s="2335"/>
      <c r="N86" s="2336"/>
      <c r="O86" s="2336"/>
      <c r="P86" s="2336"/>
      <c r="Q86" s="2336"/>
      <c r="R86" s="2336"/>
      <c r="S86" s="2336"/>
      <c r="T86" s="2336"/>
      <c r="U86" s="2336"/>
      <c r="V86" s="2336"/>
      <c r="W86" s="2336"/>
      <c r="X86" s="2336"/>
      <c r="Y86" s="2337"/>
      <c r="Z86" s="2338"/>
      <c r="AA86" s="2339"/>
      <c r="AB86" s="2339"/>
      <c r="AC86" s="2339"/>
      <c r="AD86" s="2315"/>
      <c r="AE86" s="2316"/>
      <c r="AF86" s="2316"/>
      <c r="AG86" s="2316"/>
      <c r="AH86" s="2317"/>
      <c r="AI86" s="2318"/>
      <c r="AJ86" s="2319"/>
      <c r="AK86" s="2319"/>
      <c r="AL86" s="2319"/>
      <c r="AM86" s="2319"/>
      <c r="AN86" s="2319"/>
      <c r="AO86" s="2319"/>
      <c r="AP86" s="2319"/>
      <c r="AQ86" s="2319"/>
      <c r="AR86" s="2319"/>
      <c r="AS86" s="2319"/>
      <c r="AT86" s="2319"/>
      <c r="AU86" s="2320"/>
      <c r="AV86" s="2321"/>
      <c r="AW86" s="2322"/>
      <c r="AX86" s="2322"/>
      <c r="AY86" s="2323"/>
    </row>
    <row r="87" spans="2:51" s="138" customFormat="1" ht="36.75" customHeight="1">
      <c r="B87" s="396"/>
      <c r="C87" s="397"/>
      <c r="D87" s="397"/>
      <c r="E87" s="397"/>
      <c r="F87" s="397"/>
      <c r="G87" s="398"/>
      <c r="H87" s="951" t="s">
        <v>25</v>
      </c>
      <c r="I87" s="575"/>
      <c r="J87" s="575"/>
      <c r="K87" s="575"/>
      <c r="L87" s="575"/>
      <c r="M87" s="2332"/>
      <c r="N87" s="1704"/>
      <c r="O87" s="1704"/>
      <c r="P87" s="1704"/>
      <c r="Q87" s="1704"/>
      <c r="R87" s="1704"/>
      <c r="S87" s="1704"/>
      <c r="T87" s="1704"/>
      <c r="U87" s="1704"/>
      <c r="V87" s="1704"/>
      <c r="W87" s="1704"/>
      <c r="X87" s="1704"/>
      <c r="Y87" s="1705"/>
      <c r="Z87" s="1668">
        <f>SUM(Z83:AC86)</f>
        <v>94.521000000000001</v>
      </c>
      <c r="AA87" s="1669"/>
      <c r="AB87" s="1669"/>
      <c r="AC87" s="1702"/>
      <c r="AD87" s="937" t="s">
        <v>25</v>
      </c>
      <c r="AE87" s="463"/>
      <c r="AF87" s="463"/>
      <c r="AG87" s="463"/>
      <c r="AH87" s="463"/>
      <c r="AI87" s="2333"/>
      <c r="AJ87" s="938"/>
      <c r="AK87" s="938"/>
      <c r="AL87" s="938"/>
      <c r="AM87" s="938"/>
      <c r="AN87" s="938"/>
      <c r="AO87" s="938"/>
      <c r="AP87" s="938"/>
      <c r="AQ87" s="938"/>
      <c r="AR87" s="938"/>
      <c r="AS87" s="938"/>
      <c r="AT87" s="938"/>
      <c r="AU87" s="939"/>
      <c r="AV87" s="940">
        <f>SUM(AV83:AY86)</f>
        <v>5</v>
      </c>
      <c r="AW87" s="941"/>
      <c r="AX87" s="941"/>
      <c r="AY87" s="943"/>
    </row>
    <row r="88" spans="2:51" s="138" customFormat="1" ht="30.75" customHeight="1">
      <c r="B88" s="396"/>
      <c r="C88" s="397"/>
      <c r="D88" s="397"/>
      <c r="E88" s="397"/>
      <c r="F88" s="397"/>
      <c r="G88" s="398"/>
      <c r="H88" s="951" t="s">
        <v>459</v>
      </c>
      <c r="I88" s="575"/>
      <c r="J88" s="575"/>
      <c r="K88" s="575"/>
      <c r="L88" s="575"/>
      <c r="M88" s="575"/>
      <c r="N88" s="575"/>
      <c r="O88" s="575"/>
      <c r="P88" s="575"/>
      <c r="Q88" s="575"/>
      <c r="R88" s="575"/>
      <c r="S88" s="575"/>
      <c r="T88" s="575"/>
      <c r="U88" s="575"/>
      <c r="V88" s="575"/>
      <c r="W88" s="575"/>
      <c r="X88" s="575"/>
      <c r="Y88" s="575"/>
      <c r="Z88" s="575"/>
      <c r="AA88" s="575"/>
      <c r="AB88" s="575"/>
      <c r="AC88" s="576"/>
      <c r="AD88" s="1734" t="s">
        <v>460</v>
      </c>
      <c r="AE88" s="1895"/>
      <c r="AF88" s="1895"/>
      <c r="AG88" s="1895"/>
      <c r="AH88" s="1895"/>
      <c r="AI88" s="1895"/>
      <c r="AJ88" s="1895"/>
      <c r="AK88" s="1895"/>
      <c r="AL88" s="1895"/>
      <c r="AM88" s="1895"/>
      <c r="AN88" s="1895"/>
      <c r="AO88" s="1895"/>
      <c r="AP88" s="1895"/>
      <c r="AQ88" s="1895"/>
      <c r="AR88" s="1895"/>
      <c r="AS88" s="1895"/>
      <c r="AT88" s="1895"/>
      <c r="AU88" s="1895"/>
      <c r="AV88" s="1895"/>
      <c r="AW88" s="1895"/>
      <c r="AX88" s="1895"/>
      <c r="AY88" s="2334"/>
    </row>
    <row r="89" spans="2:51" s="138" customFormat="1" ht="30.75" customHeight="1">
      <c r="B89" s="396"/>
      <c r="C89" s="397"/>
      <c r="D89" s="397"/>
      <c r="E89" s="397"/>
      <c r="F89" s="397"/>
      <c r="G89" s="398"/>
      <c r="H89" s="893" t="s">
        <v>22</v>
      </c>
      <c r="I89" s="924"/>
      <c r="J89" s="924"/>
      <c r="K89" s="924"/>
      <c r="L89" s="924"/>
      <c r="M89" s="895" t="s">
        <v>23</v>
      </c>
      <c r="N89" s="575"/>
      <c r="O89" s="575"/>
      <c r="P89" s="575"/>
      <c r="Q89" s="575"/>
      <c r="R89" s="575"/>
      <c r="S89" s="575"/>
      <c r="T89" s="575"/>
      <c r="U89" s="575"/>
      <c r="V89" s="575"/>
      <c r="W89" s="575"/>
      <c r="X89" s="575"/>
      <c r="Y89" s="576"/>
      <c r="Z89" s="1727" t="s">
        <v>24</v>
      </c>
      <c r="AA89" s="575"/>
      <c r="AB89" s="575"/>
      <c r="AC89" s="576"/>
      <c r="AD89" s="893" t="s">
        <v>22</v>
      </c>
      <c r="AE89" s="894"/>
      <c r="AF89" s="894"/>
      <c r="AG89" s="894"/>
      <c r="AH89" s="894"/>
      <c r="AI89" s="895" t="s">
        <v>23</v>
      </c>
      <c r="AJ89" s="463"/>
      <c r="AK89" s="463"/>
      <c r="AL89" s="463"/>
      <c r="AM89" s="463"/>
      <c r="AN89" s="463"/>
      <c r="AO89" s="463"/>
      <c r="AP89" s="463"/>
      <c r="AQ89" s="463"/>
      <c r="AR89" s="463"/>
      <c r="AS89" s="463"/>
      <c r="AT89" s="463"/>
      <c r="AU89" s="464"/>
      <c r="AV89" s="1698" t="s">
        <v>24</v>
      </c>
      <c r="AW89" s="463"/>
      <c r="AX89" s="463"/>
      <c r="AY89" s="465"/>
    </row>
    <row r="90" spans="2:51" s="138" customFormat="1" ht="47.25" customHeight="1">
      <c r="B90" s="396"/>
      <c r="C90" s="397"/>
      <c r="D90" s="397"/>
      <c r="E90" s="397"/>
      <c r="F90" s="397"/>
      <c r="G90" s="398"/>
      <c r="H90" s="2294" t="s">
        <v>451</v>
      </c>
      <c r="I90" s="2295"/>
      <c r="J90" s="2295"/>
      <c r="K90" s="2295"/>
      <c r="L90" s="2296"/>
      <c r="M90" s="2297" t="s">
        <v>461</v>
      </c>
      <c r="N90" s="2298"/>
      <c r="O90" s="2298"/>
      <c r="P90" s="2298"/>
      <c r="Q90" s="2298"/>
      <c r="R90" s="2298"/>
      <c r="S90" s="2298"/>
      <c r="T90" s="2298"/>
      <c r="U90" s="2298"/>
      <c r="V90" s="2298"/>
      <c r="W90" s="2298"/>
      <c r="X90" s="2298"/>
      <c r="Y90" s="2299"/>
      <c r="Z90" s="1821">
        <v>118.125</v>
      </c>
      <c r="AA90" s="1822"/>
      <c r="AB90" s="1822"/>
      <c r="AC90" s="2331"/>
      <c r="AD90" s="2324" t="s">
        <v>453</v>
      </c>
      <c r="AE90" s="2325"/>
      <c r="AF90" s="2325"/>
      <c r="AG90" s="2325"/>
      <c r="AH90" s="2326"/>
      <c r="AI90" s="428" t="s">
        <v>458</v>
      </c>
      <c r="AJ90" s="880"/>
      <c r="AK90" s="880"/>
      <c r="AL90" s="880"/>
      <c r="AM90" s="880"/>
      <c r="AN90" s="880"/>
      <c r="AO90" s="880"/>
      <c r="AP90" s="880"/>
      <c r="AQ90" s="880"/>
      <c r="AR90" s="880"/>
      <c r="AS90" s="880"/>
      <c r="AT90" s="880"/>
      <c r="AU90" s="881"/>
      <c r="AV90" s="2327">
        <v>1</v>
      </c>
      <c r="AW90" s="2328"/>
      <c r="AX90" s="2328"/>
      <c r="AY90" s="2329"/>
    </row>
    <row r="91" spans="2:51" s="138" customFormat="1" ht="47.25" customHeight="1">
      <c r="B91" s="396"/>
      <c r="C91" s="397"/>
      <c r="D91" s="397"/>
      <c r="E91" s="397"/>
      <c r="F91" s="397"/>
      <c r="G91" s="398"/>
      <c r="H91" s="2306"/>
      <c r="I91" s="2307"/>
      <c r="J91" s="2307"/>
      <c r="K91" s="2307"/>
      <c r="L91" s="2308"/>
      <c r="M91" s="2309"/>
      <c r="N91" s="2310"/>
      <c r="O91" s="2310"/>
      <c r="P91" s="2310"/>
      <c r="Q91" s="2310"/>
      <c r="R91" s="2310"/>
      <c r="S91" s="2310"/>
      <c r="T91" s="2310"/>
      <c r="U91" s="2310"/>
      <c r="V91" s="2310"/>
      <c r="W91" s="2310"/>
      <c r="X91" s="2310"/>
      <c r="Y91" s="2311"/>
      <c r="Z91" s="2312"/>
      <c r="AA91" s="2313"/>
      <c r="AB91" s="2313"/>
      <c r="AC91" s="2330"/>
      <c r="AD91" s="2306"/>
      <c r="AE91" s="2307"/>
      <c r="AF91" s="2307"/>
      <c r="AG91" s="2307"/>
      <c r="AH91" s="2308"/>
      <c r="AI91" s="2309"/>
      <c r="AJ91" s="2310"/>
      <c r="AK91" s="2310"/>
      <c r="AL91" s="2310"/>
      <c r="AM91" s="2310"/>
      <c r="AN91" s="2310"/>
      <c r="AO91" s="2310"/>
      <c r="AP91" s="2310"/>
      <c r="AQ91" s="2310"/>
      <c r="AR91" s="2310"/>
      <c r="AS91" s="2310"/>
      <c r="AT91" s="2310"/>
      <c r="AU91" s="2311"/>
      <c r="AV91" s="2312"/>
      <c r="AW91" s="2313"/>
      <c r="AX91" s="2313"/>
      <c r="AY91" s="2314"/>
    </row>
    <row r="92" spans="2:51" s="138" customFormat="1" ht="47.25" customHeight="1">
      <c r="B92" s="396"/>
      <c r="C92" s="397"/>
      <c r="D92" s="397"/>
      <c r="E92" s="397"/>
      <c r="F92" s="397"/>
      <c r="G92" s="398"/>
      <c r="H92" s="2306"/>
      <c r="I92" s="2307"/>
      <c r="J92" s="2307"/>
      <c r="K92" s="2307"/>
      <c r="L92" s="2308"/>
      <c r="M92" s="2309"/>
      <c r="N92" s="2310"/>
      <c r="O92" s="2310"/>
      <c r="P92" s="2310"/>
      <c r="Q92" s="2310"/>
      <c r="R92" s="2310"/>
      <c r="S92" s="2310"/>
      <c r="T92" s="2310"/>
      <c r="U92" s="2310"/>
      <c r="V92" s="2310"/>
      <c r="W92" s="2310"/>
      <c r="X92" s="2310"/>
      <c r="Y92" s="2311"/>
      <c r="Z92" s="2312"/>
      <c r="AA92" s="2313"/>
      <c r="AB92" s="2313"/>
      <c r="AC92" s="2330"/>
      <c r="AD92" s="2306"/>
      <c r="AE92" s="2307"/>
      <c r="AF92" s="2307"/>
      <c r="AG92" s="2307"/>
      <c r="AH92" s="2308"/>
      <c r="AI92" s="2309"/>
      <c r="AJ92" s="2310"/>
      <c r="AK92" s="2310"/>
      <c r="AL92" s="2310"/>
      <c r="AM92" s="2310"/>
      <c r="AN92" s="2310"/>
      <c r="AO92" s="2310"/>
      <c r="AP92" s="2310"/>
      <c r="AQ92" s="2310"/>
      <c r="AR92" s="2310"/>
      <c r="AS92" s="2310"/>
      <c r="AT92" s="2310"/>
      <c r="AU92" s="2311"/>
      <c r="AV92" s="2312"/>
      <c r="AW92" s="2313"/>
      <c r="AX92" s="2313"/>
      <c r="AY92" s="2314"/>
    </row>
    <row r="93" spans="2:51" s="138" customFormat="1" ht="47.25" customHeight="1">
      <c r="B93" s="396"/>
      <c r="C93" s="397"/>
      <c r="D93" s="397"/>
      <c r="E93" s="397"/>
      <c r="F93" s="397"/>
      <c r="G93" s="398"/>
      <c r="H93" s="2315"/>
      <c r="I93" s="2316"/>
      <c r="J93" s="2316"/>
      <c r="K93" s="2316"/>
      <c r="L93" s="2317"/>
      <c r="M93" s="2318"/>
      <c r="N93" s="2319"/>
      <c r="O93" s="2319"/>
      <c r="P93" s="2319"/>
      <c r="Q93" s="2319"/>
      <c r="R93" s="2319"/>
      <c r="S93" s="2319"/>
      <c r="T93" s="2319"/>
      <c r="U93" s="2319"/>
      <c r="V93" s="2319"/>
      <c r="W93" s="2319"/>
      <c r="X93" s="2319"/>
      <c r="Y93" s="2320"/>
      <c r="Z93" s="2321"/>
      <c r="AA93" s="2322"/>
      <c r="AB93" s="2322"/>
      <c r="AC93" s="2322"/>
      <c r="AD93" s="2315"/>
      <c r="AE93" s="2316"/>
      <c r="AF93" s="2316"/>
      <c r="AG93" s="2316"/>
      <c r="AH93" s="2317"/>
      <c r="AI93" s="2318"/>
      <c r="AJ93" s="2319"/>
      <c r="AK93" s="2319"/>
      <c r="AL93" s="2319"/>
      <c r="AM93" s="2319"/>
      <c r="AN93" s="2319"/>
      <c r="AO93" s="2319"/>
      <c r="AP93" s="2319"/>
      <c r="AQ93" s="2319"/>
      <c r="AR93" s="2319"/>
      <c r="AS93" s="2319"/>
      <c r="AT93" s="2319"/>
      <c r="AU93" s="2320"/>
      <c r="AV93" s="2321"/>
      <c r="AW93" s="2322"/>
      <c r="AX93" s="2322"/>
      <c r="AY93" s="2323"/>
    </row>
    <row r="94" spans="2:51" s="138" customFormat="1" ht="53.25" customHeight="1" thickBot="1">
      <c r="B94" s="396"/>
      <c r="C94" s="397"/>
      <c r="D94" s="397"/>
      <c r="E94" s="397"/>
      <c r="F94" s="397"/>
      <c r="G94" s="398"/>
      <c r="H94" s="858" t="s">
        <v>25</v>
      </c>
      <c r="I94" s="859"/>
      <c r="J94" s="859"/>
      <c r="K94" s="859"/>
      <c r="L94" s="859"/>
      <c r="M94" s="2293"/>
      <c r="N94" s="860"/>
      <c r="O94" s="860"/>
      <c r="P94" s="860"/>
      <c r="Q94" s="860"/>
      <c r="R94" s="860"/>
      <c r="S94" s="860"/>
      <c r="T94" s="860"/>
      <c r="U94" s="860"/>
      <c r="V94" s="860"/>
      <c r="W94" s="860"/>
      <c r="X94" s="860"/>
      <c r="Y94" s="861"/>
      <c r="Z94" s="862">
        <f>SUM(Z90:AC93)</f>
        <v>118.125</v>
      </c>
      <c r="AA94" s="863"/>
      <c r="AB94" s="863"/>
      <c r="AC94" s="864"/>
      <c r="AD94" s="858" t="s">
        <v>25</v>
      </c>
      <c r="AE94" s="859"/>
      <c r="AF94" s="859"/>
      <c r="AG94" s="859"/>
      <c r="AH94" s="859"/>
      <c r="AI94" s="2293"/>
      <c r="AJ94" s="860"/>
      <c r="AK94" s="860"/>
      <c r="AL94" s="860"/>
      <c r="AM94" s="860"/>
      <c r="AN94" s="860"/>
      <c r="AO94" s="860"/>
      <c r="AP94" s="860"/>
      <c r="AQ94" s="860"/>
      <c r="AR94" s="860"/>
      <c r="AS94" s="860"/>
      <c r="AT94" s="860"/>
      <c r="AU94" s="861"/>
      <c r="AV94" s="862">
        <f>SUM(AV90:AY93)</f>
        <v>1</v>
      </c>
      <c r="AW94" s="863"/>
      <c r="AX94" s="863"/>
      <c r="AY94" s="865"/>
    </row>
    <row r="95" spans="2:51" s="138" customFormat="1" ht="30.75" customHeight="1">
      <c r="B95" s="396"/>
      <c r="C95" s="397"/>
      <c r="D95" s="397"/>
      <c r="E95" s="397"/>
      <c r="F95" s="397"/>
      <c r="G95" s="398"/>
      <c r="H95" s="1685" t="s">
        <v>462</v>
      </c>
      <c r="I95" s="1687"/>
      <c r="J95" s="1687"/>
      <c r="K95" s="1687"/>
      <c r="L95" s="1687"/>
      <c r="M95" s="1687"/>
      <c r="N95" s="1687"/>
      <c r="O95" s="1687"/>
      <c r="P95" s="1687"/>
      <c r="Q95" s="1687"/>
      <c r="R95" s="1687"/>
      <c r="S95" s="1687"/>
      <c r="T95" s="1687"/>
      <c r="U95" s="1687"/>
      <c r="V95" s="1687"/>
      <c r="W95" s="1687"/>
      <c r="X95" s="1687"/>
      <c r="Y95" s="1687"/>
      <c r="Z95" s="1687"/>
      <c r="AA95" s="1687"/>
      <c r="AB95" s="1687"/>
      <c r="AC95" s="1688"/>
      <c r="AD95" s="951"/>
      <c r="AE95" s="463"/>
      <c r="AF95" s="463"/>
      <c r="AG95" s="463"/>
      <c r="AH95" s="463"/>
      <c r="AI95" s="463"/>
      <c r="AJ95" s="463"/>
      <c r="AK95" s="463"/>
      <c r="AL95" s="463"/>
      <c r="AM95" s="463"/>
      <c r="AN95" s="463"/>
      <c r="AO95" s="463"/>
      <c r="AP95" s="463"/>
      <c r="AQ95" s="463"/>
      <c r="AR95" s="463"/>
      <c r="AS95" s="463"/>
      <c r="AT95" s="463"/>
      <c r="AU95" s="463"/>
      <c r="AV95" s="463"/>
      <c r="AW95" s="463"/>
      <c r="AX95" s="463"/>
      <c r="AY95" s="465"/>
    </row>
    <row r="96" spans="2:51" s="138" customFormat="1" ht="30.75" customHeight="1">
      <c r="B96" s="396"/>
      <c r="C96" s="397"/>
      <c r="D96" s="397"/>
      <c r="E96" s="397"/>
      <c r="F96" s="397"/>
      <c r="G96" s="398"/>
      <c r="H96" s="893" t="s">
        <v>22</v>
      </c>
      <c r="I96" s="894"/>
      <c r="J96" s="894"/>
      <c r="K96" s="894"/>
      <c r="L96" s="894"/>
      <c r="M96" s="895" t="s">
        <v>23</v>
      </c>
      <c r="N96" s="463"/>
      <c r="O96" s="463"/>
      <c r="P96" s="463"/>
      <c r="Q96" s="463"/>
      <c r="R96" s="463"/>
      <c r="S96" s="463"/>
      <c r="T96" s="463"/>
      <c r="U96" s="463"/>
      <c r="V96" s="463"/>
      <c r="W96" s="463"/>
      <c r="X96" s="463"/>
      <c r="Y96" s="464"/>
      <c r="Z96" s="1698" t="s">
        <v>24</v>
      </c>
      <c r="AA96" s="463"/>
      <c r="AB96" s="463"/>
      <c r="AC96" s="465"/>
      <c r="AD96" s="893" t="s">
        <v>22</v>
      </c>
      <c r="AE96" s="894"/>
      <c r="AF96" s="894"/>
      <c r="AG96" s="894"/>
      <c r="AH96" s="894"/>
      <c r="AI96" s="895" t="s">
        <v>23</v>
      </c>
      <c r="AJ96" s="463"/>
      <c r="AK96" s="463"/>
      <c r="AL96" s="463"/>
      <c r="AM96" s="463"/>
      <c r="AN96" s="463"/>
      <c r="AO96" s="463"/>
      <c r="AP96" s="463"/>
      <c r="AQ96" s="463"/>
      <c r="AR96" s="463"/>
      <c r="AS96" s="463"/>
      <c r="AT96" s="463"/>
      <c r="AU96" s="464"/>
      <c r="AV96" s="1698" t="s">
        <v>24</v>
      </c>
      <c r="AW96" s="463"/>
      <c r="AX96" s="463"/>
      <c r="AY96" s="465"/>
    </row>
    <row r="97" spans="2:51" s="138" customFormat="1" ht="47.25" customHeight="1">
      <c r="B97" s="396"/>
      <c r="C97" s="397"/>
      <c r="D97" s="397"/>
      <c r="E97" s="397"/>
      <c r="F97" s="397"/>
      <c r="G97" s="398"/>
      <c r="H97" s="2324" t="s">
        <v>453</v>
      </c>
      <c r="I97" s="2325"/>
      <c r="J97" s="2325"/>
      <c r="K97" s="2325"/>
      <c r="L97" s="2326"/>
      <c r="M97" s="428" t="s">
        <v>463</v>
      </c>
      <c r="N97" s="880"/>
      <c r="O97" s="880"/>
      <c r="P97" s="880"/>
      <c r="Q97" s="880"/>
      <c r="R97" s="880"/>
      <c r="S97" s="880"/>
      <c r="T97" s="880"/>
      <c r="U97" s="880"/>
      <c r="V97" s="880"/>
      <c r="W97" s="880"/>
      <c r="X97" s="880"/>
      <c r="Y97" s="881"/>
      <c r="Z97" s="2327">
        <v>31.615735999999998</v>
      </c>
      <c r="AA97" s="2328"/>
      <c r="AB97" s="2328"/>
      <c r="AC97" s="2329"/>
      <c r="AD97" s="2324"/>
      <c r="AE97" s="2325"/>
      <c r="AF97" s="2325"/>
      <c r="AG97" s="2325"/>
      <c r="AH97" s="2326"/>
      <c r="AI97" s="428"/>
      <c r="AJ97" s="880"/>
      <c r="AK97" s="880"/>
      <c r="AL97" s="880"/>
      <c r="AM97" s="880"/>
      <c r="AN97" s="880"/>
      <c r="AO97" s="880"/>
      <c r="AP97" s="880"/>
      <c r="AQ97" s="880"/>
      <c r="AR97" s="880"/>
      <c r="AS97" s="880"/>
      <c r="AT97" s="880"/>
      <c r="AU97" s="881"/>
      <c r="AV97" s="2327"/>
      <c r="AW97" s="2328"/>
      <c r="AX97" s="2328"/>
      <c r="AY97" s="2329"/>
    </row>
    <row r="98" spans="2:51" s="138" customFormat="1" ht="47.25" customHeight="1">
      <c r="B98" s="396"/>
      <c r="C98" s="397"/>
      <c r="D98" s="397"/>
      <c r="E98" s="397"/>
      <c r="F98" s="397"/>
      <c r="G98" s="398"/>
      <c r="H98" s="2306"/>
      <c r="I98" s="2307"/>
      <c r="J98" s="2307"/>
      <c r="K98" s="2307"/>
      <c r="L98" s="2308"/>
      <c r="M98" s="2309"/>
      <c r="N98" s="2310"/>
      <c r="O98" s="2310"/>
      <c r="P98" s="2310"/>
      <c r="Q98" s="2310"/>
      <c r="R98" s="2310"/>
      <c r="S98" s="2310"/>
      <c r="T98" s="2310"/>
      <c r="U98" s="2310"/>
      <c r="V98" s="2310"/>
      <c r="W98" s="2310"/>
      <c r="X98" s="2310"/>
      <c r="Y98" s="2311"/>
      <c r="Z98" s="2312"/>
      <c r="AA98" s="2313"/>
      <c r="AB98" s="2313"/>
      <c r="AC98" s="2330"/>
      <c r="AD98" s="2306"/>
      <c r="AE98" s="2307"/>
      <c r="AF98" s="2307"/>
      <c r="AG98" s="2307"/>
      <c r="AH98" s="2308"/>
      <c r="AI98" s="2309"/>
      <c r="AJ98" s="2310"/>
      <c r="AK98" s="2310"/>
      <c r="AL98" s="2310"/>
      <c r="AM98" s="2310"/>
      <c r="AN98" s="2310"/>
      <c r="AO98" s="2310"/>
      <c r="AP98" s="2310"/>
      <c r="AQ98" s="2310"/>
      <c r="AR98" s="2310"/>
      <c r="AS98" s="2310"/>
      <c r="AT98" s="2310"/>
      <c r="AU98" s="2311"/>
      <c r="AV98" s="2312"/>
      <c r="AW98" s="2313"/>
      <c r="AX98" s="2313"/>
      <c r="AY98" s="2314"/>
    </row>
    <row r="99" spans="2:51" s="138" customFormat="1" ht="47.25" customHeight="1">
      <c r="B99" s="396"/>
      <c r="C99" s="397"/>
      <c r="D99" s="397"/>
      <c r="E99" s="397"/>
      <c r="F99" s="397"/>
      <c r="G99" s="398"/>
      <c r="H99" s="1793"/>
      <c r="I99" s="1794"/>
      <c r="J99" s="1794"/>
      <c r="K99" s="1794"/>
      <c r="L99" s="1795"/>
      <c r="M99" s="2300"/>
      <c r="N99" s="2301"/>
      <c r="O99" s="2301"/>
      <c r="P99" s="2301"/>
      <c r="Q99" s="2301"/>
      <c r="R99" s="2301"/>
      <c r="S99" s="2301"/>
      <c r="T99" s="2301"/>
      <c r="U99" s="2301"/>
      <c r="V99" s="2301"/>
      <c r="W99" s="2301"/>
      <c r="X99" s="2301"/>
      <c r="Y99" s="2302"/>
      <c r="Z99" s="2303"/>
      <c r="AA99" s="2304"/>
      <c r="AB99" s="2304"/>
      <c r="AC99" s="2305"/>
      <c r="AD99" s="2306"/>
      <c r="AE99" s="2307"/>
      <c r="AF99" s="2307"/>
      <c r="AG99" s="2307"/>
      <c r="AH99" s="2308"/>
      <c r="AI99" s="2309"/>
      <c r="AJ99" s="2310"/>
      <c r="AK99" s="2310"/>
      <c r="AL99" s="2310"/>
      <c r="AM99" s="2310"/>
      <c r="AN99" s="2310"/>
      <c r="AO99" s="2310"/>
      <c r="AP99" s="2310"/>
      <c r="AQ99" s="2310"/>
      <c r="AR99" s="2310"/>
      <c r="AS99" s="2310"/>
      <c r="AT99" s="2310"/>
      <c r="AU99" s="2311"/>
      <c r="AV99" s="2312"/>
      <c r="AW99" s="2313"/>
      <c r="AX99" s="2313"/>
      <c r="AY99" s="2314"/>
    </row>
    <row r="100" spans="2:51" s="138" customFormat="1" ht="47.25" customHeight="1">
      <c r="B100" s="396"/>
      <c r="C100" s="397"/>
      <c r="D100" s="397"/>
      <c r="E100" s="397"/>
      <c r="F100" s="397"/>
      <c r="G100" s="398"/>
      <c r="H100" s="2315"/>
      <c r="I100" s="2316"/>
      <c r="J100" s="2316"/>
      <c r="K100" s="2316"/>
      <c r="L100" s="2317"/>
      <c r="M100" s="2318"/>
      <c r="N100" s="2319"/>
      <c r="O100" s="2319"/>
      <c r="P100" s="2319"/>
      <c r="Q100" s="2319"/>
      <c r="R100" s="2319"/>
      <c r="S100" s="2319"/>
      <c r="T100" s="2319"/>
      <c r="U100" s="2319"/>
      <c r="V100" s="2319"/>
      <c r="W100" s="2319"/>
      <c r="X100" s="2319"/>
      <c r="Y100" s="2320"/>
      <c r="Z100" s="2321"/>
      <c r="AA100" s="2322"/>
      <c r="AB100" s="2322"/>
      <c r="AC100" s="2322"/>
      <c r="AD100" s="2315"/>
      <c r="AE100" s="2316"/>
      <c r="AF100" s="2316"/>
      <c r="AG100" s="2316"/>
      <c r="AH100" s="2317"/>
      <c r="AI100" s="2318"/>
      <c r="AJ100" s="2319"/>
      <c r="AK100" s="2319"/>
      <c r="AL100" s="2319"/>
      <c r="AM100" s="2319"/>
      <c r="AN100" s="2319"/>
      <c r="AO100" s="2319"/>
      <c r="AP100" s="2319"/>
      <c r="AQ100" s="2319"/>
      <c r="AR100" s="2319"/>
      <c r="AS100" s="2319"/>
      <c r="AT100" s="2319"/>
      <c r="AU100" s="2320"/>
      <c r="AV100" s="2321"/>
      <c r="AW100" s="2322"/>
      <c r="AX100" s="2322"/>
      <c r="AY100" s="2323"/>
    </row>
    <row r="101" spans="2:51" s="138" customFormat="1" ht="36.75" customHeight="1" thickBot="1">
      <c r="B101" s="399"/>
      <c r="C101" s="400"/>
      <c r="D101" s="400"/>
      <c r="E101" s="400"/>
      <c r="F101" s="400"/>
      <c r="G101" s="401"/>
      <c r="H101" s="858" t="s">
        <v>25</v>
      </c>
      <c r="I101" s="859"/>
      <c r="J101" s="859"/>
      <c r="K101" s="859"/>
      <c r="L101" s="859"/>
      <c r="M101" s="2293"/>
      <c r="N101" s="860"/>
      <c r="O101" s="860"/>
      <c r="P101" s="860"/>
      <c r="Q101" s="860"/>
      <c r="R101" s="860"/>
      <c r="S101" s="860"/>
      <c r="T101" s="860"/>
      <c r="U101" s="860"/>
      <c r="V101" s="860"/>
      <c r="W101" s="860"/>
      <c r="X101" s="860"/>
      <c r="Y101" s="861"/>
      <c r="Z101" s="862">
        <f>SUM(Z97:AC100)</f>
        <v>31.615735999999998</v>
      </c>
      <c r="AA101" s="863"/>
      <c r="AB101" s="863"/>
      <c r="AC101" s="864"/>
      <c r="AD101" s="858" t="s">
        <v>25</v>
      </c>
      <c r="AE101" s="859"/>
      <c r="AF101" s="859"/>
      <c r="AG101" s="859"/>
      <c r="AH101" s="859"/>
      <c r="AI101" s="2293"/>
      <c r="AJ101" s="860"/>
      <c r="AK101" s="860"/>
      <c r="AL101" s="860"/>
      <c r="AM101" s="860"/>
      <c r="AN101" s="860"/>
      <c r="AO101" s="860"/>
      <c r="AP101" s="860"/>
      <c r="AQ101" s="860"/>
      <c r="AR101" s="860"/>
      <c r="AS101" s="860"/>
      <c r="AT101" s="860"/>
      <c r="AU101" s="861"/>
      <c r="AV101" s="862"/>
      <c r="AW101" s="863"/>
      <c r="AX101" s="863"/>
      <c r="AY101" s="865"/>
    </row>
    <row r="103" spans="2:51" s="138" customFormat="1" ht="20.25" customHeight="1">
      <c r="B103" s="21" t="s">
        <v>63</v>
      </c>
    </row>
    <row r="104" spans="2:51" s="138" customFormat="1" ht="20.25" customHeight="1"/>
    <row r="105" spans="2:51" s="138" customFormat="1" ht="20.25" customHeight="1">
      <c r="C105" s="138" t="s">
        <v>464</v>
      </c>
    </row>
    <row r="106" spans="2:51" s="138" customFormat="1" ht="30" customHeight="1">
      <c r="B106" s="1638"/>
      <c r="C106" s="1638"/>
      <c r="D106" s="711" t="s">
        <v>57</v>
      </c>
      <c r="E106" s="711"/>
      <c r="F106" s="711"/>
      <c r="G106" s="711"/>
      <c r="H106" s="711"/>
      <c r="I106" s="711"/>
      <c r="J106" s="711"/>
      <c r="K106" s="711"/>
      <c r="L106" s="711"/>
      <c r="M106" s="711"/>
      <c r="N106" s="711" t="s">
        <v>58</v>
      </c>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2" t="s">
        <v>59</v>
      </c>
      <c r="AM106" s="711"/>
      <c r="AN106" s="711"/>
      <c r="AO106" s="711"/>
      <c r="AP106" s="711"/>
      <c r="AQ106" s="711"/>
      <c r="AR106" s="711" t="s">
        <v>26</v>
      </c>
      <c r="AS106" s="711"/>
      <c r="AT106" s="711"/>
      <c r="AU106" s="711"/>
      <c r="AV106" s="711" t="s">
        <v>27</v>
      </c>
      <c r="AW106" s="711"/>
      <c r="AX106" s="711"/>
    </row>
    <row r="107" spans="2:51" s="138" customFormat="1" ht="30" customHeight="1">
      <c r="B107" s="1638">
        <v>1</v>
      </c>
      <c r="C107" s="1638">
        <v>1</v>
      </c>
      <c r="D107" s="2271" t="s">
        <v>465</v>
      </c>
      <c r="E107" s="1631"/>
      <c r="F107" s="1631"/>
      <c r="G107" s="1631"/>
      <c r="H107" s="1631"/>
      <c r="I107" s="1631"/>
      <c r="J107" s="1631"/>
      <c r="K107" s="1631"/>
      <c r="L107" s="1631"/>
      <c r="M107" s="1632"/>
      <c r="N107" s="2272" t="s">
        <v>466</v>
      </c>
      <c r="O107" s="2273"/>
      <c r="P107" s="2273"/>
      <c r="Q107" s="2273"/>
      <c r="R107" s="2273"/>
      <c r="S107" s="2273"/>
      <c r="T107" s="2273"/>
      <c r="U107" s="2273"/>
      <c r="V107" s="2273"/>
      <c r="W107" s="2273"/>
      <c r="X107" s="2273"/>
      <c r="Y107" s="2273"/>
      <c r="Z107" s="2273"/>
      <c r="AA107" s="2273"/>
      <c r="AB107" s="2273"/>
      <c r="AC107" s="2273"/>
      <c r="AD107" s="2273"/>
      <c r="AE107" s="2273"/>
      <c r="AF107" s="2273"/>
      <c r="AG107" s="2273"/>
      <c r="AH107" s="2273"/>
      <c r="AI107" s="2273"/>
      <c r="AJ107" s="2273"/>
      <c r="AK107" s="2274"/>
      <c r="AL107" s="2290">
        <v>75.599999999999994</v>
      </c>
      <c r="AM107" s="2291"/>
      <c r="AN107" s="2291"/>
      <c r="AO107" s="2291"/>
      <c r="AP107" s="2291"/>
      <c r="AQ107" s="2292"/>
      <c r="AR107" s="2280" t="s">
        <v>467</v>
      </c>
      <c r="AS107" s="1193"/>
      <c r="AT107" s="1193"/>
      <c r="AU107" s="1193"/>
      <c r="AV107" s="2284">
        <v>0.99585062240663902</v>
      </c>
      <c r="AW107" s="2285"/>
      <c r="AX107" s="2286"/>
    </row>
    <row r="108" spans="2:51" s="138" customFormat="1" ht="30" customHeight="1">
      <c r="B108" s="1638">
        <v>2</v>
      </c>
      <c r="C108" s="1638">
        <v>1</v>
      </c>
      <c r="D108" s="2271" t="s">
        <v>468</v>
      </c>
      <c r="E108" s="1631"/>
      <c r="F108" s="1631"/>
      <c r="G108" s="1631"/>
      <c r="H108" s="1631"/>
      <c r="I108" s="1631"/>
      <c r="J108" s="1631"/>
      <c r="K108" s="1631"/>
      <c r="L108" s="1631"/>
      <c r="M108" s="1632"/>
      <c r="N108" s="2272" t="s">
        <v>469</v>
      </c>
      <c r="O108" s="2273"/>
      <c r="P108" s="2273"/>
      <c r="Q108" s="2273"/>
      <c r="R108" s="2273"/>
      <c r="S108" s="2273"/>
      <c r="T108" s="2273"/>
      <c r="U108" s="2273"/>
      <c r="V108" s="2273"/>
      <c r="W108" s="2273"/>
      <c r="X108" s="2273"/>
      <c r="Y108" s="2273"/>
      <c r="Z108" s="2273"/>
      <c r="AA108" s="2273"/>
      <c r="AB108" s="2273"/>
      <c r="AC108" s="2273"/>
      <c r="AD108" s="2273"/>
      <c r="AE108" s="2273"/>
      <c r="AF108" s="2273"/>
      <c r="AG108" s="2273"/>
      <c r="AH108" s="2273"/>
      <c r="AI108" s="2273"/>
      <c r="AJ108" s="2273"/>
      <c r="AK108" s="2274"/>
      <c r="AL108" s="2290">
        <v>59.64</v>
      </c>
      <c r="AM108" s="2291"/>
      <c r="AN108" s="2291"/>
      <c r="AO108" s="2291"/>
      <c r="AP108" s="2291"/>
      <c r="AQ108" s="2292"/>
      <c r="AR108" s="2280" t="s">
        <v>467</v>
      </c>
      <c r="AS108" s="1193"/>
      <c r="AT108" s="1193"/>
      <c r="AU108" s="1193"/>
      <c r="AV108" s="2284">
        <v>0.99684099684099681</v>
      </c>
      <c r="AW108" s="2285"/>
      <c r="AX108" s="2286"/>
    </row>
    <row r="109" spans="2:51" s="138" customFormat="1" ht="30" customHeight="1">
      <c r="B109" s="1638">
        <v>3</v>
      </c>
      <c r="C109" s="1638">
        <v>1</v>
      </c>
      <c r="D109" s="2271" t="s">
        <v>470</v>
      </c>
      <c r="E109" s="1631"/>
      <c r="F109" s="1631"/>
      <c r="G109" s="1631"/>
      <c r="H109" s="1631"/>
      <c r="I109" s="1631"/>
      <c r="J109" s="1631"/>
      <c r="K109" s="1631"/>
      <c r="L109" s="1631"/>
      <c r="M109" s="1632"/>
      <c r="N109" s="2272" t="s">
        <v>471</v>
      </c>
      <c r="O109" s="2273"/>
      <c r="P109" s="2273"/>
      <c r="Q109" s="2273"/>
      <c r="R109" s="2273"/>
      <c r="S109" s="2273"/>
      <c r="T109" s="2273"/>
      <c r="U109" s="2273"/>
      <c r="V109" s="2273"/>
      <c r="W109" s="2273"/>
      <c r="X109" s="2273"/>
      <c r="Y109" s="2273"/>
      <c r="Z109" s="2273"/>
      <c r="AA109" s="2273"/>
      <c r="AB109" s="2273"/>
      <c r="AC109" s="2273"/>
      <c r="AD109" s="2273"/>
      <c r="AE109" s="2273"/>
      <c r="AF109" s="2273"/>
      <c r="AG109" s="2273"/>
      <c r="AH109" s="2273"/>
      <c r="AI109" s="2273"/>
      <c r="AJ109" s="2273"/>
      <c r="AK109" s="2274"/>
      <c r="AL109" s="2290">
        <v>24.78</v>
      </c>
      <c r="AM109" s="2291"/>
      <c r="AN109" s="2291"/>
      <c r="AO109" s="2291"/>
      <c r="AP109" s="2291"/>
      <c r="AQ109" s="2292"/>
      <c r="AR109" s="2280" t="s">
        <v>467</v>
      </c>
      <c r="AS109" s="1193"/>
      <c r="AT109" s="1193"/>
      <c r="AU109" s="1193"/>
      <c r="AV109" s="2284">
        <v>0.9978858350951374</v>
      </c>
      <c r="AW109" s="2285"/>
      <c r="AX109" s="2286"/>
    </row>
    <row r="110" spans="2:51" s="138" customFormat="1" ht="30" customHeight="1">
      <c r="B110" s="1638">
        <v>4</v>
      </c>
      <c r="C110" s="1638">
        <v>1</v>
      </c>
      <c r="D110" s="2271" t="s">
        <v>472</v>
      </c>
      <c r="E110" s="1631"/>
      <c r="F110" s="1631"/>
      <c r="G110" s="1631"/>
      <c r="H110" s="1631"/>
      <c r="I110" s="1631"/>
      <c r="J110" s="1631"/>
      <c r="K110" s="1631"/>
      <c r="L110" s="1631"/>
      <c r="M110" s="1632"/>
      <c r="N110" s="2272" t="s">
        <v>473</v>
      </c>
      <c r="O110" s="2273"/>
      <c r="P110" s="2273"/>
      <c r="Q110" s="2273"/>
      <c r="R110" s="2273"/>
      <c r="S110" s="2273"/>
      <c r="T110" s="2273"/>
      <c r="U110" s="2273"/>
      <c r="V110" s="2273"/>
      <c r="W110" s="2273"/>
      <c r="X110" s="2273"/>
      <c r="Y110" s="2273"/>
      <c r="Z110" s="2273"/>
      <c r="AA110" s="2273"/>
      <c r="AB110" s="2273"/>
      <c r="AC110" s="2273"/>
      <c r="AD110" s="2273"/>
      <c r="AE110" s="2273"/>
      <c r="AF110" s="2273"/>
      <c r="AG110" s="2273"/>
      <c r="AH110" s="2273"/>
      <c r="AI110" s="2273"/>
      <c r="AJ110" s="2273"/>
      <c r="AK110" s="2274"/>
      <c r="AL110" s="2290">
        <v>19.11</v>
      </c>
      <c r="AM110" s="2291"/>
      <c r="AN110" s="2291"/>
      <c r="AO110" s="2291"/>
      <c r="AP110" s="2291"/>
      <c r="AQ110" s="2292"/>
      <c r="AR110" s="2280" t="s">
        <v>467</v>
      </c>
      <c r="AS110" s="1193"/>
      <c r="AT110" s="1193"/>
      <c r="AU110" s="1193"/>
      <c r="AV110" s="2284">
        <v>0.9859154929577465</v>
      </c>
      <c r="AW110" s="2285"/>
      <c r="AX110" s="2286"/>
    </row>
    <row r="111" spans="2:51" s="138" customFormat="1" ht="30" hidden="1" customHeight="1">
      <c r="B111" s="1638">
        <v>5</v>
      </c>
      <c r="C111" s="1638">
        <v>1</v>
      </c>
      <c r="D111" s="2271"/>
      <c r="E111" s="1631"/>
      <c r="F111" s="1631"/>
      <c r="G111" s="1631"/>
      <c r="H111" s="1631"/>
      <c r="I111" s="1631"/>
      <c r="J111" s="1631"/>
      <c r="K111" s="1631"/>
      <c r="L111" s="1631"/>
      <c r="M111" s="1632"/>
      <c r="N111" s="1633"/>
      <c r="O111" s="1633"/>
      <c r="P111" s="1633"/>
      <c r="Q111" s="1633"/>
      <c r="R111" s="1633"/>
      <c r="S111" s="1633"/>
      <c r="T111" s="1633"/>
      <c r="U111" s="1633"/>
      <c r="V111" s="1633"/>
      <c r="W111" s="1633"/>
      <c r="X111" s="1633"/>
      <c r="Y111" s="1633"/>
      <c r="Z111" s="1633"/>
      <c r="AA111" s="1633"/>
      <c r="AB111" s="1633"/>
      <c r="AC111" s="1633"/>
      <c r="AD111" s="1633"/>
      <c r="AE111" s="1633"/>
      <c r="AF111" s="1633"/>
      <c r="AG111" s="1633"/>
      <c r="AH111" s="1633"/>
      <c r="AI111" s="1633"/>
      <c r="AJ111" s="1633"/>
      <c r="AK111" s="1633"/>
      <c r="AL111" s="2278"/>
      <c r="AM111" s="2279"/>
      <c r="AN111" s="2279"/>
      <c r="AO111" s="2279"/>
      <c r="AP111" s="2279"/>
      <c r="AQ111" s="2279"/>
      <c r="AR111" s="1193"/>
      <c r="AS111" s="1193"/>
      <c r="AT111" s="1193"/>
      <c r="AU111" s="1193"/>
      <c r="AV111" s="1633"/>
      <c r="AW111" s="1633"/>
      <c r="AX111" s="1633"/>
    </row>
    <row r="112" spans="2:51" s="138" customFormat="1" ht="19.5" customHeight="1">
      <c r="AL112" s="300"/>
      <c r="AM112" s="300"/>
      <c r="AN112" s="300"/>
      <c r="AO112" s="300"/>
      <c r="AP112" s="300"/>
      <c r="AQ112" s="300"/>
      <c r="AR112" s="219"/>
      <c r="AS112" s="219"/>
      <c r="AT112" s="219"/>
      <c r="AU112" s="219"/>
    </row>
    <row r="113" spans="2:50" s="138" customFormat="1" ht="20.25" customHeight="1">
      <c r="C113" s="138" t="s">
        <v>474</v>
      </c>
      <c r="AL113" s="300"/>
      <c r="AM113" s="300"/>
      <c r="AN113" s="300"/>
      <c r="AO113" s="300"/>
      <c r="AP113" s="300"/>
      <c r="AQ113" s="300"/>
      <c r="AR113" s="219"/>
      <c r="AS113" s="219"/>
      <c r="AT113" s="219"/>
      <c r="AU113" s="219"/>
    </row>
    <row r="114" spans="2:50" s="138" customFormat="1" ht="30" customHeight="1">
      <c r="B114" s="1638"/>
      <c r="C114" s="1638"/>
      <c r="D114" s="711" t="s">
        <v>2014</v>
      </c>
      <c r="E114" s="711"/>
      <c r="F114" s="711"/>
      <c r="G114" s="711"/>
      <c r="H114" s="711"/>
      <c r="I114" s="711"/>
      <c r="J114" s="711"/>
      <c r="K114" s="711"/>
      <c r="L114" s="711"/>
      <c r="M114" s="711"/>
      <c r="N114" s="711" t="s">
        <v>2015</v>
      </c>
      <c r="O114" s="711"/>
      <c r="P114" s="711"/>
      <c r="Q114" s="711"/>
      <c r="R114" s="711"/>
      <c r="S114" s="711"/>
      <c r="T114" s="711"/>
      <c r="U114" s="711"/>
      <c r="V114" s="711"/>
      <c r="W114" s="711"/>
      <c r="X114" s="711"/>
      <c r="Y114" s="711"/>
      <c r="Z114" s="711"/>
      <c r="AA114" s="711"/>
      <c r="AB114" s="711"/>
      <c r="AC114" s="711"/>
      <c r="AD114" s="711"/>
      <c r="AE114" s="711"/>
      <c r="AF114" s="711"/>
      <c r="AG114" s="711"/>
      <c r="AH114" s="711"/>
      <c r="AI114" s="711"/>
      <c r="AJ114" s="711"/>
      <c r="AK114" s="711"/>
      <c r="AL114" s="2269" t="s">
        <v>2016</v>
      </c>
      <c r="AM114" s="2270"/>
      <c r="AN114" s="2270"/>
      <c r="AO114" s="2270"/>
      <c r="AP114" s="2270"/>
      <c r="AQ114" s="2270"/>
      <c r="AR114" s="711" t="s">
        <v>26</v>
      </c>
      <c r="AS114" s="711"/>
      <c r="AT114" s="711"/>
      <c r="AU114" s="711"/>
      <c r="AV114" s="711" t="s">
        <v>27</v>
      </c>
      <c r="AW114" s="711"/>
      <c r="AX114" s="711"/>
    </row>
    <row r="115" spans="2:50" s="138" customFormat="1" ht="67.5" customHeight="1">
      <c r="B115" s="1638">
        <v>1</v>
      </c>
      <c r="C115" s="1638">
        <v>1</v>
      </c>
      <c r="D115" s="2271" t="s">
        <v>475</v>
      </c>
      <c r="E115" s="1631"/>
      <c r="F115" s="1631"/>
      <c r="G115" s="1631"/>
      <c r="H115" s="1631"/>
      <c r="I115" s="1631"/>
      <c r="J115" s="1631"/>
      <c r="K115" s="1631"/>
      <c r="L115" s="1631"/>
      <c r="M115" s="1632"/>
      <c r="N115" s="2271" t="s">
        <v>476</v>
      </c>
      <c r="O115" s="1631"/>
      <c r="P115" s="1631"/>
      <c r="Q115" s="1631"/>
      <c r="R115" s="1631"/>
      <c r="S115" s="1631"/>
      <c r="T115" s="1631"/>
      <c r="U115" s="1631"/>
      <c r="V115" s="1631"/>
      <c r="W115" s="1631"/>
      <c r="X115" s="1631"/>
      <c r="Y115" s="1631"/>
      <c r="Z115" s="1631"/>
      <c r="AA115" s="1631"/>
      <c r="AB115" s="1631"/>
      <c r="AC115" s="1631"/>
      <c r="AD115" s="1631"/>
      <c r="AE115" s="1631"/>
      <c r="AF115" s="1631"/>
      <c r="AG115" s="1631"/>
      <c r="AH115" s="1631"/>
      <c r="AI115" s="1631"/>
      <c r="AJ115" s="1631"/>
      <c r="AK115" s="1632"/>
      <c r="AL115" s="2281">
        <v>94.521000000000001</v>
      </c>
      <c r="AM115" s="2282"/>
      <c r="AN115" s="2282"/>
      <c r="AO115" s="2282"/>
      <c r="AP115" s="2282"/>
      <c r="AQ115" s="2283"/>
      <c r="AR115" s="2280" t="s">
        <v>467</v>
      </c>
      <c r="AS115" s="1193"/>
      <c r="AT115" s="1193"/>
      <c r="AU115" s="1193"/>
      <c r="AV115" s="2284">
        <v>0.99944487620739419</v>
      </c>
      <c r="AW115" s="2285"/>
      <c r="AX115" s="2286"/>
    </row>
    <row r="116" spans="2:50" s="138" customFormat="1" ht="67.5" customHeight="1">
      <c r="B116" s="1638">
        <v>2</v>
      </c>
      <c r="C116" s="1638">
        <v>1</v>
      </c>
      <c r="D116" s="2287" t="s">
        <v>477</v>
      </c>
      <c r="E116" s="2288"/>
      <c r="F116" s="2288"/>
      <c r="G116" s="2288"/>
      <c r="H116" s="2288"/>
      <c r="I116" s="2288"/>
      <c r="J116" s="2288"/>
      <c r="K116" s="2288"/>
      <c r="L116" s="2288"/>
      <c r="M116" s="2289"/>
      <c r="N116" s="2271" t="s">
        <v>478</v>
      </c>
      <c r="O116" s="1631"/>
      <c r="P116" s="1631"/>
      <c r="Q116" s="1631"/>
      <c r="R116" s="1631"/>
      <c r="S116" s="1631"/>
      <c r="T116" s="1631"/>
      <c r="U116" s="1631"/>
      <c r="V116" s="1631"/>
      <c r="W116" s="1631"/>
      <c r="X116" s="1631"/>
      <c r="Y116" s="1631"/>
      <c r="Z116" s="1631"/>
      <c r="AA116" s="1631"/>
      <c r="AB116" s="1631"/>
      <c r="AC116" s="1631"/>
      <c r="AD116" s="1631"/>
      <c r="AE116" s="1631"/>
      <c r="AF116" s="1631"/>
      <c r="AG116" s="1631"/>
      <c r="AH116" s="1631"/>
      <c r="AI116" s="1631"/>
      <c r="AJ116" s="1631"/>
      <c r="AK116" s="1632"/>
      <c r="AL116" s="2281">
        <v>35.994</v>
      </c>
      <c r="AM116" s="2282"/>
      <c r="AN116" s="2282"/>
      <c r="AO116" s="2282"/>
      <c r="AP116" s="2282"/>
      <c r="AQ116" s="2283"/>
      <c r="AR116" s="2280" t="s">
        <v>467</v>
      </c>
      <c r="AS116" s="1193"/>
      <c r="AT116" s="1193"/>
      <c r="AU116" s="1193"/>
      <c r="AV116" s="2284">
        <v>0.99564333430148122</v>
      </c>
      <c r="AW116" s="2285"/>
      <c r="AX116" s="2286"/>
    </row>
    <row r="117" spans="2:50" s="138" customFormat="1" ht="30" hidden="1" customHeight="1">
      <c r="B117" s="1638">
        <v>3</v>
      </c>
      <c r="C117" s="1638">
        <v>1</v>
      </c>
      <c r="D117" s="1633"/>
      <c r="E117" s="1633"/>
      <c r="F117" s="1633"/>
      <c r="G117" s="1633"/>
      <c r="H117" s="1633"/>
      <c r="I117" s="1633"/>
      <c r="J117" s="1633"/>
      <c r="K117" s="1633"/>
      <c r="L117" s="1633"/>
      <c r="M117" s="1633"/>
      <c r="N117" s="1633"/>
      <c r="O117" s="1633"/>
      <c r="P117" s="1633"/>
      <c r="Q117" s="1633"/>
      <c r="R117" s="1633"/>
      <c r="S117" s="1633"/>
      <c r="T117" s="1633"/>
      <c r="U117" s="1633"/>
      <c r="V117" s="1633"/>
      <c r="W117" s="1633"/>
      <c r="X117" s="1633"/>
      <c r="Y117" s="1633"/>
      <c r="Z117" s="1633"/>
      <c r="AA117" s="1633"/>
      <c r="AB117" s="1633"/>
      <c r="AC117" s="1633"/>
      <c r="AD117" s="1633"/>
      <c r="AE117" s="1633"/>
      <c r="AF117" s="1633"/>
      <c r="AG117" s="1633"/>
      <c r="AH117" s="1633"/>
      <c r="AI117" s="1633"/>
      <c r="AJ117" s="1633"/>
      <c r="AK117" s="1633"/>
      <c r="AL117" s="2278"/>
      <c r="AM117" s="2279"/>
      <c r="AN117" s="2279"/>
      <c r="AO117" s="2279"/>
      <c r="AP117" s="2279"/>
      <c r="AQ117" s="2279"/>
      <c r="AR117" s="1193"/>
      <c r="AS117" s="1193"/>
      <c r="AT117" s="1193"/>
      <c r="AU117" s="1193"/>
      <c r="AV117" s="1633"/>
      <c r="AW117" s="1633"/>
      <c r="AX117" s="1633"/>
    </row>
    <row r="118" spans="2:50" s="138" customFormat="1" ht="30" hidden="1" customHeight="1">
      <c r="B118" s="1638">
        <v>4</v>
      </c>
      <c r="C118" s="1638">
        <v>1</v>
      </c>
      <c r="D118" s="1633"/>
      <c r="E118" s="1633"/>
      <c r="F118" s="1633"/>
      <c r="G118" s="1633"/>
      <c r="H118" s="1633"/>
      <c r="I118" s="1633"/>
      <c r="J118" s="1633"/>
      <c r="K118" s="1633"/>
      <c r="L118" s="1633"/>
      <c r="M118" s="1633"/>
      <c r="N118" s="1633"/>
      <c r="O118" s="1633"/>
      <c r="P118" s="1633"/>
      <c r="Q118" s="1633"/>
      <c r="R118" s="1633"/>
      <c r="S118" s="1633"/>
      <c r="T118" s="1633"/>
      <c r="U118" s="1633"/>
      <c r="V118" s="1633"/>
      <c r="W118" s="1633"/>
      <c r="X118" s="1633"/>
      <c r="Y118" s="1633"/>
      <c r="Z118" s="1633"/>
      <c r="AA118" s="1633"/>
      <c r="AB118" s="1633"/>
      <c r="AC118" s="1633"/>
      <c r="AD118" s="1633"/>
      <c r="AE118" s="1633"/>
      <c r="AF118" s="1633"/>
      <c r="AG118" s="1633"/>
      <c r="AH118" s="1633"/>
      <c r="AI118" s="1633"/>
      <c r="AJ118" s="1633"/>
      <c r="AK118" s="1633"/>
      <c r="AL118" s="2278"/>
      <c r="AM118" s="2279"/>
      <c r="AN118" s="2279"/>
      <c r="AO118" s="2279"/>
      <c r="AP118" s="2279"/>
      <c r="AQ118" s="2279"/>
      <c r="AR118" s="1193"/>
      <c r="AS118" s="1193"/>
      <c r="AT118" s="1193"/>
      <c r="AU118" s="1193"/>
      <c r="AV118" s="1633"/>
      <c r="AW118" s="1633"/>
      <c r="AX118" s="1633"/>
    </row>
    <row r="119" spans="2:50" s="138" customFormat="1" ht="30" hidden="1" customHeight="1">
      <c r="B119" s="1638">
        <v>5</v>
      </c>
      <c r="C119" s="1638">
        <v>1</v>
      </c>
      <c r="D119" s="1633"/>
      <c r="E119" s="1633"/>
      <c r="F119" s="1633"/>
      <c r="G119" s="1633"/>
      <c r="H119" s="1633"/>
      <c r="I119" s="1633"/>
      <c r="J119" s="1633"/>
      <c r="K119" s="1633"/>
      <c r="L119" s="1633"/>
      <c r="M119" s="1633"/>
      <c r="N119" s="1633"/>
      <c r="O119" s="1633"/>
      <c r="P119" s="1633"/>
      <c r="Q119" s="1633"/>
      <c r="R119" s="1633"/>
      <c r="S119" s="1633"/>
      <c r="T119" s="1633"/>
      <c r="U119" s="1633"/>
      <c r="V119" s="1633"/>
      <c r="W119" s="1633"/>
      <c r="X119" s="1633"/>
      <c r="Y119" s="1633"/>
      <c r="Z119" s="1633"/>
      <c r="AA119" s="1633"/>
      <c r="AB119" s="1633"/>
      <c r="AC119" s="1633"/>
      <c r="AD119" s="1633"/>
      <c r="AE119" s="1633"/>
      <c r="AF119" s="1633"/>
      <c r="AG119" s="1633"/>
      <c r="AH119" s="1633"/>
      <c r="AI119" s="1633"/>
      <c r="AJ119" s="1633"/>
      <c r="AK119" s="1633"/>
      <c r="AL119" s="2278"/>
      <c r="AM119" s="2279"/>
      <c r="AN119" s="2279"/>
      <c r="AO119" s="2279"/>
      <c r="AP119" s="2279"/>
      <c r="AQ119" s="2279"/>
      <c r="AR119" s="1193"/>
      <c r="AS119" s="1193"/>
      <c r="AT119" s="1193"/>
      <c r="AU119" s="1193"/>
      <c r="AV119" s="1633"/>
      <c r="AW119" s="1633"/>
      <c r="AX119" s="1633"/>
    </row>
    <row r="120" spans="2:50" s="138" customFormat="1" ht="19.5" customHeight="1">
      <c r="AL120" s="300"/>
      <c r="AM120" s="300"/>
      <c r="AN120" s="300"/>
      <c r="AO120" s="300"/>
      <c r="AP120" s="300"/>
      <c r="AQ120" s="300"/>
      <c r="AR120" s="219"/>
      <c r="AS120" s="219"/>
      <c r="AT120" s="219"/>
      <c r="AU120" s="219"/>
    </row>
    <row r="121" spans="2:50" s="138" customFormat="1" ht="20.25" customHeight="1">
      <c r="C121" s="138" t="s">
        <v>479</v>
      </c>
      <c r="AL121" s="300"/>
      <c r="AM121" s="300"/>
      <c r="AN121" s="300"/>
      <c r="AO121" s="300"/>
      <c r="AP121" s="300"/>
      <c r="AQ121" s="300"/>
      <c r="AR121" s="219"/>
      <c r="AS121" s="219"/>
      <c r="AT121" s="219"/>
      <c r="AU121" s="219"/>
    </row>
    <row r="122" spans="2:50" s="138" customFormat="1" ht="30" customHeight="1">
      <c r="B122" s="1638"/>
      <c r="C122" s="1638"/>
      <c r="D122" s="711" t="s">
        <v>2014</v>
      </c>
      <c r="E122" s="711"/>
      <c r="F122" s="711"/>
      <c r="G122" s="711"/>
      <c r="H122" s="711"/>
      <c r="I122" s="711"/>
      <c r="J122" s="711"/>
      <c r="K122" s="711"/>
      <c r="L122" s="711"/>
      <c r="M122" s="711"/>
      <c r="N122" s="711" t="s">
        <v>2015</v>
      </c>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2269" t="s">
        <v>2016</v>
      </c>
      <c r="AM122" s="2270"/>
      <c r="AN122" s="2270"/>
      <c r="AO122" s="2270"/>
      <c r="AP122" s="2270"/>
      <c r="AQ122" s="2270"/>
      <c r="AR122" s="711" t="s">
        <v>26</v>
      </c>
      <c r="AS122" s="711"/>
      <c r="AT122" s="711"/>
      <c r="AU122" s="711"/>
      <c r="AV122" s="711" t="s">
        <v>27</v>
      </c>
      <c r="AW122" s="711"/>
      <c r="AX122" s="711"/>
    </row>
    <row r="123" spans="2:50" s="138" customFormat="1" ht="29.25" customHeight="1">
      <c r="B123" s="1638">
        <v>1</v>
      </c>
      <c r="C123" s="1638">
        <v>1</v>
      </c>
      <c r="D123" s="1633" t="s">
        <v>480</v>
      </c>
      <c r="E123" s="1633"/>
      <c r="F123" s="1633"/>
      <c r="G123" s="1633"/>
      <c r="H123" s="1633"/>
      <c r="I123" s="1633"/>
      <c r="J123" s="1633"/>
      <c r="K123" s="1633"/>
      <c r="L123" s="1633"/>
      <c r="M123" s="1633"/>
      <c r="N123" s="1633" t="s">
        <v>2035</v>
      </c>
      <c r="O123" s="1633"/>
      <c r="P123" s="1633"/>
      <c r="Q123" s="1633"/>
      <c r="R123" s="1633"/>
      <c r="S123" s="1633"/>
      <c r="T123" s="1633"/>
      <c r="U123" s="1633"/>
      <c r="V123" s="1633"/>
      <c r="W123" s="1633"/>
      <c r="X123" s="1633"/>
      <c r="Y123" s="1633"/>
      <c r="Z123" s="1633"/>
      <c r="AA123" s="1633"/>
      <c r="AB123" s="1633"/>
      <c r="AC123" s="1633"/>
      <c r="AD123" s="1633"/>
      <c r="AE123" s="1633"/>
      <c r="AF123" s="1633"/>
      <c r="AG123" s="1633"/>
      <c r="AH123" s="1633"/>
      <c r="AI123" s="1633"/>
      <c r="AJ123" s="1633"/>
      <c r="AK123" s="1633"/>
      <c r="AL123" s="2278">
        <v>118.125</v>
      </c>
      <c r="AM123" s="2279"/>
      <c r="AN123" s="2279"/>
      <c r="AO123" s="2279"/>
      <c r="AP123" s="2279"/>
      <c r="AQ123" s="2279"/>
      <c r="AR123" s="2280" t="s">
        <v>467</v>
      </c>
      <c r="AS123" s="1193"/>
      <c r="AT123" s="1193"/>
      <c r="AU123" s="1193"/>
      <c r="AV123" s="1986">
        <v>0.99022973329812514</v>
      </c>
      <c r="AW123" s="1987"/>
      <c r="AX123" s="1988"/>
    </row>
    <row r="124" spans="2:50" s="138" customFormat="1" ht="30" hidden="1" customHeight="1">
      <c r="B124" s="1638">
        <v>2</v>
      </c>
      <c r="C124" s="1638">
        <v>1</v>
      </c>
      <c r="D124" s="1633"/>
      <c r="E124" s="1633"/>
      <c r="F124" s="1633"/>
      <c r="G124" s="1633"/>
      <c r="H124" s="1633"/>
      <c r="I124" s="1633"/>
      <c r="J124" s="1633"/>
      <c r="K124" s="1633"/>
      <c r="L124" s="1633"/>
      <c r="M124" s="1633"/>
      <c r="N124" s="1633"/>
      <c r="O124" s="1633"/>
      <c r="P124" s="1633"/>
      <c r="Q124" s="1633"/>
      <c r="R124" s="1633"/>
      <c r="S124" s="1633"/>
      <c r="T124" s="1633"/>
      <c r="U124" s="1633"/>
      <c r="V124" s="1633"/>
      <c r="W124" s="1633"/>
      <c r="X124" s="1633"/>
      <c r="Y124" s="1633"/>
      <c r="Z124" s="1633"/>
      <c r="AA124" s="1633"/>
      <c r="AB124" s="1633"/>
      <c r="AC124" s="1633"/>
      <c r="AD124" s="1633"/>
      <c r="AE124" s="1633"/>
      <c r="AF124" s="1633"/>
      <c r="AG124" s="1633"/>
      <c r="AH124" s="1633"/>
      <c r="AI124" s="1633"/>
      <c r="AJ124" s="1633"/>
      <c r="AK124" s="1633"/>
      <c r="AL124" s="2278"/>
      <c r="AM124" s="2279"/>
      <c r="AN124" s="2279"/>
      <c r="AO124" s="2279"/>
      <c r="AP124" s="2279"/>
      <c r="AQ124" s="2279"/>
      <c r="AR124" s="1633"/>
      <c r="AS124" s="1633"/>
      <c r="AT124" s="1633"/>
      <c r="AU124" s="1633"/>
      <c r="AV124" s="1633"/>
      <c r="AW124" s="1633"/>
      <c r="AX124" s="1633"/>
    </row>
    <row r="125" spans="2:50" s="138" customFormat="1" ht="30" hidden="1" customHeight="1">
      <c r="B125" s="1638">
        <v>3</v>
      </c>
      <c r="C125" s="1638">
        <v>1</v>
      </c>
      <c r="D125" s="1633"/>
      <c r="E125" s="1633"/>
      <c r="F125" s="1633"/>
      <c r="G125" s="1633"/>
      <c r="H125" s="1633"/>
      <c r="I125" s="1633"/>
      <c r="J125" s="1633"/>
      <c r="K125" s="1633"/>
      <c r="L125" s="1633"/>
      <c r="M125" s="1633"/>
      <c r="N125" s="1633"/>
      <c r="O125" s="1633"/>
      <c r="P125" s="1633"/>
      <c r="Q125" s="1633"/>
      <c r="R125" s="1633"/>
      <c r="S125" s="1633"/>
      <c r="T125" s="1633"/>
      <c r="U125" s="1633"/>
      <c r="V125" s="1633"/>
      <c r="W125" s="1633"/>
      <c r="X125" s="1633"/>
      <c r="Y125" s="1633"/>
      <c r="Z125" s="1633"/>
      <c r="AA125" s="1633"/>
      <c r="AB125" s="1633"/>
      <c r="AC125" s="1633"/>
      <c r="AD125" s="1633"/>
      <c r="AE125" s="1633"/>
      <c r="AF125" s="1633"/>
      <c r="AG125" s="1633"/>
      <c r="AH125" s="1633"/>
      <c r="AI125" s="1633"/>
      <c r="AJ125" s="1633"/>
      <c r="AK125" s="1633"/>
      <c r="AL125" s="2278"/>
      <c r="AM125" s="2279"/>
      <c r="AN125" s="2279"/>
      <c r="AO125" s="2279"/>
      <c r="AP125" s="2279"/>
      <c r="AQ125" s="2279"/>
      <c r="AR125" s="1633"/>
      <c r="AS125" s="1633"/>
      <c r="AT125" s="1633"/>
      <c r="AU125" s="1633"/>
      <c r="AV125" s="1633"/>
      <c r="AW125" s="1633"/>
      <c r="AX125" s="1633"/>
    </row>
    <row r="126" spans="2:50" s="138" customFormat="1" ht="30" hidden="1" customHeight="1">
      <c r="B126" s="1638">
        <v>4</v>
      </c>
      <c r="C126" s="1638">
        <v>1</v>
      </c>
      <c r="D126" s="1633"/>
      <c r="E126" s="1633"/>
      <c r="F126" s="1633"/>
      <c r="G126" s="1633"/>
      <c r="H126" s="1633"/>
      <c r="I126" s="1633"/>
      <c r="J126" s="1633"/>
      <c r="K126" s="1633"/>
      <c r="L126" s="1633"/>
      <c r="M126" s="1633"/>
      <c r="N126" s="1633"/>
      <c r="O126" s="1633"/>
      <c r="P126" s="1633"/>
      <c r="Q126" s="1633"/>
      <c r="R126" s="1633"/>
      <c r="S126" s="1633"/>
      <c r="T126" s="1633"/>
      <c r="U126" s="1633"/>
      <c r="V126" s="1633"/>
      <c r="W126" s="1633"/>
      <c r="X126" s="1633"/>
      <c r="Y126" s="1633"/>
      <c r="Z126" s="1633"/>
      <c r="AA126" s="1633"/>
      <c r="AB126" s="1633"/>
      <c r="AC126" s="1633"/>
      <c r="AD126" s="1633"/>
      <c r="AE126" s="1633"/>
      <c r="AF126" s="1633"/>
      <c r="AG126" s="1633"/>
      <c r="AH126" s="1633"/>
      <c r="AI126" s="1633"/>
      <c r="AJ126" s="1633"/>
      <c r="AK126" s="1633"/>
      <c r="AL126" s="2278"/>
      <c r="AM126" s="2279"/>
      <c r="AN126" s="2279"/>
      <c r="AO126" s="2279"/>
      <c r="AP126" s="2279"/>
      <c r="AQ126" s="2279"/>
      <c r="AR126" s="1633"/>
      <c r="AS126" s="1633"/>
      <c r="AT126" s="1633"/>
      <c r="AU126" s="1633"/>
      <c r="AV126" s="1633"/>
      <c r="AW126" s="1633"/>
      <c r="AX126" s="1633"/>
    </row>
    <row r="127" spans="2:50" s="138" customFormat="1" ht="30" hidden="1" customHeight="1">
      <c r="B127" s="1638">
        <v>5</v>
      </c>
      <c r="C127" s="1638">
        <v>1</v>
      </c>
      <c r="D127" s="1633"/>
      <c r="E127" s="1633"/>
      <c r="F127" s="1633"/>
      <c r="G127" s="1633"/>
      <c r="H127" s="1633"/>
      <c r="I127" s="1633"/>
      <c r="J127" s="1633"/>
      <c r="K127" s="1633"/>
      <c r="L127" s="1633"/>
      <c r="M127" s="1633"/>
      <c r="N127" s="1633"/>
      <c r="O127" s="1633"/>
      <c r="P127" s="1633"/>
      <c r="Q127" s="1633"/>
      <c r="R127" s="1633"/>
      <c r="S127" s="1633"/>
      <c r="T127" s="1633"/>
      <c r="U127" s="1633"/>
      <c r="V127" s="1633"/>
      <c r="W127" s="1633"/>
      <c r="X127" s="1633"/>
      <c r="Y127" s="1633"/>
      <c r="Z127" s="1633"/>
      <c r="AA127" s="1633"/>
      <c r="AB127" s="1633"/>
      <c r="AC127" s="1633"/>
      <c r="AD127" s="1633"/>
      <c r="AE127" s="1633"/>
      <c r="AF127" s="1633"/>
      <c r="AG127" s="1633"/>
      <c r="AH127" s="1633"/>
      <c r="AI127" s="1633"/>
      <c r="AJ127" s="1633"/>
      <c r="AK127" s="1633"/>
      <c r="AL127" s="2278"/>
      <c r="AM127" s="2279"/>
      <c r="AN127" s="2279"/>
      <c r="AO127" s="2279"/>
      <c r="AP127" s="2279"/>
      <c r="AQ127" s="2279"/>
      <c r="AR127" s="1633"/>
      <c r="AS127" s="1633"/>
      <c r="AT127" s="1633"/>
      <c r="AU127" s="1633"/>
      <c r="AV127" s="1633"/>
      <c r="AW127" s="1633"/>
      <c r="AX127" s="1633"/>
    </row>
    <row r="128" spans="2:50" s="138" customFormat="1" ht="19.5" customHeight="1">
      <c r="AL128" s="300"/>
      <c r="AM128" s="300"/>
      <c r="AN128" s="300"/>
      <c r="AO128" s="300"/>
      <c r="AP128" s="300"/>
      <c r="AQ128" s="300"/>
    </row>
    <row r="129" spans="2:50" s="138" customFormat="1" ht="20.25" customHeight="1">
      <c r="C129" s="138" t="s">
        <v>481</v>
      </c>
      <c r="AL129" s="300"/>
      <c r="AM129" s="300"/>
      <c r="AN129" s="300"/>
      <c r="AO129" s="300"/>
      <c r="AP129" s="300"/>
      <c r="AQ129" s="300"/>
    </row>
    <row r="130" spans="2:50" s="138" customFormat="1" ht="30" customHeight="1">
      <c r="B130" s="1638"/>
      <c r="C130" s="1638"/>
      <c r="D130" s="711" t="s">
        <v>2014</v>
      </c>
      <c r="E130" s="711"/>
      <c r="F130" s="711"/>
      <c r="G130" s="711"/>
      <c r="H130" s="711"/>
      <c r="I130" s="711"/>
      <c r="J130" s="711"/>
      <c r="K130" s="711"/>
      <c r="L130" s="711"/>
      <c r="M130" s="711"/>
      <c r="N130" s="711" t="s">
        <v>2015</v>
      </c>
      <c r="O130" s="711"/>
      <c r="P130" s="711"/>
      <c r="Q130" s="711"/>
      <c r="R130" s="711"/>
      <c r="S130" s="711"/>
      <c r="T130" s="711"/>
      <c r="U130" s="711"/>
      <c r="V130" s="711"/>
      <c r="W130" s="711"/>
      <c r="X130" s="711"/>
      <c r="Y130" s="711"/>
      <c r="Z130" s="711"/>
      <c r="AA130" s="711"/>
      <c r="AB130" s="711"/>
      <c r="AC130" s="711"/>
      <c r="AD130" s="711"/>
      <c r="AE130" s="711"/>
      <c r="AF130" s="711"/>
      <c r="AG130" s="711"/>
      <c r="AH130" s="711"/>
      <c r="AI130" s="711"/>
      <c r="AJ130" s="711"/>
      <c r="AK130" s="711"/>
      <c r="AL130" s="2269" t="s">
        <v>2016</v>
      </c>
      <c r="AM130" s="2270"/>
      <c r="AN130" s="2270"/>
      <c r="AO130" s="2270"/>
      <c r="AP130" s="2270"/>
      <c r="AQ130" s="2270"/>
      <c r="AR130" s="711" t="s">
        <v>26</v>
      </c>
      <c r="AS130" s="711"/>
      <c r="AT130" s="711"/>
      <c r="AU130" s="711"/>
      <c r="AV130" s="711" t="s">
        <v>27</v>
      </c>
      <c r="AW130" s="711"/>
      <c r="AX130" s="711"/>
    </row>
    <row r="131" spans="2:50" s="138" customFormat="1" ht="30" customHeight="1">
      <c r="B131" s="1638">
        <v>1</v>
      </c>
      <c r="C131" s="1638">
        <v>1</v>
      </c>
      <c r="D131" s="1633" t="s">
        <v>2036</v>
      </c>
      <c r="E131" s="1633"/>
      <c r="F131" s="1633"/>
      <c r="G131" s="1633"/>
      <c r="H131" s="1633"/>
      <c r="I131" s="1633"/>
      <c r="J131" s="1633"/>
      <c r="K131" s="1633"/>
      <c r="L131" s="1633"/>
      <c r="M131" s="1633"/>
      <c r="N131" s="2277" t="s">
        <v>2037</v>
      </c>
      <c r="O131" s="2277"/>
      <c r="P131" s="2277"/>
      <c r="Q131" s="2277"/>
      <c r="R131" s="2277"/>
      <c r="S131" s="2277"/>
      <c r="T131" s="2277"/>
      <c r="U131" s="2277"/>
      <c r="V131" s="2277"/>
      <c r="W131" s="2277"/>
      <c r="X131" s="2277"/>
      <c r="Y131" s="2277"/>
      <c r="Z131" s="2277"/>
      <c r="AA131" s="2277"/>
      <c r="AB131" s="2277"/>
      <c r="AC131" s="2277"/>
      <c r="AD131" s="2277"/>
      <c r="AE131" s="2277"/>
      <c r="AF131" s="2277"/>
      <c r="AG131" s="2277"/>
      <c r="AH131" s="2277"/>
      <c r="AI131" s="2277"/>
      <c r="AJ131" s="2277"/>
      <c r="AK131" s="2277"/>
      <c r="AL131" s="2278">
        <v>31.615735999999998</v>
      </c>
      <c r="AM131" s="2279"/>
      <c r="AN131" s="2279"/>
      <c r="AO131" s="2279"/>
      <c r="AP131" s="2279"/>
      <c r="AQ131" s="2279"/>
      <c r="AR131" s="1193" t="s">
        <v>2010</v>
      </c>
      <c r="AS131" s="1193"/>
      <c r="AT131" s="1193"/>
      <c r="AU131" s="1193"/>
      <c r="AV131" s="1193" t="s">
        <v>2010</v>
      </c>
      <c r="AW131" s="1193"/>
      <c r="AX131" s="1193"/>
    </row>
    <row r="132" spans="2:50" s="138" customFormat="1" ht="30" customHeight="1">
      <c r="B132" s="1638">
        <v>2</v>
      </c>
      <c r="C132" s="1638">
        <v>1</v>
      </c>
      <c r="D132" s="1633" t="s">
        <v>2038</v>
      </c>
      <c r="E132" s="1633"/>
      <c r="F132" s="1633"/>
      <c r="G132" s="1633"/>
      <c r="H132" s="1633"/>
      <c r="I132" s="1633"/>
      <c r="J132" s="1633"/>
      <c r="K132" s="1633"/>
      <c r="L132" s="1633"/>
      <c r="M132" s="1633"/>
      <c r="N132" s="2277" t="s">
        <v>2037</v>
      </c>
      <c r="O132" s="2277"/>
      <c r="P132" s="2277"/>
      <c r="Q132" s="2277"/>
      <c r="R132" s="2277"/>
      <c r="S132" s="2277"/>
      <c r="T132" s="2277"/>
      <c r="U132" s="2277"/>
      <c r="V132" s="2277"/>
      <c r="W132" s="2277"/>
      <c r="X132" s="2277"/>
      <c r="Y132" s="2277"/>
      <c r="Z132" s="2277"/>
      <c r="AA132" s="2277"/>
      <c r="AB132" s="2277"/>
      <c r="AC132" s="2277"/>
      <c r="AD132" s="2277"/>
      <c r="AE132" s="2277"/>
      <c r="AF132" s="2277"/>
      <c r="AG132" s="2277"/>
      <c r="AH132" s="2277"/>
      <c r="AI132" s="2277"/>
      <c r="AJ132" s="2277"/>
      <c r="AK132" s="2277"/>
      <c r="AL132" s="2278">
        <v>22.382000000000001</v>
      </c>
      <c r="AM132" s="2279"/>
      <c r="AN132" s="2279"/>
      <c r="AO132" s="2279"/>
      <c r="AP132" s="2279"/>
      <c r="AQ132" s="2279"/>
      <c r="AR132" s="1193" t="s">
        <v>2010</v>
      </c>
      <c r="AS132" s="1193"/>
      <c r="AT132" s="1193"/>
      <c r="AU132" s="1193"/>
      <c r="AV132" s="1193" t="s">
        <v>2010</v>
      </c>
      <c r="AW132" s="1193"/>
      <c r="AX132" s="1193"/>
    </row>
    <row r="133" spans="2:50" s="138" customFormat="1" ht="30" customHeight="1">
      <c r="B133" s="1638">
        <v>3</v>
      </c>
      <c r="C133" s="1638">
        <v>1</v>
      </c>
      <c r="D133" s="1633" t="s">
        <v>2039</v>
      </c>
      <c r="E133" s="1633"/>
      <c r="F133" s="1633"/>
      <c r="G133" s="1633"/>
      <c r="H133" s="1633"/>
      <c r="I133" s="1633"/>
      <c r="J133" s="1633"/>
      <c r="K133" s="1633"/>
      <c r="L133" s="1633"/>
      <c r="M133" s="1633"/>
      <c r="N133" s="2277" t="s">
        <v>2037</v>
      </c>
      <c r="O133" s="2277"/>
      <c r="P133" s="2277"/>
      <c r="Q133" s="2277"/>
      <c r="R133" s="2277"/>
      <c r="S133" s="2277"/>
      <c r="T133" s="2277"/>
      <c r="U133" s="2277"/>
      <c r="V133" s="2277"/>
      <c r="W133" s="2277"/>
      <c r="X133" s="2277"/>
      <c r="Y133" s="2277"/>
      <c r="Z133" s="2277"/>
      <c r="AA133" s="2277"/>
      <c r="AB133" s="2277"/>
      <c r="AC133" s="2277"/>
      <c r="AD133" s="2277"/>
      <c r="AE133" s="2277"/>
      <c r="AF133" s="2277"/>
      <c r="AG133" s="2277"/>
      <c r="AH133" s="2277"/>
      <c r="AI133" s="2277"/>
      <c r="AJ133" s="2277"/>
      <c r="AK133" s="2277"/>
      <c r="AL133" s="2278">
        <v>19.687000000000001</v>
      </c>
      <c r="AM133" s="2279"/>
      <c r="AN133" s="2279"/>
      <c r="AO133" s="2279"/>
      <c r="AP133" s="2279"/>
      <c r="AQ133" s="2279"/>
      <c r="AR133" s="1193" t="s">
        <v>2010</v>
      </c>
      <c r="AS133" s="1193"/>
      <c r="AT133" s="1193"/>
      <c r="AU133" s="1193"/>
      <c r="AV133" s="1193" t="s">
        <v>2010</v>
      </c>
      <c r="AW133" s="1193"/>
      <c r="AX133" s="1193"/>
    </row>
    <row r="134" spans="2:50" s="138" customFormat="1" ht="30" customHeight="1">
      <c r="B134" s="1638">
        <v>4</v>
      </c>
      <c r="C134" s="1638">
        <v>1</v>
      </c>
      <c r="D134" s="1633" t="s">
        <v>2040</v>
      </c>
      <c r="E134" s="1633"/>
      <c r="F134" s="1633"/>
      <c r="G134" s="1633"/>
      <c r="H134" s="1633"/>
      <c r="I134" s="1633"/>
      <c r="J134" s="1633"/>
      <c r="K134" s="1633"/>
      <c r="L134" s="1633"/>
      <c r="M134" s="1633"/>
      <c r="N134" s="2277" t="s">
        <v>2037</v>
      </c>
      <c r="O134" s="2277"/>
      <c r="P134" s="2277"/>
      <c r="Q134" s="2277"/>
      <c r="R134" s="2277"/>
      <c r="S134" s="2277"/>
      <c r="T134" s="2277"/>
      <c r="U134" s="2277"/>
      <c r="V134" s="2277"/>
      <c r="W134" s="2277"/>
      <c r="X134" s="2277"/>
      <c r="Y134" s="2277"/>
      <c r="Z134" s="2277"/>
      <c r="AA134" s="2277"/>
      <c r="AB134" s="2277"/>
      <c r="AC134" s="2277"/>
      <c r="AD134" s="2277"/>
      <c r="AE134" s="2277"/>
      <c r="AF134" s="2277"/>
      <c r="AG134" s="2277"/>
      <c r="AH134" s="2277"/>
      <c r="AI134" s="2277"/>
      <c r="AJ134" s="2277"/>
      <c r="AK134" s="2277"/>
      <c r="AL134" s="2278">
        <v>15.793839</v>
      </c>
      <c r="AM134" s="2279"/>
      <c r="AN134" s="2279"/>
      <c r="AO134" s="2279"/>
      <c r="AP134" s="2279"/>
      <c r="AQ134" s="2279"/>
      <c r="AR134" s="1193" t="s">
        <v>2010</v>
      </c>
      <c r="AS134" s="1193"/>
      <c r="AT134" s="1193"/>
      <c r="AU134" s="1193"/>
      <c r="AV134" s="1193" t="s">
        <v>2010</v>
      </c>
      <c r="AW134" s="1193"/>
      <c r="AX134" s="1193"/>
    </row>
    <row r="135" spans="2:50" s="138" customFormat="1" ht="30" customHeight="1">
      <c r="B135" s="1638">
        <v>5</v>
      </c>
      <c r="C135" s="1638">
        <v>1</v>
      </c>
      <c r="D135" s="1633" t="s">
        <v>2041</v>
      </c>
      <c r="E135" s="1633"/>
      <c r="F135" s="1633"/>
      <c r="G135" s="1633"/>
      <c r="H135" s="1633"/>
      <c r="I135" s="1633"/>
      <c r="J135" s="1633"/>
      <c r="K135" s="1633"/>
      <c r="L135" s="1633"/>
      <c r="M135" s="1633"/>
      <c r="N135" s="2277" t="s">
        <v>482</v>
      </c>
      <c r="O135" s="2277"/>
      <c r="P135" s="2277"/>
      <c r="Q135" s="2277"/>
      <c r="R135" s="2277"/>
      <c r="S135" s="2277"/>
      <c r="T135" s="2277"/>
      <c r="U135" s="2277"/>
      <c r="V135" s="2277"/>
      <c r="W135" s="2277"/>
      <c r="X135" s="2277"/>
      <c r="Y135" s="2277"/>
      <c r="Z135" s="2277"/>
      <c r="AA135" s="2277"/>
      <c r="AB135" s="2277"/>
      <c r="AC135" s="2277"/>
      <c r="AD135" s="2277"/>
      <c r="AE135" s="2277"/>
      <c r="AF135" s="2277"/>
      <c r="AG135" s="2277"/>
      <c r="AH135" s="2277"/>
      <c r="AI135" s="2277"/>
      <c r="AJ135" s="2277"/>
      <c r="AK135" s="2277"/>
      <c r="AL135" s="2278">
        <v>9.9855</v>
      </c>
      <c r="AM135" s="2279"/>
      <c r="AN135" s="2279"/>
      <c r="AO135" s="2279"/>
      <c r="AP135" s="2279"/>
      <c r="AQ135" s="2279"/>
      <c r="AR135" s="1193" t="s">
        <v>2010</v>
      </c>
      <c r="AS135" s="1193"/>
      <c r="AT135" s="1193"/>
      <c r="AU135" s="1193"/>
      <c r="AV135" s="1193" t="s">
        <v>2010</v>
      </c>
      <c r="AW135" s="1193"/>
      <c r="AX135" s="1193"/>
    </row>
    <row r="136" spans="2:50" s="138" customFormat="1" ht="30" customHeight="1">
      <c r="B136" s="1638">
        <v>6</v>
      </c>
      <c r="C136" s="1638">
        <v>1</v>
      </c>
      <c r="D136" s="1633" t="s">
        <v>2042</v>
      </c>
      <c r="E136" s="1633"/>
      <c r="F136" s="1633"/>
      <c r="G136" s="1633"/>
      <c r="H136" s="1633"/>
      <c r="I136" s="1633"/>
      <c r="J136" s="1633"/>
      <c r="K136" s="1633"/>
      <c r="L136" s="1633"/>
      <c r="M136" s="1633"/>
      <c r="N136" s="2272" t="s">
        <v>2043</v>
      </c>
      <c r="O136" s="2273"/>
      <c r="P136" s="2273"/>
      <c r="Q136" s="2273"/>
      <c r="R136" s="2273"/>
      <c r="S136" s="2273"/>
      <c r="T136" s="2273"/>
      <c r="U136" s="2273"/>
      <c r="V136" s="2273"/>
      <c r="W136" s="2273"/>
      <c r="X136" s="2273"/>
      <c r="Y136" s="2273"/>
      <c r="Z136" s="2273"/>
      <c r="AA136" s="2273"/>
      <c r="AB136" s="2273"/>
      <c r="AC136" s="2273"/>
      <c r="AD136" s="2273"/>
      <c r="AE136" s="2273"/>
      <c r="AF136" s="2273"/>
      <c r="AG136" s="2273"/>
      <c r="AH136" s="2273"/>
      <c r="AI136" s="2273"/>
      <c r="AJ136" s="2273"/>
      <c r="AK136" s="2274"/>
      <c r="AL136" s="2278">
        <v>9.2200000000000006</v>
      </c>
      <c r="AM136" s="2279"/>
      <c r="AN136" s="2279"/>
      <c r="AO136" s="2279"/>
      <c r="AP136" s="2279"/>
      <c r="AQ136" s="2279"/>
      <c r="AR136" s="1193" t="s">
        <v>2010</v>
      </c>
      <c r="AS136" s="1193"/>
      <c r="AT136" s="1193"/>
      <c r="AU136" s="1193"/>
      <c r="AV136" s="1193" t="s">
        <v>2010</v>
      </c>
      <c r="AW136" s="1193"/>
      <c r="AX136" s="1193"/>
    </row>
    <row r="137" spans="2:50" s="138" customFormat="1" ht="30" customHeight="1">
      <c r="B137" s="1638">
        <v>7</v>
      </c>
      <c r="C137" s="1638">
        <v>1</v>
      </c>
      <c r="D137" s="1633" t="s">
        <v>2044</v>
      </c>
      <c r="E137" s="1633"/>
      <c r="F137" s="1633"/>
      <c r="G137" s="1633"/>
      <c r="H137" s="1633"/>
      <c r="I137" s="1633"/>
      <c r="J137" s="1633"/>
      <c r="K137" s="1633"/>
      <c r="L137" s="1633"/>
      <c r="M137" s="1633"/>
      <c r="N137" s="2272" t="s">
        <v>2043</v>
      </c>
      <c r="O137" s="2273"/>
      <c r="P137" s="2273"/>
      <c r="Q137" s="2273"/>
      <c r="R137" s="2273"/>
      <c r="S137" s="2273"/>
      <c r="T137" s="2273"/>
      <c r="U137" s="2273"/>
      <c r="V137" s="2273"/>
      <c r="W137" s="2273"/>
      <c r="X137" s="2273"/>
      <c r="Y137" s="2273"/>
      <c r="Z137" s="2273"/>
      <c r="AA137" s="2273"/>
      <c r="AB137" s="2273"/>
      <c r="AC137" s="2273"/>
      <c r="AD137" s="2273"/>
      <c r="AE137" s="2273"/>
      <c r="AF137" s="2273"/>
      <c r="AG137" s="2273"/>
      <c r="AH137" s="2273"/>
      <c r="AI137" s="2273"/>
      <c r="AJ137" s="2273"/>
      <c r="AK137" s="2274"/>
      <c r="AL137" s="2278">
        <v>9.1300000000000008</v>
      </c>
      <c r="AM137" s="2279"/>
      <c r="AN137" s="2279"/>
      <c r="AO137" s="2279"/>
      <c r="AP137" s="2279"/>
      <c r="AQ137" s="2279"/>
      <c r="AR137" s="1193" t="s">
        <v>2010</v>
      </c>
      <c r="AS137" s="1193"/>
      <c r="AT137" s="1193"/>
      <c r="AU137" s="1193"/>
      <c r="AV137" s="1193" t="s">
        <v>2010</v>
      </c>
      <c r="AW137" s="1193"/>
      <c r="AX137" s="1193"/>
    </row>
    <row r="138" spans="2:50" s="138" customFormat="1" ht="30" customHeight="1">
      <c r="B138" s="1638">
        <v>8</v>
      </c>
      <c r="C138" s="1638">
        <v>1</v>
      </c>
      <c r="D138" s="1633" t="s">
        <v>2045</v>
      </c>
      <c r="E138" s="1633"/>
      <c r="F138" s="1633"/>
      <c r="G138" s="1633"/>
      <c r="H138" s="1633"/>
      <c r="I138" s="1633"/>
      <c r="J138" s="1633"/>
      <c r="K138" s="1633"/>
      <c r="L138" s="1633"/>
      <c r="M138" s="1633"/>
      <c r="N138" s="2277" t="s">
        <v>2046</v>
      </c>
      <c r="O138" s="2277"/>
      <c r="P138" s="2277"/>
      <c r="Q138" s="2277"/>
      <c r="R138" s="2277"/>
      <c r="S138" s="2277"/>
      <c r="T138" s="2277"/>
      <c r="U138" s="2277"/>
      <c r="V138" s="2277"/>
      <c r="W138" s="2277"/>
      <c r="X138" s="2277"/>
      <c r="Y138" s="2277"/>
      <c r="Z138" s="2277"/>
      <c r="AA138" s="2277"/>
      <c r="AB138" s="2277"/>
      <c r="AC138" s="2277"/>
      <c r="AD138" s="2277"/>
      <c r="AE138" s="2277"/>
      <c r="AF138" s="2277"/>
      <c r="AG138" s="2277"/>
      <c r="AH138" s="2277"/>
      <c r="AI138" s="2277"/>
      <c r="AJ138" s="2277"/>
      <c r="AK138" s="2277"/>
      <c r="AL138" s="2278">
        <v>7.2450000000000001</v>
      </c>
      <c r="AM138" s="2279"/>
      <c r="AN138" s="2279"/>
      <c r="AO138" s="2279"/>
      <c r="AP138" s="2279"/>
      <c r="AQ138" s="2279"/>
      <c r="AR138" s="1193" t="s">
        <v>2010</v>
      </c>
      <c r="AS138" s="1193"/>
      <c r="AT138" s="1193"/>
      <c r="AU138" s="1193"/>
      <c r="AV138" s="1193" t="s">
        <v>2010</v>
      </c>
      <c r="AW138" s="1193"/>
      <c r="AX138" s="1193"/>
    </row>
    <row r="139" spans="2:50" s="138" customFormat="1" ht="30" customHeight="1">
      <c r="B139" s="1638">
        <v>9</v>
      </c>
      <c r="C139" s="1638">
        <v>1</v>
      </c>
      <c r="D139" s="1633" t="s">
        <v>2047</v>
      </c>
      <c r="E139" s="1633"/>
      <c r="F139" s="1633"/>
      <c r="G139" s="1633"/>
      <c r="H139" s="1633"/>
      <c r="I139" s="1633"/>
      <c r="J139" s="1633"/>
      <c r="K139" s="1633"/>
      <c r="L139" s="1633"/>
      <c r="M139" s="1633"/>
      <c r="N139" s="2277" t="s">
        <v>2046</v>
      </c>
      <c r="O139" s="2277"/>
      <c r="P139" s="2277"/>
      <c r="Q139" s="2277"/>
      <c r="R139" s="2277"/>
      <c r="S139" s="2277"/>
      <c r="T139" s="2277"/>
      <c r="U139" s="2277"/>
      <c r="V139" s="2277"/>
      <c r="W139" s="2277"/>
      <c r="X139" s="2277"/>
      <c r="Y139" s="2277"/>
      <c r="Z139" s="2277"/>
      <c r="AA139" s="2277"/>
      <c r="AB139" s="2277"/>
      <c r="AC139" s="2277"/>
      <c r="AD139" s="2277"/>
      <c r="AE139" s="2277"/>
      <c r="AF139" s="2277"/>
      <c r="AG139" s="2277"/>
      <c r="AH139" s="2277"/>
      <c r="AI139" s="2277"/>
      <c r="AJ139" s="2277"/>
      <c r="AK139" s="2277"/>
      <c r="AL139" s="2278">
        <v>6.75</v>
      </c>
      <c r="AM139" s="2279"/>
      <c r="AN139" s="2279"/>
      <c r="AO139" s="2279"/>
      <c r="AP139" s="2279"/>
      <c r="AQ139" s="2279"/>
      <c r="AR139" s="1193" t="s">
        <v>2010</v>
      </c>
      <c r="AS139" s="1193"/>
      <c r="AT139" s="1193"/>
      <c r="AU139" s="1193"/>
      <c r="AV139" s="1193" t="s">
        <v>2010</v>
      </c>
      <c r="AW139" s="1193"/>
      <c r="AX139" s="1193"/>
    </row>
    <row r="140" spans="2:50" s="138" customFormat="1" ht="30" customHeight="1">
      <c r="B140" s="1638">
        <v>10</v>
      </c>
      <c r="C140" s="1638">
        <v>1</v>
      </c>
      <c r="D140" s="1633" t="s">
        <v>2048</v>
      </c>
      <c r="E140" s="1633"/>
      <c r="F140" s="1633"/>
      <c r="G140" s="1633"/>
      <c r="H140" s="1633"/>
      <c r="I140" s="1633"/>
      <c r="J140" s="1633"/>
      <c r="K140" s="1633"/>
      <c r="L140" s="1633"/>
      <c r="M140" s="1633"/>
      <c r="N140" s="2277" t="s">
        <v>2046</v>
      </c>
      <c r="O140" s="2277"/>
      <c r="P140" s="2277"/>
      <c r="Q140" s="2277"/>
      <c r="R140" s="2277"/>
      <c r="S140" s="2277"/>
      <c r="T140" s="2277"/>
      <c r="U140" s="2277"/>
      <c r="V140" s="2277"/>
      <c r="W140" s="2277"/>
      <c r="X140" s="2277"/>
      <c r="Y140" s="2277"/>
      <c r="Z140" s="2277"/>
      <c r="AA140" s="2277"/>
      <c r="AB140" s="2277"/>
      <c r="AC140" s="2277"/>
      <c r="AD140" s="2277"/>
      <c r="AE140" s="2277"/>
      <c r="AF140" s="2277"/>
      <c r="AG140" s="2277"/>
      <c r="AH140" s="2277"/>
      <c r="AI140" s="2277"/>
      <c r="AJ140" s="2277"/>
      <c r="AK140" s="2277"/>
      <c r="AL140" s="2278">
        <v>5.1813510000000003</v>
      </c>
      <c r="AM140" s="2279"/>
      <c r="AN140" s="2279"/>
      <c r="AO140" s="2279"/>
      <c r="AP140" s="2279"/>
      <c r="AQ140" s="2279"/>
      <c r="AR140" s="1193" t="s">
        <v>2010</v>
      </c>
      <c r="AS140" s="1193"/>
      <c r="AT140" s="1193"/>
      <c r="AU140" s="1193"/>
      <c r="AV140" s="1193" t="s">
        <v>2010</v>
      </c>
      <c r="AW140" s="1193"/>
      <c r="AX140" s="1193"/>
    </row>
    <row r="141" spans="2:50" s="138" customFormat="1" ht="19.5" customHeight="1">
      <c r="AL141" s="300"/>
      <c r="AM141" s="300"/>
      <c r="AN141" s="300"/>
      <c r="AO141" s="300"/>
      <c r="AP141" s="300"/>
      <c r="AQ141" s="300"/>
    </row>
    <row r="142" spans="2:50" s="138" customFormat="1" ht="20.25" customHeight="1">
      <c r="C142" s="138" t="s">
        <v>450</v>
      </c>
      <c r="AL142" s="300"/>
      <c r="AM142" s="300"/>
      <c r="AN142" s="300"/>
      <c r="AO142" s="300"/>
      <c r="AP142" s="300"/>
      <c r="AQ142" s="300"/>
    </row>
    <row r="143" spans="2:50" s="138" customFormat="1" ht="30" customHeight="1">
      <c r="B143" s="1638"/>
      <c r="C143" s="1638"/>
      <c r="D143" s="711" t="s">
        <v>2014</v>
      </c>
      <c r="E143" s="711"/>
      <c r="F143" s="711"/>
      <c r="G143" s="711"/>
      <c r="H143" s="711"/>
      <c r="I143" s="711"/>
      <c r="J143" s="711"/>
      <c r="K143" s="711"/>
      <c r="L143" s="711"/>
      <c r="M143" s="711"/>
      <c r="N143" s="711" t="s">
        <v>2015</v>
      </c>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c r="AJ143" s="711"/>
      <c r="AK143" s="711"/>
      <c r="AL143" s="2269" t="s">
        <v>2016</v>
      </c>
      <c r="AM143" s="2270"/>
      <c r="AN143" s="2270"/>
      <c r="AO143" s="2270"/>
      <c r="AP143" s="2270"/>
      <c r="AQ143" s="2270"/>
      <c r="AR143" s="711" t="s">
        <v>26</v>
      </c>
      <c r="AS143" s="711"/>
      <c r="AT143" s="711"/>
      <c r="AU143" s="711"/>
      <c r="AV143" s="711" t="s">
        <v>27</v>
      </c>
      <c r="AW143" s="711"/>
      <c r="AX143" s="711"/>
    </row>
    <row r="144" spans="2:50" s="138" customFormat="1" ht="30" customHeight="1">
      <c r="B144" s="1638">
        <v>1</v>
      </c>
      <c r="C144" s="1638">
        <v>1</v>
      </c>
      <c r="D144" s="1633" t="s">
        <v>483</v>
      </c>
      <c r="E144" s="1633"/>
      <c r="F144" s="1633"/>
      <c r="G144" s="1633"/>
      <c r="H144" s="1633"/>
      <c r="I144" s="1633"/>
      <c r="J144" s="1633"/>
      <c r="K144" s="1633"/>
      <c r="L144" s="1633"/>
      <c r="M144" s="1633"/>
      <c r="N144" s="2277" t="s">
        <v>2049</v>
      </c>
      <c r="O144" s="2277"/>
      <c r="P144" s="2277"/>
      <c r="Q144" s="2277"/>
      <c r="R144" s="2277"/>
      <c r="S144" s="2277"/>
      <c r="T144" s="2277"/>
      <c r="U144" s="2277"/>
      <c r="V144" s="2277"/>
      <c r="W144" s="2277"/>
      <c r="X144" s="2277"/>
      <c r="Y144" s="2277"/>
      <c r="Z144" s="2277"/>
      <c r="AA144" s="2277"/>
      <c r="AB144" s="2277"/>
      <c r="AC144" s="2277"/>
      <c r="AD144" s="2277"/>
      <c r="AE144" s="2277"/>
      <c r="AF144" s="2277"/>
      <c r="AG144" s="2277"/>
      <c r="AH144" s="2277"/>
      <c r="AI144" s="2277"/>
      <c r="AJ144" s="2277"/>
      <c r="AK144" s="2277"/>
      <c r="AL144" s="2278">
        <v>4</v>
      </c>
      <c r="AM144" s="2279"/>
      <c r="AN144" s="2279"/>
      <c r="AO144" s="2279"/>
      <c r="AP144" s="2279"/>
      <c r="AQ144" s="2279"/>
      <c r="AR144" s="1193" t="s">
        <v>2010</v>
      </c>
      <c r="AS144" s="1193"/>
      <c r="AT144" s="1193"/>
      <c r="AU144" s="1193"/>
      <c r="AV144" s="1193" t="s">
        <v>2010</v>
      </c>
      <c r="AW144" s="1193"/>
      <c r="AX144" s="1193"/>
    </row>
    <row r="145" spans="2:50" s="138" customFormat="1" ht="19.5" customHeight="1">
      <c r="AL145" s="300"/>
      <c r="AM145" s="300"/>
      <c r="AN145" s="300"/>
      <c r="AO145" s="300"/>
      <c r="AP145" s="300"/>
      <c r="AQ145" s="300"/>
    </row>
    <row r="146" spans="2:50" s="138" customFormat="1" ht="20.25" customHeight="1">
      <c r="C146" s="138" t="s">
        <v>2050</v>
      </c>
      <c r="AL146" s="300"/>
      <c r="AM146" s="300"/>
      <c r="AN146" s="300"/>
      <c r="AO146" s="300"/>
      <c r="AP146" s="300"/>
      <c r="AQ146" s="300"/>
    </row>
    <row r="147" spans="2:50" s="138" customFormat="1" ht="30" customHeight="1">
      <c r="B147" s="1638"/>
      <c r="C147" s="1638"/>
      <c r="D147" s="711" t="s">
        <v>2014</v>
      </c>
      <c r="E147" s="711"/>
      <c r="F147" s="711"/>
      <c r="G147" s="711"/>
      <c r="H147" s="711"/>
      <c r="I147" s="711"/>
      <c r="J147" s="711"/>
      <c r="K147" s="711"/>
      <c r="L147" s="711"/>
      <c r="M147" s="711"/>
      <c r="N147" s="711" t="s">
        <v>2015</v>
      </c>
      <c r="O147" s="711"/>
      <c r="P147" s="711"/>
      <c r="Q147" s="711"/>
      <c r="R147" s="711"/>
      <c r="S147" s="711"/>
      <c r="T147" s="711"/>
      <c r="U147" s="711"/>
      <c r="V147" s="711"/>
      <c r="W147" s="711"/>
      <c r="X147" s="711"/>
      <c r="Y147" s="711"/>
      <c r="Z147" s="711"/>
      <c r="AA147" s="711"/>
      <c r="AB147" s="711"/>
      <c r="AC147" s="711"/>
      <c r="AD147" s="711"/>
      <c r="AE147" s="711"/>
      <c r="AF147" s="711"/>
      <c r="AG147" s="711"/>
      <c r="AH147" s="711"/>
      <c r="AI147" s="711"/>
      <c r="AJ147" s="711"/>
      <c r="AK147" s="711"/>
      <c r="AL147" s="2269" t="s">
        <v>2016</v>
      </c>
      <c r="AM147" s="2270"/>
      <c r="AN147" s="2270"/>
      <c r="AO147" s="2270"/>
      <c r="AP147" s="2270"/>
      <c r="AQ147" s="2270"/>
      <c r="AR147" s="711" t="s">
        <v>26</v>
      </c>
      <c r="AS147" s="711"/>
      <c r="AT147" s="711"/>
      <c r="AU147" s="711"/>
      <c r="AV147" s="711" t="s">
        <v>27</v>
      </c>
      <c r="AW147" s="711"/>
      <c r="AX147" s="711"/>
    </row>
    <row r="148" spans="2:50" s="138" customFormat="1" ht="30" customHeight="1">
      <c r="B148" s="1638">
        <v>1</v>
      </c>
      <c r="C148" s="1638">
        <v>1</v>
      </c>
      <c r="D148" s="2272" t="s">
        <v>2051</v>
      </c>
      <c r="E148" s="2273"/>
      <c r="F148" s="2273"/>
      <c r="G148" s="2273"/>
      <c r="H148" s="2273"/>
      <c r="I148" s="2273"/>
      <c r="J148" s="2273"/>
      <c r="K148" s="2273"/>
      <c r="L148" s="2273"/>
      <c r="M148" s="2274"/>
      <c r="N148" s="2272" t="s">
        <v>2052</v>
      </c>
      <c r="O148" s="2273"/>
      <c r="P148" s="2273"/>
      <c r="Q148" s="2273"/>
      <c r="R148" s="2273"/>
      <c r="S148" s="2273"/>
      <c r="T148" s="2273"/>
      <c r="U148" s="2273"/>
      <c r="V148" s="2273"/>
      <c r="W148" s="2273"/>
      <c r="X148" s="2273"/>
      <c r="Y148" s="2273"/>
      <c r="Z148" s="2273"/>
      <c r="AA148" s="2273"/>
      <c r="AB148" s="2273"/>
      <c r="AC148" s="2273"/>
      <c r="AD148" s="2273"/>
      <c r="AE148" s="2273"/>
      <c r="AF148" s="2273"/>
      <c r="AG148" s="2273"/>
      <c r="AH148" s="2273"/>
      <c r="AI148" s="2273"/>
      <c r="AJ148" s="2273"/>
      <c r="AK148" s="2274"/>
      <c r="AL148" s="2275">
        <v>5</v>
      </c>
      <c r="AM148" s="2276"/>
      <c r="AN148" s="2276"/>
      <c r="AO148" s="2276"/>
      <c r="AP148" s="2276"/>
      <c r="AQ148" s="2276"/>
      <c r="AR148" s="1193" t="s">
        <v>2010</v>
      </c>
      <c r="AS148" s="1193"/>
      <c r="AT148" s="1193"/>
      <c r="AU148" s="1193"/>
      <c r="AV148" s="1193" t="s">
        <v>2010</v>
      </c>
      <c r="AW148" s="1193"/>
      <c r="AX148" s="1193"/>
    </row>
    <row r="149" spans="2:50" s="138" customFormat="1" ht="19.5" customHeight="1">
      <c r="AL149" s="300"/>
      <c r="AM149" s="300"/>
      <c r="AN149" s="300"/>
      <c r="AO149" s="300"/>
      <c r="AP149" s="300"/>
      <c r="AQ149" s="300"/>
    </row>
    <row r="150" spans="2:50" s="138" customFormat="1" ht="20.25" customHeight="1">
      <c r="C150" s="138" t="s">
        <v>2053</v>
      </c>
      <c r="AL150" s="300"/>
      <c r="AM150" s="300"/>
      <c r="AN150" s="300"/>
      <c r="AO150" s="300"/>
      <c r="AP150" s="300"/>
      <c r="AQ150" s="300"/>
    </row>
    <row r="151" spans="2:50" s="138" customFormat="1" ht="30" customHeight="1">
      <c r="B151" s="1638"/>
      <c r="C151" s="1638"/>
      <c r="D151" s="711" t="s">
        <v>2014</v>
      </c>
      <c r="E151" s="711"/>
      <c r="F151" s="711"/>
      <c r="G151" s="711"/>
      <c r="H151" s="711"/>
      <c r="I151" s="711"/>
      <c r="J151" s="711"/>
      <c r="K151" s="711"/>
      <c r="L151" s="711"/>
      <c r="M151" s="711"/>
      <c r="N151" s="711" t="s">
        <v>2015</v>
      </c>
      <c r="O151" s="711"/>
      <c r="P151" s="711"/>
      <c r="Q151" s="711"/>
      <c r="R151" s="711"/>
      <c r="S151" s="711"/>
      <c r="T151" s="711"/>
      <c r="U151" s="711"/>
      <c r="V151" s="711"/>
      <c r="W151" s="711"/>
      <c r="X151" s="711"/>
      <c r="Y151" s="711"/>
      <c r="Z151" s="711"/>
      <c r="AA151" s="711"/>
      <c r="AB151" s="711"/>
      <c r="AC151" s="711"/>
      <c r="AD151" s="711"/>
      <c r="AE151" s="711"/>
      <c r="AF151" s="711"/>
      <c r="AG151" s="711"/>
      <c r="AH151" s="711"/>
      <c r="AI151" s="711"/>
      <c r="AJ151" s="711"/>
      <c r="AK151" s="711"/>
      <c r="AL151" s="2269" t="s">
        <v>2016</v>
      </c>
      <c r="AM151" s="2270"/>
      <c r="AN151" s="2270"/>
      <c r="AO151" s="2270"/>
      <c r="AP151" s="2270"/>
      <c r="AQ151" s="2270"/>
      <c r="AR151" s="711" t="s">
        <v>26</v>
      </c>
      <c r="AS151" s="711"/>
      <c r="AT151" s="711"/>
      <c r="AU151" s="711"/>
      <c r="AV151" s="711" t="s">
        <v>27</v>
      </c>
      <c r="AW151" s="711"/>
      <c r="AX151" s="711"/>
    </row>
    <row r="152" spans="2:50" s="138" customFormat="1" ht="42.75" customHeight="1">
      <c r="B152" s="1638">
        <v>1</v>
      </c>
      <c r="C152" s="1638">
        <v>1</v>
      </c>
      <c r="D152" s="2271" t="s">
        <v>2054</v>
      </c>
      <c r="E152" s="1631"/>
      <c r="F152" s="1631"/>
      <c r="G152" s="1631"/>
      <c r="H152" s="1631"/>
      <c r="I152" s="1631"/>
      <c r="J152" s="1631"/>
      <c r="K152" s="1631"/>
      <c r="L152" s="1631"/>
      <c r="M152" s="1632"/>
      <c r="N152" s="2272" t="s">
        <v>2052</v>
      </c>
      <c r="O152" s="2273"/>
      <c r="P152" s="2273"/>
      <c r="Q152" s="2273"/>
      <c r="R152" s="2273"/>
      <c r="S152" s="2273"/>
      <c r="T152" s="2273"/>
      <c r="U152" s="2273"/>
      <c r="V152" s="2273"/>
      <c r="W152" s="2273"/>
      <c r="X152" s="2273"/>
      <c r="Y152" s="2273"/>
      <c r="Z152" s="2273"/>
      <c r="AA152" s="2273"/>
      <c r="AB152" s="2273"/>
      <c r="AC152" s="2273"/>
      <c r="AD152" s="2273"/>
      <c r="AE152" s="2273"/>
      <c r="AF152" s="2273"/>
      <c r="AG152" s="2273"/>
      <c r="AH152" s="2273"/>
      <c r="AI152" s="2273"/>
      <c r="AJ152" s="2273"/>
      <c r="AK152" s="2274"/>
      <c r="AL152" s="2275">
        <v>1</v>
      </c>
      <c r="AM152" s="2276"/>
      <c r="AN152" s="2276"/>
      <c r="AO152" s="2276"/>
      <c r="AP152" s="2276"/>
      <c r="AQ152" s="2276"/>
      <c r="AR152" s="1193" t="s">
        <v>2010</v>
      </c>
      <c r="AS152" s="1193"/>
      <c r="AT152" s="1193"/>
      <c r="AU152" s="1193"/>
      <c r="AV152" s="1193" t="s">
        <v>2010</v>
      </c>
      <c r="AW152" s="1193"/>
      <c r="AX152" s="1193"/>
    </row>
  </sheetData>
  <mergeCells count="571">
    <mergeCell ref="AK1:AQ1"/>
    <mergeCell ref="AR1:AY1"/>
    <mergeCell ref="B2:AY2"/>
    <mergeCell ref="B3:G3"/>
    <mergeCell ref="H3:Y3"/>
    <mergeCell ref="Z3:AE3"/>
    <mergeCell ref="AF3:AQ3"/>
    <mergeCell ref="AR3:AY3"/>
    <mergeCell ref="B4:G4"/>
    <mergeCell ref="H4:Y4"/>
    <mergeCell ref="Z4:AE4"/>
    <mergeCell ref="AF4:AQ4"/>
    <mergeCell ref="AR4:AY4"/>
    <mergeCell ref="B5:G5"/>
    <mergeCell ref="H5:Y5"/>
    <mergeCell ref="Z5:AE5"/>
    <mergeCell ref="AF5:AY5"/>
    <mergeCell ref="B6:G7"/>
    <mergeCell ref="H6:Y7"/>
    <mergeCell ref="Z6:AE7"/>
    <mergeCell ref="AF6:AY7"/>
    <mergeCell ref="B8:G8"/>
    <mergeCell ref="H8:AY8"/>
    <mergeCell ref="B9:G9"/>
    <mergeCell ref="H9:AY9"/>
    <mergeCell ref="B10:G10"/>
    <mergeCell ref="H10:AY10"/>
    <mergeCell ref="B11:G17"/>
    <mergeCell ref="H11:P11"/>
    <mergeCell ref="Q11:W11"/>
    <mergeCell ref="X11:AD11"/>
    <mergeCell ref="AE11:AK11"/>
    <mergeCell ref="AL11:AR11"/>
    <mergeCell ref="AS11:AY11"/>
    <mergeCell ref="H12:I15"/>
    <mergeCell ref="J12:P12"/>
    <mergeCell ref="Q12:W12"/>
    <mergeCell ref="X12:AD12"/>
    <mergeCell ref="AE12:AK12"/>
    <mergeCell ref="AL12:AR12"/>
    <mergeCell ref="AS12:AY12"/>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AC18:AE18"/>
    <mergeCell ref="AF18:AJ18"/>
    <mergeCell ref="AK18:AO18"/>
    <mergeCell ref="AC20:AE20"/>
    <mergeCell ref="AF20:AJ20"/>
    <mergeCell ref="AK20:AO20"/>
    <mergeCell ref="AP18:AT18"/>
    <mergeCell ref="H16:P16"/>
    <mergeCell ref="Q16:W16"/>
    <mergeCell ref="X16:AD16"/>
    <mergeCell ref="AE16:AK16"/>
    <mergeCell ref="AL16:AR16"/>
    <mergeCell ref="AS16:AY16"/>
    <mergeCell ref="H17:P17"/>
    <mergeCell ref="Q17:W17"/>
    <mergeCell ref="X17:AD17"/>
    <mergeCell ref="AE17:AK17"/>
    <mergeCell ref="AL17:AR17"/>
    <mergeCell ref="AS17:AY17"/>
    <mergeCell ref="B18:G20"/>
    <mergeCell ref="Z22:AB23"/>
    <mergeCell ref="AC22:AE23"/>
    <mergeCell ref="AF22:AJ22"/>
    <mergeCell ref="AK22:AO22"/>
    <mergeCell ref="AP22:AT22"/>
    <mergeCell ref="AP20:AT20"/>
    <mergeCell ref="AU22:AY22"/>
    <mergeCell ref="AF23:AJ23"/>
    <mergeCell ref="AK23:AO23"/>
    <mergeCell ref="AP23:AT23"/>
    <mergeCell ref="AU23:AY23"/>
    <mergeCell ref="AU18:AY18"/>
    <mergeCell ref="H19:Y20"/>
    <mergeCell ref="Z19:AB19"/>
    <mergeCell ref="AC19:AE19"/>
    <mergeCell ref="AF19:AJ19"/>
    <mergeCell ref="AK19:AO19"/>
    <mergeCell ref="AP19:AT19"/>
    <mergeCell ref="AU19:AY19"/>
    <mergeCell ref="Z20:AB20"/>
    <mergeCell ref="AU20:AY20"/>
    <mergeCell ref="H18:Y18"/>
    <mergeCell ref="Z18:AB18"/>
    <mergeCell ref="B24:G24"/>
    <mergeCell ref="H24:Y24"/>
    <mergeCell ref="Z24:AB24"/>
    <mergeCell ref="AC24:AY24"/>
    <mergeCell ref="H22:Y23"/>
    <mergeCell ref="D25:L25"/>
    <mergeCell ref="M25:R25"/>
    <mergeCell ref="S25:X25"/>
    <mergeCell ref="Y25:AY25"/>
    <mergeCell ref="B21:G23"/>
    <mergeCell ref="H21:Y21"/>
    <mergeCell ref="Z21:AB21"/>
    <mergeCell ref="AC21:AE21"/>
    <mergeCell ref="AF21:AJ21"/>
    <mergeCell ref="AK21:AO21"/>
    <mergeCell ref="AP21:AT21"/>
    <mergeCell ref="AU21:AY21"/>
    <mergeCell ref="Y26:AY26"/>
    <mergeCell ref="M27:R27"/>
    <mergeCell ref="S27:X27"/>
    <mergeCell ref="Y27:AY27"/>
    <mergeCell ref="D28:L28"/>
    <mergeCell ref="M28:R28"/>
    <mergeCell ref="S28:X28"/>
    <mergeCell ref="Y28:AY28"/>
    <mergeCell ref="D27:L27"/>
    <mergeCell ref="B34:C37"/>
    <mergeCell ref="D34:AY34"/>
    <mergeCell ref="D35:AY35"/>
    <mergeCell ref="D36:AY36"/>
    <mergeCell ref="D37:AY37"/>
    <mergeCell ref="B25:C31"/>
    <mergeCell ref="D38:AY38"/>
    <mergeCell ref="D39:AY39"/>
    <mergeCell ref="B40:AY40"/>
    <mergeCell ref="D29:L29"/>
    <mergeCell ref="M29:R29"/>
    <mergeCell ref="S29:X29"/>
    <mergeCell ref="Y29:AY29"/>
    <mergeCell ref="D30:L30"/>
    <mergeCell ref="M30:R30"/>
    <mergeCell ref="S30:X30"/>
    <mergeCell ref="Y30:AY30"/>
    <mergeCell ref="D31:L31"/>
    <mergeCell ref="M31:R31"/>
    <mergeCell ref="S31:X31"/>
    <mergeCell ref="Y31:AY31"/>
    <mergeCell ref="D26:L26"/>
    <mergeCell ref="M26:R26"/>
    <mergeCell ref="S26:X26"/>
    <mergeCell ref="D41:G41"/>
    <mergeCell ref="H41:AG41"/>
    <mergeCell ref="AH41:AY41"/>
    <mergeCell ref="B42:C44"/>
    <mergeCell ref="D42:G42"/>
    <mergeCell ref="H42:AG42"/>
    <mergeCell ref="AH42:AY44"/>
    <mergeCell ref="D43:G43"/>
    <mergeCell ref="H43:AG43"/>
    <mergeCell ref="D44:G44"/>
    <mergeCell ref="H44:AG44"/>
    <mergeCell ref="B45:C49"/>
    <mergeCell ref="D45:G45"/>
    <mergeCell ref="H45:AG45"/>
    <mergeCell ref="AH45:AY49"/>
    <mergeCell ref="D46:G46"/>
    <mergeCell ref="H46:AG46"/>
    <mergeCell ref="D47:G47"/>
    <mergeCell ref="H47:AG47"/>
    <mergeCell ref="D48:G48"/>
    <mergeCell ref="H48:AG48"/>
    <mergeCell ref="D49:G49"/>
    <mergeCell ref="H49:AG49"/>
    <mergeCell ref="B50:C55"/>
    <mergeCell ref="D50:G50"/>
    <mergeCell ref="H50:AG50"/>
    <mergeCell ref="AH50:AY55"/>
    <mergeCell ref="D51:G51"/>
    <mergeCell ref="H51:AG51"/>
    <mergeCell ref="D52:G52"/>
    <mergeCell ref="H52:AG52"/>
    <mergeCell ref="D53:G53"/>
    <mergeCell ref="H53:AG53"/>
    <mergeCell ref="D54:G54"/>
    <mergeCell ref="H54:U54"/>
    <mergeCell ref="V54:AG54"/>
    <mergeCell ref="D55:G55"/>
    <mergeCell ref="H55:AG55"/>
    <mergeCell ref="B56:C56"/>
    <mergeCell ref="D56:AY56"/>
    <mergeCell ref="D57:AY57"/>
    <mergeCell ref="D58:AY58"/>
    <mergeCell ref="D59:AY59"/>
    <mergeCell ref="B60:AY60"/>
    <mergeCell ref="B61:F61"/>
    <mergeCell ref="G61:AY61"/>
    <mergeCell ref="B62:AY62"/>
    <mergeCell ref="B63:F63"/>
    <mergeCell ref="G63:AY63"/>
    <mergeCell ref="B64:AY64"/>
    <mergeCell ref="B65:AY65"/>
    <mergeCell ref="B66:AY66"/>
    <mergeCell ref="M67:AA67"/>
    <mergeCell ref="AL67:AY67"/>
    <mergeCell ref="B70:G72"/>
    <mergeCell ref="H70:AY72"/>
    <mergeCell ref="AD76:AH76"/>
    <mergeCell ref="AI76:AU76"/>
    <mergeCell ref="AV76:AY76"/>
    <mergeCell ref="H77:L77"/>
    <mergeCell ref="M77:Y77"/>
    <mergeCell ref="Z77:AC77"/>
    <mergeCell ref="AD77:AH77"/>
    <mergeCell ref="AI77:AU77"/>
    <mergeCell ref="AV77:AY77"/>
    <mergeCell ref="AD78:AH78"/>
    <mergeCell ref="AI78:AU78"/>
    <mergeCell ref="AV78:AY78"/>
    <mergeCell ref="H79:L79"/>
    <mergeCell ref="M79:Y79"/>
    <mergeCell ref="Z79:AC79"/>
    <mergeCell ref="AD79:AH79"/>
    <mergeCell ref="AI79:AU79"/>
    <mergeCell ref="AV79:AY79"/>
    <mergeCell ref="H78:L78"/>
    <mergeCell ref="M78:Y78"/>
    <mergeCell ref="Z78:AC78"/>
    <mergeCell ref="H80:L80"/>
    <mergeCell ref="M80:Y80"/>
    <mergeCell ref="Z80:AC80"/>
    <mergeCell ref="AD80:AH80"/>
    <mergeCell ref="AI80:AU80"/>
    <mergeCell ref="AV80:AY80"/>
    <mergeCell ref="H81:AC81"/>
    <mergeCell ref="AD81:AY81"/>
    <mergeCell ref="H82:L82"/>
    <mergeCell ref="M82:Y82"/>
    <mergeCell ref="Z82:AC82"/>
    <mergeCell ref="AD82:AH82"/>
    <mergeCell ref="AI82:AU82"/>
    <mergeCell ref="AV82:AY82"/>
    <mergeCell ref="H83:L83"/>
    <mergeCell ref="M83:Y83"/>
    <mergeCell ref="Z83:AC83"/>
    <mergeCell ref="AD83:AH83"/>
    <mergeCell ref="AI83:AU83"/>
    <mergeCell ref="AV83:AY83"/>
    <mergeCell ref="H84:L84"/>
    <mergeCell ref="M84:Y84"/>
    <mergeCell ref="Z84:AC84"/>
    <mergeCell ref="AD84:AH84"/>
    <mergeCell ref="AI84:AU84"/>
    <mergeCell ref="AV84:AY84"/>
    <mergeCell ref="H85:L85"/>
    <mergeCell ref="M85:Y85"/>
    <mergeCell ref="Z85:AC85"/>
    <mergeCell ref="AD85:AH85"/>
    <mergeCell ref="AI85:AU85"/>
    <mergeCell ref="AV85:AY85"/>
    <mergeCell ref="H86:L86"/>
    <mergeCell ref="M86:Y86"/>
    <mergeCell ref="Z86:AC86"/>
    <mergeCell ref="AD86:AH86"/>
    <mergeCell ref="AI86:AU86"/>
    <mergeCell ref="AV86:AY86"/>
    <mergeCell ref="H87:L87"/>
    <mergeCell ref="M87:Y87"/>
    <mergeCell ref="Z87:AC87"/>
    <mergeCell ref="AD87:AH87"/>
    <mergeCell ref="AI87:AU87"/>
    <mergeCell ref="AV87:AY87"/>
    <mergeCell ref="H88:AC88"/>
    <mergeCell ref="AD88:AY88"/>
    <mergeCell ref="H89:L89"/>
    <mergeCell ref="M89:Y89"/>
    <mergeCell ref="Z89:AC89"/>
    <mergeCell ref="AD89:AH89"/>
    <mergeCell ref="AI89:AU89"/>
    <mergeCell ref="AV89:AY89"/>
    <mergeCell ref="H90:L90"/>
    <mergeCell ref="M90:Y90"/>
    <mergeCell ref="Z90:AC90"/>
    <mergeCell ref="AD90:AH90"/>
    <mergeCell ref="AI90:AU90"/>
    <mergeCell ref="AV90:AY90"/>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L94"/>
    <mergeCell ref="M94:Y94"/>
    <mergeCell ref="Z94:AC94"/>
    <mergeCell ref="AD94:AH94"/>
    <mergeCell ref="AI94:AU94"/>
    <mergeCell ref="AV94:AY94"/>
    <mergeCell ref="H95:AC95"/>
    <mergeCell ref="AD95:AY95"/>
    <mergeCell ref="H96:L96"/>
    <mergeCell ref="M96:Y96"/>
    <mergeCell ref="Z96:AC96"/>
    <mergeCell ref="AD96:AH96"/>
    <mergeCell ref="AI96:AU96"/>
    <mergeCell ref="AV96:AY96"/>
    <mergeCell ref="H97:L97"/>
    <mergeCell ref="M97:Y97"/>
    <mergeCell ref="Z97:AC97"/>
    <mergeCell ref="AD97:AH97"/>
    <mergeCell ref="AI97:AU97"/>
    <mergeCell ref="AV97:AY97"/>
    <mergeCell ref="H98:L98"/>
    <mergeCell ref="M98:Y98"/>
    <mergeCell ref="Z98:AC98"/>
    <mergeCell ref="AD98:AH98"/>
    <mergeCell ref="AI98:AU98"/>
    <mergeCell ref="AV98:AY98"/>
    <mergeCell ref="H99:L99"/>
    <mergeCell ref="M99:Y99"/>
    <mergeCell ref="Z99:AC99"/>
    <mergeCell ref="AD99:AH99"/>
    <mergeCell ref="AI99:AU99"/>
    <mergeCell ref="AV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B106:C106"/>
    <mergeCell ref="D106:M106"/>
    <mergeCell ref="N106:AK106"/>
    <mergeCell ref="AL106:AQ106"/>
    <mergeCell ref="AR106:AU106"/>
    <mergeCell ref="AV106:AX106"/>
    <mergeCell ref="B74:G101"/>
    <mergeCell ref="H74:AC74"/>
    <mergeCell ref="AD74:AY74"/>
    <mergeCell ref="H75:L75"/>
    <mergeCell ref="M75:Y75"/>
    <mergeCell ref="Z75:AC75"/>
    <mergeCell ref="AD75:AH75"/>
    <mergeCell ref="AI75:AU75"/>
    <mergeCell ref="AV75:AY75"/>
    <mergeCell ref="H76:L76"/>
    <mergeCell ref="M76:Y76"/>
    <mergeCell ref="Z76:AC76"/>
    <mergeCell ref="B107:C107"/>
    <mergeCell ref="D107:M107"/>
    <mergeCell ref="N107:AK107"/>
    <mergeCell ref="AL107:AQ107"/>
    <mergeCell ref="AR107:AU107"/>
    <mergeCell ref="AV107:AX107"/>
    <mergeCell ref="B108:C108"/>
    <mergeCell ref="D108:M108"/>
    <mergeCell ref="N108:AK108"/>
    <mergeCell ref="AL108:AQ108"/>
    <mergeCell ref="AR108:AU108"/>
    <mergeCell ref="AV108:AX108"/>
    <mergeCell ref="B109:C109"/>
    <mergeCell ref="D109:M109"/>
    <mergeCell ref="N109:AK109"/>
    <mergeCell ref="AL109:AQ109"/>
    <mergeCell ref="AR109:AU109"/>
    <mergeCell ref="AV109:AX109"/>
    <mergeCell ref="B110:C110"/>
    <mergeCell ref="D110:M110"/>
    <mergeCell ref="N110:AK110"/>
    <mergeCell ref="AL110:AQ110"/>
    <mergeCell ref="AR110:AU110"/>
    <mergeCell ref="AV110:AX110"/>
    <mergeCell ref="B111:C111"/>
    <mergeCell ref="D111:M111"/>
    <mergeCell ref="N111:AK111"/>
    <mergeCell ref="AL111:AQ111"/>
    <mergeCell ref="AR111:AU111"/>
    <mergeCell ref="AV111:AX111"/>
    <mergeCell ref="B114:C114"/>
    <mergeCell ref="D114:M114"/>
    <mergeCell ref="N114:AK114"/>
    <mergeCell ref="AL114:AQ114"/>
    <mergeCell ref="AR114:AU114"/>
    <mergeCell ref="AV114:AX114"/>
    <mergeCell ref="B115:C115"/>
    <mergeCell ref="D115:M115"/>
    <mergeCell ref="N115:AK115"/>
    <mergeCell ref="AL115:AQ115"/>
    <mergeCell ref="AR115:AU115"/>
    <mergeCell ref="AV115:AX115"/>
    <mergeCell ref="B116:C116"/>
    <mergeCell ref="D116:M116"/>
    <mergeCell ref="N116:AK116"/>
    <mergeCell ref="AL116:AQ116"/>
    <mergeCell ref="AR116:AU116"/>
    <mergeCell ref="AV116:AX116"/>
    <mergeCell ref="B117:C117"/>
    <mergeCell ref="D117:M117"/>
    <mergeCell ref="N117:AK117"/>
    <mergeCell ref="AL117:AQ117"/>
    <mergeCell ref="AR117:AU117"/>
    <mergeCell ref="AV117:AX117"/>
    <mergeCell ref="B118:C118"/>
    <mergeCell ref="D118:M118"/>
    <mergeCell ref="N118:AK118"/>
    <mergeCell ref="AL118:AQ118"/>
    <mergeCell ref="AR118:AU118"/>
    <mergeCell ref="AV118:AX118"/>
    <mergeCell ref="B119:C119"/>
    <mergeCell ref="D119:M119"/>
    <mergeCell ref="N119:AK119"/>
    <mergeCell ref="AL119:AQ119"/>
    <mergeCell ref="AR119:AU119"/>
    <mergeCell ref="AV119:AX119"/>
    <mergeCell ref="B122:C122"/>
    <mergeCell ref="D122:M122"/>
    <mergeCell ref="N122:AK122"/>
    <mergeCell ref="AL122:AQ122"/>
    <mergeCell ref="AR122:AU122"/>
    <mergeCell ref="AV122:AX122"/>
    <mergeCell ref="B123:C123"/>
    <mergeCell ref="D123:M123"/>
    <mergeCell ref="N123:AK123"/>
    <mergeCell ref="AL123:AQ123"/>
    <mergeCell ref="AR123:AU123"/>
    <mergeCell ref="AV123:AX123"/>
    <mergeCell ref="B124:C124"/>
    <mergeCell ref="D124:M124"/>
    <mergeCell ref="N124:AK124"/>
    <mergeCell ref="AL124:AQ124"/>
    <mergeCell ref="AR124:AU124"/>
    <mergeCell ref="AV124:AX124"/>
    <mergeCell ref="B125:C125"/>
    <mergeCell ref="D125:M125"/>
    <mergeCell ref="N125:AK125"/>
    <mergeCell ref="AL125:AQ125"/>
    <mergeCell ref="AR125:AU125"/>
    <mergeCell ref="AV125:AX125"/>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6:C136"/>
    <mergeCell ref="D136:M136"/>
    <mergeCell ref="N136:AK136"/>
    <mergeCell ref="AL136:AQ136"/>
    <mergeCell ref="AR136:AU136"/>
    <mergeCell ref="AV136:AX136"/>
    <mergeCell ref="B137:C137"/>
    <mergeCell ref="D137:M137"/>
    <mergeCell ref="N137:AK137"/>
    <mergeCell ref="AL137:AQ137"/>
    <mergeCell ref="AR137:AU137"/>
    <mergeCell ref="AV137:AX137"/>
    <mergeCell ref="B138:C138"/>
    <mergeCell ref="D138:M138"/>
    <mergeCell ref="N138:AK138"/>
    <mergeCell ref="AL138:AQ138"/>
    <mergeCell ref="AR138:AU138"/>
    <mergeCell ref="AV138:AX138"/>
    <mergeCell ref="B139:C139"/>
    <mergeCell ref="D139:M139"/>
    <mergeCell ref="N139:AK139"/>
    <mergeCell ref="AL139:AQ139"/>
    <mergeCell ref="AR139:AU139"/>
    <mergeCell ref="AV139:AX139"/>
    <mergeCell ref="B140:C140"/>
    <mergeCell ref="D140:M140"/>
    <mergeCell ref="N140:AK140"/>
    <mergeCell ref="AL140:AQ140"/>
    <mergeCell ref="AR140:AU140"/>
    <mergeCell ref="AV140:AX140"/>
    <mergeCell ref="B143:C143"/>
    <mergeCell ref="D143:M143"/>
    <mergeCell ref="N143:AK143"/>
    <mergeCell ref="AL143:AQ143"/>
    <mergeCell ref="AR143:AU143"/>
    <mergeCell ref="AV143:AX143"/>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2:C152"/>
    <mergeCell ref="D152:M152"/>
    <mergeCell ref="N152:AK152"/>
    <mergeCell ref="AL152:AQ152"/>
    <mergeCell ref="AR152:AU152"/>
    <mergeCell ref="AV152:AX152"/>
  </mergeCells>
  <phoneticPr fontId="3"/>
  <pageMargins left="0.7" right="0.7" top="0.75" bottom="0.75" header="0.3" footer="0.3"/>
  <pageSetup paperSize="9" scale="67" orientation="portrait" r:id="rId1"/>
  <rowBreaks count="4" manualBreakCount="4">
    <brk id="31" max="16383" man="1"/>
    <brk id="67" max="16383" man="1"/>
    <brk id="73" max="16383" man="1"/>
    <brk id="101" max="16383" man="1"/>
  </rowBreaks>
  <drawing r:id="rId2"/>
</worksheet>
</file>

<file path=xl/worksheets/sheet14.xml><?xml version="1.0" encoding="utf-8"?>
<worksheet xmlns="http://schemas.openxmlformats.org/spreadsheetml/2006/main" xmlns:r="http://schemas.openxmlformats.org/officeDocument/2006/relationships">
  <dimension ref="A1:BN163"/>
  <sheetViews>
    <sheetView view="pageBreakPreview" zoomScale="70" zoomScaleNormal="100" zoomScaleSheetLayoutView="70" workbookViewId="0">
      <selection activeCell="BG11" sqref="BG11"/>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2055</v>
      </c>
      <c r="AS2" s="766"/>
      <c r="AT2" s="766"/>
      <c r="AU2" s="766"/>
      <c r="AV2" s="766"/>
      <c r="AW2" s="766"/>
      <c r="AX2" s="766"/>
      <c r="AY2" s="766"/>
    </row>
    <row r="3" spans="2:51" ht="19.5" thickBot="1">
      <c r="B3" s="768" t="s">
        <v>1387</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21" customHeight="1">
      <c r="B4" s="771" t="s">
        <v>37</v>
      </c>
      <c r="C4" s="772"/>
      <c r="D4" s="772"/>
      <c r="E4" s="772"/>
      <c r="F4" s="772"/>
      <c r="G4" s="772"/>
      <c r="H4" s="1485" t="s">
        <v>2056</v>
      </c>
      <c r="I4" s="1486"/>
      <c r="J4" s="1486"/>
      <c r="K4" s="1486"/>
      <c r="L4" s="1486"/>
      <c r="M4" s="1486"/>
      <c r="N4" s="1486"/>
      <c r="O4" s="1486"/>
      <c r="P4" s="1486"/>
      <c r="Q4" s="1486"/>
      <c r="R4" s="1486"/>
      <c r="S4" s="1486"/>
      <c r="T4" s="1486"/>
      <c r="U4" s="1486"/>
      <c r="V4" s="1486"/>
      <c r="W4" s="1486"/>
      <c r="X4" s="1486"/>
      <c r="Y4" s="1486"/>
      <c r="Z4" s="775" t="s">
        <v>1975</v>
      </c>
      <c r="AA4" s="1687"/>
      <c r="AB4" s="1687"/>
      <c r="AC4" s="1687"/>
      <c r="AD4" s="1687"/>
      <c r="AE4" s="1890"/>
      <c r="AF4" s="1487" t="s">
        <v>327</v>
      </c>
      <c r="AG4" s="1687"/>
      <c r="AH4" s="1687"/>
      <c r="AI4" s="1687"/>
      <c r="AJ4" s="1687"/>
      <c r="AK4" s="1687"/>
      <c r="AL4" s="1687"/>
      <c r="AM4" s="1687"/>
      <c r="AN4" s="1687"/>
      <c r="AO4" s="1687"/>
      <c r="AP4" s="1687"/>
      <c r="AQ4" s="1890"/>
      <c r="AR4" s="780" t="s">
        <v>2</v>
      </c>
      <c r="AS4" s="1687"/>
      <c r="AT4" s="1687"/>
      <c r="AU4" s="1687"/>
      <c r="AV4" s="1687"/>
      <c r="AW4" s="1687"/>
      <c r="AX4" s="1687"/>
      <c r="AY4" s="1688"/>
    </row>
    <row r="5" spans="2:51" ht="28.15" customHeight="1">
      <c r="B5" s="822" t="s">
        <v>47</v>
      </c>
      <c r="C5" s="823"/>
      <c r="D5" s="823"/>
      <c r="E5" s="823"/>
      <c r="F5" s="823"/>
      <c r="G5" s="824"/>
      <c r="H5" s="1893" t="s">
        <v>1386</v>
      </c>
      <c r="I5" s="1894"/>
      <c r="J5" s="1894"/>
      <c r="K5" s="1894"/>
      <c r="L5" s="1894"/>
      <c r="M5" s="1894"/>
      <c r="N5" s="1894"/>
      <c r="O5" s="1894"/>
      <c r="P5" s="1894"/>
      <c r="Q5" s="1894"/>
      <c r="R5" s="1894"/>
      <c r="S5" s="1894"/>
      <c r="T5" s="1894"/>
      <c r="U5" s="1894"/>
      <c r="V5" s="1894"/>
      <c r="W5" s="463"/>
      <c r="X5" s="463"/>
      <c r="Y5" s="463"/>
      <c r="Z5" s="827" t="s">
        <v>3</v>
      </c>
      <c r="AA5" s="1895"/>
      <c r="AB5" s="1895"/>
      <c r="AC5" s="1895"/>
      <c r="AD5" s="1895"/>
      <c r="AE5" s="1896"/>
      <c r="AF5" s="1895" t="s">
        <v>1385</v>
      </c>
      <c r="AG5" s="1895"/>
      <c r="AH5" s="1895"/>
      <c r="AI5" s="1895"/>
      <c r="AJ5" s="1895"/>
      <c r="AK5" s="1895"/>
      <c r="AL5" s="1895"/>
      <c r="AM5" s="1895"/>
      <c r="AN5" s="1895"/>
      <c r="AO5" s="1895"/>
      <c r="AP5" s="1895"/>
      <c r="AQ5" s="1896"/>
      <c r="AR5" s="1462" t="s">
        <v>1384</v>
      </c>
      <c r="AS5" s="1463"/>
      <c r="AT5" s="1463"/>
      <c r="AU5" s="1463"/>
      <c r="AV5" s="1463"/>
      <c r="AW5" s="1463"/>
      <c r="AX5" s="1463"/>
      <c r="AY5" s="1464"/>
    </row>
    <row r="6" spans="2:51" ht="30.75" customHeight="1">
      <c r="B6" s="835" t="s">
        <v>4</v>
      </c>
      <c r="C6" s="836"/>
      <c r="D6" s="836"/>
      <c r="E6" s="836"/>
      <c r="F6" s="836"/>
      <c r="G6" s="836"/>
      <c r="H6" s="1281" t="s">
        <v>2057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1909" t="s">
        <v>2058</v>
      </c>
      <c r="AG6" s="1909"/>
      <c r="AH6" s="1909"/>
      <c r="AI6" s="1909"/>
      <c r="AJ6" s="1909"/>
      <c r="AK6" s="1909"/>
      <c r="AL6" s="1909"/>
      <c r="AM6" s="1909"/>
      <c r="AN6" s="1909"/>
      <c r="AO6" s="1909"/>
      <c r="AP6" s="1909"/>
      <c r="AQ6" s="1909"/>
      <c r="AR6" s="463"/>
      <c r="AS6" s="463"/>
      <c r="AT6" s="463"/>
      <c r="AU6" s="463"/>
      <c r="AV6" s="463"/>
      <c r="AW6" s="463"/>
      <c r="AX6" s="463"/>
      <c r="AY6" s="465"/>
    </row>
    <row r="7" spans="2:51" ht="18" customHeight="1">
      <c r="B7" s="801" t="s">
        <v>28</v>
      </c>
      <c r="C7" s="802"/>
      <c r="D7" s="802"/>
      <c r="E7" s="802"/>
      <c r="F7" s="802"/>
      <c r="G7" s="802"/>
      <c r="H7" s="1911" t="s">
        <v>1982</v>
      </c>
      <c r="I7" s="1912"/>
      <c r="J7" s="1912"/>
      <c r="K7" s="1912"/>
      <c r="L7" s="1912"/>
      <c r="M7" s="1912"/>
      <c r="N7" s="1912"/>
      <c r="O7" s="1912"/>
      <c r="P7" s="1912"/>
      <c r="Q7" s="1912"/>
      <c r="R7" s="1912"/>
      <c r="S7" s="1912"/>
      <c r="T7" s="1912"/>
      <c r="U7" s="1912"/>
      <c r="V7" s="1912"/>
      <c r="W7" s="2259"/>
      <c r="X7" s="2259"/>
      <c r="Y7" s="2259"/>
      <c r="Z7" s="813" t="s">
        <v>1981</v>
      </c>
      <c r="AA7" s="463"/>
      <c r="AB7" s="463"/>
      <c r="AC7" s="463"/>
      <c r="AD7" s="463"/>
      <c r="AE7" s="464"/>
      <c r="AF7" s="1917" t="s">
        <v>1982</v>
      </c>
      <c r="AG7" s="2542"/>
      <c r="AH7" s="2542"/>
      <c r="AI7" s="2542"/>
      <c r="AJ7" s="2542"/>
      <c r="AK7" s="2542"/>
      <c r="AL7" s="2542"/>
      <c r="AM7" s="2542"/>
      <c r="AN7" s="2542"/>
      <c r="AO7" s="2542"/>
      <c r="AP7" s="2542"/>
      <c r="AQ7" s="2542"/>
      <c r="AR7" s="2542"/>
      <c r="AS7" s="2542"/>
      <c r="AT7" s="2542"/>
      <c r="AU7" s="2542"/>
      <c r="AV7" s="2542"/>
      <c r="AW7" s="2542"/>
      <c r="AX7" s="2542"/>
      <c r="AY7" s="2582"/>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671"/>
      <c r="X8" s="1671"/>
      <c r="Y8" s="1671"/>
      <c r="Z8" s="1192"/>
      <c r="AA8" s="463"/>
      <c r="AB8" s="463"/>
      <c r="AC8" s="463"/>
      <c r="AD8" s="463"/>
      <c r="AE8" s="464"/>
      <c r="AF8" s="2545"/>
      <c r="AG8" s="2545"/>
      <c r="AH8" s="2545"/>
      <c r="AI8" s="2545"/>
      <c r="AJ8" s="2545"/>
      <c r="AK8" s="2545"/>
      <c r="AL8" s="2545"/>
      <c r="AM8" s="2545"/>
      <c r="AN8" s="2545"/>
      <c r="AO8" s="2545"/>
      <c r="AP8" s="2545"/>
      <c r="AQ8" s="2545"/>
      <c r="AR8" s="2545"/>
      <c r="AS8" s="2545"/>
      <c r="AT8" s="2545"/>
      <c r="AU8" s="2545"/>
      <c r="AV8" s="2545"/>
      <c r="AW8" s="2545"/>
      <c r="AX8" s="2545"/>
      <c r="AY8" s="2583"/>
    </row>
    <row r="9" spans="2:51" ht="103.7" customHeight="1">
      <c r="B9" s="783" t="s">
        <v>721</v>
      </c>
      <c r="C9" s="784"/>
      <c r="D9" s="784"/>
      <c r="E9" s="784"/>
      <c r="F9" s="784"/>
      <c r="G9" s="784"/>
      <c r="H9" s="2584" t="s">
        <v>1382</v>
      </c>
      <c r="I9" s="2585"/>
      <c r="J9" s="2585"/>
      <c r="K9" s="2585"/>
      <c r="L9" s="2585"/>
      <c r="M9" s="2585"/>
      <c r="N9" s="2585"/>
      <c r="O9" s="2585"/>
      <c r="P9" s="2585"/>
      <c r="Q9" s="2585"/>
      <c r="R9" s="2585"/>
      <c r="S9" s="2585"/>
      <c r="T9" s="2585"/>
      <c r="U9" s="2585"/>
      <c r="V9" s="2585"/>
      <c r="W9" s="2585"/>
      <c r="X9" s="2585"/>
      <c r="Y9" s="2585"/>
      <c r="Z9" s="2585"/>
      <c r="AA9" s="2585"/>
      <c r="AB9" s="2585"/>
      <c r="AC9" s="2585"/>
      <c r="AD9" s="2585"/>
      <c r="AE9" s="2585"/>
      <c r="AF9" s="2585"/>
      <c r="AG9" s="2585"/>
      <c r="AH9" s="2585"/>
      <c r="AI9" s="2585"/>
      <c r="AJ9" s="2585"/>
      <c r="AK9" s="2585"/>
      <c r="AL9" s="2585"/>
      <c r="AM9" s="2585"/>
      <c r="AN9" s="2585"/>
      <c r="AO9" s="2585"/>
      <c r="AP9" s="2585"/>
      <c r="AQ9" s="2585"/>
      <c r="AR9" s="2585"/>
      <c r="AS9" s="2585"/>
      <c r="AT9" s="2585"/>
      <c r="AU9" s="2585"/>
      <c r="AV9" s="2585"/>
      <c r="AW9" s="2585"/>
      <c r="AX9" s="2585"/>
      <c r="AY9" s="2586"/>
    </row>
    <row r="10" spans="2:51" ht="137.25" customHeight="1">
      <c r="B10" s="783" t="s">
        <v>720</v>
      </c>
      <c r="C10" s="784"/>
      <c r="D10" s="784"/>
      <c r="E10" s="784"/>
      <c r="F10" s="784"/>
      <c r="G10" s="784"/>
      <c r="H10" s="2574" t="s">
        <v>1381</v>
      </c>
      <c r="I10" s="2575"/>
      <c r="J10" s="2575"/>
      <c r="K10" s="2575"/>
      <c r="L10" s="2575"/>
      <c r="M10" s="2575"/>
      <c r="N10" s="2575"/>
      <c r="O10" s="2575"/>
      <c r="P10" s="2575"/>
      <c r="Q10" s="2575"/>
      <c r="R10" s="2575"/>
      <c r="S10" s="2575"/>
      <c r="T10" s="2575"/>
      <c r="U10" s="2575"/>
      <c r="V10" s="2575"/>
      <c r="W10" s="2575"/>
      <c r="X10" s="2575"/>
      <c r="Y10" s="2575"/>
      <c r="Z10" s="2575"/>
      <c r="AA10" s="2575"/>
      <c r="AB10" s="2575"/>
      <c r="AC10" s="2575"/>
      <c r="AD10" s="2575"/>
      <c r="AE10" s="2575"/>
      <c r="AF10" s="2575"/>
      <c r="AG10" s="2575"/>
      <c r="AH10" s="2575"/>
      <c r="AI10" s="2575"/>
      <c r="AJ10" s="2575"/>
      <c r="AK10" s="2575"/>
      <c r="AL10" s="2575"/>
      <c r="AM10" s="2575"/>
      <c r="AN10" s="2575"/>
      <c r="AO10" s="2575"/>
      <c r="AP10" s="2575"/>
      <c r="AQ10" s="2575"/>
      <c r="AR10" s="2575"/>
      <c r="AS10" s="2575"/>
      <c r="AT10" s="2575"/>
      <c r="AU10" s="2575"/>
      <c r="AV10" s="2575"/>
      <c r="AW10" s="2575"/>
      <c r="AX10" s="2575"/>
      <c r="AY10" s="2576"/>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1958</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2580">
        <v>57.353999999999999</v>
      </c>
      <c r="R13" s="2580"/>
      <c r="S13" s="2580"/>
      <c r="T13" s="2580"/>
      <c r="U13" s="2580"/>
      <c r="V13" s="2580"/>
      <c r="W13" s="2580"/>
      <c r="X13" s="2580">
        <v>65.099999999999994</v>
      </c>
      <c r="Y13" s="2580"/>
      <c r="Z13" s="2580"/>
      <c r="AA13" s="2580"/>
      <c r="AB13" s="2580"/>
      <c r="AC13" s="2580"/>
      <c r="AD13" s="2580"/>
      <c r="AE13" s="2580">
        <v>53.795000000000002</v>
      </c>
      <c r="AF13" s="2580"/>
      <c r="AG13" s="2580"/>
      <c r="AH13" s="2580"/>
      <c r="AI13" s="2580"/>
      <c r="AJ13" s="2580"/>
      <c r="AK13" s="2580"/>
      <c r="AL13" s="2580">
        <v>53</v>
      </c>
      <c r="AM13" s="2580"/>
      <c r="AN13" s="2580"/>
      <c r="AO13" s="2580"/>
      <c r="AP13" s="2580"/>
      <c r="AQ13" s="2580"/>
      <c r="AR13" s="2580"/>
      <c r="AS13" s="1953"/>
      <c r="AT13" s="1953"/>
      <c r="AU13" s="1953"/>
      <c r="AV13" s="1953"/>
      <c r="AW13" s="1953"/>
      <c r="AX13" s="1953"/>
      <c r="AY13" s="2581"/>
    </row>
    <row r="14" spans="2:51" ht="21" customHeight="1">
      <c r="B14" s="469"/>
      <c r="C14" s="470"/>
      <c r="D14" s="470"/>
      <c r="E14" s="470"/>
      <c r="F14" s="470"/>
      <c r="G14" s="471"/>
      <c r="H14" s="1223"/>
      <c r="I14" s="1224"/>
      <c r="J14" s="746" t="s">
        <v>8</v>
      </c>
      <c r="K14" s="747"/>
      <c r="L14" s="747"/>
      <c r="M14" s="747"/>
      <c r="N14" s="747"/>
      <c r="O14" s="747"/>
      <c r="P14" s="748"/>
      <c r="Q14" s="2571" t="s">
        <v>2159</v>
      </c>
      <c r="R14" s="2571"/>
      <c r="S14" s="2571"/>
      <c r="T14" s="2571"/>
      <c r="U14" s="2571"/>
      <c r="V14" s="2571"/>
      <c r="W14" s="2571"/>
      <c r="X14" s="2571" t="s">
        <v>2159</v>
      </c>
      <c r="Y14" s="2571"/>
      <c r="Z14" s="2571"/>
      <c r="AA14" s="2571"/>
      <c r="AB14" s="2571"/>
      <c r="AC14" s="2571"/>
      <c r="AD14" s="2571"/>
      <c r="AE14" s="2571" t="s">
        <v>2159</v>
      </c>
      <c r="AF14" s="2571"/>
      <c r="AG14" s="2571"/>
      <c r="AH14" s="2571"/>
      <c r="AI14" s="2571"/>
      <c r="AJ14" s="2571"/>
      <c r="AK14" s="2571"/>
      <c r="AL14" s="2571" t="s">
        <v>2159</v>
      </c>
      <c r="AM14" s="2571"/>
      <c r="AN14" s="2571"/>
      <c r="AO14" s="2571"/>
      <c r="AP14" s="2571"/>
      <c r="AQ14" s="2571"/>
      <c r="AR14" s="2571"/>
      <c r="AS14" s="2572"/>
      <c r="AT14" s="2572"/>
      <c r="AU14" s="2572"/>
      <c r="AV14" s="2572"/>
      <c r="AW14" s="2572"/>
      <c r="AX14" s="2572"/>
      <c r="AY14" s="2573"/>
    </row>
    <row r="15" spans="2:51" ht="21" customHeight="1">
      <c r="B15" s="469"/>
      <c r="C15" s="470"/>
      <c r="D15" s="470"/>
      <c r="E15" s="470"/>
      <c r="F15" s="470"/>
      <c r="G15" s="471"/>
      <c r="H15" s="1223"/>
      <c r="I15" s="1224"/>
      <c r="J15" s="746" t="s">
        <v>9</v>
      </c>
      <c r="K15" s="747"/>
      <c r="L15" s="747"/>
      <c r="M15" s="747"/>
      <c r="N15" s="747"/>
      <c r="O15" s="747"/>
      <c r="P15" s="748"/>
      <c r="Q15" s="2571" t="s">
        <v>2159</v>
      </c>
      <c r="R15" s="2571"/>
      <c r="S15" s="2571"/>
      <c r="T15" s="2571"/>
      <c r="U15" s="2571"/>
      <c r="V15" s="2571"/>
      <c r="W15" s="2571"/>
      <c r="X15" s="2571" t="s">
        <v>2159</v>
      </c>
      <c r="Y15" s="2571"/>
      <c r="Z15" s="2571"/>
      <c r="AA15" s="2571"/>
      <c r="AB15" s="2571"/>
      <c r="AC15" s="2571"/>
      <c r="AD15" s="2571"/>
      <c r="AE15" s="2571" t="s">
        <v>2159</v>
      </c>
      <c r="AF15" s="2571"/>
      <c r="AG15" s="2571"/>
      <c r="AH15" s="2571"/>
      <c r="AI15" s="2571"/>
      <c r="AJ15" s="2571"/>
      <c r="AK15" s="2571"/>
      <c r="AL15" s="2571" t="s">
        <v>2159</v>
      </c>
      <c r="AM15" s="2571"/>
      <c r="AN15" s="2571"/>
      <c r="AO15" s="2571"/>
      <c r="AP15" s="2571"/>
      <c r="AQ15" s="2571"/>
      <c r="AR15" s="2571"/>
      <c r="AS15" s="2572"/>
      <c r="AT15" s="2572"/>
      <c r="AU15" s="2572"/>
      <c r="AV15" s="2572"/>
      <c r="AW15" s="2572"/>
      <c r="AX15" s="2572"/>
      <c r="AY15" s="2573"/>
    </row>
    <row r="16" spans="2:51" ht="21" customHeight="1">
      <c r="B16" s="469"/>
      <c r="C16" s="470"/>
      <c r="D16" s="470"/>
      <c r="E16" s="470"/>
      <c r="F16" s="470"/>
      <c r="G16" s="471"/>
      <c r="H16" s="1225"/>
      <c r="I16" s="1226"/>
      <c r="J16" s="731" t="s">
        <v>25</v>
      </c>
      <c r="K16" s="732"/>
      <c r="L16" s="732"/>
      <c r="M16" s="732"/>
      <c r="N16" s="732"/>
      <c r="O16" s="732"/>
      <c r="P16" s="733"/>
      <c r="Q16" s="2577">
        <v>57.353999999999999</v>
      </c>
      <c r="R16" s="2577"/>
      <c r="S16" s="2577"/>
      <c r="T16" s="2577"/>
      <c r="U16" s="2577"/>
      <c r="V16" s="2577"/>
      <c r="W16" s="2577"/>
      <c r="X16" s="2577">
        <v>65.099999999999994</v>
      </c>
      <c r="Y16" s="2577"/>
      <c r="Z16" s="2577"/>
      <c r="AA16" s="2577"/>
      <c r="AB16" s="2577"/>
      <c r="AC16" s="2577"/>
      <c r="AD16" s="2577"/>
      <c r="AE16" s="2577">
        <f>AE13</f>
        <v>53.795000000000002</v>
      </c>
      <c r="AF16" s="2577"/>
      <c r="AG16" s="2577"/>
      <c r="AH16" s="2577"/>
      <c r="AI16" s="2577"/>
      <c r="AJ16" s="2577"/>
      <c r="AK16" s="2577"/>
      <c r="AL16" s="2577">
        <v>53</v>
      </c>
      <c r="AM16" s="2577"/>
      <c r="AN16" s="2577"/>
      <c r="AO16" s="2577"/>
      <c r="AP16" s="2577"/>
      <c r="AQ16" s="2577"/>
      <c r="AR16" s="2577"/>
      <c r="AS16" s="2578"/>
      <c r="AT16" s="2578"/>
      <c r="AU16" s="2578"/>
      <c r="AV16" s="2578"/>
      <c r="AW16" s="2578"/>
      <c r="AX16" s="2578"/>
      <c r="AY16" s="2579"/>
    </row>
    <row r="17" spans="2:66" ht="21" customHeight="1">
      <c r="B17" s="469"/>
      <c r="C17" s="470"/>
      <c r="D17" s="470"/>
      <c r="E17" s="470"/>
      <c r="F17" s="470"/>
      <c r="G17" s="471"/>
      <c r="H17" s="723" t="s">
        <v>10</v>
      </c>
      <c r="I17" s="724"/>
      <c r="J17" s="724"/>
      <c r="K17" s="724"/>
      <c r="L17" s="724"/>
      <c r="M17" s="724"/>
      <c r="N17" s="724"/>
      <c r="O17" s="724"/>
      <c r="P17" s="724"/>
      <c r="Q17" s="2564">
        <v>54.211275000000001</v>
      </c>
      <c r="R17" s="2564"/>
      <c r="S17" s="2564"/>
      <c r="T17" s="2564"/>
      <c r="U17" s="2564"/>
      <c r="V17" s="2564"/>
      <c r="W17" s="2564"/>
      <c r="X17" s="2565">
        <v>63.033565000000003</v>
      </c>
      <c r="Y17" s="2566"/>
      <c r="Z17" s="2566"/>
      <c r="AA17" s="2566"/>
      <c r="AB17" s="2566"/>
      <c r="AC17" s="2566"/>
      <c r="AD17" s="2567"/>
      <c r="AE17" s="2564">
        <v>53.204549999999998</v>
      </c>
      <c r="AF17" s="2564"/>
      <c r="AG17" s="2564"/>
      <c r="AH17" s="2564"/>
      <c r="AI17" s="2564"/>
      <c r="AJ17" s="2564"/>
      <c r="AK17" s="2564"/>
      <c r="AL17" s="2568"/>
      <c r="AM17" s="2568"/>
      <c r="AN17" s="2568"/>
      <c r="AO17" s="2568"/>
      <c r="AP17" s="2568"/>
      <c r="AQ17" s="2568"/>
      <c r="AR17" s="2568"/>
      <c r="AS17" s="1217"/>
      <c r="AT17" s="1217"/>
      <c r="AU17" s="1217"/>
      <c r="AV17" s="1217"/>
      <c r="AW17" s="1217"/>
      <c r="AX17" s="1217"/>
      <c r="AY17" s="1218"/>
    </row>
    <row r="18" spans="2:66" ht="21" customHeight="1">
      <c r="B18" s="795"/>
      <c r="C18" s="796"/>
      <c r="D18" s="796"/>
      <c r="E18" s="796"/>
      <c r="F18" s="796"/>
      <c r="G18" s="797"/>
      <c r="H18" s="723" t="s">
        <v>11</v>
      </c>
      <c r="I18" s="724"/>
      <c r="J18" s="724"/>
      <c r="K18" s="724"/>
      <c r="L18" s="724"/>
      <c r="M18" s="724"/>
      <c r="N18" s="724"/>
      <c r="O18" s="724"/>
      <c r="P18" s="724"/>
      <c r="Q18" s="2569">
        <f>Q17/Q13</f>
        <v>0.94520478083481541</v>
      </c>
      <c r="R18" s="2569"/>
      <c r="S18" s="2569"/>
      <c r="T18" s="2569"/>
      <c r="U18" s="2569"/>
      <c r="V18" s="2569"/>
      <c r="W18" s="2569"/>
      <c r="X18" s="2569">
        <f>X17/X13</f>
        <v>0.96825752688172051</v>
      </c>
      <c r="Y18" s="2569"/>
      <c r="Z18" s="2569"/>
      <c r="AA18" s="2569"/>
      <c r="AB18" s="2569"/>
      <c r="AC18" s="2569"/>
      <c r="AD18" s="2569"/>
      <c r="AE18" s="2569">
        <f>AE17/AE13</f>
        <v>0.98902407286922567</v>
      </c>
      <c r="AF18" s="2569"/>
      <c r="AG18" s="2569"/>
      <c r="AH18" s="2569"/>
      <c r="AI18" s="2569"/>
      <c r="AJ18" s="2569"/>
      <c r="AK18" s="2569"/>
      <c r="AL18" s="2570"/>
      <c r="AM18" s="2570"/>
      <c r="AN18" s="2570"/>
      <c r="AO18" s="2570"/>
      <c r="AP18" s="2570"/>
      <c r="AQ18" s="2570"/>
      <c r="AR18" s="2570"/>
      <c r="AS18" s="1217"/>
      <c r="AT18" s="1217"/>
      <c r="AU18" s="1217"/>
      <c r="AV18" s="1217"/>
      <c r="AW18" s="1217"/>
      <c r="AX18" s="1217"/>
      <c r="AY18" s="1218"/>
    </row>
    <row r="19" spans="2:66" ht="31.7" customHeight="1">
      <c r="B19" s="714" t="s">
        <v>13</v>
      </c>
      <c r="C19" s="715"/>
      <c r="D19" s="715"/>
      <c r="E19" s="715"/>
      <c r="F19" s="715"/>
      <c r="G19" s="716"/>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66" ht="32.25" customHeight="1">
      <c r="B20" s="714"/>
      <c r="C20" s="715"/>
      <c r="D20" s="715"/>
      <c r="E20" s="715"/>
      <c r="F20" s="715"/>
      <c r="G20" s="716"/>
      <c r="H20" s="2555" t="s">
        <v>1380</v>
      </c>
      <c r="I20" s="2556"/>
      <c r="J20" s="2556"/>
      <c r="K20" s="2556"/>
      <c r="L20" s="2556"/>
      <c r="M20" s="2556"/>
      <c r="N20" s="2556"/>
      <c r="O20" s="2556"/>
      <c r="P20" s="2556"/>
      <c r="Q20" s="2556"/>
      <c r="R20" s="2556"/>
      <c r="S20" s="2556"/>
      <c r="T20" s="2556"/>
      <c r="U20" s="2556"/>
      <c r="V20" s="2556"/>
      <c r="W20" s="2556"/>
      <c r="X20" s="2556"/>
      <c r="Y20" s="2557"/>
      <c r="Z20" s="1173" t="s">
        <v>15</v>
      </c>
      <c r="AA20" s="1174"/>
      <c r="AB20" s="1175"/>
      <c r="AC20" s="1205" t="s">
        <v>2059</v>
      </c>
      <c r="AD20" s="1205"/>
      <c r="AE20" s="1205"/>
      <c r="AF20" s="2561">
        <v>3573</v>
      </c>
      <c r="AG20" s="2561"/>
      <c r="AH20" s="2561"/>
      <c r="AI20" s="2561"/>
      <c r="AJ20" s="2561"/>
      <c r="AK20" s="2561">
        <v>6158</v>
      </c>
      <c r="AL20" s="2561"/>
      <c r="AM20" s="2561"/>
      <c r="AN20" s="2561"/>
      <c r="AO20" s="2561"/>
      <c r="AP20" s="2561">
        <v>6466</v>
      </c>
      <c r="AQ20" s="2561"/>
      <c r="AR20" s="2561"/>
      <c r="AS20" s="2561"/>
      <c r="AT20" s="2561"/>
      <c r="AU20" s="2562" t="s">
        <v>1379</v>
      </c>
      <c r="AV20" s="2561"/>
      <c r="AW20" s="2561"/>
      <c r="AX20" s="2561"/>
      <c r="AY20" s="2563"/>
    </row>
    <row r="21" spans="2:66" ht="32.25" customHeight="1">
      <c r="B21" s="714"/>
      <c r="C21" s="715"/>
      <c r="D21" s="715"/>
      <c r="E21" s="715"/>
      <c r="F21" s="715"/>
      <c r="G21" s="716"/>
      <c r="H21" s="2558"/>
      <c r="I21" s="2559"/>
      <c r="J21" s="2559"/>
      <c r="K21" s="2559"/>
      <c r="L21" s="2559"/>
      <c r="M21" s="2559"/>
      <c r="N21" s="2559"/>
      <c r="O21" s="2559"/>
      <c r="P21" s="2559"/>
      <c r="Q21" s="2559"/>
      <c r="R21" s="2559"/>
      <c r="S21" s="2559"/>
      <c r="T21" s="2559"/>
      <c r="U21" s="2559"/>
      <c r="V21" s="2559"/>
      <c r="W21" s="2559"/>
      <c r="X21" s="2559"/>
      <c r="Y21" s="2560"/>
      <c r="Z21" s="749" t="s">
        <v>116</v>
      </c>
      <c r="AA21" s="750"/>
      <c r="AB21" s="800"/>
      <c r="AC21" s="1176" t="s">
        <v>2060</v>
      </c>
      <c r="AD21" s="1176"/>
      <c r="AE21" s="1176"/>
      <c r="AF21" s="2552">
        <f>AF20/7000*100</f>
        <v>51.042857142857144</v>
      </c>
      <c r="AG21" s="2552"/>
      <c r="AH21" s="2552"/>
      <c r="AI21" s="2552"/>
      <c r="AJ21" s="2552"/>
      <c r="AK21" s="2552">
        <f>AK20/7000*100</f>
        <v>87.971428571428561</v>
      </c>
      <c r="AL21" s="2552"/>
      <c r="AM21" s="2552"/>
      <c r="AN21" s="2552"/>
      <c r="AO21" s="2552"/>
      <c r="AP21" s="2552">
        <f>AP20/7000*100</f>
        <v>92.371428571428567</v>
      </c>
      <c r="AQ21" s="2552"/>
      <c r="AR21" s="2552"/>
      <c r="AS21" s="2552"/>
      <c r="AT21" s="2552"/>
      <c r="AU21" s="1199"/>
      <c r="AV21" s="1199"/>
      <c r="AW21" s="1199"/>
      <c r="AX21" s="1199"/>
      <c r="AY21" s="1200"/>
    </row>
    <row r="22" spans="2:66" ht="32.25" customHeight="1">
      <c r="B22" s="714"/>
      <c r="C22" s="715"/>
      <c r="D22" s="715"/>
      <c r="E22" s="715"/>
      <c r="F22" s="715"/>
      <c r="G22" s="716"/>
      <c r="H22" s="2555" t="s">
        <v>1378</v>
      </c>
      <c r="I22" s="2556"/>
      <c r="J22" s="2556"/>
      <c r="K22" s="2556"/>
      <c r="L22" s="2556"/>
      <c r="M22" s="2556"/>
      <c r="N22" s="2556"/>
      <c r="O22" s="2556"/>
      <c r="P22" s="2556"/>
      <c r="Q22" s="2556"/>
      <c r="R22" s="2556"/>
      <c r="S22" s="2556"/>
      <c r="T22" s="2556"/>
      <c r="U22" s="2556"/>
      <c r="V22" s="2556"/>
      <c r="W22" s="2556"/>
      <c r="X22" s="2556"/>
      <c r="Y22" s="2557"/>
      <c r="Z22" s="1173" t="s">
        <v>15</v>
      </c>
      <c r="AA22" s="1174"/>
      <c r="AB22" s="1175"/>
      <c r="AC22" s="1192" t="s">
        <v>2060</v>
      </c>
      <c r="AD22" s="463"/>
      <c r="AE22" s="464"/>
      <c r="AF22" s="1192">
        <v>37.700000000000003</v>
      </c>
      <c r="AG22" s="463"/>
      <c r="AH22" s="463"/>
      <c r="AI22" s="463"/>
      <c r="AJ22" s="464"/>
      <c r="AK22" s="1192" t="s">
        <v>1982</v>
      </c>
      <c r="AL22" s="463"/>
      <c r="AM22" s="463"/>
      <c r="AN22" s="463"/>
      <c r="AO22" s="464"/>
      <c r="AP22" s="1192" t="s">
        <v>1982</v>
      </c>
      <c r="AQ22" s="463"/>
      <c r="AR22" s="463"/>
      <c r="AS22" s="463"/>
      <c r="AT22" s="464"/>
      <c r="AU22" s="1698" t="s">
        <v>1377</v>
      </c>
      <c r="AV22" s="463"/>
      <c r="AW22" s="463"/>
      <c r="AX22" s="463"/>
      <c r="AY22" s="465"/>
    </row>
    <row r="23" spans="2:66" ht="32.25" customHeight="1">
      <c r="B23" s="714"/>
      <c r="C23" s="715"/>
      <c r="D23" s="715"/>
      <c r="E23" s="715"/>
      <c r="F23" s="715"/>
      <c r="G23" s="716"/>
      <c r="H23" s="2558"/>
      <c r="I23" s="2559"/>
      <c r="J23" s="2559"/>
      <c r="K23" s="2559"/>
      <c r="L23" s="2559"/>
      <c r="M23" s="2559"/>
      <c r="N23" s="2559"/>
      <c r="O23" s="2559"/>
      <c r="P23" s="2559"/>
      <c r="Q23" s="2559"/>
      <c r="R23" s="2559"/>
      <c r="S23" s="2559"/>
      <c r="T23" s="2559"/>
      <c r="U23" s="2559"/>
      <c r="V23" s="2559"/>
      <c r="W23" s="2559"/>
      <c r="X23" s="2559"/>
      <c r="Y23" s="2560"/>
      <c r="Z23" s="749" t="s">
        <v>116</v>
      </c>
      <c r="AA23" s="750"/>
      <c r="AB23" s="800"/>
      <c r="AC23" s="1192" t="s">
        <v>2060</v>
      </c>
      <c r="AD23" s="463"/>
      <c r="AE23" s="464"/>
      <c r="AF23" s="1192">
        <v>37.700000000000003</v>
      </c>
      <c r="AG23" s="463"/>
      <c r="AH23" s="463"/>
      <c r="AI23" s="463"/>
      <c r="AJ23" s="464"/>
      <c r="AK23" s="1192" t="s">
        <v>1982</v>
      </c>
      <c r="AL23" s="463"/>
      <c r="AM23" s="463"/>
      <c r="AN23" s="463"/>
      <c r="AO23" s="464"/>
      <c r="AP23" s="1192" t="s">
        <v>1982</v>
      </c>
      <c r="AQ23" s="463"/>
      <c r="AR23" s="463"/>
      <c r="AS23" s="463"/>
      <c r="AT23" s="464"/>
      <c r="AU23" s="1706"/>
      <c r="AV23" s="938"/>
      <c r="AW23" s="938"/>
      <c r="AX23" s="938"/>
      <c r="AY23" s="1984"/>
    </row>
    <row r="24" spans="2:66" ht="32.25" customHeight="1">
      <c r="B24" s="714"/>
      <c r="C24" s="715"/>
      <c r="D24" s="715"/>
      <c r="E24" s="715"/>
      <c r="F24" s="715"/>
      <c r="G24" s="716"/>
      <c r="H24" s="2553" t="s">
        <v>1376</v>
      </c>
      <c r="I24" s="1468"/>
      <c r="J24" s="1468"/>
      <c r="K24" s="1468"/>
      <c r="L24" s="1468"/>
      <c r="M24" s="1468"/>
      <c r="N24" s="1468"/>
      <c r="O24" s="1468"/>
      <c r="P24" s="1468"/>
      <c r="Q24" s="1468"/>
      <c r="R24" s="1468"/>
      <c r="S24" s="1468"/>
      <c r="T24" s="1468"/>
      <c r="U24" s="1468"/>
      <c r="V24" s="1468"/>
      <c r="W24" s="1468"/>
      <c r="X24" s="1468"/>
      <c r="Y24" s="1469"/>
      <c r="Z24" s="1173" t="s">
        <v>15</v>
      </c>
      <c r="AA24" s="1174"/>
      <c r="AB24" s="1175"/>
      <c r="AC24" s="1176" t="s">
        <v>2060</v>
      </c>
      <c r="AD24" s="1176"/>
      <c r="AE24" s="1176"/>
      <c r="AF24" s="1193">
        <v>5</v>
      </c>
      <c r="AG24" s="1193"/>
      <c r="AH24" s="1193"/>
      <c r="AI24" s="1193"/>
      <c r="AJ24" s="1193"/>
      <c r="AK24" s="1193">
        <v>6</v>
      </c>
      <c r="AL24" s="1193"/>
      <c r="AM24" s="1193"/>
      <c r="AN24" s="1193"/>
      <c r="AO24" s="1193"/>
      <c r="AP24" s="1193">
        <v>6</v>
      </c>
      <c r="AQ24" s="1193"/>
      <c r="AR24" s="1193"/>
      <c r="AS24" s="1193"/>
      <c r="AT24" s="1193"/>
      <c r="AU24" s="1698" t="s">
        <v>1375</v>
      </c>
      <c r="AV24" s="1699"/>
      <c r="AW24" s="1699"/>
      <c r="AX24" s="1699"/>
      <c r="AY24" s="2551"/>
    </row>
    <row r="25" spans="2:66" ht="32.25" customHeight="1">
      <c r="B25" s="714"/>
      <c r="C25" s="715"/>
      <c r="D25" s="715"/>
      <c r="E25" s="715"/>
      <c r="F25" s="715"/>
      <c r="G25" s="716"/>
      <c r="H25" s="2554"/>
      <c r="I25" s="1472"/>
      <c r="J25" s="1472"/>
      <c r="K25" s="1472"/>
      <c r="L25" s="1472"/>
      <c r="M25" s="1472"/>
      <c r="N25" s="1472"/>
      <c r="O25" s="1472"/>
      <c r="P25" s="1472"/>
      <c r="Q25" s="1472"/>
      <c r="R25" s="1472"/>
      <c r="S25" s="1472"/>
      <c r="T25" s="1472"/>
      <c r="U25" s="1472"/>
      <c r="V25" s="1472"/>
      <c r="W25" s="1472"/>
      <c r="X25" s="1472"/>
      <c r="Y25" s="1473"/>
      <c r="Z25" s="749" t="s">
        <v>116</v>
      </c>
      <c r="AA25" s="750"/>
      <c r="AB25" s="800"/>
      <c r="AC25" s="1176" t="s">
        <v>2060</v>
      </c>
      <c r="AD25" s="1176"/>
      <c r="AE25" s="1176"/>
      <c r="AF25" s="2552">
        <f>AF24/40*100</f>
        <v>12.5</v>
      </c>
      <c r="AG25" s="2552"/>
      <c r="AH25" s="2552"/>
      <c r="AI25" s="2552"/>
      <c r="AJ25" s="2552"/>
      <c r="AK25" s="2552">
        <f>AK24/40*100</f>
        <v>15</v>
      </c>
      <c r="AL25" s="2552"/>
      <c r="AM25" s="2552"/>
      <c r="AN25" s="2552"/>
      <c r="AO25" s="2552"/>
      <c r="AP25" s="2552">
        <f>AP24/40*100</f>
        <v>15</v>
      </c>
      <c r="AQ25" s="2552"/>
      <c r="AR25" s="2552"/>
      <c r="AS25" s="2552"/>
      <c r="AT25" s="2552"/>
      <c r="AU25" s="1199"/>
      <c r="AV25" s="1199"/>
      <c r="AW25" s="1199"/>
      <c r="AX25" s="1199"/>
      <c r="AY25" s="1200"/>
    </row>
    <row r="26" spans="2:66" ht="31.7" customHeight="1">
      <c r="B26" s="662" t="s">
        <v>60</v>
      </c>
      <c r="C26" s="663"/>
      <c r="D26" s="663"/>
      <c r="E26" s="663"/>
      <c r="F26" s="663"/>
      <c r="G26" s="664"/>
      <c r="H26" s="665" t="s">
        <v>65</v>
      </c>
      <c r="I26" s="750"/>
      <c r="J26" s="750"/>
      <c r="K26" s="750"/>
      <c r="L26" s="750"/>
      <c r="M26" s="750"/>
      <c r="N26" s="750"/>
      <c r="O26" s="750"/>
      <c r="P26" s="750"/>
      <c r="Q26" s="750"/>
      <c r="R26" s="750"/>
      <c r="S26" s="750"/>
      <c r="T26" s="750"/>
      <c r="U26" s="750"/>
      <c r="V26" s="750"/>
      <c r="W26" s="750"/>
      <c r="X26" s="750"/>
      <c r="Y26" s="800"/>
      <c r="Z26" s="1706"/>
      <c r="AA26" s="938"/>
      <c r="AB26" s="939"/>
      <c r="AC26" s="749" t="s">
        <v>12</v>
      </c>
      <c r="AD26" s="750"/>
      <c r="AE26" s="800"/>
      <c r="AF26" s="711" t="s">
        <v>105</v>
      </c>
      <c r="AG26" s="711"/>
      <c r="AH26" s="711"/>
      <c r="AI26" s="711"/>
      <c r="AJ26" s="711"/>
      <c r="AK26" s="711" t="s">
        <v>106</v>
      </c>
      <c r="AL26" s="711"/>
      <c r="AM26" s="711"/>
      <c r="AN26" s="711"/>
      <c r="AO26" s="711"/>
      <c r="AP26" s="711" t="s">
        <v>107</v>
      </c>
      <c r="AQ26" s="711"/>
      <c r="AR26" s="711"/>
      <c r="AS26" s="711"/>
      <c r="AT26" s="711"/>
      <c r="AU26" s="639" t="s">
        <v>71</v>
      </c>
      <c r="AV26" s="640"/>
      <c r="AW26" s="640"/>
      <c r="AX26" s="640"/>
      <c r="AY26" s="641"/>
    </row>
    <row r="27" spans="2:66" ht="39.950000000000003" customHeight="1">
      <c r="B27" s="396"/>
      <c r="C27" s="397"/>
      <c r="D27" s="397"/>
      <c r="E27" s="397"/>
      <c r="F27" s="397"/>
      <c r="G27" s="398"/>
      <c r="H27" s="1388" t="s">
        <v>1048</v>
      </c>
      <c r="I27" s="894"/>
      <c r="J27" s="894"/>
      <c r="K27" s="894"/>
      <c r="L27" s="894"/>
      <c r="M27" s="894"/>
      <c r="N27" s="894"/>
      <c r="O27" s="894"/>
      <c r="P27" s="894"/>
      <c r="Q27" s="894"/>
      <c r="R27" s="894"/>
      <c r="S27" s="894"/>
      <c r="T27" s="894"/>
      <c r="U27" s="894"/>
      <c r="V27" s="894"/>
      <c r="W27" s="894"/>
      <c r="X27" s="894"/>
      <c r="Y27" s="1389"/>
      <c r="Z27" s="1393" t="s">
        <v>334</v>
      </c>
      <c r="AA27" s="1394"/>
      <c r="AB27" s="1395"/>
      <c r="AC27" s="2541" t="s">
        <v>1374</v>
      </c>
      <c r="AD27" s="2542"/>
      <c r="AE27" s="2543"/>
      <c r="AF27" s="1176">
        <v>4</v>
      </c>
      <c r="AG27" s="1176"/>
      <c r="AH27" s="1176"/>
      <c r="AI27" s="1176"/>
      <c r="AJ27" s="1176"/>
      <c r="AK27" s="1176">
        <v>5</v>
      </c>
      <c r="AL27" s="1176"/>
      <c r="AM27" s="1176"/>
      <c r="AN27" s="1176"/>
      <c r="AO27" s="1176"/>
      <c r="AP27" s="1176">
        <v>5</v>
      </c>
      <c r="AQ27" s="1176"/>
      <c r="AR27" s="1176"/>
      <c r="AS27" s="1176"/>
      <c r="AT27" s="1176"/>
      <c r="AU27" s="1406" t="s">
        <v>2061</v>
      </c>
      <c r="AV27" s="894"/>
      <c r="AW27" s="894"/>
      <c r="AX27" s="894"/>
      <c r="AY27" s="2547"/>
    </row>
    <row r="28" spans="2:66" ht="26.85" customHeight="1">
      <c r="B28" s="505"/>
      <c r="C28" s="497"/>
      <c r="D28" s="497"/>
      <c r="E28" s="497"/>
      <c r="F28" s="497"/>
      <c r="G28" s="630"/>
      <c r="H28" s="1390"/>
      <c r="I28" s="1391"/>
      <c r="J28" s="1391"/>
      <c r="K28" s="1391"/>
      <c r="L28" s="1391"/>
      <c r="M28" s="1391"/>
      <c r="N28" s="1391"/>
      <c r="O28" s="1391"/>
      <c r="P28" s="1391"/>
      <c r="Q28" s="1391"/>
      <c r="R28" s="1391"/>
      <c r="S28" s="1391"/>
      <c r="T28" s="1391"/>
      <c r="U28" s="1391"/>
      <c r="V28" s="1391"/>
      <c r="W28" s="1391"/>
      <c r="X28" s="1391"/>
      <c r="Y28" s="1392"/>
      <c r="Z28" s="1396"/>
      <c r="AA28" s="1397"/>
      <c r="AB28" s="1398"/>
      <c r="AC28" s="2544"/>
      <c r="AD28" s="2545"/>
      <c r="AE28" s="2546"/>
      <c r="AF28" s="1415"/>
      <c r="AG28" s="1391"/>
      <c r="AH28" s="1391"/>
      <c r="AI28" s="1391"/>
      <c r="AJ28" s="1392"/>
      <c r="AK28" s="1415" t="s">
        <v>2062</v>
      </c>
      <c r="AL28" s="1391"/>
      <c r="AM28" s="1391"/>
      <c r="AN28" s="1391"/>
      <c r="AO28" s="1392"/>
      <c r="AP28" s="1415" t="s">
        <v>2062</v>
      </c>
      <c r="AQ28" s="1391"/>
      <c r="AR28" s="1391"/>
      <c r="AS28" s="1391"/>
      <c r="AT28" s="1392"/>
      <c r="AU28" s="1415" t="s">
        <v>2063</v>
      </c>
      <c r="AV28" s="1391"/>
      <c r="AW28" s="1391"/>
      <c r="AX28" s="1391"/>
      <c r="AY28" s="1722"/>
    </row>
    <row r="29" spans="2:66" ht="78" customHeight="1">
      <c r="B29" s="662" t="s">
        <v>129</v>
      </c>
      <c r="C29" s="1417"/>
      <c r="D29" s="1417"/>
      <c r="E29" s="1417"/>
      <c r="F29" s="1417"/>
      <c r="G29" s="1417"/>
      <c r="H29" s="2548" t="s">
        <v>1373</v>
      </c>
      <c r="I29" s="2549"/>
      <c r="J29" s="2549"/>
      <c r="K29" s="2549"/>
      <c r="L29" s="2549"/>
      <c r="M29" s="2549"/>
      <c r="N29" s="2549"/>
      <c r="O29" s="2549"/>
      <c r="P29" s="2549"/>
      <c r="Q29" s="2549"/>
      <c r="R29" s="2549"/>
      <c r="S29" s="2549"/>
      <c r="T29" s="2549"/>
      <c r="U29" s="2549"/>
      <c r="V29" s="2549"/>
      <c r="W29" s="2549"/>
      <c r="X29" s="2549"/>
      <c r="Y29" s="2550"/>
      <c r="Z29" s="1844" t="s">
        <v>16</v>
      </c>
      <c r="AA29" s="1845"/>
      <c r="AB29" s="1846"/>
      <c r="AC29" s="1192" t="s">
        <v>1372</v>
      </c>
      <c r="AD29" s="463"/>
      <c r="AE29" s="463"/>
      <c r="AF29" s="463"/>
      <c r="AG29" s="463"/>
      <c r="AH29" s="463"/>
      <c r="AI29" s="463"/>
      <c r="AJ29" s="463"/>
      <c r="AK29" s="463"/>
      <c r="AL29" s="463"/>
      <c r="AM29" s="463"/>
      <c r="AN29" s="463"/>
      <c r="AO29" s="463"/>
      <c r="AP29" s="463"/>
      <c r="AQ29" s="463"/>
      <c r="AR29" s="463"/>
      <c r="AS29" s="463"/>
      <c r="AT29" s="463"/>
      <c r="AU29" s="463"/>
      <c r="AV29" s="463"/>
      <c r="AW29" s="463"/>
      <c r="AX29" s="463"/>
      <c r="AY29" s="465"/>
      <c r="BG29" s="234"/>
      <c r="BH29" s="234"/>
      <c r="BI29" s="234"/>
      <c r="BJ29" s="234"/>
      <c r="BK29" s="234"/>
      <c r="BL29" s="234"/>
      <c r="BM29" s="234"/>
      <c r="BN29" s="234"/>
    </row>
    <row r="30" spans="2:66" ht="23.1" customHeight="1">
      <c r="B30" s="1094" t="s">
        <v>73</v>
      </c>
      <c r="C30" s="1095"/>
      <c r="D30" s="608" t="s">
        <v>22</v>
      </c>
      <c r="E30" s="609"/>
      <c r="F30" s="609"/>
      <c r="G30" s="609"/>
      <c r="H30" s="609"/>
      <c r="I30" s="609"/>
      <c r="J30" s="609"/>
      <c r="K30" s="609"/>
      <c r="L30" s="610"/>
      <c r="M30" s="611" t="s">
        <v>72</v>
      </c>
      <c r="N30" s="611"/>
      <c r="O30" s="611"/>
      <c r="P30" s="611"/>
      <c r="Q30" s="611"/>
      <c r="R30" s="611"/>
      <c r="S30" s="612" t="s">
        <v>1961</v>
      </c>
      <c r="T30" s="612"/>
      <c r="U30" s="612"/>
      <c r="V30" s="612"/>
      <c r="W30" s="612"/>
      <c r="X30" s="612"/>
      <c r="Y30" s="613" t="s">
        <v>32</v>
      </c>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14"/>
    </row>
    <row r="31" spans="2:66" ht="23.1" customHeight="1">
      <c r="B31" s="1096"/>
      <c r="C31" s="1097"/>
      <c r="D31" s="2534" t="s">
        <v>816</v>
      </c>
      <c r="E31" s="2535"/>
      <c r="F31" s="2535"/>
      <c r="G31" s="2535"/>
      <c r="H31" s="2535"/>
      <c r="I31" s="2535"/>
      <c r="J31" s="2535"/>
      <c r="K31" s="2535"/>
      <c r="L31" s="2536"/>
      <c r="M31" s="618">
        <v>53</v>
      </c>
      <c r="N31" s="618"/>
      <c r="O31" s="618"/>
      <c r="P31" s="618"/>
      <c r="Q31" s="618"/>
      <c r="R31" s="618"/>
      <c r="S31" s="618"/>
      <c r="T31" s="618"/>
      <c r="U31" s="618"/>
      <c r="V31" s="618"/>
      <c r="W31" s="618"/>
      <c r="X31" s="618"/>
      <c r="Y31" s="2537"/>
      <c r="Z31" s="2538"/>
      <c r="AA31" s="2538"/>
      <c r="AB31" s="2538"/>
      <c r="AC31" s="2538"/>
      <c r="AD31" s="2538"/>
      <c r="AE31" s="2538"/>
      <c r="AF31" s="2538"/>
      <c r="AG31" s="2538"/>
      <c r="AH31" s="2538"/>
      <c r="AI31" s="2538"/>
      <c r="AJ31" s="2538"/>
      <c r="AK31" s="2538"/>
      <c r="AL31" s="2538"/>
      <c r="AM31" s="2538"/>
      <c r="AN31" s="2538"/>
      <c r="AO31" s="2538"/>
      <c r="AP31" s="2538"/>
      <c r="AQ31" s="2538"/>
      <c r="AR31" s="2538"/>
      <c r="AS31" s="2538"/>
      <c r="AT31" s="2538"/>
      <c r="AU31" s="2538"/>
      <c r="AV31" s="2538"/>
      <c r="AW31" s="2538"/>
      <c r="AX31" s="2538"/>
      <c r="AY31" s="2539"/>
    </row>
    <row r="32" spans="2:66" ht="20.25" customHeight="1">
      <c r="B32" s="1096"/>
      <c r="C32" s="1097"/>
      <c r="D32" s="622"/>
      <c r="E32" s="623"/>
      <c r="F32" s="623"/>
      <c r="G32" s="623"/>
      <c r="H32" s="623"/>
      <c r="I32" s="623"/>
      <c r="J32" s="623"/>
      <c r="K32" s="623"/>
      <c r="L32" s="624"/>
      <c r="M32" s="2540"/>
      <c r="N32" s="623"/>
      <c r="O32" s="623"/>
      <c r="P32" s="623"/>
      <c r="Q32" s="623"/>
      <c r="R32" s="624"/>
      <c r="S32" s="2540"/>
      <c r="T32" s="623"/>
      <c r="U32" s="623"/>
      <c r="V32" s="623"/>
      <c r="W32" s="623"/>
      <c r="X32" s="62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0.25"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0.25" customHeight="1">
      <c r="B34" s="1096"/>
      <c r="C34" s="1097"/>
      <c r="D34" s="598"/>
      <c r="E34" s="599"/>
      <c r="F34" s="599"/>
      <c r="G34" s="599"/>
      <c r="H34" s="599"/>
      <c r="I34" s="599"/>
      <c r="J34" s="599"/>
      <c r="K34" s="599"/>
      <c r="L34" s="600"/>
      <c r="M34" s="601"/>
      <c r="N34" s="601"/>
      <c r="O34" s="601"/>
      <c r="P34" s="601"/>
      <c r="Q34" s="601"/>
      <c r="R34" s="601"/>
      <c r="S34" s="601"/>
      <c r="T34" s="601"/>
      <c r="U34" s="601"/>
      <c r="V34" s="601"/>
      <c r="W34" s="601"/>
      <c r="X34" s="601"/>
      <c r="Y34" s="595"/>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7"/>
    </row>
    <row r="35" spans="1:51" ht="23.1" customHeight="1">
      <c r="B35" s="1098"/>
      <c r="C35" s="1099"/>
      <c r="D35" s="574" t="s">
        <v>25</v>
      </c>
      <c r="E35" s="575"/>
      <c r="F35" s="575"/>
      <c r="G35" s="575"/>
      <c r="H35" s="575"/>
      <c r="I35" s="575"/>
      <c r="J35" s="575"/>
      <c r="K35" s="575"/>
      <c r="L35" s="576"/>
      <c r="M35" s="577">
        <v>53</v>
      </c>
      <c r="N35" s="577"/>
      <c r="O35" s="577"/>
      <c r="P35" s="577"/>
      <c r="Q35" s="577"/>
      <c r="R35" s="577"/>
      <c r="S35" s="577"/>
      <c r="T35" s="577"/>
      <c r="U35" s="577"/>
      <c r="V35" s="577"/>
      <c r="W35" s="577"/>
      <c r="X35" s="577"/>
      <c r="Y35" s="578"/>
      <c r="Z35" s="579"/>
      <c r="AA35" s="579"/>
      <c r="AB35" s="579"/>
      <c r="AC35" s="579"/>
      <c r="AD35" s="579"/>
      <c r="AE35" s="579"/>
      <c r="AF35" s="579"/>
      <c r="AG35" s="579"/>
      <c r="AH35" s="579"/>
      <c r="AI35" s="579"/>
      <c r="AJ35" s="579"/>
      <c r="AK35" s="579"/>
      <c r="AL35" s="579"/>
      <c r="AM35" s="579"/>
      <c r="AN35" s="579"/>
      <c r="AO35" s="579"/>
      <c r="AP35" s="579"/>
      <c r="AQ35" s="579"/>
      <c r="AR35" s="579"/>
      <c r="AS35" s="579"/>
      <c r="AT35" s="579"/>
      <c r="AU35" s="579"/>
      <c r="AV35" s="579"/>
      <c r="AW35" s="579"/>
      <c r="AX35" s="579"/>
      <c r="AY35" s="580"/>
    </row>
    <row r="36" spans="1:51" ht="3" customHeight="1">
      <c r="A36" s="209"/>
      <c r="B36" s="6"/>
      <c r="C36" s="6"/>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row>
    <row r="37" spans="1:51" ht="3" customHeight="1" thickBot="1">
      <c r="A37" s="209"/>
      <c r="B37" s="2"/>
      <c r="C37" s="2"/>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row>
    <row r="38" spans="1:51" ht="21" hidden="1" customHeight="1">
      <c r="B38" s="581" t="s">
        <v>17</v>
      </c>
      <c r="C38" s="582"/>
      <c r="D38" s="496" t="s">
        <v>18</v>
      </c>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8"/>
    </row>
    <row r="39" spans="1:51" ht="203.25" hidden="1" customHeight="1">
      <c r="B39" s="581"/>
      <c r="C39" s="582"/>
      <c r="D39" s="1088" t="s">
        <v>19</v>
      </c>
      <c r="E39" s="1089"/>
      <c r="F39" s="1089"/>
      <c r="G39" s="1089"/>
      <c r="H39" s="1089"/>
      <c r="I39" s="1089"/>
      <c r="J39" s="1089"/>
      <c r="K39" s="1089"/>
      <c r="L39" s="1089"/>
      <c r="M39" s="1089"/>
      <c r="N39" s="1089"/>
      <c r="O39" s="1089"/>
      <c r="P39" s="1089"/>
      <c r="Q39" s="1089"/>
      <c r="R39" s="1089"/>
      <c r="S39" s="1089"/>
      <c r="T39" s="1089"/>
      <c r="U39" s="1089"/>
      <c r="V39" s="1089"/>
      <c r="W39" s="1089"/>
      <c r="X39" s="1089"/>
      <c r="Y39" s="1089"/>
      <c r="Z39" s="1089"/>
      <c r="AA39" s="1089"/>
      <c r="AB39" s="1089"/>
      <c r="AC39" s="1089"/>
      <c r="AD39" s="1089"/>
      <c r="AE39" s="1089"/>
      <c r="AF39" s="1089"/>
      <c r="AG39" s="1089"/>
      <c r="AH39" s="1089"/>
      <c r="AI39" s="1089"/>
      <c r="AJ39" s="1089"/>
      <c r="AK39" s="1089"/>
      <c r="AL39" s="1089"/>
      <c r="AM39" s="1089"/>
      <c r="AN39" s="1089"/>
      <c r="AO39" s="1089"/>
      <c r="AP39" s="1089"/>
      <c r="AQ39" s="1089"/>
      <c r="AR39" s="1089"/>
      <c r="AS39" s="1089"/>
      <c r="AT39" s="1089"/>
      <c r="AU39" s="1089"/>
      <c r="AV39" s="1089"/>
      <c r="AW39" s="1089"/>
      <c r="AX39" s="1089"/>
      <c r="AY39" s="1090"/>
    </row>
    <row r="40" spans="1:51" ht="20.25" hidden="1" customHeight="1">
      <c r="B40" s="581"/>
      <c r="C40" s="582"/>
      <c r="D40" s="588" t="s">
        <v>20</v>
      </c>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89"/>
      <c r="AQ40" s="589"/>
      <c r="AR40" s="589"/>
      <c r="AS40" s="589"/>
      <c r="AT40" s="589"/>
      <c r="AU40" s="589"/>
      <c r="AV40" s="589"/>
      <c r="AW40" s="589"/>
      <c r="AX40" s="589"/>
      <c r="AY40" s="590"/>
    </row>
    <row r="41" spans="1:51" ht="100.5" hidden="1" customHeight="1">
      <c r="B41" s="583"/>
      <c r="C41" s="584"/>
      <c r="D41" s="1091"/>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3"/>
    </row>
    <row r="42" spans="1:51" ht="21" hidden="1" customHeight="1">
      <c r="A42" s="214"/>
      <c r="B42" s="17"/>
      <c r="C42" s="18"/>
      <c r="D42" s="560" t="s">
        <v>21</v>
      </c>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135.94999999999999" hidden="1" customHeight="1">
      <c r="A43" s="214"/>
      <c r="B43" s="19"/>
      <c r="C43" s="20"/>
      <c r="D43" s="563"/>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214"/>
      <c r="B44" s="566" t="s">
        <v>50</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AY44" s="568"/>
    </row>
    <row r="45" spans="1:51" ht="21" customHeight="1">
      <c r="A45" s="214"/>
      <c r="B45" s="19"/>
      <c r="C45" s="20"/>
      <c r="D45" s="569" t="s">
        <v>56</v>
      </c>
      <c r="E45" s="570"/>
      <c r="F45" s="570"/>
      <c r="G45" s="570"/>
      <c r="H45" s="571" t="s">
        <v>55</v>
      </c>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2"/>
      <c r="AH45" s="571" t="s">
        <v>74</v>
      </c>
      <c r="AI45" s="570"/>
      <c r="AJ45" s="570"/>
      <c r="AK45" s="570"/>
      <c r="AL45" s="570"/>
      <c r="AM45" s="570"/>
      <c r="AN45" s="570"/>
      <c r="AO45" s="570"/>
      <c r="AP45" s="570"/>
      <c r="AQ45" s="570"/>
      <c r="AR45" s="570"/>
      <c r="AS45" s="570"/>
      <c r="AT45" s="570"/>
      <c r="AU45" s="570"/>
      <c r="AV45" s="570"/>
      <c r="AW45" s="570"/>
      <c r="AX45" s="570"/>
      <c r="AY45" s="573"/>
    </row>
    <row r="46" spans="1:51" ht="26.25" customHeight="1">
      <c r="A46" s="214"/>
      <c r="B46" s="523" t="s">
        <v>40</v>
      </c>
      <c r="C46" s="524"/>
      <c r="D46" s="1811" t="s">
        <v>2064</v>
      </c>
      <c r="E46" s="2532"/>
      <c r="F46" s="2532"/>
      <c r="G46" s="2533"/>
      <c r="H46" s="530" t="s">
        <v>49</v>
      </c>
      <c r="I46" s="2532"/>
      <c r="J46" s="2532"/>
      <c r="K46" s="2532"/>
      <c r="L46" s="2532"/>
      <c r="M46" s="2532"/>
      <c r="N46" s="2532"/>
      <c r="O46" s="2532"/>
      <c r="P46" s="2532"/>
      <c r="Q46" s="2532"/>
      <c r="R46" s="2532"/>
      <c r="S46" s="2532"/>
      <c r="T46" s="2532"/>
      <c r="U46" s="2532"/>
      <c r="V46" s="2532"/>
      <c r="W46" s="2532"/>
      <c r="X46" s="2532"/>
      <c r="Y46" s="2532"/>
      <c r="Z46" s="2532"/>
      <c r="AA46" s="2532"/>
      <c r="AB46" s="2532"/>
      <c r="AC46" s="2532"/>
      <c r="AD46" s="2532"/>
      <c r="AE46" s="2532"/>
      <c r="AF46" s="2532"/>
      <c r="AG46" s="2533"/>
      <c r="AH46" s="1782" t="s">
        <v>2065</v>
      </c>
      <c r="AI46" s="1783"/>
      <c r="AJ46" s="1783"/>
      <c r="AK46" s="1783"/>
      <c r="AL46" s="1783"/>
      <c r="AM46" s="1783"/>
      <c r="AN46" s="1783"/>
      <c r="AO46" s="1783"/>
      <c r="AP46" s="1783"/>
      <c r="AQ46" s="1783"/>
      <c r="AR46" s="1783"/>
      <c r="AS46" s="1783"/>
      <c r="AT46" s="1783"/>
      <c r="AU46" s="1783"/>
      <c r="AV46" s="1783"/>
      <c r="AW46" s="1783"/>
      <c r="AX46" s="1783"/>
      <c r="AY46" s="1784"/>
    </row>
    <row r="47" spans="1:51" ht="33.4" customHeight="1">
      <c r="A47" s="214"/>
      <c r="B47" s="525"/>
      <c r="C47" s="526"/>
      <c r="D47" s="1812" t="s">
        <v>2064</v>
      </c>
      <c r="E47" s="2521"/>
      <c r="F47" s="2521"/>
      <c r="G47" s="2522"/>
      <c r="H47" s="557" t="s">
        <v>137</v>
      </c>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9"/>
      <c r="AH47" s="1785"/>
      <c r="AI47" s="1786"/>
      <c r="AJ47" s="1786"/>
      <c r="AK47" s="1786"/>
      <c r="AL47" s="1786"/>
      <c r="AM47" s="1786"/>
      <c r="AN47" s="1786"/>
      <c r="AO47" s="1786"/>
      <c r="AP47" s="1786"/>
      <c r="AQ47" s="1786"/>
      <c r="AR47" s="1786"/>
      <c r="AS47" s="1786"/>
      <c r="AT47" s="1786"/>
      <c r="AU47" s="1786"/>
      <c r="AV47" s="1786"/>
      <c r="AW47" s="1786"/>
      <c r="AX47" s="1786"/>
      <c r="AY47" s="1787"/>
    </row>
    <row r="48" spans="1:51" ht="26.25" customHeight="1">
      <c r="A48" s="214"/>
      <c r="B48" s="527"/>
      <c r="C48" s="528"/>
      <c r="D48" s="1798" t="s">
        <v>1982</v>
      </c>
      <c r="E48" s="2316"/>
      <c r="F48" s="2316"/>
      <c r="G48" s="2317"/>
      <c r="H48" s="520" t="s">
        <v>2066</v>
      </c>
      <c r="I48" s="2527"/>
      <c r="J48" s="2527"/>
      <c r="K48" s="2527"/>
      <c r="L48" s="2527"/>
      <c r="M48" s="2527"/>
      <c r="N48" s="2527"/>
      <c r="O48" s="2527"/>
      <c r="P48" s="2527"/>
      <c r="Q48" s="2527"/>
      <c r="R48" s="2527"/>
      <c r="S48" s="2527"/>
      <c r="T48" s="2527"/>
      <c r="U48" s="2527"/>
      <c r="V48" s="2527"/>
      <c r="W48" s="2527"/>
      <c r="X48" s="2527"/>
      <c r="Y48" s="2527"/>
      <c r="Z48" s="2527"/>
      <c r="AA48" s="2527"/>
      <c r="AB48" s="2527"/>
      <c r="AC48" s="2527"/>
      <c r="AD48" s="2527"/>
      <c r="AE48" s="2527"/>
      <c r="AF48" s="2527"/>
      <c r="AG48" s="2528"/>
      <c r="AH48" s="1788"/>
      <c r="AI48" s="1789"/>
      <c r="AJ48" s="1789"/>
      <c r="AK48" s="1789"/>
      <c r="AL48" s="1789"/>
      <c r="AM48" s="1789"/>
      <c r="AN48" s="1789"/>
      <c r="AO48" s="1789"/>
      <c r="AP48" s="1789"/>
      <c r="AQ48" s="1789"/>
      <c r="AR48" s="1789"/>
      <c r="AS48" s="1789"/>
      <c r="AT48" s="1789"/>
      <c r="AU48" s="1789"/>
      <c r="AV48" s="1789"/>
      <c r="AW48" s="1789"/>
      <c r="AX48" s="1789"/>
      <c r="AY48" s="1790"/>
    </row>
    <row r="49" spans="1:51" ht="26.25" customHeight="1">
      <c r="A49" s="214"/>
      <c r="B49" s="525" t="s">
        <v>43</v>
      </c>
      <c r="C49" s="526"/>
      <c r="D49" s="1777" t="s">
        <v>2064</v>
      </c>
      <c r="E49" s="2513"/>
      <c r="F49" s="2513"/>
      <c r="G49" s="2514"/>
      <c r="H49" s="530" t="s">
        <v>45</v>
      </c>
      <c r="I49" s="2532"/>
      <c r="J49" s="2532"/>
      <c r="K49" s="2532"/>
      <c r="L49" s="2532"/>
      <c r="M49" s="2532"/>
      <c r="N49" s="2532"/>
      <c r="O49" s="2532"/>
      <c r="P49" s="2532"/>
      <c r="Q49" s="2532"/>
      <c r="R49" s="2532"/>
      <c r="S49" s="2532"/>
      <c r="T49" s="2532"/>
      <c r="U49" s="2532"/>
      <c r="V49" s="2532"/>
      <c r="W49" s="2532"/>
      <c r="X49" s="2532"/>
      <c r="Y49" s="2532"/>
      <c r="Z49" s="2532"/>
      <c r="AA49" s="2532"/>
      <c r="AB49" s="2532"/>
      <c r="AC49" s="2532"/>
      <c r="AD49" s="2532"/>
      <c r="AE49" s="2532"/>
      <c r="AF49" s="2532"/>
      <c r="AG49" s="2533"/>
      <c r="AH49" s="1782" t="s">
        <v>1371</v>
      </c>
      <c r="AI49" s="1783"/>
      <c r="AJ49" s="1783"/>
      <c r="AK49" s="1783"/>
      <c r="AL49" s="1783"/>
      <c r="AM49" s="1783"/>
      <c r="AN49" s="1783"/>
      <c r="AO49" s="1783"/>
      <c r="AP49" s="1783"/>
      <c r="AQ49" s="1783"/>
      <c r="AR49" s="1783"/>
      <c r="AS49" s="1783"/>
      <c r="AT49" s="1783"/>
      <c r="AU49" s="1783"/>
      <c r="AV49" s="1783"/>
      <c r="AW49" s="1783"/>
      <c r="AX49" s="1783"/>
      <c r="AY49" s="1784"/>
    </row>
    <row r="50" spans="1:51" ht="26.25" customHeight="1">
      <c r="A50" s="214"/>
      <c r="B50" s="525"/>
      <c r="C50" s="526"/>
      <c r="D50" s="1793" t="s">
        <v>1982</v>
      </c>
      <c r="E50" s="2307"/>
      <c r="F50" s="2307"/>
      <c r="G50" s="2308"/>
      <c r="H50" s="543" t="s">
        <v>2067</v>
      </c>
      <c r="I50" s="2521"/>
      <c r="J50" s="2521"/>
      <c r="K50" s="2521"/>
      <c r="L50" s="2521"/>
      <c r="M50" s="2521"/>
      <c r="N50" s="2521"/>
      <c r="O50" s="2521"/>
      <c r="P50" s="2521"/>
      <c r="Q50" s="2521"/>
      <c r="R50" s="2521"/>
      <c r="S50" s="2521"/>
      <c r="T50" s="2521"/>
      <c r="U50" s="2521"/>
      <c r="V50" s="2521"/>
      <c r="W50" s="2521"/>
      <c r="X50" s="2521"/>
      <c r="Y50" s="2521"/>
      <c r="Z50" s="2521"/>
      <c r="AA50" s="2521"/>
      <c r="AB50" s="2521"/>
      <c r="AC50" s="2521"/>
      <c r="AD50" s="2521"/>
      <c r="AE50" s="2521"/>
      <c r="AF50" s="2521"/>
      <c r="AG50" s="2522"/>
      <c r="AH50" s="1785"/>
      <c r="AI50" s="1786"/>
      <c r="AJ50" s="1786"/>
      <c r="AK50" s="1786"/>
      <c r="AL50" s="1786"/>
      <c r="AM50" s="1786"/>
      <c r="AN50" s="1786"/>
      <c r="AO50" s="1786"/>
      <c r="AP50" s="1786"/>
      <c r="AQ50" s="1786"/>
      <c r="AR50" s="1786"/>
      <c r="AS50" s="1786"/>
      <c r="AT50" s="1786"/>
      <c r="AU50" s="1786"/>
      <c r="AV50" s="1786"/>
      <c r="AW50" s="1786"/>
      <c r="AX50" s="1786"/>
      <c r="AY50" s="1787"/>
    </row>
    <row r="51" spans="1:51" ht="26.25" customHeight="1">
      <c r="A51" s="214"/>
      <c r="B51" s="525"/>
      <c r="C51" s="526"/>
      <c r="D51" s="1793" t="s">
        <v>1982</v>
      </c>
      <c r="E51" s="2307"/>
      <c r="F51" s="2307"/>
      <c r="G51" s="2308"/>
      <c r="H51" s="543" t="s">
        <v>46</v>
      </c>
      <c r="I51" s="2521"/>
      <c r="J51" s="2521"/>
      <c r="K51" s="2521"/>
      <c r="L51" s="2521"/>
      <c r="M51" s="2521"/>
      <c r="N51" s="2521"/>
      <c r="O51" s="2521"/>
      <c r="P51" s="2521"/>
      <c r="Q51" s="2521"/>
      <c r="R51" s="2521"/>
      <c r="S51" s="2521"/>
      <c r="T51" s="2521"/>
      <c r="U51" s="2521"/>
      <c r="V51" s="2521"/>
      <c r="W51" s="2521"/>
      <c r="X51" s="2521"/>
      <c r="Y51" s="2521"/>
      <c r="Z51" s="2521"/>
      <c r="AA51" s="2521"/>
      <c r="AB51" s="2521"/>
      <c r="AC51" s="2521"/>
      <c r="AD51" s="2521"/>
      <c r="AE51" s="2521"/>
      <c r="AF51" s="2521"/>
      <c r="AG51" s="2522"/>
      <c r="AH51" s="1785"/>
      <c r="AI51" s="1786"/>
      <c r="AJ51" s="1786"/>
      <c r="AK51" s="1786"/>
      <c r="AL51" s="1786"/>
      <c r="AM51" s="1786"/>
      <c r="AN51" s="1786"/>
      <c r="AO51" s="1786"/>
      <c r="AP51" s="1786"/>
      <c r="AQ51" s="1786"/>
      <c r="AR51" s="1786"/>
      <c r="AS51" s="1786"/>
      <c r="AT51" s="1786"/>
      <c r="AU51" s="1786"/>
      <c r="AV51" s="1786"/>
      <c r="AW51" s="1786"/>
      <c r="AX51" s="1786"/>
      <c r="AY51" s="1787"/>
    </row>
    <row r="52" spans="1:51" ht="26.25" customHeight="1">
      <c r="A52" s="214"/>
      <c r="B52" s="525"/>
      <c r="C52" s="526"/>
      <c r="D52" s="1793" t="s">
        <v>1982</v>
      </c>
      <c r="E52" s="2307"/>
      <c r="F52" s="2307"/>
      <c r="G52" s="2308"/>
      <c r="H52" s="543" t="s">
        <v>51</v>
      </c>
      <c r="I52" s="2521"/>
      <c r="J52" s="2521"/>
      <c r="K52" s="2521"/>
      <c r="L52" s="2521"/>
      <c r="M52" s="2521"/>
      <c r="N52" s="2521"/>
      <c r="O52" s="2521"/>
      <c r="P52" s="2521"/>
      <c r="Q52" s="2521"/>
      <c r="R52" s="2521"/>
      <c r="S52" s="2521"/>
      <c r="T52" s="2521"/>
      <c r="U52" s="2521"/>
      <c r="V52" s="2521"/>
      <c r="W52" s="2521"/>
      <c r="X52" s="2521"/>
      <c r="Y52" s="2521"/>
      <c r="Z52" s="2521"/>
      <c r="AA52" s="2521"/>
      <c r="AB52" s="2521"/>
      <c r="AC52" s="2521"/>
      <c r="AD52" s="2521"/>
      <c r="AE52" s="2521"/>
      <c r="AF52" s="2521"/>
      <c r="AG52" s="2522"/>
      <c r="AH52" s="1785"/>
      <c r="AI52" s="1786"/>
      <c r="AJ52" s="1786"/>
      <c r="AK52" s="1786"/>
      <c r="AL52" s="1786"/>
      <c r="AM52" s="1786"/>
      <c r="AN52" s="1786"/>
      <c r="AO52" s="1786"/>
      <c r="AP52" s="1786"/>
      <c r="AQ52" s="1786"/>
      <c r="AR52" s="1786"/>
      <c r="AS52" s="1786"/>
      <c r="AT52" s="1786"/>
      <c r="AU52" s="1786"/>
      <c r="AV52" s="1786"/>
      <c r="AW52" s="1786"/>
      <c r="AX52" s="1786"/>
      <c r="AY52" s="1787"/>
    </row>
    <row r="53" spans="1:51" ht="26.25" customHeight="1">
      <c r="A53" s="214"/>
      <c r="B53" s="527"/>
      <c r="C53" s="528"/>
      <c r="D53" s="1798" t="s">
        <v>2064</v>
      </c>
      <c r="E53" s="2316"/>
      <c r="F53" s="2316"/>
      <c r="G53" s="2317"/>
      <c r="H53" s="520" t="s">
        <v>52</v>
      </c>
      <c r="I53" s="2527"/>
      <c r="J53" s="2527"/>
      <c r="K53" s="2527"/>
      <c r="L53" s="2527"/>
      <c r="M53" s="2527"/>
      <c r="N53" s="2527"/>
      <c r="O53" s="2527"/>
      <c r="P53" s="2527"/>
      <c r="Q53" s="2527"/>
      <c r="R53" s="2527"/>
      <c r="S53" s="2527"/>
      <c r="T53" s="2527"/>
      <c r="U53" s="2527"/>
      <c r="V53" s="2527"/>
      <c r="W53" s="2527"/>
      <c r="X53" s="2527"/>
      <c r="Y53" s="2527"/>
      <c r="Z53" s="2527"/>
      <c r="AA53" s="2527"/>
      <c r="AB53" s="2527"/>
      <c r="AC53" s="2527"/>
      <c r="AD53" s="2527"/>
      <c r="AE53" s="2527"/>
      <c r="AF53" s="2527"/>
      <c r="AG53" s="2528"/>
      <c r="AH53" s="1788"/>
      <c r="AI53" s="1789"/>
      <c r="AJ53" s="1789"/>
      <c r="AK53" s="1789"/>
      <c r="AL53" s="1789"/>
      <c r="AM53" s="1789"/>
      <c r="AN53" s="1789"/>
      <c r="AO53" s="1789"/>
      <c r="AP53" s="1789"/>
      <c r="AQ53" s="1789"/>
      <c r="AR53" s="1789"/>
      <c r="AS53" s="1789"/>
      <c r="AT53" s="1789"/>
      <c r="AU53" s="1789"/>
      <c r="AV53" s="1789"/>
      <c r="AW53" s="1789"/>
      <c r="AX53" s="1789"/>
      <c r="AY53" s="1790"/>
    </row>
    <row r="54" spans="1:51" ht="26.25" customHeight="1">
      <c r="A54" s="214"/>
      <c r="B54" s="523" t="s">
        <v>39</v>
      </c>
      <c r="C54" s="524"/>
      <c r="D54" s="1777" t="s">
        <v>2064</v>
      </c>
      <c r="E54" s="2513"/>
      <c r="F54" s="2513"/>
      <c r="G54" s="2514"/>
      <c r="H54" s="530" t="s">
        <v>41</v>
      </c>
      <c r="I54" s="2532"/>
      <c r="J54" s="2532"/>
      <c r="K54" s="2532"/>
      <c r="L54" s="2532"/>
      <c r="M54" s="2532"/>
      <c r="N54" s="2532"/>
      <c r="O54" s="2532"/>
      <c r="P54" s="2532"/>
      <c r="Q54" s="2532"/>
      <c r="R54" s="2532"/>
      <c r="S54" s="2532"/>
      <c r="T54" s="2532"/>
      <c r="U54" s="2532"/>
      <c r="V54" s="2532"/>
      <c r="W54" s="2532"/>
      <c r="X54" s="2532"/>
      <c r="Y54" s="2532"/>
      <c r="Z54" s="2532"/>
      <c r="AA54" s="2532"/>
      <c r="AB54" s="2532"/>
      <c r="AC54" s="2532"/>
      <c r="AD54" s="2532"/>
      <c r="AE54" s="2532"/>
      <c r="AF54" s="2532"/>
      <c r="AG54" s="2533"/>
      <c r="AH54" s="1782" t="s">
        <v>1370</v>
      </c>
      <c r="AI54" s="1783"/>
      <c r="AJ54" s="1783"/>
      <c r="AK54" s="1783"/>
      <c r="AL54" s="1783"/>
      <c r="AM54" s="1783"/>
      <c r="AN54" s="1783"/>
      <c r="AO54" s="1783"/>
      <c r="AP54" s="1783"/>
      <c r="AQ54" s="1783"/>
      <c r="AR54" s="1783"/>
      <c r="AS54" s="1783"/>
      <c r="AT54" s="1783"/>
      <c r="AU54" s="1783"/>
      <c r="AV54" s="1783"/>
      <c r="AW54" s="1783"/>
      <c r="AX54" s="1783"/>
      <c r="AY54" s="1784"/>
    </row>
    <row r="55" spans="1:51" ht="26.25" customHeight="1">
      <c r="A55" s="214"/>
      <c r="B55" s="525"/>
      <c r="C55" s="526"/>
      <c r="D55" s="1793" t="s">
        <v>2064</v>
      </c>
      <c r="E55" s="2307"/>
      <c r="F55" s="2307"/>
      <c r="G55" s="2308"/>
      <c r="H55" s="543" t="s">
        <v>53</v>
      </c>
      <c r="I55" s="2521"/>
      <c r="J55" s="2521"/>
      <c r="K55" s="2521"/>
      <c r="L55" s="2521"/>
      <c r="M55" s="2521"/>
      <c r="N55" s="2521"/>
      <c r="O55" s="2521"/>
      <c r="P55" s="2521"/>
      <c r="Q55" s="2521"/>
      <c r="R55" s="2521"/>
      <c r="S55" s="2521"/>
      <c r="T55" s="2521"/>
      <c r="U55" s="2521"/>
      <c r="V55" s="2521"/>
      <c r="W55" s="2521"/>
      <c r="X55" s="2521"/>
      <c r="Y55" s="2521"/>
      <c r="Z55" s="2521"/>
      <c r="AA55" s="2521"/>
      <c r="AB55" s="2521"/>
      <c r="AC55" s="2521"/>
      <c r="AD55" s="2521"/>
      <c r="AE55" s="2521"/>
      <c r="AF55" s="2521"/>
      <c r="AG55" s="2522"/>
      <c r="AH55" s="1785"/>
      <c r="AI55" s="1786"/>
      <c r="AJ55" s="1786"/>
      <c r="AK55" s="1786"/>
      <c r="AL55" s="1786"/>
      <c r="AM55" s="1786"/>
      <c r="AN55" s="1786"/>
      <c r="AO55" s="1786"/>
      <c r="AP55" s="1786"/>
      <c r="AQ55" s="1786"/>
      <c r="AR55" s="1786"/>
      <c r="AS55" s="1786"/>
      <c r="AT55" s="1786"/>
      <c r="AU55" s="1786"/>
      <c r="AV55" s="1786"/>
      <c r="AW55" s="1786"/>
      <c r="AX55" s="1786"/>
      <c r="AY55" s="1787"/>
    </row>
    <row r="56" spans="1:51" ht="26.25" customHeight="1">
      <c r="A56" s="214"/>
      <c r="B56" s="525"/>
      <c r="C56" s="526"/>
      <c r="D56" s="1793" t="s">
        <v>2064</v>
      </c>
      <c r="E56" s="2307"/>
      <c r="F56" s="2307"/>
      <c r="G56" s="2308"/>
      <c r="H56" s="543" t="s">
        <v>2068</v>
      </c>
      <c r="I56" s="2521"/>
      <c r="J56" s="2521"/>
      <c r="K56" s="2521"/>
      <c r="L56" s="2521"/>
      <c r="M56" s="2521"/>
      <c r="N56" s="2521"/>
      <c r="O56" s="2521"/>
      <c r="P56" s="2521"/>
      <c r="Q56" s="2521"/>
      <c r="R56" s="2521"/>
      <c r="S56" s="2521"/>
      <c r="T56" s="2521"/>
      <c r="U56" s="2521"/>
      <c r="V56" s="2521"/>
      <c r="W56" s="2521"/>
      <c r="X56" s="2521"/>
      <c r="Y56" s="2521"/>
      <c r="Z56" s="2521"/>
      <c r="AA56" s="2521"/>
      <c r="AB56" s="2521"/>
      <c r="AC56" s="2521"/>
      <c r="AD56" s="2521"/>
      <c r="AE56" s="2521"/>
      <c r="AF56" s="2521"/>
      <c r="AG56" s="2522"/>
      <c r="AH56" s="1785"/>
      <c r="AI56" s="1786"/>
      <c r="AJ56" s="1786"/>
      <c r="AK56" s="1786"/>
      <c r="AL56" s="1786"/>
      <c r="AM56" s="1786"/>
      <c r="AN56" s="1786"/>
      <c r="AO56" s="1786"/>
      <c r="AP56" s="1786"/>
      <c r="AQ56" s="1786"/>
      <c r="AR56" s="1786"/>
      <c r="AS56" s="1786"/>
      <c r="AT56" s="1786"/>
      <c r="AU56" s="1786"/>
      <c r="AV56" s="1786"/>
      <c r="AW56" s="1786"/>
      <c r="AX56" s="1786"/>
      <c r="AY56" s="1787"/>
    </row>
    <row r="57" spans="1:51" ht="26.25" customHeight="1">
      <c r="A57" s="214"/>
      <c r="B57" s="525"/>
      <c r="C57" s="526"/>
      <c r="D57" s="1801" t="s">
        <v>1982</v>
      </c>
      <c r="E57" s="2523"/>
      <c r="F57" s="2523"/>
      <c r="G57" s="2524"/>
      <c r="H57" s="509" t="s">
        <v>75</v>
      </c>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1"/>
      <c r="AH57" s="1785"/>
      <c r="AI57" s="1786"/>
      <c r="AJ57" s="1786"/>
      <c r="AK57" s="1786"/>
      <c r="AL57" s="1786"/>
      <c r="AM57" s="1786"/>
      <c r="AN57" s="1786"/>
      <c r="AO57" s="1786"/>
      <c r="AP57" s="1786"/>
      <c r="AQ57" s="1786"/>
      <c r="AR57" s="1786"/>
      <c r="AS57" s="1786"/>
      <c r="AT57" s="1786"/>
      <c r="AU57" s="1786"/>
      <c r="AV57" s="1786"/>
      <c r="AW57" s="1786"/>
      <c r="AX57" s="1786"/>
      <c r="AY57" s="1787"/>
    </row>
    <row r="58" spans="1:51" ht="26.25" customHeight="1">
      <c r="A58" s="214"/>
      <c r="B58" s="525"/>
      <c r="C58" s="526"/>
      <c r="D58" s="512" t="s">
        <v>1982</v>
      </c>
      <c r="E58" s="2525"/>
      <c r="F58" s="2525"/>
      <c r="G58" s="2526"/>
      <c r="H58" s="515" t="s">
        <v>69</v>
      </c>
      <c r="I58" s="516"/>
      <c r="J58" s="516"/>
      <c r="K58" s="516"/>
      <c r="L58" s="516"/>
      <c r="M58" s="516"/>
      <c r="N58" s="516"/>
      <c r="O58" s="516"/>
      <c r="P58" s="516"/>
      <c r="Q58" s="516"/>
      <c r="R58" s="516"/>
      <c r="S58" s="516"/>
      <c r="T58" s="516"/>
      <c r="U58" s="516"/>
      <c r="V58" s="1809"/>
      <c r="W58" s="1809"/>
      <c r="X58" s="1809"/>
      <c r="Y58" s="1809"/>
      <c r="Z58" s="1809"/>
      <c r="AA58" s="1809"/>
      <c r="AB58" s="1809"/>
      <c r="AC58" s="1809"/>
      <c r="AD58" s="1809"/>
      <c r="AE58" s="1809"/>
      <c r="AF58" s="1809"/>
      <c r="AG58" s="1810"/>
      <c r="AH58" s="1785"/>
      <c r="AI58" s="1786"/>
      <c r="AJ58" s="1786"/>
      <c r="AK58" s="1786"/>
      <c r="AL58" s="1786"/>
      <c r="AM58" s="1786"/>
      <c r="AN58" s="1786"/>
      <c r="AO58" s="1786"/>
      <c r="AP58" s="1786"/>
      <c r="AQ58" s="1786"/>
      <c r="AR58" s="1786"/>
      <c r="AS58" s="1786"/>
      <c r="AT58" s="1786"/>
      <c r="AU58" s="1786"/>
      <c r="AV58" s="1786"/>
      <c r="AW58" s="1786"/>
      <c r="AX58" s="1786"/>
      <c r="AY58" s="1787"/>
    </row>
    <row r="59" spans="1:51" ht="26.25" customHeight="1">
      <c r="A59" s="214"/>
      <c r="B59" s="527"/>
      <c r="C59" s="528"/>
      <c r="D59" s="1798" t="s">
        <v>2064</v>
      </c>
      <c r="E59" s="2316"/>
      <c r="F59" s="2316"/>
      <c r="G59" s="2317"/>
      <c r="H59" s="520" t="s">
        <v>54</v>
      </c>
      <c r="I59" s="2527"/>
      <c r="J59" s="2527"/>
      <c r="K59" s="2527"/>
      <c r="L59" s="2527"/>
      <c r="M59" s="2527"/>
      <c r="N59" s="2527"/>
      <c r="O59" s="2527"/>
      <c r="P59" s="2527"/>
      <c r="Q59" s="2527"/>
      <c r="R59" s="2527"/>
      <c r="S59" s="2527"/>
      <c r="T59" s="2527"/>
      <c r="U59" s="2527"/>
      <c r="V59" s="2527"/>
      <c r="W59" s="2527"/>
      <c r="X59" s="2527"/>
      <c r="Y59" s="2527"/>
      <c r="Z59" s="2527"/>
      <c r="AA59" s="2527"/>
      <c r="AB59" s="2527"/>
      <c r="AC59" s="2527"/>
      <c r="AD59" s="2527"/>
      <c r="AE59" s="2527"/>
      <c r="AF59" s="2527"/>
      <c r="AG59" s="2528"/>
      <c r="AH59" s="1788"/>
      <c r="AI59" s="1789"/>
      <c r="AJ59" s="1789"/>
      <c r="AK59" s="1789"/>
      <c r="AL59" s="1789"/>
      <c r="AM59" s="1789"/>
      <c r="AN59" s="1789"/>
      <c r="AO59" s="1789"/>
      <c r="AP59" s="1789"/>
      <c r="AQ59" s="1789"/>
      <c r="AR59" s="1789"/>
      <c r="AS59" s="1789"/>
      <c r="AT59" s="1789"/>
      <c r="AU59" s="1789"/>
      <c r="AV59" s="1789"/>
      <c r="AW59" s="1789"/>
      <c r="AX59" s="1789"/>
      <c r="AY59" s="1790"/>
    </row>
    <row r="60" spans="1:51" ht="180" customHeight="1" thickBot="1">
      <c r="A60" s="214"/>
      <c r="B60" s="491" t="s">
        <v>38</v>
      </c>
      <c r="C60" s="492"/>
      <c r="D60" s="2529" t="s">
        <v>1369</v>
      </c>
      <c r="E60" s="2530"/>
      <c r="F60" s="2530"/>
      <c r="G60" s="2530"/>
      <c r="H60" s="2530"/>
      <c r="I60" s="2530"/>
      <c r="J60" s="2530"/>
      <c r="K60" s="2530"/>
      <c r="L60" s="2530"/>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c r="AS60" s="2530"/>
      <c r="AT60" s="2530"/>
      <c r="AU60" s="2530"/>
      <c r="AV60" s="2530"/>
      <c r="AW60" s="2530"/>
      <c r="AX60" s="2530"/>
      <c r="AY60" s="2531"/>
    </row>
    <row r="61" spans="1:51" ht="21" hidden="1" customHeight="1">
      <c r="A61" s="214"/>
      <c r="B61" s="19"/>
      <c r="C61" s="20"/>
      <c r="D61" s="496" t="s">
        <v>34</v>
      </c>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8"/>
    </row>
    <row r="62" spans="1:51" ht="97.5" hidden="1" customHeight="1">
      <c r="A62" s="214"/>
      <c r="B62" s="19"/>
      <c r="C62" s="20"/>
      <c r="D62" s="499" t="s">
        <v>36</v>
      </c>
      <c r="E62" s="500"/>
      <c r="F62" s="500"/>
      <c r="G62" s="500"/>
      <c r="H62" s="500"/>
      <c r="I62" s="500"/>
      <c r="J62" s="500"/>
      <c r="K62" s="500"/>
      <c r="L62" s="500"/>
      <c r="M62" s="500"/>
      <c r="N62" s="500"/>
      <c r="O62" s="500"/>
      <c r="P62" s="500"/>
      <c r="Q62" s="500"/>
      <c r="R62" s="500"/>
      <c r="S62" s="500"/>
      <c r="T62" s="500"/>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501"/>
    </row>
    <row r="63" spans="1:51" ht="119.85" hidden="1" customHeight="1">
      <c r="A63" s="214"/>
      <c r="B63" s="19"/>
      <c r="C63" s="20"/>
      <c r="D63" s="502" t="s">
        <v>35</v>
      </c>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4"/>
    </row>
    <row r="64" spans="1:51" ht="21" customHeight="1">
      <c r="A64" s="214"/>
      <c r="B64" s="505" t="s">
        <v>33</v>
      </c>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8"/>
    </row>
    <row r="65" spans="1:51" ht="122.45" customHeight="1">
      <c r="A65" s="212"/>
      <c r="B65" s="1366" t="s">
        <v>2069</v>
      </c>
      <c r="C65" s="1662"/>
      <c r="D65" s="1662"/>
      <c r="E65" s="1662"/>
      <c r="F65" s="2001"/>
      <c r="G65" s="477" t="s">
        <v>2070</v>
      </c>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1631"/>
      <c r="AJ65" s="1631"/>
      <c r="AK65" s="1631"/>
      <c r="AL65" s="1631"/>
      <c r="AM65" s="1631"/>
      <c r="AN65" s="1631"/>
      <c r="AO65" s="1631"/>
      <c r="AP65" s="1631"/>
      <c r="AQ65" s="1631"/>
      <c r="AR65" s="1631"/>
      <c r="AS65" s="1631"/>
      <c r="AT65" s="1631"/>
      <c r="AU65" s="1631"/>
      <c r="AV65" s="1631"/>
      <c r="AW65" s="1631"/>
      <c r="AX65" s="1631"/>
      <c r="AY65" s="2002"/>
    </row>
    <row r="66" spans="1:51" ht="18.399999999999999" customHeight="1">
      <c r="A66" s="212"/>
      <c r="B66" s="479" t="s">
        <v>48</v>
      </c>
      <c r="C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1"/>
    </row>
    <row r="67" spans="1:51" ht="119.1" customHeight="1" thickBot="1">
      <c r="A67" s="212"/>
      <c r="B67" s="482" t="s">
        <v>685</v>
      </c>
      <c r="C67" s="2519"/>
      <c r="D67" s="2519"/>
      <c r="E67" s="2519"/>
      <c r="F67" s="2520"/>
      <c r="G67" s="477" t="s">
        <v>2071</v>
      </c>
      <c r="H67" s="1631"/>
      <c r="I67" s="1631"/>
      <c r="J67" s="1631"/>
      <c r="K67" s="1631"/>
      <c r="L67" s="1631"/>
      <c r="M67" s="1631"/>
      <c r="N67" s="1631"/>
      <c r="O67" s="1631"/>
      <c r="P67" s="1631"/>
      <c r="Q67" s="1631"/>
      <c r="R67" s="1631"/>
      <c r="S67" s="1631"/>
      <c r="T67" s="1631"/>
      <c r="U67" s="1631"/>
      <c r="V67" s="1631"/>
      <c r="W67" s="1631"/>
      <c r="X67" s="1631"/>
      <c r="Y67" s="1631"/>
      <c r="Z67" s="1631"/>
      <c r="AA67" s="1631"/>
      <c r="AB67" s="1631"/>
      <c r="AC67" s="1631"/>
      <c r="AD67" s="1631"/>
      <c r="AE67" s="1631"/>
      <c r="AF67" s="1631"/>
      <c r="AG67" s="1631"/>
      <c r="AH67" s="1631"/>
      <c r="AI67" s="1631"/>
      <c r="AJ67" s="1631"/>
      <c r="AK67" s="1631"/>
      <c r="AL67" s="1631"/>
      <c r="AM67" s="1631"/>
      <c r="AN67" s="1631"/>
      <c r="AO67" s="1631"/>
      <c r="AP67" s="1631"/>
      <c r="AQ67" s="1631"/>
      <c r="AR67" s="1631"/>
      <c r="AS67" s="1631"/>
      <c r="AT67" s="1631"/>
      <c r="AU67" s="1631"/>
      <c r="AV67" s="1631"/>
      <c r="AW67" s="1631"/>
      <c r="AX67" s="1631"/>
      <c r="AY67" s="2002"/>
    </row>
    <row r="68" spans="1:51" ht="19.7" customHeight="1">
      <c r="A68" s="212"/>
      <c r="B68" s="488" t="s">
        <v>76</v>
      </c>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89"/>
      <c r="AG68" s="489"/>
      <c r="AH68" s="489"/>
      <c r="AI68" s="489"/>
      <c r="AJ68" s="489"/>
      <c r="AK68" s="489"/>
      <c r="AL68" s="489"/>
      <c r="AM68" s="489"/>
      <c r="AN68" s="489"/>
      <c r="AO68" s="489"/>
      <c r="AP68" s="489"/>
      <c r="AQ68" s="489"/>
      <c r="AR68" s="489"/>
      <c r="AS68" s="489"/>
      <c r="AT68" s="489"/>
      <c r="AU68" s="489"/>
      <c r="AV68" s="489"/>
      <c r="AW68" s="489"/>
      <c r="AX68" s="489"/>
      <c r="AY68" s="490"/>
    </row>
    <row r="69" spans="1:51" ht="205.15" customHeight="1" thickBot="1">
      <c r="A69" s="212"/>
      <c r="B69" s="1958"/>
      <c r="C69" s="897"/>
      <c r="D69" s="897"/>
      <c r="E69" s="897"/>
      <c r="F69" s="897"/>
      <c r="G69" s="897"/>
      <c r="H69" s="897"/>
      <c r="I69" s="897"/>
      <c r="J69" s="897"/>
      <c r="K69" s="897"/>
      <c r="L69" s="897"/>
      <c r="M69" s="897"/>
      <c r="N69" s="897"/>
      <c r="O69" s="897"/>
      <c r="P69" s="897"/>
      <c r="Q69" s="897"/>
      <c r="R69" s="897"/>
      <c r="S69" s="897"/>
      <c r="T69" s="897"/>
      <c r="U69" s="897"/>
      <c r="V69" s="897"/>
      <c r="W69" s="897"/>
      <c r="X69" s="897"/>
      <c r="Y69" s="897"/>
      <c r="Z69" s="897"/>
      <c r="AA69" s="897"/>
      <c r="AB69" s="897"/>
      <c r="AC69" s="897"/>
      <c r="AD69" s="897"/>
      <c r="AE69" s="897"/>
      <c r="AF69" s="897"/>
      <c r="AG69" s="897"/>
      <c r="AH69" s="897"/>
      <c r="AI69" s="897"/>
      <c r="AJ69" s="897"/>
      <c r="AK69" s="897"/>
      <c r="AL69" s="897"/>
      <c r="AM69" s="897"/>
      <c r="AN69" s="897"/>
      <c r="AO69" s="897"/>
      <c r="AP69" s="897"/>
      <c r="AQ69" s="897"/>
      <c r="AR69" s="897"/>
      <c r="AS69" s="897"/>
      <c r="AT69" s="897"/>
      <c r="AU69" s="897"/>
      <c r="AV69" s="897"/>
      <c r="AW69" s="897"/>
      <c r="AX69" s="897"/>
      <c r="AY69" s="2341"/>
    </row>
    <row r="70" spans="1:51" ht="19.7" customHeight="1">
      <c r="A70" s="212"/>
      <c r="B70" s="459" t="s">
        <v>66</v>
      </c>
      <c r="C70" s="460"/>
      <c r="D70" s="460"/>
      <c r="E70" s="460"/>
      <c r="F70" s="460"/>
      <c r="G70" s="460"/>
      <c r="H70" s="460"/>
      <c r="I70" s="460"/>
      <c r="J70" s="460"/>
      <c r="K70" s="460"/>
      <c r="L70" s="460"/>
      <c r="M70" s="46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1"/>
    </row>
    <row r="71" spans="1:51" ht="19.899999999999999" customHeight="1">
      <c r="A71" s="212"/>
      <c r="B71" s="24" t="s">
        <v>67</v>
      </c>
      <c r="C71" s="22"/>
      <c r="D71" s="22"/>
      <c r="E71" s="22"/>
      <c r="F71" s="22"/>
      <c r="G71" s="22"/>
      <c r="H71" s="22"/>
      <c r="I71" s="22"/>
      <c r="J71" s="22"/>
      <c r="K71" s="22"/>
      <c r="L71" s="23"/>
      <c r="M71" s="1349"/>
      <c r="N71" s="1017"/>
      <c r="O71" s="1017"/>
      <c r="P71" s="1017"/>
      <c r="Q71" s="1017"/>
      <c r="R71" s="1017"/>
      <c r="S71" s="1017"/>
      <c r="T71" s="1017"/>
      <c r="U71" s="1017"/>
      <c r="V71" s="1017"/>
      <c r="W71" s="1017"/>
      <c r="X71" s="1017"/>
      <c r="Y71" s="1017"/>
      <c r="Z71" s="1017"/>
      <c r="AA71" s="1018"/>
      <c r="AB71" s="22" t="s">
        <v>68</v>
      </c>
      <c r="AC71" s="22"/>
      <c r="AD71" s="22"/>
      <c r="AE71" s="22"/>
      <c r="AF71" s="22"/>
      <c r="AG71" s="22"/>
      <c r="AH71" s="22"/>
      <c r="AI71" s="22"/>
      <c r="AJ71" s="22"/>
      <c r="AK71" s="23"/>
      <c r="AL71" s="1776" t="s">
        <v>1974</v>
      </c>
      <c r="AM71" s="463"/>
      <c r="AN71" s="463"/>
      <c r="AO71" s="463"/>
      <c r="AP71" s="463"/>
      <c r="AQ71" s="463"/>
      <c r="AR71" s="463"/>
      <c r="AS71" s="463"/>
      <c r="AT71" s="463"/>
      <c r="AU71" s="463"/>
      <c r="AV71" s="463"/>
      <c r="AW71" s="463"/>
      <c r="AX71" s="463"/>
      <c r="AY71" s="465"/>
    </row>
    <row r="72" spans="1:51" ht="3" customHeight="1">
      <c r="A72" s="214"/>
      <c r="B72" s="6"/>
      <c r="C72" s="6"/>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row>
    <row r="73" spans="1:51" ht="3" customHeight="1" thickBot="1">
      <c r="A73" s="214"/>
      <c r="B73" s="2"/>
      <c r="C73" s="2"/>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row>
    <row r="74" spans="1:51" ht="93" customHeight="1">
      <c r="A74" s="212"/>
      <c r="B74" s="466" t="s">
        <v>707</v>
      </c>
      <c r="C74" s="467"/>
      <c r="D74" s="467"/>
      <c r="E74" s="467"/>
      <c r="F74" s="467"/>
      <c r="G74" s="468"/>
      <c r="H74" s="207" t="s">
        <v>77</v>
      </c>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6"/>
    </row>
    <row r="75" spans="1:51" ht="93" customHeight="1">
      <c r="A75" s="214"/>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93" customHeight="1">
      <c r="A76" s="214"/>
      <c r="B76" s="469"/>
      <c r="C76" s="470"/>
      <c r="D76" s="470"/>
      <c r="E76" s="470"/>
      <c r="F76" s="470"/>
      <c r="G76" s="471"/>
      <c r="H76" s="12"/>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4"/>
    </row>
    <row r="77" spans="1:51" ht="93" customHeight="1">
      <c r="A77" s="214"/>
      <c r="B77" s="469"/>
      <c r="C77" s="470"/>
      <c r="D77" s="470"/>
      <c r="E77" s="470"/>
      <c r="F77" s="470"/>
      <c r="G77" s="471"/>
      <c r="H77" s="12"/>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4"/>
    </row>
    <row r="78" spans="1:51" ht="93" customHeight="1">
      <c r="A78" s="214"/>
      <c r="B78" s="469"/>
      <c r="C78" s="470"/>
      <c r="D78" s="470"/>
      <c r="E78" s="470"/>
      <c r="F78" s="470"/>
      <c r="G78" s="471"/>
      <c r="H78" s="12"/>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4"/>
    </row>
    <row r="79" spans="1:51" ht="93" customHeight="1">
      <c r="A79" s="214"/>
      <c r="B79" s="469"/>
      <c r="C79" s="470"/>
      <c r="D79" s="470"/>
      <c r="E79" s="470"/>
      <c r="F79" s="470"/>
      <c r="G79" s="471"/>
      <c r="H79" s="12"/>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4"/>
    </row>
    <row r="80" spans="1:51" ht="93" customHeight="1">
      <c r="A80" s="214"/>
      <c r="B80" s="469"/>
      <c r="C80" s="470"/>
      <c r="D80" s="470"/>
      <c r="E80" s="470"/>
      <c r="F80" s="470"/>
      <c r="G80" s="471"/>
      <c r="H80" s="12"/>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4"/>
    </row>
    <row r="81" spans="1:51" ht="93" customHeight="1">
      <c r="A81" s="214"/>
      <c r="B81" s="469"/>
      <c r="C81" s="470"/>
      <c r="D81" s="470"/>
      <c r="E81" s="470"/>
      <c r="F81" s="470"/>
      <c r="G81" s="471"/>
      <c r="H81" s="12"/>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4"/>
    </row>
    <row r="82" spans="1:51" ht="93" customHeight="1">
      <c r="A82" s="214"/>
      <c r="B82" s="469"/>
      <c r="C82" s="470"/>
      <c r="D82" s="470"/>
      <c r="E82" s="470"/>
      <c r="F82" s="470"/>
      <c r="G82" s="471"/>
      <c r="H82" s="12"/>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4"/>
    </row>
    <row r="83" spans="1:51" ht="93" customHeight="1">
      <c r="B83" s="469"/>
      <c r="C83" s="470"/>
      <c r="D83" s="470"/>
      <c r="E83" s="470"/>
      <c r="F83" s="470"/>
      <c r="G83" s="471"/>
      <c r="H83" s="12"/>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4"/>
    </row>
    <row r="84" spans="1:51" ht="93" customHeight="1">
      <c r="B84" s="469"/>
      <c r="C84" s="470"/>
      <c r="D84" s="470"/>
      <c r="E84" s="470"/>
      <c r="F84" s="470"/>
      <c r="G84" s="471"/>
      <c r="H84" s="12"/>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4"/>
    </row>
    <row r="85" spans="1:51" ht="93" customHeight="1" thickBot="1">
      <c r="B85" s="469"/>
      <c r="C85" s="470"/>
      <c r="D85" s="470"/>
      <c r="E85" s="470"/>
      <c r="F85" s="470"/>
      <c r="G85" s="471"/>
      <c r="H85" s="12"/>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4"/>
    </row>
    <row r="86" spans="1:51" ht="3" customHeight="1">
      <c r="B86" s="9"/>
      <c r="C86" s="9"/>
      <c r="D86" s="9"/>
      <c r="E86" s="9"/>
      <c r="F86" s="9"/>
      <c r="G86" s="9"/>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row>
    <row r="87" spans="1:51" ht="3" customHeight="1" thickBot="1">
      <c r="B87" s="11"/>
      <c r="C87" s="11"/>
      <c r="D87" s="11"/>
      <c r="E87" s="11"/>
      <c r="F87" s="11"/>
      <c r="G87" s="11"/>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1" ht="24.75" customHeight="1">
      <c r="B88" s="396" t="s">
        <v>1968</v>
      </c>
      <c r="C88" s="397"/>
      <c r="D88" s="397"/>
      <c r="E88" s="397"/>
      <c r="F88" s="397"/>
      <c r="G88" s="398"/>
      <c r="H88" s="1334" t="s">
        <v>2072</v>
      </c>
      <c r="I88" s="1335"/>
      <c r="J88" s="1335"/>
      <c r="K88" s="1335"/>
      <c r="L88" s="1335"/>
      <c r="M88" s="1335"/>
      <c r="N88" s="1335"/>
      <c r="O88" s="1335"/>
      <c r="P88" s="1335"/>
      <c r="Q88" s="1335"/>
      <c r="R88" s="1335"/>
      <c r="S88" s="1335"/>
      <c r="T88" s="1335"/>
      <c r="U88" s="1335"/>
      <c r="V88" s="1335"/>
      <c r="W88" s="1335"/>
      <c r="X88" s="1335"/>
      <c r="Y88" s="1335"/>
      <c r="Z88" s="1335"/>
      <c r="AA88" s="1335"/>
      <c r="AB88" s="1335"/>
      <c r="AC88" s="1336"/>
      <c r="AD88" s="1334" t="s">
        <v>2073</v>
      </c>
      <c r="AE88" s="1335"/>
      <c r="AF88" s="1335"/>
      <c r="AG88" s="1335"/>
      <c r="AH88" s="1335"/>
      <c r="AI88" s="1335"/>
      <c r="AJ88" s="1335"/>
      <c r="AK88" s="1335"/>
      <c r="AL88" s="1335"/>
      <c r="AM88" s="1335"/>
      <c r="AN88" s="1335"/>
      <c r="AO88" s="1335"/>
      <c r="AP88" s="1335"/>
      <c r="AQ88" s="1335"/>
      <c r="AR88" s="1335"/>
      <c r="AS88" s="1335"/>
      <c r="AT88" s="1335"/>
      <c r="AU88" s="1335"/>
      <c r="AV88" s="1335"/>
      <c r="AW88" s="1335"/>
      <c r="AX88" s="1335"/>
      <c r="AY88" s="1337"/>
    </row>
    <row r="89" spans="1:51" ht="24.75" customHeight="1">
      <c r="B89" s="396"/>
      <c r="C89" s="397"/>
      <c r="D89" s="397"/>
      <c r="E89" s="397"/>
      <c r="F89" s="397"/>
      <c r="G89" s="398"/>
      <c r="H89" s="893" t="s">
        <v>22</v>
      </c>
      <c r="I89" s="894"/>
      <c r="J89" s="894"/>
      <c r="K89" s="894"/>
      <c r="L89" s="894"/>
      <c r="M89" s="895" t="s">
        <v>23</v>
      </c>
      <c r="N89" s="463"/>
      <c r="O89" s="463"/>
      <c r="P89" s="463"/>
      <c r="Q89" s="463"/>
      <c r="R89" s="463"/>
      <c r="S89" s="463"/>
      <c r="T89" s="463"/>
      <c r="U89" s="463"/>
      <c r="V89" s="463"/>
      <c r="W89" s="463"/>
      <c r="X89" s="463"/>
      <c r="Y89" s="464"/>
      <c r="Z89" s="411" t="s">
        <v>24</v>
      </c>
      <c r="AA89" s="412"/>
      <c r="AB89" s="412"/>
      <c r="AC89" s="413"/>
      <c r="AD89" s="893" t="s">
        <v>22</v>
      </c>
      <c r="AE89" s="894"/>
      <c r="AF89" s="894"/>
      <c r="AG89" s="894"/>
      <c r="AH89" s="894"/>
      <c r="AI89" s="895" t="s">
        <v>23</v>
      </c>
      <c r="AJ89" s="463"/>
      <c r="AK89" s="463"/>
      <c r="AL89" s="463"/>
      <c r="AM89" s="463"/>
      <c r="AN89" s="463"/>
      <c r="AO89" s="463"/>
      <c r="AP89" s="463"/>
      <c r="AQ89" s="463"/>
      <c r="AR89" s="463"/>
      <c r="AS89" s="463"/>
      <c r="AT89" s="463"/>
      <c r="AU89" s="464"/>
      <c r="AV89" s="411" t="s">
        <v>24</v>
      </c>
      <c r="AW89" s="412"/>
      <c r="AX89" s="412"/>
      <c r="AY89" s="414"/>
    </row>
    <row r="90" spans="1:51" ht="24.75" customHeight="1">
      <c r="B90" s="396"/>
      <c r="C90" s="397"/>
      <c r="D90" s="397"/>
      <c r="E90" s="397"/>
      <c r="F90" s="397"/>
      <c r="G90" s="398"/>
      <c r="H90" s="2512" t="s">
        <v>1368</v>
      </c>
      <c r="I90" s="2513"/>
      <c r="J90" s="2513"/>
      <c r="K90" s="2513"/>
      <c r="L90" s="2514"/>
      <c r="M90" s="428" t="s">
        <v>2074</v>
      </c>
      <c r="N90" s="2515"/>
      <c r="O90" s="2515"/>
      <c r="P90" s="2515"/>
      <c r="Q90" s="2515"/>
      <c r="R90" s="2515"/>
      <c r="S90" s="2515"/>
      <c r="T90" s="2515"/>
      <c r="U90" s="2515"/>
      <c r="V90" s="2515"/>
      <c r="W90" s="2515"/>
      <c r="X90" s="2515"/>
      <c r="Y90" s="2516"/>
      <c r="Z90" s="2327">
        <v>16</v>
      </c>
      <c r="AA90" s="2328"/>
      <c r="AB90" s="2328"/>
      <c r="AC90" s="2517"/>
      <c r="AD90" s="2512"/>
      <c r="AE90" s="2513"/>
      <c r="AF90" s="2513"/>
      <c r="AG90" s="2513"/>
      <c r="AH90" s="2514"/>
      <c r="AI90" s="428"/>
      <c r="AJ90" s="2515"/>
      <c r="AK90" s="2515"/>
      <c r="AL90" s="2515"/>
      <c r="AM90" s="2515"/>
      <c r="AN90" s="2515"/>
      <c r="AO90" s="2515"/>
      <c r="AP90" s="2515"/>
      <c r="AQ90" s="2515"/>
      <c r="AR90" s="2515"/>
      <c r="AS90" s="2515"/>
      <c r="AT90" s="2515"/>
      <c r="AU90" s="2516"/>
      <c r="AV90" s="2327"/>
      <c r="AW90" s="2328"/>
      <c r="AX90" s="2328"/>
      <c r="AY90" s="2329"/>
    </row>
    <row r="91" spans="1:51" ht="24.75" customHeight="1">
      <c r="B91" s="396"/>
      <c r="C91" s="397"/>
      <c r="D91" s="397"/>
      <c r="E91" s="397"/>
      <c r="F91" s="397"/>
      <c r="G91" s="398"/>
      <c r="H91" s="2306"/>
      <c r="I91" s="2307"/>
      <c r="J91" s="2307"/>
      <c r="K91" s="2307"/>
      <c r="L91" s="2308"/>
      <c r="M91" s="418"/>
      <c r="N91" s="957"/>
      <c r="O91" s="957"/>
      <c r="P91" s="957"/>
      <c r="Q91" s="957"/>
      <c r="R91" s="957"/>
      <c r="S91" s="957"/>
      <c r="T91" s="957"/>
      <c r="U91" s="957"/>
      <c r="V91" s="957"/>
      <c r="W91" s="957"/>
      <c r="X91" s="957"/>
      <c r="Y91" s="958"/>
      <c r="Z91" s="2312"/>
      <c r="AA91" s="2313"/>
      <c r="AB91" s="2313"/>
      <c r="AC91" s="2518"/>
      <c r="AD91" s="2306"/>
      <c r="AE91" s="2307"/>
      <c r="AF91" s="2307"/>
      <c r="AG91" s="2307"/>
      <c r="AH91" s="2308"/>
      <c r="AI91" s="418"/>
      <c r="AJ91" s="957"/>
      <c r="AK91" s="957"/>
      <c r="AL91" s="957"/>
      <c r="AM91" s="957"/>
      <c r="AN91" s="957"/>
      <c r="AO91" s="957"/>
      <c r="AP91" s="957"/>
      <c r="AQ91" s="957"/>
      <c r="AR91" s="957"/>
      <c r="AS91" s="957"/>
      <c r="AT91" s="957"/>
      <c r="AU91" s="958"/>
      <c r="AV91" s="2312"/>
      <c r="AW91" s="2313"/>
      <c r="AX91" s="2313"/>
      <c r="AY91" s="2314"/>
    </row>
    <row r="92" spans="1:51" ht="24.75" customHeight="1">
      <c r="B92" s="396"/>
      <c r="C92" s="397"/>
      <c r="D92" s="397"/>
      <c r="E92" s="397"/>
      <c r="F92" s="397"/>
      <c r="G92" s="398"/>
      <c r="H92" s="2306"/>
      <c r="I92" s="2307"/>
      <c r="J92" s="2307"/>
      <c r="K92" s="2307"/>
      <c r="L92" s="2308"/>
      <c r="M92" s="418"/>
      <c r="N92" s="2310"/>
      <c r="O92" s="2310"/>
      <c r="P92" s="2310"/>
      <c r="Q92" s="2310"/>
      <c r="R92" s="2310"/>
      <c r="S92" s="2310"/>
      <c r="T92" s="2310"/>
      <c r="U92" s="2310"/>
      <c r="V92" s="2310"/>
      <c r="W92" s="2310"/>
      <c r="X92" s="2310"/>
      <c r="Y92" s="2311"/>
      <c r="Z92" s="2312"/>
      <c r="AA92" s="2313"/>
      <c r="AB92" s="2313"/>
      <c r="AC92" s="2330"/>
      <c r="AD92" s="2306"/>
      <c r="AE92" s="2307"/>
      <c r="AF92" s="2307"/>
      <c r="AG92" s="2307"/>
      <c r="AH92" s="2308"/>
      <c r="AI92" s="418"/>
      <c r="AJ92" s="2310"/>
      <c r="AK92" s="2310"/>
      <c r="AL92" s="2310"/>
      <c r="AM92" s="2310"/>
      <c r="AN92" s="2310"/>
      <c r="AO92" s="2310"/>
      <c r="AP92" s="2310"/>
      <c r="AQ92" s="2310"/>
      <c r="AR92" s="2310"/>
      <c r="AS92" s="2310"/>
      <c r="AT92" s="2310"/>
      <c r="AU92" s="2311"/>
      <c r="AV92" s="2312"/>
      <c r="AW92" s="2313"/>
      <c r="AX92" s="2313"/>
      <c r="AY92" s="2314"/>
    </row>
    <row r="93" spans="1:51" ht="24.75" customHeight="1">
      <c r="B93" s="396"/>
      <c r="C93" s="397"/>
      <c r="D93" s="397"/>
      <c r="E93" s="397"/>
      <c r="F93" s="397"/>
      <c r="G93" s="398"/>
      <c r="H93" s="2306"/>
      <c r="I93" s="2307"/>
      <c r="J93" s="2307"/>
      <c r="K93" s="2307"/>
      <c r="L93" s="2308"/>
      <c r="M93" s="418"/>
      <c r="N93" s="2310"/>
      <c r="O93" s="2310"/>
      <c r="P93" s="2310"/>
      <c r="Q93" s="2310"/>
      <c r="R93" s="2310"/>
      <c r="S93" s="2310"/>
      <c r="T93" s="2310"/>
      <c r="U93" s="2310"/>
      <c r="V93" s="2310"/>
      <c r="W93" s="2310"/>
      <c r="X93" s="2310"/>
      <c r="Y93" s="2311"/>
      <c r="Z93" s="2312"/>
      <c r="AA93" s="2313"/>
      <c r="AB93" s="2313"/>
      <c r="AC93" s="2330"/>
      <c r="AD93" s="2306"/>
      <c r="AE93" s="2307"/>
      <c r="AF93" s="2307"/>
      <c r="AG93" s="2307"/>
      <c r="AH93" s="2308"/>
      <c r="AI93" s="418"/>
      <c r="AJ93" s="2310"/>
      <c r="AK93" s="2310"/>
      <c r="AL93" s="2310"/>
      <c r="AM93" s="2310"/>
      <c r="AN93" s="2310"/>
      <c r="AO93" s="2310"/>
      <c r="AP93" s="2310"/>
      <c r="AQ93" s="2310"/>
      <c r="AR93" s="2310"/>
      <c r="AS93" s="2310"/>
      <c r="AT93" s="2310"/>
      <c r="AU93" s="2311"/>
      <c r="AV93" s="2312"/>
      <c r="AW93" s="2313"/>
      <c r="AX93" s="2313"/>
      <c r="AY93" s="2314"/>
    </row>
    <row r="94" spans="1:51" ht="24.75" customHeight="1">
      <c r="B94" s="396"/>
      <c r="C94" s="397"/>
      <c r="D94" s="397"/>
      <c r="E94" s="397"/>
      <c r="F94" s="397"/>
      <c r="G94" s="398"/>
      <c r="H94" s="2306"/>
      <c r="I94" s="2307"/>
      <c r="J94" s="2307"/>
      <c r="K94" s="2307"/>
      <c r="L94" s="2308"/>
      <c r="M94" s="418"/>
      <c r="N94" s="2310"/>
      <c r="O94" s="2310"/>
      <c r="P94" s="2310"/>
      <c r="Q94" s="2310"/>
      <c r="R94" s="2310"/>
      <c r="S94" s="2310"/>
      <c r="T94" s="2310"/>
      <c r="U94" s="2310"/>
      <c r="V94" s="2310"/>
      <c r="W94" s="2310"/>
      <c r="X94" s="2310"/>
      <c r="Y94" s="2311"/>
      <c r="Z94" s="2312"/>
      <c r="AA94" s="2313"/>
      <c r="AB94" s="2313"/>
      <c r="AC94" s="2313"/>
      <c r="AD94" s="2306"/>
      <c r="AE94" s="2307"/>
      <c r="AF94" s="2307"/>
      <c r="AG94" s="2307"/>
      <c r="AH94" s="2308"/>
      <c r="AI94" s="418"/>
      <c r="AJ94" s="2310"/>
      <c r="AK94" s="2310"/>
      <c r="AL94" s="2310"/>
      <c r="AM94" s="2310"/>
      <c r="AN94" s="2310"/>
      <c r="AO94" s="2310"/>
      <c r="AP94" s="2310"/>
      <c r="AQ94" s="2310"/>
      <c r="AR94" s="2310"/>
      <c r="AS94" s="2310"/>
      <c r="AT94" s="2310"/>
      <c r="AU94" s="2311"/>
      <c r="AV94" s="2312"/>
      <c r="AW94" s="2313"/>
      <c r="AX94" s="2313"/>
      <c r="AY94" s="2314"/>
    </row>
    <row r="95" spans="1:51" ht="24.75" customHeight="1">
      <c r="B95" s="396"/>
      <c r="C95" s="397"/>
      <c r="D95" s="397"/>
      <c r="E95" s="397"/>
      <c r="F95" s="397"/>
      <c r="G95" s="398"/>
      <c r="H95" s="2306"/>
      <c r="I95" s="2307"/>
      <c r="J95" s="2307"/>
      <c r="K95" s="2307"/>
      <c r="L95" s="2308"/>
      <c r="M95" s="418"/>
      <c r="N95" s="2310"/>
      <c r="O95" s="2310"/>
      <c r="P95" s="2310"/>
      <c r="Q95" s="2310"/>
      <c r="R95" s="2310"/>
      <c r="S95" s="2310"/>
      <c r="T95" s="2310"/>
      <c r="U95" s="2310"/>
      <c r="V95" s="2310"/>
      <c r="W95" s="2310"/>
      <c r="X95" s="2310"/>
      <c r="Y95" s="2311"/>
      <c r="Z95" s="2312"/>
      <c r="AA95" s="2313"/>
      <c r="AB95" s="2313"/>
      <c r="AC95" s="2313"/>
      <c r="AD95" s="2306"/>
      <c r="AE95" s="2307"/>
      <c r="AF95" s="2307"/>
      <c r="AG95" s="2307"/>
      <c r="AH95" s="2308"/>
      <c r="AI95" s="418"/>
      <c r="AJ95" s="2310"/>
      <c r="AK95" s="2310"/>
      <c r="AL95" s="2310"/>
      <c r="AM95" s="2310"/>
      <c r="AN95" s="2310"/>
      <c r="AO95" s="2310"/>
      <c r="AP95" s="2310"/>
      <c r="AQ95" s="2310"/>
      <c r="AR95" s="2310"/>
      <c r="AS95" s="2310"/>
      <c r="AT95" s="2310"/>
      <c r="AU95" s="2311"/>
      <c r="AV95" s="2312"/>
      <c r="AW95" s="2313"/>
      <c r="AX95" s="2313"/>
      <c r="AY95" s="2314"/>
    </row>
    <row r="96" spans="1:51" ht="24.75" customHeight="1">
      <c r="B96" s="396"/>
      <c r="C96" s="397"/>
      <c r="D96" s="397"/>
      <c r="E96" s="397"/>
      <c r="F96" s="397"/>
      <c r="G96" s="398"/>
      <c r="H96" s="2306"/>
      <c r="I96" s="2307"/>
      <c r="J96" s="2307"/>
      <c r="K96" s="2307"/>
      <c r="L96" s="2308"/>
      <c r="M96" s="418"/>
      <c r="N96" s="2310"/>
      <c r="O96" s="2310"/>
      <c r="P96" s="2310"/>
      <c r="Q96" s="2310"/>
      <c r="R96" s="2310"/>
      <c r="S96" s="2310"/>
      <c r="T96" s="2310"/>
      <c r="U96" s="2310"/>
      <c r="V96" s="2310"/>
      <c r="W96" s="2310"/>
      <c r="X96" s="2310"/>
      <c r="Y96" s="2311"/>
      <c r="Z96" s="2312"/>
      <c r="AA96" s="2313"/>
      <c r="AB96" s="2313"/>
      <c r="AC96" s="2313"/>
      <c r="AD96" s="2306"/>
      <c r="AE96" s="2307"/>
      <c r="AF96" s="2307"/>
      <c r="AG96" s="2307"/>
      <c r="AH96" s="2308"/>
      <c r="AI96" s="418"/>
      <c r="AJ96" s="2310"/>
      <c r="AK96" s="2310"/>
      <c r="AL96" s="2310"/>
      <c r="AM96" s="2310"/>
      <c r="AN96" s="2310"/>
      <c r="AO96" s="2310"/>
      <c r="AP96" s="2310"/>
      <c r="AQ96" s="2310"/>
      <c r="AR96" s="2310"/>
      <c r="AS96" s="2310"/>
      <c r="AT96" s="2310"/>
      <c r="AU96" s="2311"/>
      <c r="AV96" s="2312"/>
      <c r="AW96" s="2313"/>
      <c r="AX96" s="2313"/>
      <c r="AY96" s="2314"/>
    </row>
    <row r="97" spans="2:51" ht="24.75" customHeight="1">
      <c r="B97" s="396"/>
      <c r="C97" s="397"/>
      <c r="D97" s="397"/>
      <c r="E97" s="397"/>
      <c r="F97" s="397"/>
      <c r="G97" s="398"/>
      <c r="H97" s="2315"/>
      <c r="I97" s="2316"/>
      <c r="J97" s="2316"/>
      <c r="K97" s="2316"/>
      <c r="L97" s="2317"/>
      <c r="M97" s="387"/>
      <c r="N97" s="2319"/>
      <c r="O97" s="2319"/>
      <c r="P97" s="2319"/>
      <c r="Q97" s="2319"/>
      <c r="R97" s="2319"/>
      <c r="S97" s="2319"/>
      <c r="T97" s="2319"/>
      <c r="U97" s="2319"/>
      <c r="V97" s="2319"/>
      <c r="W97" s="2319"/>
      <c r="X97" s="2319"/>
      <c r="Y97" s="2320"/>
      <c r="Z97" s="2321"/>
      <c r="AA97" s="2322"/>
      <c r="AB97" s="2322"/>
      <c r="AC97" s="2322"/>
      <c r="AD97" s="2315"/>
      <c r="AE97" s="2316"/>
      <c r="AF97" s="2316"/>
      <c r="AG97" s="2316"/>
      <c r="AH97" s="2317"/>
      <c r="AI97" s="387"/>
      <c r="AJ97" s="2319"/>
      <c r="AK97" s="2319"/>
      <c r="AL97" s="2319"/>
      <c r="AM97" s="2319"/>
      <c r="AN97" s="2319"/>
      <c r="AO97" s="2319"/>
      <c r="AP97" s="2319"/>
      <c r="AQ97" s="2319"/>
      <c r="AR97" s="2319"/>
      <c r="AS97" s="2319"/>
      <c r="AT97" s="2319"/>
      <c r="AU97" s="2320"/>
      <c r="AV97" s="2321"/>
      <c r="AW97" s="2322"/>
      <c r="AX97" s="2322"/>
      <c r="AY97" s="2323"/>
    </row>
    <row r="98" spans="2:51" ht="24.75" customHeight="1">
      <c r="B98" s="396"/>
      <c r="C98" s="397"/>
      <c r="D98" s="397"/>
      <c r="E98" s="397"/>
      <c r="F98" s="397"/>
      <c r="G98" s="398"/>
      <c r="H98" s="937" t="s">
        <v>25</v>
      </c>
      <c r="I98" s="463"/>
      <c r="J98" s="463"/>
      <c r="K98" s="463"/>
      <c r="L98" s="463"/>
      <c r="M98" s="444"/>
      <c r="N98" s="938"/>
      <c r="O98" s="938"/>
      <c r="P98" s="938"/>
      <c r="Q98" s="938"/>
      <c r="R98" s="938"/>
      <c r="S98" s="938"/>
      <c r="T98" s="938"/>
      <c r="U98" s="938"/>
      <c r="V98" s="938"/>
      <c r="W98" s="938"/>
      <c r="X98" s="938"/>
      <c r="Y98" s="939"/>
      <c r="Z98" s="940">
        <f>SUM(Z90:AC97)</f>
        <v>16</v>
      </c>
      <c r="AA98" s="941"/>
      <c r="AB98" s="941"/>
      <c r="AC98" s="942"/>
      <c r="AD98" s="937" t="s">
        <v>25</v>
      </c>
      <c r="AE98" s="463"/>
      <c r="AF98" s="463"/>
      <c r="AG98" s="463"/>
      <c r="AH98" s="463"/>
      <c r="AI98" s="444"/>
      <c r="AJ98" s="938"/>
      <c r="AK98" s="938"/>
      <c r="AL98" s="938"/>
      <c r="AM98" s="938"/>
      <c r="AN98" s="938"/>
      <c r="AO98" s="938"/>
      <c r="AP98" s="938"/>
      <c r="AQ98" s="938"/>
      <c r="AR98" s="938"/>
      <c r="AS98" s="938"/>
      <c r="AT98" s="938"/>
      <c r="AU98" s="939"/>
      <c r="AV98" s="940">
        <f>SUM(AV90:AY97)</f>
        <v>0</v>
      </c>
      <c r="AW98" s="941"/>
      <c r="AX98" s="941"/>
      <c r="AY98" s="943"/>
    </row>
    <row r="99" spans="2:51" ht="25.15" customHeight="1">
      <c r="B99" s="396"/>
      <c r="C99" s="397"/>
      <c r="D99" s="397"/>
      <c r="E99" s="397"/>
      <c r="F99" s="397"/>
      <c r="G99" s="398"/>
      <c r="H99" s="438" t="s">
        <v>2075</v>
      </c>
      <c r="I99" s="439"/>
      <c r="J99" s="439"/>
      <c r="K99" s="439"/>
      <c r="L99" s="439"/>
      <c r="M99" s="439"/>
      <c r="N99" s="439"/>
      <c r="O99" s="439"/>
      <c r="P99" s="439"/>
      <c r="Q99" s="439"/>
      <c r="R99" s="439"/>
      <c r="S99" s="439"/>
      <c r="T99" s="439"/>
      <c r="U99" s="439"/>
      <c r="V99" s="439"/>
      <c r="W99" s="439"/>
      <c r="X99" s="439"/>
      <c r="Y99" s="439"/>
      <c r="Z99" s="439"/>
      <c r="AA99" s="439"/>
      <c r="AB99" s="439"/>
      <c r="AC99" s="440"/>
      <c r="AD99" s="438" t="s">
        <v>2076</v>
      </c>
      <c r="AE99" s="439"/>
      <c r="AF99" s="439"/>
      <c r="AG99" s="439"/>
      <c r="AH99" s="439"/>
      <c r="AI99" s="439"/>
      <c r="AJ99" s="439"/>
      <c r="AK99" s="439"/>
      <c r="AL99" s="439"/>
      <c r="AM99" s="439"/>
      <c r="AN99" s="439"/>
      <c r="AO99" s="439"/>
      <c r="AP99" s="439"/>
      <c r="AQ99" s="439"/>
      <c r="AR99" s="439"/>
      <c r="AS99" s="439"/>
      <c r="AT99" s="439"/>
      <c r="AU99" s="439"/>
      <c r="AV99" s="439"/>
      <c r="AW99" s="439"/>
      <c r="AX99" s="439"/>
      <c r="AY99" s="441"/>
    </row>
    <row r="100" spans="2:51" ht="25.5" customHeight="1">
      <c r="B100" s="396"/>
      <c r="C100" s="397"/>
      <c r="D100" s="397"/>
      <c r="E100" s="397"/>
      <c r="F100" s="397"/>
      <c r="G100" s="398"/>
      <c r="H100" s="893" t="s">
        <v>22</v>
      </c>
      <c r="I100" s="894"/>
      <c r="J100" s="894"/>
      <c r="K100" s="894"/>
      <c r="L100" s="894"/>
      <c r="M100" s="895" t="s">
        <v>23</v>
      </c>
      <c r="N100" s="463"/>
      <c r="O100" s="463"/>
      <c r="P100" s="463"/>
      <c r="Q100" s="463"/>
      <c r="R100" s="463"/>
      <c r="S100" s="463"/>
      <c r="T100" s="463"/>
      <c r="U100" s="463"/>
      <c r="V100" s="463"/>
      <c r="W100" s="463"/>
      <c r="X100" s="463"/>
      <c r="Y100" s="464"/>
      <c r="Z100" s="411" t="s">
        <v>24</v>
      </c>
      <c r="AA100" s="412"/>
      <c r="AB100" s="412"/>
      <c r="AC100" s="413"/>
      <c r="AD100" s="893" t="s">
        <v>22</v>
      </c>
      <c r="AE100" s="894"/>
      <c r="AF100" s="894"/>
      <c r="AG100" s="894"/>
      <c r="AH100" s="894"/>
      <c r="AI100" s="895" t="s">
        <v>23</v>
      </c>
      <c r="AJ100" s="463"/>
      <c r="AK100" s="463"/>
      <c r="AL100" s="463"/>
      <c r="AM100" s="463"/>
      <c r="AN100" s="463"/>
      <c r="AO100" s="463"/>
      <c r="AP100" s="463"/>
      <c r="AQ100" s="463"/>
      <c r="AR100" s="463"/>
      <c r="AS100" s="463"/>
      <c r="AT100" s="463"/>
      <c r="AU100" s="464"/>
      <c r="AV100" s="411" t="s">
        <v>24</v>
      </c>
      <c r="AW100" s="412"/>
      <c r="AX100" s="412"/>
      <c r="AY100" s="414"/>
    </row>
    <row r="101" spans="2:51" ht="24.75" customHeight="1">
      <c r="B101" s="396"/>
      <c r="C101" s="397"/>
      <c r="D101" s="397"/>
      <c r="E101" s="397"/>
      <c r="F101" s="397"/>
      <c r="G101" s="398"/>
      <c r="H101" s="2512"/>
      <c r="I101" s="2513"/>
      <c r="J101" s="2513"/>
      <c r="K101" s="2513"/>
      <c r="L101" s="2514"/>
      <c r="M101" s="428"/>
      <c r="N101" s="2515"/>
      <c r="O101" s="2515"/>
      <c r="P101" s="2515"/>
      <c r="Q101" s="2515"/>
      <c r="R101" s="2515"/>
      <c r="S101" s="2515"/>
      <c r="T101" s="2515"/>
      <c r="U101" s="2515"/>
      <c r="V101" s="2515"/>
      <c r="W101" s="2515"/>
      <c r="X101" s="2515"/>
      <c r="Y101" s="2516"/>
      <c r="Z101" s="2327"/>
      <c r="AA101" s="2328"/>
      <c r="AB101" s="2328"/>
      <c r="AC101" s="2517"/>
      <c r="AD101" s="2512"/>
      <c r="AE101" s="2513"/>
      <c r="AF101" s="2513"/>
      <c r="AG101" s="2513"/>
      <c r="AH101" s="2514"/>
      <c r="AI101" s="428"/>
      <c r="AJ101" s="2515"/>
      <c r="AK101" s="2515"/>
      <c r="AL101" s="2515"/>
      <c r="AM101" s="2515"/>
      <c r="AN101" s="2515"/>
      <c r="AO101" s="2515"/>
      <c r="AP101" s="2515"/>
      <c r="AQ101" s="2515"/>
      <c r="AR101" s="2515"/>
      <c r="AS101" s="2515"/>
      <c r="AT101" s="2515"/>
      <c r="AU101" s="2516"/>
      <c r="AV101" s="2327"/>
      <c r="AW101" s="2328"/>
      <c r="AX101" s="2328"/>
      <c r="AY101" s="2329"/>
    </row>
    <row r="102" spans="2:51" ht="24.75" customHeight="1">
      <c r="B102" s="396"/>
      <c r="C102" s="397"/>
      <c r="D102" s="397"/>
      <c r="E102" s="397"/>
      <c r="F102" s="397"/>
      <c r="G102" s="398"/>
      <c r="H102" s="2306"/>
      <c r="I102" s="2307"/>
      <c r="J102" s="2307"/>
      <c r="K102" s="2307"/>
      <c r="L102" s="2308"/>
      <c r="M102" s="418"/>
      <c r="N102" s="2310"/>
      <c r="O102" s="2310"/>
      <c r="P102" s="2310"/>
      <c r="Q102" s="2310"/>
      <c r="R102" s="2310"/>
      <c r="S102" s="2310"/>
      <c r="T102" s="2310"/>
      <c r="U102" s="2310"/>
      <c r="V102" s="2310"/>
      <c r="W102" s="2310"/>
      <c r="X102" s="2310"/>
      <c r="Y102" s="2311"/>
      <c r="Z102" s="2312"/>
      <c r="AA102" s="2313"/>
      <c r="AB102" s="2313"/>
      <c r="AC102" s="2330"/>
      <c r="AD102" s="2306"/>
      <c r="AE102" s="2307"/>
      <c r="AF102" s="2307"/>
      <c r="AG102" s="2307"/>
      <c r="AH102" s="2308"/>
      <c r="AI102" s="418"/>
      <c r="AJ102" s="2310"/>
      <c r="AK102" s="2310"/>
      <c r="AL102" s="2310"/>
      <c r="AM102" s="2310"/>
      <c r="AN102" s="2310"/>
      <c r="AO102" s="2310"/>
      <c r="AP102" s="2310"/>
      <c r="AQ102" s="2310"/>
      <c r="AR102" s="2310"/>
      <c r="AS102" s="2310"/>
      <c r="AT102" s="2310"/>
      <c r="AU102" s="2311"/>
      <c r="AV102" s="2312"/>
      <c r="AW102" s="2313"/>
      <c r="AX102" s="2313"/>
      <c r="AY102" s="2314"/>
    </row>
    <row r="103" spans="2:51" ht="24.75" customHeight="1">
      <c r="B103" s="396"/>
      <c r="C103" s="397"/>
      <c r="D103" s="397"/>
      <c r="E103" s="397"/>
      <c r="F103" s="397"/>
      <c r="G103" s="398"/>
      <c r="H103" s="2306"/>
      <c r="I103" s="2307"/>
      <c r="J103" s="2307"/>
      <c r="K103" s="2307"/>
      <c r="L103" s="2308"/>
      <c r="M103" s="418"/>
      <c r="N103" s="2310"/>
      <c r="O103" s="2310"/>
      <c r="P103" s="2310"/>
      <c r="Q103" s="2310"/>
      <c r="R103" s="2310"/>
      <c r="S103" s="2310"/>
      <c r="T103" s="2310"/>
      <c r="U103" s="2310"/>
      <c r="V103" s="2310"/>
      <c r="W103" s="2310"/>
      <c r="X103" s="2310"/>
      <c r="Y103" s="2311"/>
      <c r="Z103" s="2312"/>
      <c r="AA103" s="2313"/>
      <c r="AB103" s="2313"/>
      <c r="AC103" s="2330"/>
      <c r="AD103" s="2306"/>
      <c r="AE103" s="2307"/>
      <c r="AF103" s="2307"/>
      <c r="AG103" s="2307"/>
      <c r="AH103" s="2308"/>
      <c r="AI103" s="418"/>
      <c r="AJ103" s="2310"/>
      <c r="AK103" s="2310"/>
      <c r="AL103" s="2310"/>
      <c r="AM103" s="2310"/>
      <c r="AN103" s="2310"/>
      <c r="AO103" s="2310"/>
      <c r="AP103" s="2310"/>
      <c r="AQ103" s="2310"/>
      <c r="AR103" s="2310"/>
      <c r="AS103" s="2310"/>
      <c r="AT103" s="2310"/>
      <c r="AU103" s="2311"/>
      <c r="AV103" s="2312"/>
      <c r="AW103" s="2313"/>
      <c r="AX103" s="2313"/>
      <c r="AY103" s="2314"/>
    </row>
    <row r="104" spans="2:51" ht="24.75" customHeight="1">
      <c r="B104" s="396"/>
      <c r="C104" s="397"/>
      <c r="D104" s="397"/>
      <c r="E104" s="397"/>
      <c r="F104" s="397"/>
      <c r="G104" s="398"/>
      <c r="H104" s="2306"/>
      <c r="I104" s="2307"/>
      <c r="J104" s="2307"/>
      <c r="K104" s="2307"/>
      <c r="L104" s="2308"/>
      <c r="M104" s="418"/>
      <c r="N104" s="2310"/>
      <c r="O104" s="2310"/>
      <c r="P104" s="2310"/>
      <c r="Q104" s="2310"/>
      <c r="R104" s="2310"/>
      <c r="S104" s="2310"/>
      <c r="T104" s="2310"/>
      <c r="U104" s="2310"/>
      <c r="V104" s="2310"/>
      <c r="W104" s="2310"/>
      <c r="X104" s="2310"/>
      <c r="Y104" s="2311"/>
      <c r="Z104" s="2312"/>
      <c r="AA104" s="2313"/>
      <c r="AB104" s="2313"/>
      <c r="AC104" s="2330"/>
      <c r="AD104" s="2306"/>
      <c r="AE104" s="2307"/>
      <c r="AF104" s="2307"/>
      <c r="AG104" s="2307"/>
      <c r="AH104" s="2308"/>
      <c r="AI104" s="418"/>
      <c r="AJ104" s="2310"/>
      <c r="AK104" s="2310"/>
      <c r="AL104" s="2310"/>
      <c r="AM104" s="2310"/>
      <c r="AN104" s="2310"/>
      <c r="AO104" s="2310"/>
      <c r="AP104" s="2310"/>
      <c r="AQ104" s="2310"/>
      <c r="AR104" s="2310"/>
      <c r="AS104" s="2310"/>
      <c r="AT104" s="2310"/>
      <c r="AU104" s="2311"/>
      <c r="AV104" s="2312"/>
      <c r="AW104" s="2313"/>
      <c r="AX104" s="2313"/>
      <c r="AY104" s="2314"/>
    </row>
    <row r="105" spans="2:51" ht="24.75" customHeight="1">
      <c r="B105" s="396"/>
      <c r="C105" s="397"/>
      <c r="D105" s="397"/>
      <c r="E105" s="397"/>
      <c r="F105" s="397"/>
      <c r="G105" s="398"/>
      <c r="H105" s="2306"/>
      <c r="I105" s="2307"/>
      <c r="J105" s="2307"/>
      <c r="K105" s="2307"/>
      <c r="L105" s="2308"/>
      <c r="M105" s="418"/>
      <c r="N105" s="2310"/>
      <c r="O105" s="2310"/>
      <c r="P105" s="2310"/>
      <c r="Q105" s="2310"/>
      <c r="R105" s="2310"/>
      <c r="S105" s="2310"/>
      <c r="T105" s="2310"/>
      <c r="U105" s="2310"/>
      <c r="V105" s="2310"/>
      <c r="W105" s="2310"/>
      <c r="X105" s="2310"/>
      <c r="Y105" s="2311"/>
      <c r="Z105" s="2312"/>
      <c r="AA105" s="2313"/>
      <c r="AB105" s="2313"/>
      <c r="AC105" s="2313"/>
      <c r="AD105" s="2306"/>
      <c r="AE105" s="2307"/>
      <c r="AF105" s="2307"/>
      <c r="AG105" s="2307"/>
      <c r="AH105" s="2308"/>
      <c r="AI105" s="418"/>
      <c r="AJ105" s="2310"/>
      <c r="AK105" s="2310"/>
      <c r="AL105" s="2310"/>
      <c r="AM105" s="2310"/>
      <c r="AN105" s="2310"/>
      <c r="AO105" s="2310"/>
      <c r="AP105" s="2310"/>
      <c r="AQ105" s="2310"/>
      <c r="AR105" s="2310"/>
      <c r="AS105" s="2310"/>
      <c r="AT105" s="2310"/>
      <c r="AU105" s="2311"/>
      <c r="AV105" s="2312"/>
      <c r="AW105" s="2313"/>
      <c r="AX105" s="2313"/>
      <c r="AY105" s="2314"/>
    </row>
    <row r="106" spans="2:51" ht="24.75" customHeight="1">
      <c r="B106" s="396"/>
      <c r="C106" s="397"/>
      <c r="D106" s="397"/>
      <c r="E106" s="397"/>
      <c r="F106" s="397"/>
      <c r="G106" s="398"/>
      <c r="H106" s="2306"/>
      <c r="I106" s="2307"/>
      <c r="J106" s="2307"/>
      <c r="K106" s="2307"/>
      <c r="L106" s="2308"/>
      <c r="M106" s="418"/>
      <c r="N106" s="2310"/>
      <c r="O106" s="2310"/>
      <c r="P106" s="2310"/>
      <c r="Q106" s="2310"/>
      <c r="R106" s="2310"/>
      <c r="S106" s="2310"/>
      <c r="T106" s="2310"/>
      <c r="U106" s="2310"/>
      <c r="V106" s="2310"/>
      <c r="W106" s="2310"/>
      <c r="X106" s="2310"/>
      <c r="Y106" s="2311"/>
      <c r="Z106" s="2312"/>
      <c r="AA106" s="2313"/>
      <c r="AB106" s="2313"/>
      <c r="AC106" s="2313"/>
      <c r="AD106" s="2306"/>
      <c r="AE106" s="2307"/>
      <c r="AF106" s="2307"/>
      <c r="AG106" s="2307"/>
      <c r="AH106" s="2308"/>
      <c r="AI106" s="418"/>
      <c r="AJ106" s="2310"/>
      <c r="AK106" s="2310"/>
      <c r="AL106" s="2310"/>
      <c r="AM106" s="2310"/>
      <c r="AN106" s="2310"/>
      <c r="AO106" s="2310"/>
      <c r="AP106" s="2310"/>
      <c r="AQ106" s="2310"/>
      <c r="AR106" s="2310"/>
      <c r="AS106" s="2310"/>
      <c r="AT106" s="2310"/>
      <c r="AU106" s="2311"/>
      <c r="AV106" s="2312"/>
      <c r="AW106" s="2313"/>
      <c r="AX106" s="2313"/>
      <c r="AY106" s="2314"/>
    </row>
    <row r="107" spans="2:51" ht="24.75" customHeight="1">
      <c r="B107" s="396"/>
      <c r="C107" s="397"/>
      <c r="D107" s="397"/>
      <c r="E107" s="397"/>
      <c r="F107" s="397"/>
      <c r="G107" s="398"/>
      <c r="H107" s="2306"/>
      <c r="I107" s="2307"/>
      <c r="J107" s="2307"/>
      <c r="K107" s="2307"/>
      <c r="L107" s="2308"/>
      <c r="M107" s="418"/>
      <c r="N107" s="2310"/>
      <c r="O107" s="2310"/>
      <c r="P107" s="2310"/>
      <c r="Q107" s="2310"/>
      <c r="R107" s="2310"/>
      <c r="S107" s="2310"/>
      <c r="T107" s="2310"/>
      <c r="U107" s="2310"/>
      <c r="V107" s="2310"/>
      <c r="W107" s="2310"/>
      <c r="X107" s="2310"/>
      <c r="Y107" s="2311"/>
      <c r="Z107" s="2312"/>
      <c r="AA107" s="2313"/>
      <c r="AB107" s="2313"/>
      <c r="AC107" s="2313"/>
      <c r="AD107" s="2306"/>
      <c r="AE107" s="2307"/>
      <c r="AF107" s="2307"/>
      <c r="AG107" s="2307"/>
      <c r="AH107" s="2308"/>
      <c r="AI107" s="418"/>
      <c r="AJ107" s="2310"/>
      <c r="AK107" s="2310"/>
      <c r="AL107" s="2310"/>
      <c r="AM107" s="2310"/>
      <c r="AN107" s="2310"/>
      <c r="AO107" s="2310"/>
      <c r="AP107" s="2310"/>
      <c r="AQ107" s="2310"/>
      <c r="AR107" s="2310"/>
      <c r="AS107" s="2310"/>
      <c r="AT107" s="2310"/>
      <c r="AU107" s="2311"/>
      <c r="AV107" s="2312"/>
      <c r="AW107" s="2313"/>
      <c r="AX107" s="2313"/>
      <c r="AY107" s="2314"/>
    </row>
    <row r="108" spans="2:51" ht="24.75" customHeight="1">
      <c r="B108" s="396"/>
      <c r="C108" s="397"/>
      <c r="D108" s="397"/>
      <c r="E108" s="397"/>
      <c r="F108" s="397"/>
      <c r="G108" s="398"/>
      <c r="H108" s="2315"/>
      <c r="I108" s="2316"/>
      <c r="J108" s="2316"/>
      <c r="K108" s="2316"/>
      <c r="L108" s="2317"/>
      <c r="M108" s="387"/>
      <c r="N108" s="2319"/>
      <c r="O108" s="2319"/>
      <c r="P108" s="2319"/>
      <c r="Q108" s="2319"/>
      <c r="R108" s="2319"/>
      <c r="S108" s="2319"/>
      <c r="T108" s="2319"/>
      <c r="U108" s="2319"/>
      <c r="V108" s="2319"/>
      <c r="W108" s="2319"/>
      <c r="X108" s="2319"/>
      <c r="Y108" s="2320"/>
      <c r="Z108" s="2321"/>
      <c r="AA108" s="2322"/>
      <c r="AB108" s="2322"/>
      <c r="AC108" s="2322"/>
      <c r="AD108" s="2315"/>
      <c r="AE108" s="2316"/>
      <c r="AF108" s="2316"/>
      <c r="AG108" s="2316"/>
      <c r="AH108" s="2317"/>
      <c r="AI108" s="387"/>
      <c r="AJ108" s="2319"/>
      <c r="AK108" s="2319"/>
      <c r="AL108" s="2319"/>
      <c r="AM108" s="2319"/>
      <c r="AN108" s="2319"/>
      <c r="AO108" s="2319"/>
      <c r="AP108" s="2319"/>
      <c r="AQ108" s="2319"/>
      <c r="AR108" s="2319"/>
      <c r="AS108" s="2319"/>
      <c r="AT108" s="2319"/>
      <c r="AU108" s="2320"/>
      <c r="AV108" s="2321"/>
      <c r="AW108" s="2322"/>
      <c r="AX108" s="2322"/>
      <c r="AY108" s="2323"/>
    </row>
    <row r="109" spans="2:51" ht="24.75" customHeight="1">
      <c r="B109" s="396"/>
      <c r="C109" s="397"/>
      <c r="D109" s="397"/>
      <c r="E109" s="397"/>
      <c r="F109" s="397"/>
      <c r="G109" s="398"/>
      <c r="H109" s="937" t="s">
        <v>25</v>
      </c>
      <c r="I109" s="463"/>
      <c r="J109" s="463"/>
      <c r="K109" s="463"/>
      <c r="L109" s="463"/>
      <c r="M109" s="444"/>
      <c r="N109" s="938"/>
      <c r="O109" s="938"/>
      <c r="P109" s="938"/>
      <c r="Q109" s="938"/>
      <c r="R109" s="938"/>
      <c r="S109" s="938"/>
      <c r="T109" s="938"/>
      <c r="U109" s="938"/>
      <c r="V109" s="938"/>
      <c r="W109" s="938"/>
      <c r="X109" s="938"/>
      <c r="Y109" s="939"/>
      <c r="Z109" s="940">
        <f>SUM(Z101:AC108)</f>
        <v>0</v>
      </c>
      <c r="AA109" s="941"/>
      <c r="AB109" s="941"/>
      <c r="AC109" s="942"/>
      <c r="AD109" s="937" t="s">
        <v>25</v>
      </c>
      <c r="AE109" s="463"/>
      <c r="AF109" s="463"/>
      <c r="AG109" s="463"/>
      <c r="AH109" s="463"/>
      <c r="AI109" s="444"/>
      <c r="AJ109" s="938"/>
      <c r="AK109" s="938"/>
      <c r="AL109" s="938"/>
      <c r="AM109" s="938"/>
      <c r="AN109" s="938"/>
      <c r="AO109" s="938"/>
      <c r="AP109" s="938"/>
      <c r="AQ109" s="938"/>
      <c r="AR109" s="938"/>
      <c r="AS109" s="938"/>
      <c r="AT109" s="938"/>
      <c r="AU109" s="939"/>
      <c r="AV109" s="940">
        <f>SUM(AV101:AY108)</f>
        <v>0</v>
      </c>
      <c r="AW109" s="941"/>
      <c r="AX109" s="941"/>
      <c r="AY109" s="943"/>
    </row>
    <row r="110" spans="2:51" ht="24.75" customHeight="1">
      <c r="B110" s="396"/>
      <c r="C110" s="397"/>
      <c r="D110" s="397"/>
      <c r="E110" s="397"/>
      <c r="F110" s="397"/>
      <c r="G110" s="398"/>
      <c r="H110" s="438" t="s">
        <v>2077</v>
      </c>
      <c r="I110" s="439"/>
      <c r="J110" s="439"/>
      <c r="K110" s="439"/>
      <c r="L110" s="439"/>
      <c r="M110" s="439"/>
      <c r="N110" s="439"/>
      <c r="O110" s="439"/>
      <c r="P110" s="439"/>
      <c r="Q110" s="439"/>
      <c r="R110" s="439"/>
      <c r="S110" s="439"/>
      <c r="T110" s="439"/>
      <c r="U110" s="439"/>
      <c r="V110" s="439"/>
      <c r="W110" s="439"/>
      <c r="X110" s="439"/>
      <c r="Y110" s="439"/>
      <c r="Z110" s="439"/>
      <c r="AA110" s="439"/>
      <c r="AB110" s="439"/>
      <c r="AC110" s="440"/>
      <c r="AD110" s="438" t="s">
        <v>2078</v>
      </c>
      <c r="AE110" s="439"/>
      <c r="AF110" s="439"/>
      <c r="AG110" s="439"/>
      <c r="AH110" s="439"/>
      <c r="AI110" s="439"/>
      <c r="AJ110" s="439"/>
      <c r="AK110" s="439"/>
      <c r="AL110" s="439"/>
      <c r="AM110" s="439"/>
      <c r="AN110" s="439"/>
      <c r="AO110" s="439"/>
      <c r="AP110" s="439"/>
      <c r="AQ110" s="439"/>
      <c r="AR110" s="439"/>
      <c r="AS110" s="439"/>
      <c r="AT110" s="439"/>
      <c r="AU110" s="439"/>
      <c r="AV110" s="439"/>
      <c r="AW110" s="439"/>
      <c r="AX110" s="439"/>
      <c r="AY110" s="441"/>
    </row>
    <row r="111" spans="2:51" ht="24.75" customHeight="1">
      <c r="B111" s="396"/>
      <c r="C111" s="397"/>
      <c r="D111" s="397"/>
      <c r="E111" s="397"/>
      <c r="F111" s="397"/>
      <c r="G111" s="398"/>
      <c r="H111" s="893" t="s">
        <v>22</v>
      </c>
      <c r="I111" s="894"/>
      <c r="J111" s="894"/>
      <c r="K111" s="894"/>
      <c r="L111" s="894"/>
      <c r="M111" s="895" t="s">
        <v>23</v>
      </c>
      <c r="N111" s="463"/>
      <c r="O111" s="463"/>
      <c r="P111" s="463"/>
      <c r="Q111" s="463"/>
      <c r="R111" s="463"/>
      <c r="S111" s="463"/>
      <c r="T111" s="463"/>
      <c r="U111" s="463"/>
      <c r="V111" s="463"/>
      <c r="W111" s="463"/>
      <c r="X111" s="463"/>
      <c r="Y111" s="464"/>
      <c r="Z111" s="411" t="s">
        <v>24</v>
      </c>
      <c r="AA111" s="412"/>
      <c r="AB111" s="412"/>
      <c r="AC111" s="413"/>
      <c r="AD111" s="893" t="s">
        <v>22</v>
      </c>
      <c r="AE111" s="894"/>
      <c r="AF111" s="894"/>
      <c r="AG111" s="894"/>
      <c r="AH111" s="894"/>
      <c r="AI111" s="895" t="s">
        <v>23</v>
      </c>
      <c r="AJ111" s="463"/>
      <c r="AK111" s="463"/>
      <c r="AL111" s="463"/>
      <c r="AM111" s="463"/>
      <c r="AN111" s="463"/>
      <c r="AO111" s="463"/>
      <c r="AP111" s="463"/>
      <c r="AQ111" s="463"/>
      <c r="AR111" s="463"/>
      <c r="AS111" s="463"/>
      <c r="AT111" s="463"/>
      <c r="AU111" s="464"/>
      <c r="AV111" s="411" t="s">
        <v>24</v>
      </c>
      <c r="AW111" s="412"/>
      <c r="AX111" s="412"/>
      <c r="AY111" s="414"/>
    </row>
    <row r="112" spans="2:51" ht="24.75" customHeight="1">
      <c r="B112" s="396"/>
      <c r="C112" s="397"/>
      <c r="D112" s="397"/>
      <c r="E112" s="397"/>
      <c r="F112" s="397"/>
      <c r="G112" s="398"/>
      <c r="H112" s="2512"/>
      <c r="I112" s="2513"/>
      <c r="J112" s="2513"/>
      <c r="K112" s="2513"/>
      <c r="L112" s="2514"/>
      <c r="M112" s="428"/>
      <c r="N112" s="2515"/>
      <c r="O112" s="2515"/>
      <c r="P112" s="2515"/>
      <c r="Q112" s="2515"/>
      <c r="R112" s="2515"/>
      <c r="S112" s="2515"/>
      <c r="T112" s="2515"/>
      <c r="U112" s="2515"/>
      <c r="V112" s="2515"/>
      <c r="W112" s="2515"/>
      <c r="X112" s="2515"/>
      <c r="Y112" s="2516"/>
      <c r="Z112" s="2327"/>
      <c r="AA112" s="2328"/>
      <c r="AB112" s="2328"/>
      <c r="AC112" s="2517"/>
      <c r="AD112" s="2512"/>
      <c r="AE112" s="2513"/>
      <c r="AF112" s="2513"/>
      <c r="AG112" s="2513"/>
      <c r="AH112" s="2514"/>
      <c r="AI112" s="428"/>
      <c r="AJ112" s="2515"/>
      <c r="AK112" s="2515"/>
      <c r="AL112" s="2515"/>
      <c r="AM112" s="2515"/>
      <c r="AN112" s="2515"/>
      <c r="AO112" s="2515"/>
      <c r="AP112" s="2515"/>
      <c r="AQ112" s="2515"/>
      <c r="AR112" s="2515"/>
      <c r="AS112" s="2515"/>
      <c r="AT112" s="2515"/>
      <c r="AU112" s="2516"/>
      <c r="AV112" s="2327"/>
      <c r="AW112" s="2328"/>
      <c r="AX112" s="2328"/>
      <c r="AY112" s="2329"/>
    </row>
    <row r="113" spans="2:51" ht="24.75" customHeight="1">
      <c r="B113" s="396"/>
      <c r="C113" s="397"/>
      <c r="D113" s="397"/>
      <c r="E113" s="397"/>
      <c r="F113" s="397"/>
      <c r="G113" s="398"/>
      <c r="H113" s="2306"/>
      <c r="I113" s="2307"/>
      <c r="J113" s="2307"/>
      <c r="K113" s="2307"/>
      <c r="L113" s="2308"/>
      <c r="M113" s="418"/>
      <c r="N113" s="2310"/>
      <c r="O113" s="2310"/>
      <c r="P113" s="2310"/>
      <c r="Q113" s="2310"/>
      <c r="R113" s="2310"/>
      <c r="S113" s="2310"/>
      <c r="T113" s="2310"/>
      <c r="U113" s="2310"/>
      <c r="V113" s="2310"/>
      <c r="W113" s="2310"/>
      <c r="X113" s="2310"/>
      <c r="Y113" s="2311"/>
      <c r="Z113" s="2312"/>
      <c r="AA113" s="2313"/>
      <c r="AB113" s="2313"/>
      <c r="AC113" s="2330"/>
      <c r="AD113" s="2306"/>
      <c r="AE113" s="2307"/>
      <c r="AF113" s="2307"/>
      <c r="AG113" s="2307"/>
      <c r="AH113" s="2308"/>
      <c r="AI113" s="418"/>
      <c r="AJ113" s="2310"/>
      <c r="AK113" s="2310"/>
      <c r="AL113" s="2310"/>
      <c r="AM113" s="2310"/>
      <c r="AN113" s="2310"/>
      <c r="AO113" s="2310"/>
      <c r="AP113" s="2310"/>
      <c r="AQ113" s="2310"/>
      <c r="AR113" s="2310"/>
      <c r="AS113" s="2310"/>
      <c r="AT113" s="2310"/>
      <c r="AU113" s="2311"/>
      <c r="AV113" s="2312"/>
      <c r="AW113" s="2313"/>
      <c r="AX113" s="2313"/>
      <c r="AY113" s="2314"/>
    </row>
    <row r="114" spans="2:51" ht="24.75" customHeight="1">
      <c r="B114" s="396"/>
      <c r="C114" s="397"/>
      <c r="D114" s="397"/>
      <c r="E114" s="397"/>
      <c r="F114" s="397"/>
      <c r="G114" s="398"/>
      <c r="H114" s="2306"/>
      <c r="I114" s="2307"/>
      <c r="J114" s="2307"/>
      <c r="K114" s="2307"/>
      <c r="L114" s="2308"/>
      <c r="M114" s="418"/>
      <c r="N114" s="2310"/>
      <c r="O114" s="2310"/>
      <c r="P114" s="2310"/>
      <c r="Q114" s="2310"/>
      <c r="R114" s="2310"/>
      <c r="S114" s="2310"/>
      <c r="T114" s="2310"/>
      <c r="U114" s="2310"/>
      <c r="V114" s="2310"/>
      <c r="W114" s="2310"/>
      <c r="X114" s="2310"/>
      <c r="Y114" s="2311"/>
      <c r="Z114" s="2312"/>
      <c r="AA114" s="2313"/>
      <c r="AB114" s="2313"/>
      <c r="AC114" s="2330"/>
      <c r="AD114" s="2306"/>
      <c r="AE114" s="2307"/>
      <c r="AF114" s="2307"/>
      <c r="AG114" s="2307"/>
      <c r="AH114" s="2308"/>
      <c r="AI114" s="418"/>
      <c r="AJ114" s="2310"/>
      <c r="AK114" s="2310"/>
      <c r="AL114" s="2310"/>
      <c r="AM114" s="2310"/>
      <c r="AN114" s="2310"/>
      <c r="AO114" s="2310"/>
      <c r="AP114" s="2310"/>
      <c r="AQ114" s="2310"/>
      <c r="AR114" s="2310"/>
      <c r="AS114" s="2310"/>
      <c r="AT114" s="2310"/>
      <c r="AU114" s="2311"/>
      <c r="AV114" s="2312"/>
      <c r="AW114" s="2313"/>
      <c r="AX114" s="2313"/>
      <c r="AY114" s="2314"/>
    </row>
    <row r="115" spans="2:51" ht="24.75" customHeight="1">
      <c r="B115" s="396"/>
      <c r="C115" s="397"/>
      <c r="D115" s="397"/>
      <c r="E115" s="397"/>
      <c r="F115" s="397"/>
      <c r="G115" s="398"/>
      <c r="H115" s="2306"/>
      <c r="I115" s="2307"/>
      <c r="J115" s="2307"/>
      <c r="K115" s="2307"/>
      <c r="L115" s="2308"/>
      <c r="M115" s="418"/>
      <c r="N115" s="2310"/>
      <c r="O115" s="2310"/>
      <c r="P115" s="2310"/>
      <c r="Q115" s="2310"/>
      <c r="R115" s="2310"/>
      <c r="S115" s="2310"/>
      <c r="T115" s="2310"/>
      <c r="U115" s="2310"/>
      <c r="V115" s="2310"/>
      <c r="W115" s="2310"/>
      <c r="X115" s="2310"/>
      <c r="Y115" s="2311"/>
      <c r="Z115" s="2312"/>
      <c r="AA115" s="2313"/>
      <c r="AB115" s="2313"/>
      <c r="AC115" s="2330"/>
      <c r="AD115" s="2306"/>
      <c r="AE115" s="2307"/>
      <c r="AF115" s="2307"/>
      <c r="AG115" s="2307"/>
      <c r="AH115" s="2308"/>
      <c r="AI115" s="418"/>
      <c r="AJ115" s="2310"/>
      <c r="AK115" s="2310"/>
      <c r="AL115" s="2310"/>
      <c r="AM115" s="2310"/>
      <c r="AN115" s="2310"/>
      <c r="AO115" s="2310"/>
      <c r="AP115" s="2310"/>
      <c r="AQ115" s="2310"/>
      <c r="AR115" s="2310"/>
      <c r="AS115" s="2310"/>
      <c r="AT115" s="2310"/>
      <c r="AU115" s="2311"/>
      <c r="AV115" s="2312"/>
      <c r="AW115" s="2313"/>
      <c r="AX115" s="2313"/>
      <c r="AY115" s="2314"/>
    </row>
    <row r="116" spans="2:51" ht="24.75" customHeight="1">
      <c r="B116" s="396"/>
      <c r="C116" s="397"/>
      <c r="D116" s="397"/>
      <c r="E116" s="397"/>
      <c r="F116" s="397"/>
      <c r="G116" s="398"/>
      <c r="H116" s="2306"/>
      <c r="I116" s="2307"/>
      <c r="J116" s="2307"/>
      <c r="K116" s="2307"/>
      <c r="L116" s="2308"/>
      <c r="M116" s="418"/>
      <c r="N116" s="2310"/>
      <c r="O116" s="2310"/>
      <c r="P116" s="2310"/>
      <c r="Q116" s="2310"/>
      <c r="R116" s="2310"/>
      <c r="S116" s="2310"/>
      <c r="T116" s="2310"/>
      <c r="U116" s="2310"/>
      <c r="V116" s="2310"/>
      <c r="W116" s="2310"/>
      <c r="X116" s="2310"/>
      <c r="Y116" s="2311"/>
      <c r="Z116" s="2312"/>
      <c r="AA116" s="2313"/>
      <c r="AB116" s="2313"/>
      <c r="AC116" s="2313"/>
      <c r="AD116" s="2306"/>
      <c r="AE116" s="2307"/>
      <c r="AF116" s="2307"/>
      <c r="AG116" s="2307"/>
      <c r="AH116" s="2308"/>
      <c r="AI116" s="418"/>
      <c r="AJ116" s="2310"/>
      <c r="AK116" s="2310"/>
      <c r="AL116" s="2310"/>
      <c r="AM116" s="2310"/>
      <c r="AN116" s="2310"/>
      <c r="AO116" s="2310"/>
      <c r="AP116" s="2310"/>
      <c r="AQ116" s="2310"/>
      <c r="AR116" s="2310"/>
      <c r="AS116" s="2310"/>
      <c r="AT116" s="2310"/>
      <c r="AU116" s="2311"/>
      <c r="AV116" s="2312"/>
      <c r="AW116" s="2313"/>
      <c r="AX116" s="2313"/>
      <c r="AY116" s="2314"/>
    </row>
    <row r="117" spans="2:51" ht="24.75" customHeight="1">
      <c r="B117" s="396"/>
      <c r="C117" s="397"/>
      <c r="D117" s="397"/>
      <c r="E117" s="397"/>
      <c r="F117" s="397"/>
      <c r="G117" s="398"/>
      <c r="H117" s="2306"/>
      <c r="I117" s="2307"/>
      <c r="J117" s="2307"/>
      <c r="K117" s="2307"/>
      <c r="L117" s="2308"/>
      <c r="M117" s="418"/>
      <c r="N117" s="2310"/>
      <c r="O117" s="2310"/>
      <c r="P117" s="2310"/>
      <c r="Q117" s="2310"/>
      <c r="R117" s="2310"/>
      <c r="S117" s="2310"/>
      <c r="T117" s="2310"/>
      <c r="U117" s="2310"/>
      <c r="V117" s="2310"/>
      <c r="W117" s="2310"/>
      <c r="X117" s="2310"/>
      <c r="Y117" s="2311"/>
      <c r="Z117" s="2312"/>
      <c r="AA117" s="2313"/>
      <c r="AB117" s="2313"/>
      <c r="AC117" s="2313"/>
      <c r="AD117" s="2306"/>
      <c r="AE117" s="2307"/>
      <c r="AF117" s="2307"/>
      <c r="AG117" s="2307"/>
      <c r="AH117" s="2308"/>
      <c r="AI117" s="418"/>
      <c r="AJ117" s="2310"/>
      <c r="AK117" s="2310"/>
      <c r="AL117" s="2310"/>
      <c r="AM117" s="2310"/>
      <c r="AN117" s="2310"/>
      <c r="AO117" s="2310"/>
      <c r="AP117" s="2310"/>
      <c r="AQ117" s="2310"/>
      <c r="AR117" s="2310"/>
      <c r="AS117" s="2310"/>
      <c r="AT117" s="2310"/>
      <c r="AU117" s="2311"/>
      <c r="AV117" s="2312"/>
      <c r="AW117" s="2313"/>
      <c r="AX117" s="2313"/>
      <c r="AY117" s="2314"/>
    </row>
    <row r="118" spans="2:51" ht="24.75" customHeight="1">
      <c r="B118" s="396"/>
      <c r="C118" s="397"/>
      <c r="D118" s="397"/>
      <c r="E118" s="397"/>
      <c r="F118" s="397"/>
      <c r="G118" s="398"/>
      <c r="H118" s="2306"/>
      <c r="I118" s="2307"/>
      <c r="J118" s="2307"/>
      <c r="K118" s="2307"/>
      <c r="L118" s="2308"/>
      <c r="M118" s="418"/>
      <c r="N118" s="2310"/>
      <c r="O118" s="2310"/>
      <c r="P118" s="2310"/>
      <c r="Q118" s="2310"/>
      <c r="R118" s="2310"/>
      <c r="S118" s="2310"/>
      <c r="T118" s="2310"/>
      <c r="U118" s="2310"/>
      <c r="V118" s="2310"/>
      <c r="W118" s="2310"/>
      <c r="X118" s="2310"/>
      <c r="Y118" s="2311"/>
      <c r="Z118" s="2312"/>
      <c r="AA118" s="2313"/>
      <c r="AB118" s="2313"/>
      <c r="AC118" s="2313"/>
      <c r="AD118" s="2306"/>
      <c r="AE118" s="2307"/>
      <c r="AF118" s="2307"/>
      <c r="AG118" s="2307"/>
      <c r="AH118" s="2308"/>
      <c r="AI118" s="418"/>
      <c r="AJ118" s="2310"/>
      <c r="AK118" s="2310"/>
      <c r="AL118" s="2310"/>
      <c r="AM118" s="2310"/>
      <c r="AN118" s="2310"/>
      <c r="AO118" s="2310"/>
      <c r="AP118" s="2310"/>
      <c r="AQ118" s="2310"/>
      <c r="AR118" s="2310"/>
      <c r="AS118" s="2310"/>
      <c r="AT118" s="2310"/>
      <c r="AU118" s="2311"/>
      <c r="AV118" s="2312"/>
      <c r="AW118" s="2313"/>
      <c r="AX118" s="2313"/>
      <c r="AY118" s="2314"/>
    </row>
    <row r="119" spans="2:51" ht="24.75" customHeight="1">
      <c r="B119" s="396"/>
      <c r="C119" s="397"/>
      <c r="D119" s="397"/>
      <c r="E119" s="397"/>
      <c r="F119" s="397"/>
      <c r="G119" s="398"/>
      <c r="H119" s="2315"/>
      <c r="I119" s="2316"/>
      <c r="J119" s="2316"/>
      <c r="K119" s="2316"/>
      <c r="L119" s="2317"/>
      <c r="M119" s="387"/>
      <c r="N119" s="2319"/>
      <c r="O119" s="2319"/>
      <c r="P119" s="2319"/>
      <c r="Q119" s="2319"/>
      <c r="R119" s="2319"/>
      <c r="S119" s="2319"/>
      <c r="T119" s="2319"/>
      <c r="U119" s="2319"/>
      <c r="V119" s="2319"/>
      <c r="W119" s="2319"/>
      <c r="X119" s="2319"/>
      <c r="Y119" s="2320"/>
      <c r="Z119" s="2321"/>
      <c r="AA119" s="2322"/>
      <c r="AB119" s="2322"/>
      <c r="AC119" s="2322"/>
      <c r="AD119" s="2315"/>
      <c r="AE119" s="2316"/>
      <c r="AF119" s="2316"/>
      <c r="AG119" s="2316"/>
      <c r="AH119" s="2317"/>
      <c r="AI119" s="387"/>
      <c r="AJ119" s="2319"/>
      <c r="AK119" s="2319"/>
      <c r="AL119" s="2319"/>
      <c r="AM119" s="2319"/>
      <c r="AN119" s="2319"/>
      <c r="AO119" s="2319"/>
      <c r="AP119" s="2319"/>
      <c r="AQ119" s="2319"/>
      <c r="AR119" s="2319"/>
      <c r="AS119" s="2319"/>
      <c r="AT119" s="2319"/>
      <c r="AU119" s="2320"/>
      <c r="AV119" s="2321"/>
      <c r="AW119" s="2322"/>
      <c r="AX119" s="2322"/>
      <c r="AY119" s="2323"/>
    </row>
    <row r="120" spans="2:51" ht="24.75" customHeight="1">
      <c r="B120" s="396"/>
      <c r="C120" s="397"/>
      <c r="D120" s="397"/>
      <c r="E120" s="397"/>
      <c r="F120" s="397"/>
      <c r="G120" s="398"/>
      <c r="H120" s="937" t="s">
        <v>25</v>
      </c>
      <c r="I120" s="463"/>
      <c r="J120" s="463"/>
      <c r="K120" s="463"/>
      <c r="L120" s="463"/>
      <c r="M120" s="444"/>
      <c r="N120" s="938"/>
      <c r="O120" s="938"/>
      <c r="P120" s="938"/>
      <c r="Q120" s="938"/>
      <c r="R120" s="938"/>
      <c r="S120" s="938"/>
      <c r="T120" s="938"/>
      <c r="U120" s="938"/>
      <c r="V120" s="938"/>
      <c r="W120" s="938"/>
      <c r="X120" s="938"/>
      <c r="Y120" s="939"/>
      <c r="Z120" s="940">
        <f>SUM(Z112:AC119)</f>
        <v>0</v>
      </c>
      <c r="AA120" s="941"/>
      <c r="AB120" s="941"/>
      <c r="AC120" s="942"/>
      <c r="AD120" s="937" t="s">
        <v>25</v>
      </c>
      <c r="AE120" s="463"/>
      <c r="AF120" s="463"/>
      <c r="AG120" s="463"/>
      <c r="AH120" s="463"/>
      <c r="AI120" s="444"/>
      <c r="AJ120" s="938"/>
      <c r="AK120" s="938"/>
      <c r="AL120" s="938"/>
      <c r="AM120" s="938"/>
      <c r="AN120" s="938"/>
      <c r="AO120" s="938"/>
      <c r="AP120" s="938"/>
      <c r="AQ120" s="938"/>
      <c r="AR120" s="938"/>
      <c r="AS120" s="938"/>
      <c r="AT120" s="938"/>
      <c r="AU120" s="939"/>
      <c r="AV120" s="940">
        <f>SUM(AV112:AY119)</f>
        <v>0</v>
      </c>
      <c r="AW120" s="941"/>
      <c r="AX120" s="941"/>
      <c r="AY120" s="943"/>
    </row>
    <row r="121" spans="2:51" ht="24.75" customHeight="1">
      <c r="B121" s="396"/>
      <c r="C121" s="397"/>
      <c r="D121" s="397"/>
      <c r="E121" s="397"/>
      <c r="F121" s="397"/>
      <c r="G121" s="398"/>
      <c r="H121" s="438" t="s">
        <v>2079</v>
      </c>
      <c r="I121" s="439"/>
      <c r="J121" s="439"/>
      <c r="K121" s="439"/>
      <c r="L121" s="439"/>
      <c r="M121" s="439"/>
      <c r="N121" s="439"/>
      <c r="O121" s="439"/>
      <c r="P121" s="439"/>
      <c r="Q121" s="439"/>
      <c r="R121" s="439"/>
      <c r="S121" s="439"/>
      <c r="T121" s="439"/>
      <c r="U121" s="439"/>
      <c r="V121" s="439"/>
      <c r="W121" s="439"/>
      <c r="X121" s="439"/>
      <c r="Y121" s="439"/>
      <c r="Z121" s="439"/>
      <c r="AA121" s="439"/>
      <c r="AB121" s="439"/>
      <c r="AC121" s="440"/>
      <c r="AD121" s="438" t="s">
        <v>2080</v>
      </c>
      <c r="AE121" s="439"/>
      <c r="AF121" s="439"/>
      <c r="AG121" s="439"/>
      <c r="AH121" s="439"/>
      <c r="AI121" s="439"/>
      <c r="AJ121" s="439"/>
      <c r="AK121" s="439"/>
      <c r="AL121" s="439"/>
      <c r="AM121" s="439"/>
      <c r="AN121" s="439"/>
      <c r="AO121" s="439"/>
      <c r="AP121" s="439"/>
      <c r="AQ121" s="439"/>
      <c r="AR121" s="439"/>
      <c r="AS121" s="439"/>
      <c r="AT121" s="439"/>
      <c r="AU121" s="439"/>
      <c r="AV121" s="439"/>
      <c r="AW121" s="439"/>
      <c r="AX121" s="439"/>
      <c r="AY121" s="441"/>
    </row>
    <row r="122" spans="2:51" ht="24.75" customHeight="1">
      <c r="B122" s="396"/>
      <c r="C122" s="397"/>
      <c r="D122" s="397"/>
      <c r="E122" s="397"/>
      <c r="F122" s="397"/>
      <c r="G122" s="398"/>
      <c r="H122" s="893" t="s">
        <v>22</v>
      </c>
      <c r="I122" s="894"/>
      <c r="J122" s="894"/>
      <c r="K122" s="894"/>
      <c r="L122" s="894"/>
      <c r="M122" s="895" t="s">
        <v>23</v>
      </c>
      <c r="N122" s="463"/>
      <c r="O122" s="463"/>
      <c r="P122" s="463"/>
      <c r="Q122" s="463"/>
      <c r="R122" s="463"/>
      <c r="S122" s="463"/>
      <c r="T122" s="463"/>
      <c r="U122" s="463"/>
      <c r="V122" s="463"/>
      <c r="W122" s="463"/>
      <c r="X122" s="463"/>
      <c r="Y122" s="464"/>
      <c r="Z122" s="411" t="s">
        <v>24</v>
      </c>
      <c r="AA122" s="412"/>
      <c r="AB122" s="412"/>
      <c r="AC122" s="413"/>
      <c r="AD122" s="893" t="s">
        <v>22</v>
      </c>
      <c r="AE122" s="894"/>
      <c r="AF122" s="894"/>
      <c r="AG122" s="894"/>
      <c r="AH122" s="894"/>
      <c r="AI122" s="895" t="s">
        <v>23</v>
      </c>
      <c r="AJ122" s="463"/>
      <c r="AK122" s="463"/>
      <c r="AL122" s="463"/>
      <c r="AM122" s="463"/>
      <c r="AN122" s="463"/>
      <c r="AO122" s="463"/>
      <c r="AP122" s="463"/>
      <c r="AQ122" s="463"/>
      <c r="AR122" s="463"/>
      <c r="AS122" s="463"/>
      <c r="AT122" s="463"/>
      <c r="AU122" s="464"/>
      <c r="AV122" s="411" t="s">
        <v>24</v>
      </c>
      <c r="AW122" s="412"/>
      <c r="AX122" s="412"/>
      <c r="AY122" s="414"/>
    </row>
    <row r="123" spans="2:51" ht="24.75" customHeight="1">
      <c r="B123" s="396"/>
      <c r="C123" s="397"/>
      <c r="D123" s="397"/>
      <c r="E123" s="397"/>
      <c r="F123" s="397"/>
      <c r="G123" s="398"/>
      <c r="H123" s="2512"/>
      <c r="I123" s="2513"/>
      <c r="J123" s="2513"/>
      <c r="K123" s="2513"/>
      <c r="L123" s="2514"/>
      <c r="M123" s="428"/>
      <c r="N123" s="2515"/>
      <c r="O123" s="2515"/>
      <c r="P123" s="2515"/>
      <c r="Q123" s="2515"/>
      <c r="R123" s="2515"/>
      <c r="S123" s="2515"/>
      <c r="T123" s="2515"/>
      <c r="U123" s="2515"/>
      <c r="V123" s="2515"/>
      <c r="W123" s="2515"/>
      <c r="X123" s="2515"/>
      <c r="Y123" s="2516"/>
      <c r="Z123" s="2327"/>
      <c r="AA123" s="2328"/>
      <c r="AB123" s="2328"/>
      <c r="AC123" s="2517"/>
      <c r="AD123" s="2512"/>
      <c r="AE123" s="2513"/>
      <c r="AF123" s="2513"/>
      <c r="AG123" s="2513"/>
      <c r="AH123" s="2514"/>
      <c r="AI123" s="428"/>
      <c r="AJ123" s="2515"/>
      <c r="AK123" s="2515"/>
      <c r="AL123" s="2515"/>
      <c r="AM123" s="2515"/>
      <c r="AN123" s="2515"/>
      <c r="AO123" s="2515"/>
      <c r="AP123" s="2515"/>
      <c r="AQ123" s="2515"/>
      <c r="AR123" s="2515"/>
      <c r="AS123" s="2515"/>
      <c r="AT123" s="2515"/>
      <c r="AU123" s="2516"/>
      <c r="AV123" s="2327"/>
      <c r="AW123" s="2328"/>
      <c r="AX123" s="2328"/>
      <c r="AY123" s="2329"/>
    </row>
    <row r="124" spans="2:51" ht="24.75" customHeight="1">
      <c r="B124" s="396"/>
      <c r="C124" s="397"/>
      <c r="D124" s="397"/>
      <c r="E124" s="397"/>
      <c r="F124" s="397"/>
      <c r="G124" s="398"/>
      <c r="H124" s="2306"/>
      <c r="I124" s="2307"/>
      <c r="J124" s="2307"/>
      <c r="K124" s="2307"/>
      <c r="L124" s="2308"/>
      <c r="M124" s="418"/>
      <c r="N124" s="2310"/>
      <c r="O124" s="2310"/>
      <c r="P124" s="2310"/>
      <c r="Q124" s="2310"/>
      <c r="R124" s="2310"/>
      <c r="S124" s="2310"/>
      <c r="T124" s="2310"/>
      <c r="U124" s="2310"/>
      <c r="V124" s="2310"/>
      <c r="W124" s="2310"/>
      <c r="X124" s="2310"/>
      <c r="Y124" s="2311"/>
      <c r="Z124" s="2312"/>
      <c r="AA124" s="2313"/>
      <c r="AB124" s="2313"/>
      <c r="AC124" s="2330"/>
      <c r="AD124" s="2306"/>
      <c r="AE124" s="2307"/>
      <c r="AF124" s="2307"/>
      <c r="AG124" s="2307"/>
      <c r="AH124" s="2308"/>
      <c r="AI124" s="418"/>
      <c r="AJ124" s="2310"/>
      <c r="AK124" s="2310"/>
      <c r="AL124" s="2310"/>
      <c r="AM124" s="2310"/>
      <c r="AN124" s="2310"/>
      <c r="AO124" s="2310"/>
      <c r="AP124" s="2310"/>
      <c r="AQ124" s="2310"/>
      <c r="AR124" s="2310"/>
      <c r="AS124" s="2310"/>
      <c r="AT124" s="2310"/>
      <c r="AU124" s="2311"/>
      <c r="AV124" s="2312"/>
      <c r="AW124" s="2313"/>
      <c r="AX124" s="2313"/>
      <c r="AY124" s="2314"/>
    </row>
    <row r="125" spans="2:51" ht="24.75" customHeight="1">
      <c r="B125" s="396"/>
      <c r="C125" s="397"/>
      <c r="D125" s="397"/>
      <c r="E125" s="397"/>
      <c r="F125" s="397"/>
      <c r="G125" s="398"/>
      <c r="H125" s="2306"/>
      <c r="I125" s="2307"/>
      <c r="J125" s="2307"/>
      <c r="K125" s="2307"/>
      <c r="L125" s="2308"/>
      <c r="M125" s="418"/>
      <c r="N125" s="2310"/>
      <c r="O125" s="2310"/>
      <c r="P125" s="2310"/>
      <c r="Q125" s="2310"/>
      <c r="R125" s="2310"/>
      <c r="S125" s="2310"/>
      <c r="T125" s="2310"/>
      <c r="U125" s="2310"/>
      <c r="V125" s="2310"/>
      <c r="W125" s="2310"/>
      <c r="X125" s="2310"/>
      <c r="Y125" s="2311"/>
      <c r="Z125" s="2312"/>
      <c r="AA125" s="2313"/>
      <c r="AB125" s="2313"/>
      <c r="AC125" s="2330"/>
      <c r="AD125" s="2306"/>
      <c r="AE125" s="2307"/>
      <c r="AF125" s="2307"/>
      <c r="AG125" s="2307"/>
      <c r="AH125" s="2308"/>
      <c r="AI125" s="418"/>
      <c r="AJ125" s="2310"/>
      <c r="AK125" s="2310"/>
      <c r="AL125" s="2310"/>
      <c r="AM125" s="2310"/>
      <c r="AN125" s="2310"/>
      <c r="AO125" s="2310"/>
      <c r="AP125" s="2310"/>
      <c r="AQ125" s="2310"/>
      <c r="AR125" s="2310"/>
      <c r="AS125" s="2310"/>
      <c r="AT125" s="2310"/>
      <c r="AU125" s="2311"/>
      <c r="AV125" s="2312"/>
      <c r="AW125" s="2313"/>
      <c r="AX125" s="2313"/>
      <c r="AY125" s="2314"/>
    </row>
    <row r="126" spans="2:51" ht="24.75" customHeight="1">
      <c r="B126" s="396"/>
      <c r="C126" s="397"/>
      <c r="D126" s="397"/>
      <c r="E126" s="397"/>
      <c r="F126" s="397"/>
      <c r="G126" s="398"/>
      <c r="H126" s="2306"/>
      <c r="I126" s="2307"/>
      <c r="J126" s="2307"/>
      <c r="K126" s="2307"/>
      <c r="L126" s="2308"/>
      <c r="M126" s="418"/>
      <c r="N126" s="2310"/>
      <c r="O126" s="2310"/>
      <c r="P126" s="2310"/>
      <c r="Q126" s="2310"/>
      <c r="R126" s="2310"/>
      <c r="S126" s="2310"/>
      <c r="T126" s="2310"/>
      <c r="U126" s="2310"/>
      <c r="V126" s="2310"/>
      <c r="W126" s="2310"/>
      <c r="X126" s="2310"/>
      <c r="Y126" s="2311"/>
      <c r="Z126" s="2312"/>
      <c r="AA126" s="2313"/>
      <c r="AB126" s="2313"/>
      <c r="AC126" s="2330"/>
      <c r="AD126" s="2306"/>
      <c r="AE126" s="2307"/>
      <c r="AF126" s="2307"/>
      <c r="AG126" s="2307"/>
      <c r="AH126" s="2308"/>
      <c r="AI126" s="418"/>
      <c r="AJ126" s="2310"/>
      <c r="AK126" s="2310"/>
      <c r="AL126" s="2310"/>
      <c r="AM126" s="2310"/>
      <c r="AN126" s="2310"/>
      <c r="AO126" s="2310"/>
      <c r="AP126" s="2310"/>
      <c r="AQ126" s="2310"/>
      <c r="AR126" s="2310"/>
      <c r="AS126" s="2310"/>
      <c r="AT126" s="2310"/>
      <c r="AU126" s="2311"/>
      <c r="AV126" s="2312"/>
      <c r="AW126" s="2313"/>
      <c r="AX126" s="2313"/>
      <c r="AY126" s="2314"/>
    </row>
    <row r="127" spans="2:51" ht="24.75" customHeight="1">
      <c r="B127" s="396"/>
      <c r="C127" s="397"/>
      <c r="D127" s="397"/>
      <c r="E127" s="397"/>
      <c r="F127" s="397"/>
      <c r="G127" s="398"/>
      <c r="H127" s="2306"/>
      <c r="I127" s="2307"/>
      <c r="J127" s="2307"/>
      <c r="K127" s="2307"/>
      <c r="L127" s="2308"/>
      <c r="M127" s="418"/>
      <c r="N127" s="2310"/>
      <c r="O127" s="2310"/>
      <c r="P127" s="2310"/>
      <c r="Q127" s="2310"/>
      <c r="R127" s="2310"/>
      <c r="S127" s="2310"/>
      <c r="T127" s="2310"/>
      <c r="U127" s="2310"/>
      <c r="V127" s="2310"/>
      <c r="W127" s="2310"/>
      <c r="X127" s="2310"/>
      <c r="Y127" s="2311"/>
      <c r="Z127" s="2312"/>
      <c r="AA127" s="2313"/>
      <c r="AB127" s="2313"/>
      <c r="AC127" s="2313"/>
      <c r="AD127" s="2306"/>
      <c r="AE127" s="2307"/>
      <c r="AF127" s="2307"/>
      <c r="AG127" s="2307"/>
      <c r="AH127" s="2308"/>
      <c r="AI127" s="418"/>
      <c r="AJ127" s="2310"/>
      <c r="AK127" s="2310"/>
      <c r="AL127" s="2310"/>
      <c r="AM127" s="2310"/>
      <c r="AN127" s="2310"/>
      <c r="AO127" s="2310"/>
      <c r="AP127" s="2310"/>
      <c r="AQ127" s="2310"/>
      <c r="AR127" s="2310"/>
      <c r="AS127" s="2310"/>
      <c r="AT127" s="2310"/>
      <c r="AU127" s="2311"/>
      <c r="AV127" s="2312"/>
      <c r="AW127" s="2313"/>
      <c r="AX127" s="2313"/>
      <c r="AY127" s="2314"/>
    </row>
    <row r="128" spans="2:51" ht="24.75" customHeight="1">
      <c r="B128" s="396"/>
      <c r="C128" s="397"/>
      <c r="D128" s="397"/>
      <c r="E128" s="397"/>
      <c r="F128" s="397"/>
      <c r="G128" s="398"/>
      <c r="H128" s="2306"/>
      <c r="I128" s="2307"/>
      <c r="J128" s="2307"/>
      <c r="K128" s="2307"/>
      <c r="L128" s="2308"/>
      <c r="M128" s="418"/>
      <c r="N128" s="2310"/>
      <c r="O128" s="2310"/>
      <c r="P128" s="2310"/>
      <c r="Q128" s="2310"/>
      <c r="R128" s="2310"/>
      <c r="S128" s="2310"/>
      <c r="T128" s="2310"/>
      <c r="U128" s="2310"/>
      <c r="V128" s="2310"/>
      <c r="W128" s="2310"/>
      <c r="X128" s="2310"/>
      <c r="Y128" s="2311"/>
      <c r="Z128" s="2312"/>
      <c r="AA128" s="2313"/>
      <c r="AB128" s="2313"/>
      <c r="AC128" s="2313"/>
      <c r="AD128" s="2306"/>
      <c r="AE128" s="2307"/>
      <c r="AF128" s="2307"/>
      <c r="AG128" s="2307"/>
      <c r="AH128" s="2308"/>
      <c r="AI128" s="418"/>
      <c r="AJ128" s="2310"/>
      <c r="AK128" s="2310"/>
      <c r="AL128" s="2310"/>
      <c r="AM128" s="2310"/>
      <c r="AN128" s="2310"/>
      <c r="AO128" s="2310"/>
      <c r="AP128" s="2310"/>
      <c r="AQ128" s="2310"/>
      <c r="AR128" s="2310"/>
      <c r="AS128" s="2310"/>
      <c r="AT128" s="2310"/>
      <c r="AU128" s="2311"/>
      <c r="AV128" s="2312"/>
      <c r="AW128" s="2313"/>
      <c r="AX128" s="2313"/>
      <c r="AY128" s="2314"/>
    </row>
    <row r="129" spans="2:59" ht="24.75" customHeight="1">
      <c r="B129" s="396"/>
      <c r="C129" s="397"/>
      <c r="D129" s="397"/>
      <c r="E129" s="397"/>
      <c r="F129" s="397"/>
      <c r="G129" s="398"/>
      <c r="H129" s="2306"/>
      <c r="I129" s="2307"/>
      <c r="J129" s="2307"/>
      <c r="K129" s="2307"/>
      <c r="L129" s="2308"/>
      <c r="M129" s="418"/>
      <c r="N129" s="2310"/>
      <c r="O129" s="2310"/>
      <c r="P129" s="2310"/>
      <c r="Q129" s="2310"/>
      <c r="R129" s="2310"/>
      <c r="S129" s="2310"/>
      <c r="T129" s="2310"/>
      <c r="U129" s="2310"/>
      <c r="V129" s="2310"/>
      <c r="W129" s="2310"/>
      <c r="X129" s="2310"/>
      <c r="Y129" s="2311"/>
      <c r="Z129" s="2312"/>
      <c r="AA129" s="2313"/>
      <c r="AB129" s="2313"/>
      <c r="AC129" s="2313"/>
      <c r="AD129" s="2306"/>
      <c r="AE129" s="2307"/>
      <c r="AF129" s="2307"/>
      <c r="AG129" s="2307"/>
      <c r="AH129" s="2308"/>
      <c r="AI129" s="418"/>
      <c r="AJ129" s="2310"/>
      <c r="AK129" s="2310"/>
      <c r="AL129" s="2310"/>
      <c r="AM129" s="2310"/>
      <c r="AN129" s="2310"/>
      <c r="AO129" s="2310"/>
      <c r="AP129" s="2310"/>
      <c r="AQ129" s="2310"/>
      <c r="AR129" s="2310"/>
      <c r="AS129" s="2310"/>
      <c r="AT129" s="2310"/>
      <c r="AU129" s="2311"/>
      <c r="AV129" s="2312"/>
      <c r="AW129" s="2313"/>
      <c r="AX129" s="2313"/>
      <c r="AY129" s="2314"/>
    </row>
    <row r="130" spans="2:59" ht="24.75" customHeight="1">
      <c r="B130" s="396"/>
      <c r="C130" s="397"/>
      <c r="D130" s="397"/>
      <c r="E130" s="397"/>
      <c r="F130" s="397"/>
      <c r="G130" s="398"/>
      <c r="H130" s="2315"/>
      <c r="I130" s="2316"/>
      <c r="J130" s="2316"/>
      <c r="K130" s="2316"/>
      <c r="L130" s="2317"/>
      <c r="M130" s="387"/>
      <c r="N130" s="2319"/>
      <c r="O130" s="2319"/>
      <c r="P130" s="2319"/>
      <c r="Q130" s="2319"/>
      <c r="R130" s="2319"/>
      <c r="S130" s="2319"/>
      <c r="T130" s="2319"/>
      <c r="U130" s="2319"/>
      <c r="V130" s="2319"/>
      <c r="W130" s="2319"/>
      <c r="X130" s="2319"/>
      <c r="Y130" s="2320"/>
      <c r="Z130" s="2321"/>
      <c r="AA130" s="2322"/>
      <c r="AB130" s="2322"/>
      <c r="AC130" s="2322"/>
      <c r="AD130" s="2315"/>
      <c r="AE130" s="2316"/>
      <c r="AF130" s="2316"/>
      <c r="AG130" s="2316"/>
      <c r="AH130" s="2317"/>
      <c r="AI130" s="387"/>
      <c r="AJ130" s="2319"/>
      <c r="AK130" s="2319"/>
      <c r="AL130" s="2319"/>
      <c r="AM130" s="2319"/>
      <c r="AN130" s="2319"/>
      <c r="AO130" s="2319"/>
      <c r="AP130" s="2319"/>
      <c r="AQ130" s="2319"/>
      <c r="AR130" s="2319"/>
      <c r="AS130" s="2319"/>
      <c r="AT130" s="2319"/>
      <c r="AU130" s="2320"/>
      <c r="AV130" s="2321"/>
      <c r="AW130" s="2322"/>
      <c r="AX130" s="2322"/>
      <c r="AY130" s="2323"/>
    </row>
    <row r="131" spans="2:59" ht="24.75" customHeight="1" thickBot="1">
      <c r="B131" s="399"/>
      <c r="C131" s="400"/>
      <c r="D131" s="400"/>
      <c r="E131" s="400"/>
      <c r="F131" s="400"/>
      <c r="G131" s="401"/>
      <c r="H131" s="858" t="s">
        <v>25</v>
      </c>
      <c r="I131" s="859"/>
      <c r="J131" s="859"/>
      <c r="K131" s="859"/>
      <c r="L131" s="859"/>
      <c r="M131" s="377"/>
      <c r="N131" s="860"/>
      <c r="O131" s="860"/>
      <c r="P131" s="860"/>
      <c r="Q131" s="860"/>
      <c r="R131" s="860"/>
      <c r="S131" s="860"/>
      <c r="T131" s="860"/>
      <c r="U131" s="860"/>
      <c r="V131" s="860"/>
      <c r="W131" s="860"/>
      <c r="X131" s="860"/>
      <c r="Y131" s="861"/>
      <c r="Z131" s="862">
        <f>SUM(Z123:AC130)</f>
        <v>0</v>
      </c>
      <c r="AA131" s="863"/>
      <c r="AB131" s="863"/>
      <c r="AC131" s="864"/>
      <c r="AD131" s="858" t="s">
        <v>25</v>
      </c>
      <c r="AE131" s="859"/>
      <c r="AF131" s="859"/>
      <c r="AG131" s="859"/>
      <c r="AH131" s="859"/>
      <c r="AI131" s="377"/>
      <c r="AJ131" s="860"/>
      <c r="AK131" s="860"/>
      <c r="AL131" s="860"/>
      <c r="AM131" s="860"/>
      <c r="AN131" s="860"/>
      <c r="AO131" s="860"/>
      <c r="AP131" s="860"/>
      <c r="AQ131" s="860"/>
      <c r="AR131" s="860"/>
      <c r="AS131" s="860"/>
      <c r="AT131" s="860"/>
      <c r="AU131" s="861"/>
      <c r="AV131" s="862">
        <f>SUM(AV123:AY130)</f>
        <v>0</v>
      </c>
      <c r="AW131" s="863"/>
      <c r="AX131" s="863"/>
      <c r="AY131" s="865"/>
    </row>
    <row r="134" spans="2:59" ht="14.25">
      <c r="C134" s="21" t="s">
        <v>2081</v>
      </c>
    </row>
    <row r="135" spans="2:59">
      <c r="C135" s="138" t="s">
        <v>2082</v>
      </c>
    </row>
    <row r="136" spans="2:59" ht="34.5" customHeight="1">
      <c r="B136" s="1638"/>
      <c r="C136" s="1638"/>
      <c r="D136" s="711" t="s">
        <v>2007</v>
      </c>
      <c r="E136" s="711"/>
      <c r="F136" s="711"/>
      <c r="G136" s="711"/>
      <c r="H136" s="711"/>
      <c r="I136" s="711"/>
      <c r="J136" s="711"/>
      <c r="K136" s="711"/>
      <c r="L136" s="711"/>
      <c r="M136" s="711"/>
      <c r="N136" s="711" t="s">
        <v>2008</v>
      </c>
      <c r="O136" s="711"/>
      <c r="P136" s="711"/>
      <c r="Q136" s="711"/>
      <c r="R136" s="711"/>
      <c r="S136" s="711"/>
      <c r="T136" s="711"/>
      <c r="U136" s="711"/>
      <c r="V136" s="711"/>
      <c r="W136" s="711"/>
      <c r="X136" s="711"/>
      <c r="Y136" s="711"/>
      <c r="Z136" s="711"/>
      <c r="AA136" s="711"/>
      <c r="AB136" s="711"/>
      <c r="AC136" s="711"/>
      <c r="AD136" s="711"/>
      <c r="AE136" s="711"/>
      <c r="AF136" s="711"/>
      <c r="AG136" s="711"/>
      <c r="AH136" s="711"/>
      <c r="AI136" s="711"/>
      <c r="AJ136" s="711"/>
      <c r="AK136" s="711"/>
      <c r="AL136" s="712" t="s">
        <v>2009</v>
      </c>
      <c r="AM136" s="711"/>
      <c r="AN136" s="711"/>
      <c r="AO136" s="711"/>
      <c r="AP136" s="711"/>
      <c r="AQ136" s="711"/>
      <c r="AR136" s="711" t="s">
        <v>26</v>
      </c>
      <c r="AS136" s="711"/>
      <c r="AT136" s="711"/>
      <c r="AU136" s="711"/>
      <c r="AV136" s="711" t="s">
        <v>27</v>
      </c>
      <c r="AW136" s="711"/>
      <c r="AX136" s="711"/>
    </row>
    <row r="137" spans="2:59" ht="24" customHeight="1">
      <c r="B137" s="1638">
        <v>1</v>
      </c>
      <c r="C137" s="1638">
        <v>1</v>
      </c>
      <c r="D137" s="2511" t="s">
        <v>1367</v>
      </c>
      <c r="E137" s="2511"/>
      <c r="F137" s="2511"/>
      <c r="G137" s="2511"/>
      <c r="H137" s="2511"/>
      <c r="I137" s="2511"/>
      <c r="J137" s="2511"/>
      <c r="K137" s="2511"/>
      <c r="L137" s="2511"/>
      <c r="M137" s="2511"/>
      <c r="N137" s="1633" t="s">
        <v>1366</v>
      </c>
      <c r="O137" s="1633"/>
      <c r="P137" s="1633"/>
      <c r="Q137" s="1633"/>
      <c r="R137" s="1633"/>
      <c r="S137" s="1633"/>
      <c r="T137" s="1633"/>
      <c r="U137" s="1633"/>
      <c r="V137" s="1633"/>
      <c r="W137" s="1633"/>
      <c r="X137" s="1633"/>
      <c r="Y137" s="1633"/>
      <c r="Z137" s="1633"/>
      <c r="AA137" s="1633"/>
      <c r="AB137" s="1633"/>
      <c r="AC137" s="1633"/>
      <c r="AD137" s="1633"/>
      <c r="AE137" s="1633"/>
      <c r="AF137" s="1633"/>
      <c r="AG137" s="1633"/>
      <c r="AH137" s="1633"/>
      <c r="AI137" s="1633"/>
      <c r="AJ137" s="1633"/>
      <c r="AK137" s="1633"/>
      <c r="AL137" s="2505">
        <v>16</v>
      </c>
      <c r="AM137" s="2506"/>
      <c r="AN137" s="2506"/>
      <c r="AO137" s="2506"/>
      <c r="AP137" s="2506"/>
      <c r="AQ137" s="2507"/>
      <c r="AR137" s="2498" t="s">
        <v>694</v>
      </c>
      <c r="AS137" s="575"/>
      <c r="AT137" s="575"/>
      <c r="AU137" s="576"/>
      <c r="AV137" s="2508">
        <v>97.6</v>
      </c>
      <c r="AW137" s="2509"/>
      <c r="AX137" s="2510"/>
      <c r="BG137" s="232"/>
    </row>
    <row r="138" spans="2:59" ht="24" customHeight="1">
      <c r="B138" s="1638">
        <v>2</v>
      </c>
      <c r="C138" s="1638">
        <v>1</v>
      </c>
      <c r="D138" s="2502" t="s">
        <v>1365</v>
      </c>
      <c r="E138" s="2503"/>
      <c r="F138" s="2503"/>
      <c r="G138" s="2503"/>
      <c r="H138" s="2503"/>
      <c r="I138" s="2503"/>
      <c r="J138" s="2503"/>
      <c r="K138" s="2503"/>
      <c r="L138" s="2503"/>
      <c r="M138" s="2504"/>
      <c r="N138" s="1655" t="s">
        <v>1364</v>
      </c>
      <c r="O138" s="1656"/>
      <c r="P138" s="1656"/>
      <c r="Q138" s="1656"/>
      <c r="R138" s="1656"/>
      <c r="S138" s="1656"/>
      <c r="T138" s="1656"/>
      <c r="U138" s="1656"/>
      <c r="V138" s="1656"/>
      <c r="W138" s="1656"/>
      <c r="X138" s="1656"/>
      <c r="Y138" s="1656"/>
      <c r="Z138" s="1656"/>
      <c r="AA138" s="1656"/>
      <c r="AB138" s="1656"/>
      <c r="AC138" s="1656"/>
      <c r="AD138" s="1656"/>
      <c r="AE138" s="1656"/>
      <c r="AF138" s="1656"/>
      <c r="AG138" s="1656"/>
      <c r="AH138" s="1656"/>
      <c r="AI138" s="1656"/>
      <c r="AJ138" s="1656"/>
      <c r="AK138" s="1657"/>
      <c r="AL138" s="2505">
        <v>13</v>
      </c>
      <c r="AM138" s="2506"/>
      <c r="AN138" s="2506"/>
      <c r="AO138" s="2506"/>
      <c r="AP138" s="2506"/>
      <c r="AQ138" s="2507"/>
      <c r="AR138" s="2498" t="s">
        <v>694</v>
      </c>
      <c r="AS138" s="575"/>
      <c r="AT138" s="575"/>
      <c r="AU138" s="576"/>
      <c r="AV138" s="2508">
        <v>99.7</v>
      </c>
      <c r="AW138" s="2509"/>
      <c r="AX138" s="2510"/>
    </row>
    <row r="139" spans="2:59" ht="24" customHeight="1">
      <c r="B139" s="1638">
        <v>3</v>
      </c>
      <c r="C139" s="1638">
        <v>1</v>
      </c>
      <c r="D139" s="2493" t="s">
        <v>1363</v>
      </c>
      <c r="E139" s="2494"/>
      <c r="F139" s="2494"/>
      <c r="G139" s="2494"/>
      <c r="H139" s="2494"/>
      <c r="I139" s="2494"/>
      <c r="J139" s="2494"/>
      <c r="K139" s="2494"/>
      <c r="L139" s="2494"/>
      <c r="M139" s="2495"/>
      <c r="N139" s="1661" t="s">
        <v>2083</v>
      </c>
      <c r="O139" s="1662"/>
      <c r="P139" s="1662"/>
      <c r="Q139" s="1662"/>
      <c r="R139" s="1662"/>
      <c r="S139" s="1662"/>
      <c r="T139" s="1662"/>
      <c r="U139" s="1662"/>
      <c r="V139" s="1662"/>
      <c r="W139" s="1662"/>
      <c r="X139" s="1662"/>
      <c r="Y139" s="1662"/>
      <c r="Z139" s="1662"/>
      <c r="AA139" s="1662"/>
      <c r="AB139" s="1662"/>
      <c r="AC139" s="1662"/>
      <c r="AD139" s="1662"/>
      <c r="AE139" s="1662"/>
      <c r="AF139" s="1662"/>
      <c r="AG139" s="1662"/>
      <c r="AH139" s="1662"/>
      <c r="AI139" s="1662"/>
      <c r="AJ139" s="1662"/>
      <c r="AK139" s="1663"/>
      <c r="AL139" s="2281">
        <v>9</v>
      </c>
      <c r="AM139" s="2496"/>
      <c r="AN139" s="2496"/>
      <c r="AO139" s="2496"/>
      <c r="AP139" s="2496"/>
      <c r="AQ139" s="2497"/>
      <c r="AR139" s="2498" t="s">
        <v>694</v>
      </c>
      <c r="AS139" s="575"/>
      <c r="AT139" s="575"/>
      <c r="AU139" s="576"/>
      <c r="AV139" s="2499">
        <v>99.3</v>
      </c>
      <c r="AW139" s="2500"/>
      <c r="AX139" s="2501"/>
    </row>
    <row r="140" spans="2:59" ht="24" customHeight="1">
      <c r="B140" s="1638">
        <v>4</v>
      </c>
      <c r="C140" s="1638">
        <v>1</v>
      </c>
      <c r="D140" s="2493" t="s">
        <v>1362</v>
      </c>
      <c r="E140" s="2494"/>
      <c r="F140" s="2494"/>
      <c r="G140" s="2494"/>
      <c r="H140" s="2494"/>
      <c r="I140" s="2494"/>
      <c r="J140" s="2494"/>
      <c r="K140" s="2494"/>
      <c r="L140" s="2494"/>
      <c r="M140" s="2495"/>
      <c r="N140" s="1661" t="s">
        <v>2084</v>
      </c>
      <c r="O140" s="1662"/>
      <c r="P140" s="1662"/>
      <c r="Q140" s="1662"/>
      <c r="R140" s="1662"/>
      <c r="S140" s="1662"/>
      <c r="T140" s="1662"/>
      <c r="U140" s="1662"/>
      <c r="V140" s="1662"/>
      <c r="W140" s="1662"/>
      <c r="X140" s="1662"/>
      <c r="Y140" s="1662"/>
      <c r="Z140" s="1662"/>
      <c r="AA140" s="1662"/>
      <c r="AB140" s="1662"/>
      <c r="AC140" s="1662"/>
      <c r="AD140" s="1662"/>
      <c r="AE140" s="1662"/>
      <c r="AF140" s="1662"/>
      <c r="AG140" s="1662"/>
      <c r="AH140" s="1662"/>
      <c r="AI140" s="1662"/>
      <c r="AJ140" s="1662"/>
      <c r="AK140" s="1663"/>
      <c r="AL140" s="2281">
        <v>8</v>
      </c>
      <c r="AM140" s="2496"/>
      <c r="AN140" s="2496"/>
      <c r="AO140" s="2496"/>
      <c r="AP140" s="2496"/>
      <c r="AQ140" s="2497"/>
      <c r="AR140" s="2498" t="s">
        <v>694</v>
      </c>
      <c r="AS140" s="575"/>
      <c r="AT140" s="575"/>
      <c r="AU140" s="576"/>
      <c r="AV140" s="2499">
        <v>99.8</v>
      </c>
      <c r="AW140" s="2500"/>
      <c r="AX140" s="2501"/>
    </row>
    <row r="141" spans="2:59" ht="24" customHeight="1">
      <c r="B141" s="1638">
        <v>5</v>
      </c>
      <c r="C141" s="1638">
        <v>1</v>
      </c>
      <c r="D141" s="2493" t="s">
        <v>2085</v>
      </c>
      <c r="E141" s="2494"/>
      <c r="F141" s="2494"/>
      <c r="G141" s="2494"/>
      <c r="H141" s="2494"/>
      <c r="I141" s="2494"/>
      <c r="J141" s="2494"/>
      <c r="K141" s="2494"/>
      <c r="L141" s="2494"/>
      <c r="M141" s="2495"/>
      <c r="N141" s="1661" t="s">
        <v>2086</v>
      </c>
      <c r="O141" s="1662"/>
      <c r="P141" s="1662"/>
      <c r="Q141" s="1662"/>
      <c r="R141" s="1662"/>
      <c r="S141" s="1662"/>
      <c r="T141" s="1662"/>
      <c r="U141" s="1662"/>
      <c r="V141" s="1662"/>
      <c r="W141" s="1662"/>
      <c r="X141" s="1662"/>
      <c r="Y141" s="1662"/>
      <c r="Z141" s="1662"/>
      <c r="AA141" s="1662"/>
      <c r="AB141" s="1662"/>
      <c r="AC141" s="1662"/>
      <c r="AD141" s="1662"/>
      <c r="AE141" s="1662"/>
      <c r="AF141" s="1662"/>
      <c r="AG141" s="1662"/>
      <c r="AH141" s="1662"/>
      <c r="AI141" s="1662"/>
      <c r="AJ141" s="1662"/>
      <c r="AK141" s="1663"/>
      <c r="AL141" s="2281">
        <v>7</v>
      </c>
      <c r="AM141" s="2496"/>
      <c r="AN141" s="2496"/>
      <c r="AO141" s="2496"/>
      <c r="AP141" s="2496"/>
      <c r="AQ141" s="2497"/>
      <c r="AR141" s="2498" t="s">
        <v>694</v>
      </c>
      <c r="AS141" s="575"/>
      <c r="AT141" s="575"/>
      <c r="AU141" s="576"/>
      <c r="AV141" s="2499">
        <v>99.1</v>
      </c>
      <c r="AW141" s="2500"/>
      <c r="AX141" s="2501"/>
    </row>
    <row r="142" spans="2:59" ht="24" customHeight="1">
      <c r="B142" s="1638">
        <v>6</v>
      </c>
      <c r="C142" s="1638">
        <v>1</v>
      </c>
      <c r="D142" s="1633"/>
      <c r="E142" s="1633"/>
      <c r="F142" s="1633"/>
      <c r="G142" s="1633"/>
      <c r="H142" s="1633"/>
      <c r="I142" s="1633"/>
      <c r="J142" s="1633"/>
      <c r="K142" s="1633"/>
      <c r="L142" s="1633"/>
      <c r="M142" s="1633"/>
      <c r="N142" s="1633"/>
      <c r="O142" s="1633"/>
      <c r="P142" s="1633"/>
      <c r="Q142" s="1633"/>
      <c r="R142" s="1633"/>
      <c r="S142" s="1633"/>
      <c r="T142" s="1633"/>
      <c r="U142" s="1633"/>
      <c r="V142" s="1633"/>
      <c r="W142" s="1633"/>
      <c r="X142" s="1633"/>
      <c r="Y142" s="1633"/>
      <c r="Z142" s="1633"/>
      <c r="AA142" s="1633"/>
      <c r="AB142" s="1633"/>
      <c r="AC142" s="1633"/>
      <c r="AD142" s="1633"/>
      <c r="AE142" s="1633"/>
      <c r="AF142" s="1633"/>
      <c r="AG142" s="1633"/>
      <c r="AH142" s="1633"/>
      <c r="AI142" s="1633"/>
      <c r="AJ142" s="1633"/>
      <c r="AK142" s="1633"/>
      <c r="AL142" s="1639"/>
      <c r="AM142" s="1633"/>
      <c r="AN142" s="1633"/>
      <c r="AO142" s="1633"/>
      <c r="AP142" s="1633"/>
      <c r="AQ142" s="1633"/>
      <c r="AR142" s="1633"/>
      <c r="AS142" s="1633"/>
      <c r="AT142" s="1633"/>
      <c r="AU142" s="1633"/>
      <c r="AV142" s="1633"/>
      <c r="AW142" s="1633"/>
      <c r="AX142" s="1633"/>
    </row>
    <row r="143" spans="2:59" ht="24" customHeight="1">
      <c r="B143" s="1638">
        <v>7</v>
      </c>
      <c r="C143" s="1638">
        <v>1</v>
      </c>
      <c r="D143" s="1633"/>
      <c r="E143" s="1633"/>
      <c r="F143" s="1633"/>
      <c r="G143" s="1633"/>
      <c r="H143" s="1633"/>
      <c r="I143" s="1633"/>
      <c r="J143" s="1633"/>
      <c r="K143" s="1633"/>
      <c r="L143" s="1633"/>
      <c r="M143" s="1633"/>
      <c r="N143" s="1633"/>
      <c r="O143" s="1633"/>
      <c r="P143" s="1633"/>
      <c r="Q143" s="1633"/>
      <c r="R143" s="1633"/>
      <c r="S143" s="1633"/>
      <c r="T143" s="1633"/>
      <c r="U143" s="1633"/>
      <c r="V143" s="1633"/>
      <c r="W143" s="1633"/>
      <c r="X143" s="1633"/>
      <c r="Y143" s="1633"/>
      <c r="Z143" s="1633"/>
      <c r="AA143" s="1633"/>
      <c r="AB143" s="1633"/>
      <c r="AC143" s="1633"/>
      <c r="AD143" s="1633"/>
      <c r="AE143" s="1633"/>
      <c r="AF143" s="1633"/>
      <c r="AG143" s="1633"/>
      <c r="AH143" s="1633"/>
      <c r="AI143" s="1633"/>
      <c r="AJ143" s="1633"/>
      <c r="AK143" s="1633"/>
      <c r="AL143" s="1639"/>
      <c r="AM143" s="1633"/>
      <c r="AN143" s="1633"/>
      <c r="AO143" s="1633"/>
      <c r="AP143" s="1633"/>
      <c r="AQ143" s="1633"/>
      <c r="AR143" s="1633"/>
      <c r="AS143" s="1633"/>
      <c r="AT143" s="1633"/>
      <c r="AU143" s="1633"/>
      <c r="AV143" s="1633"/>
      <c r="AW143" s="1633"/>
      <c r="AX143" s="1633"/>
    </row>
    <row r="144" spans="2:59" ht="24" customHeight="1">
      <c r="B144" s="1638">
        <v>8</v>
      </c>
      <c r="C144" s="1638">
        <v>1</v>
      </c>
      <c r="D144" s="1633"/>
      <c r="E144" s="1633"/>
      <c r="F144" s="1633"/>
      <c r="G144" s="1633"/>
      <c r="H144" s="1633"/>
      <c r="I144" s="1633"/>
      <c r="J144" s="1633"/>
      <c r="K144" s="1633"/>
      <c r="L144" s="1633"/>
      <c r="M144" s="1633"/>
      <c r="N144" s="1633"/>
      <c r="O144" s="1633"/>
      <c r="P144" s="1633"/>
      <c r="Q144" s="1633"/>
      <c r="R144" s="1633"/>
      <c r="S144" s="1633"/>
      <c r="T144" s="1633"/>
      <c r="U144" s="1633"/>
      <c r="V144" s="1633"/>
      <c r="W144" s="1633"/>
      <c r="X144" s="1633"/>
      <c r="Y144" s="1633"/>
      <c r="Z144" s="1633"/>
      <c r="AA144" s="1633"/>
      <c r="AB144" s="1633"/>
      <c r="AC144" s="1633"/>
      <c r="AD144" s="1633"/>
      <c r="AE144" s="1633"/>
      <c r="AF144" s="1633"/>
      <c r="AG144" s="1633"/>
      <c r="AH144" s="1633"/>
      <c r="AI144" s="1633"/>
      <c r="AJ144" s="1633"/>
      <c r="AK144" s="1633"/>
      <c r="AL144" s="1639"/>
      <c r="AM144" s="1633"/>
      <c r="AN144" s="1633"/>
      <c r="AO144" s="1633"/>
      <c r="AP144" s="1633"/>
      <c r="AQ144" s="1633"/>
      <c r="AR144" s="1633"/>
      <c r="AS144" s="1633"/>
      <c r="AT144" s="1633"/>
      <c r="AU144" s="1633"/>
      <c r="AV144" s="1633"/>
      <c r="AW144" s="1633"/>
      <c r="AX144" s="1633"/>
    </row>
    <row r="145" spans="2:50" ht="24" customHeight="1">
      <c r="B145" s="1638">
        <v>9</v>
      </c>
      <c r="C145" s="1638">
        <v>1</v>
      </c>
      <c r="D145" s="1633"/>
      <c r="E145" s="1633"/>
      <c r="F145" s="1633"/>
      <c r="G145" s="1633"/>
      <c r="H145" s="1633"/>
      <c r="I145" s="1633"/>
      <c r="J145" s="1633"/>
      <c r="K145" s="1633"/>
      <c r="L145" s="1633"/>
      <c r="M145" s="1633"/>
      <c r="N145" s="1633"/>
      <c r="O145" s="1633"/>
      <c r="P145" s="1633"/>
      <c r="Q145" s="1633"/>
      <c r="R145" s="1633"/>
      <c r="S145" s="1633"/>
      <c r="T145" s="1633"/>
      <c r="U145" s="1633"/>
      <c r="V145" s="1633"/>
      <c r="W145" s="1633"/>
      <c r="X145" s="1633"/>
      <c r="Y145" s="1633"/>
      <c r="Z145" s="1633"/>
      <c r="AA145" s="1633"/>
      <c r="AB145" s="1633"/>
      <c r="AC145" s="1633"/>
      <c r="AD145" s="1633"/>
      <c r="AE145" s="1633"/>
      <c r="AF145" s="1633"/>
      <c r="AG145" s="1633"/>
      <c r="AH145" s="1633"/>
      <c r="AI145" s="1633"/>
      <c r="AJ145" s="1633"/>
      <c r="AK145" s="1633"/>
      <c r="AL145" s="1639"/>
      <c r="AM145" s="1633"/>
      <c r="AN145" s="1633"/>
      <c r="AO145" s="1633"/>
      <c r="AP145" s="1633"/>
      <c r="AQ145" s="1633"/>
      <c r="AR145" s="1633"/>
      <c r="AS145" s="1633"/>
      <c r="AT145" s="1633"/>
      <c r="AU145" s="1633"/>
      <c r="AV145" s="1633"/>
      <c r="AW145" s="1633"/>
      <c r="AX145" s="1633"/>
    </row>
    <row r="146" spans="2:50" ht="24" customHeight="1">
      <c r="B146" s="1638">
        <v>10</v>
      </c>
      <c r="C146" s="1638">
        <v>1</v>
      </c>
      <c r="D146" s="1633"/>
      <c r="E146" s="1633"/>
      <c r="F146" s="1633"/>
      <c r="G146" s="1633"/>
      <c r="H146" s="1633"/>
      <c r="I146" s="1633"/>
      <c r="J146" s="1633"/>
      <c r="K146" s="1633"/>
      <c r="L146" s="1633"/>
      <c r="M146" s="1633"/>
      <c r="N146" s="1633"/>
      <c r="O146" s="1633"/>
      <c r="P146" s="1633"/>
      <c r="Q146" s="1633"/>
      <c r="R146" s="1633"/>
      <c r="S146" s="1633"/>
      <c r="T146" s="1633"/>
      <c r="U146" s="1633"/>
      <c r="V146" s="1633"/>
      <c r="W146" s="1633"/>
      <c r="X146" s="1633"/>
      <c r="Y146" s="1633"/>
      <c r="Z146" s="1633"/>
      <c r="AA146" s="1633"/>
      <c r="AB146" s="1633"/>
      <c r="AC146" s="1633"/>
      <c r="AD146" s="1633"/>
      <c r="AE146" s="1633"/>
      <c r="AF146" s="1633"/>
      <c r="AG146" s="1633"/>
      <c r="AH146" s="1633"/>
      <c r="AI146" s="1633"/>
      <c r="AJ146" s="1633"/>
      <c r="AK146" s="1633"/>
      <c r="AL146" s="1639"/>
      <c r="AM146" s="1633"/>
      <c r="AN146" s="1633"/>
      <c r="AO146" s="1633"/>
      <c r="AP146" s="1633"/>
      <c r="AQ146" s="1633"/>
      <c r="AR146" s="1633"/>
      <c r="AS146" s="1633"/>
      <c r="AT146" s="1633"/>
      <c r="AU146" s="1633"/>
      <c r="AV146" s="1633"/>
      <c r="AW146" s="1633"/>
      <c r="AX146" s="1633"/>
    </row>
    <row r="148" spans="2:50" ht="23.25" hidden="1" customHeight="1">
      <c r="B148" s="138" t="s">
        <v>337</v>
      </c>
    </row>
    <row r="149" spans="2:50" ht="36" hidden="1" customHeight="1">
      <c r="B149" s="711" t="s">
        <v>338</v>
      </c>
      <c r="C149" s="711"/>
      <c r="D149" s="711"/>
      <c r="E149" s="711"/>
      <c r="F149" s="711"/>
      <c r="G149" s="711"/>
      <c r="H149" s="711"/>
      <c r="I149" s="1193"/>
      <c r="J149" s="1193"/>
      <c r="K149" s="1193"/>
      <c r="L149" s="1193"/>
      <c r="M149" s="1193"/>
      <c r="N149" s="1193"/>
      <c r="O149" s="1193"/>
      <c r="P149" s="1193"/>
      <c r="Q149" s="1193"/>
      <c r="R149" s="1193"/>
      <c r="S149" s="1193"/>
      <c r="T149" s="1193"/>
      <c r="U149" s="1193"/>
      <c r="V149" s="1193"/>
      <c r="W149" s="1193"/>
      <c r="X149" s="1193"/>
      <c r="Y149" s="1193"/>
    </row>
    <row r="150" spans="2:50" ht="36" hidden="1" customHeight="1">
      <c r="B150" s="1660" t="s">
        <v>339</v>
      </c>
      <c r="C150" s="750"/>
      <c r="D150" s="750"/>
      <c r="E150" s="750"/>
      <c r="F150" s="750"/>
      <c r="G150" s="750"/>
      <c r="H150" s="800"/>
      <c r="I150" s="1192" t="s">
        <v>2087</v>
      </c>
      <c r="J150" s="463"/>
      <c r="K150" s="463"/>
      <c r="L150" s="463"/>
      <c r="M150" s="464"/>
      <c r="N150" s="749" t="s">
        <v>341</v>
      </c>
      <c r="O150" s="750"/>
      <c r="P150" s="750"/>
      <c r="Q150" s="750"/>
      <c r="R150" s="750"/>
      <c r="S150" s="750"/>
      <c r="T150" s="800"/>
      <c r="U150" s="1192" t="s">
        <v>2087</v>
      </c>
      <c r="V150" s="463"/>
      <c r="W150" s="463"/>
      <c r="X150" s="463"/>
      <c r="Y150" s="464"/>
      <c r="Z150" s="749" t="s">
        <v>342</v>
      </c>
      <c r="AA150" s="750"/>
      <c r="AB150" s="750"/>
      <c r="AC150" s="750"/>
      <c r="AD150" s="750"/>
      <c r="AE150" s="750"/>
      <c r="AF150" s="800"/>
      <c r="AG150" s="1192" t="s">
        <v>2087</v>
      </c>
      <c r="AH150" s="463"/>
      <c r="AI150" s="463"/>
      <c r="AJ150" s="463"/>
      <c r="AK150" s="464"/>
      <c r="AL150" s="749" t="s">
        <v>343</v>
      </c>
      <c r="AM150" s="750"/>
      <c r="AN150" s="750"/>
      <c r="AO150" s="750"/>
      <c r="AP150" s="750"/>
      <c r="AQ150" s="750"/>
      <c r="AR150" s="800"/>
      <c r="AS150" s="1192" t="s">
        <v>2087</v>
      </c>
      <c r="AT150" s="463"/>
      <c r="AU150" s="463"/>
      <c r="AV150" s="463"/>
      <c r="AW150" s="464"/>
    </row>
    <row r="151" spans="2:50" ht="36" hidden="1" customHeight="1">
      <c r="B151" s="749" t="s">
        <v>344</v>
      </c>
      <c r="C151" s="750"/>
      <c r="D151" s="750"/>
      <c r="E151" s="750"/>
      <c r="F151" s="750"/>
      <c r="G151" s="750"/>
      <c r="H151" s="800"/>
      <c r="I151" s="1661"/>
      <c r="J151" s="1662"/>
      <c r="K151" s="1662"/>
      <c r="L151" s="1662"/>
      <c r="M151" s="1663"/>
      <c r="N151" s="749" t="s">
        <v>345</v>
      </c>
      <c r="O151" s="750"/>
      <c r="P151" s="750"/>
      <c r="Q151" s="750"/>
      <c r="R151" s="750"/>
      <c r="S151" s="750"/>
      <c r="T151" s="800"/>
      <c r="U151" s="1661"/>
      <c r="V151" s="1662"/>
      <c r="W151" s="1662"/>
      <c r="X151" s="1662"/>
      <c r="Y151" s="1663"/>
      <c r="Z151" s="749" t="s">
        <v>346</v>
      </c>
      <c r="AA151" s="750"/>
      <c r="AB151" s="750"/>
      <c r="AC151" s="750"/>
      <c r="AD151" s="750"/>
      <c r="AE151" s="750"/>
      <c r="AF151" s="800"/>
      <c r="AG151" s="1661"/>
      <c r="AH151" s="1662"/>
      <c r="AI151" s="1662"/>
      <c r="AJ151" s="1662"/>
      <c r="AK151" s="1663"/>
      <c r="AL151" s="1660" t="s">
        <v>347</v>
      </c>
      <c r="AM151" s="750"/>
      <c r="AN151" s="750"/>
      <c r="AO151" s="750"/>
      <c r="AP151" s="750"/>
      <c r="AQ151" s="750"/>
      <c r="AR151" s="800"/>
      <c r="AS151" s="1661"/>
      <c r="AT151" s="1662"/>
      <c r="AU151" s="1662"/>
      <c r="AV151" s="1662"/>
      <c r="AW151" s="1663"/>
    </row>
    <row r="152" spans="2:50">
      <c r="C152" s="138" t="s">
        <v>2075</v>
      </c>
    </row>
    <row r="153" spans="2:50" ht="34.5" customHeight="1">
      <c r="B153" s="1638"/>
      <c r="C153" s="1638"/>
      <c r="D153" s="711" t="s">
        <v>2007</v>
      </c>
      <c r="E153" s="711"/>
      <c r="F153" s="711"/>
      <c r="G153" s="711"/>
      <c r="H153" s="711"/>
      <c r="I153" s="711"/>
      <c r="J153" s="711"/>
      <c r="K153" s="711"/>
      <c r="L153" s="711"/>
      <c r="M153" s="711"/>
      <c r="N153" s="711" t="s">
        <v>2008</v>
      </c>
      <c r="O153" s="711"/>
      <c r="P153" s="711"/>
      <c r="Q153" s="711"/>
      <c r="R153" s="711"/>
      <c r="S153" s="711"/>
      <c r="T153" s="711"/>
      <c r="U153" s="711"/>
      <c r="V153" s="711"/>
      <c r="W153" s="711"/>
      <c r="X153" s="711"/>
      <c r="Y153" s="711"/>
      <c r="Z153" s="711"/>
      <c r="AA153" s="711"/>
      <c r="AB153" s="711"/>
      <c r="AC153" s="711"/>
      <c r="AD153" s="711"/>
      <c r="AE153" s="711"/>
      <c r="AF153" s="711"/>
      <c r="AG153" s="711"/>
      <c r="AH153" s="711"/>
      <c r="AI153" s="711"/>
      <c r="AJ153" s="711"/>
      <c r="AK153" s="711"/>
      <c r="AL153" s="712" t="s">
        <v>2009</v>
      </c>
      <c r="AM153" s="711"/>
      <c r="AN153" s="711"/>
      <c r="AO153" s="711"/>
      <c r="AP153" s="711"/>
      <c r="AQ153" s="711"/>
      <c r="AR153" s="711" t="s">
        <v>26</v>
      </c>
      <c r="AS153" s="711"/>
      <c r="AT153" s="711"/>
      <c r="AU153" s="711"/>
      <c r="AV153" s="711" t="s">
        <v>27</v>
      </c>
      <c r="AW153" s="711"/>
      <c r="AX153" s="711"/>
    </row>
    <row r="154" spans="2:50" ht="24" customHeight="1">
      <c r="B154" s="1638">
        <v>1</v>
      </c>
      <c r="C154" s="1638">
        <v>1</v>
      </c>
      <c r="D154" s="1633"/>
      <c r="E154" s="1633"/>
      <c r="F154" s="1633"/>
      <c r="G154" s="1633"/>
      <c r="H154" s="1633"/>
      <c r="I154" s="1633"/>
      <c r="J154" s="1633"/>
      <c r="K154" s="1633"/>
      <c r="L154" s="1633"/>
      <c r="M154" s="1633"/>
      <c r="N154" s="1633"/>
      <c r="O154" s="1633"/>
      <c r="P154" s="1633"/>
      <c r="Q154" s="1633"/>
      <c r="R154" s="1633"/>
      <c r="S154" s="1633"/>
      <c r="T154" s="1633"/>
      <c r="U154" s="1633"/>
      <c r="V154" s="1633"/>
      <c r="W154" s="1633"/>
      <c r="X154" s="1633"/>
      <c r="Y154" s="1633"/>
      <c r="Z154" s="1633"/>
      <c r="AA154" s="1633"/>
      <c r="AB154" s="1633"/>
      <c r="AC154" s="1633"/>
      <c r="AD154" s="1633"/>
      <c r="AE154" s="1633"/>
      <c r="AF154" s="1633"/>
      <c r="AG154" s="1633"/>
      <c r="AH154" s="1633"/>
      <c r="AI154" s="1633"/>
      <c r="AJ154" s="1633"/>
      <c r="AK154" s="1633"/>
      <c r="AL154" s="1639"/>
      <c r="AM154" s="1633"/>
      <c r="AN154" s="1633"/>
      <c r="AO154" s="1633"/>
      <c r="AP154" s="1633"/>
      <c r="AQ154" s="1633"/>
      <c r="AR154" s="1633"/>
      <c r="AS154" s="1633"/>
      <c r="AT154" s="1633"/>
      <c r="AU154" s="1633"/>
      <c r="AV154" s="1633"/>
      <c r="AW154" s="1633"/>
      <c r="AX154" s="1633"/>
    </row>
    <row r="155" spans="2:50" ht="24" customHeight="1">
      <c r="B155" s="1638">
        <v>2</v>
      </c>
      <c r="C155" s="1638">
        <v>1</v>
      </c>
      <c r="D155" s="1633"/>
      <c r="E155" s="1633"/>
      <c r="F155" s="1633"/>
      <c r="G155" s="1633"/>
      <c r="H155" s="1633"/>
      <c r="I155" s="1633"/>
      <c r="J155" s="1633"/>
      <c r="K155" s="1633"/>
      <c r="L155" s="1633"/>
      <c r="M155" s="1633"/>
      <c r="N155" s="1633"/>
      <c r="O155" s="1633"/>
      <c r="P155" s="1633"/>
      <c r="Q155" s="1633"/>
      <c r="R155" s="1633"/>
      <c r="S155" s="1633"/>
      <c r="T155" s="1633"/>
      <c r="U155" s="1633"/>
      <c r="V155" s="1633"/>
      <c r="W155" s="1633"/>
      <c r="X155" s="1633"/>
      <c r="Y155" s="1633"/>
      <c r="Z155" s="1633"/>
      <c r="AA155" s="1633"/>
      <c r="AB155" s="1633"/>
      <c r="AC155" s="1633"/>
      <c r="AD155" s="1633"/>
      <c r="AE155" s="1633"/>
      <c r="AF155" s="1633"/>
      <c r="AG155" s="1633"/>
      <c r="AH155" s="1633"/>
      <c r="AI155" s="1633"/>
      <c r="AJ155" s="1633"/>
      <c r="AK155" s="1633"/>
      <c r="AL155" s="1639"/>
      <c r="AM155" s="1633"/>
      <c r="AN155" s="1633"/>
      <c r="AO155" s="1633"/>
      <c r="AP155" s="1633"/>
      <c r="AQ155" s="1633"/>
      <c r="AR155" s="1633"/>
      <c r="AS155" s="1633"/>
      <c r="AT155" s="1633"/>
      <c r="AU155" s="1633"/>
      <c r="AV155" s="1633"/>
      <c r="AW155" s="1633"/>
      <c r="AX155" s="1633"/>
    </row>
    <row r="156" spans="2:50" ht="24" customHeight="1">
      <c r="B156" s="1638">
        <v>3</v>
      </c>
      <c r="C156" s="1638">
        <v>1</v>
      </c>
      <c r="D156" s="1633"/>
      <c r="E156" s="1633"/>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D156" s="1633"/>
      <c r="AE156" s="1633"/>
      <c r="AF156" s="1633"/>
      <c r="AG156" s="1633"/>
      <c r="AH156" s="1633"/>
      <c r="AI156" s="1633"/>
      <c r="AJ156" s="1633"/>
      <c r="AK156" s="1633"/>
      <c r="AL156" s="1639"/>
      <c r="AM156" s="1633"/>
      <c r="AN156" s="1633"/>
      <c r="AO156" s="1633"/>
      <c r="AP156" s="1633"/>
      <c r="AQ156" s="1633"/>
      <c r="AR156" s="1633"/>
      <c r="AS156" s="1633"/>
      <c r="AT156" s="1633"/>
      <c r="AU156" s="1633"/>
      <c r="AV156" s="1633"/>
      <c r="AW156" s="1633"/>
      <c r="AX156" s="1633"/>
    </row>
    <row r="157" spans="2:50" ht="24" customHeight="1">
      <c r="B157" s="1638">
        <v>4</v>
      </c>
      <c r="C157" s="1638">
        <v>1</v>
      </c>
      <c r="D157" s="163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D157" s="1633"/>
      <c r="AE157" s="1633"/>
      <c r="AF157" s="1633"/>
      <c r="AG157" s="1633"/>
      <c r="AH157" s="1633"/>
      <c r="AI157" s="1633"/>
      <c r="AJ157" s="1633"/>
      <c r="AK157" s="1633"/>
      <c r="AL157" s="1639"/>
      <c r="AM157" s="1633"/>
      <c r="AN157" s="1633"/>
      <c r="AO157" s="1633"/>
      <c r="AP157" s="1633"/>
      <c r="AQ157" s="1633"/>
      <c r="AR157" s="1633"/>
      <c r="AS157" s="1633"/>
      <c r="AT157" s="1633"/>
      <c r="AU157" s="1633"/>
      <c r="AV157" s="1633"/>
      <c r="AW157" s="1633"/>
      <c r="AX157" s="1633"/>
    </row>
    <row r="158" spans="2:50" ht="24" customHeight="1">
      <c r="B158" s="1638">
        <v>5</v>
      </c>
      <c r="C158" s="1638">
        <v>1</v>
      </c>
      <c r="D158" s="1633"/>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D158" s="1633"/>
      <c r="AE158" s="1633"/>
      <c r="AF158" s="1633"/>
      <c r="AG158" s="1633"/>
      <c r="AH158" s="1633"/>
      <c r="AI158" s="1633"/>
      <c r="AJ158" s="1633"/>
      <c r="AK158" s="1633"/>
      <c r="AL158" s="1639"/>
      <c r="AM158" s="1633"/>
      <c r="AN158" s="1633"/>
      <c r="AO158" s="1633"/>
      <c r="AP158" s="1633"/>
      <c r="AQ158" s="1633"/>
      <c r="AR158" s="1633"/>
      <c r="AS158" s="1633"/>
      <c r="AT158" s="1633"/>
      <c r="AU158" s="1633"/>
      <c r="AV158" s="1633"/>
      <c r="AW158" s="1633"/>
      <c r="AX158" s="1633"/>
    </row>
    <row r="159" spans="2:50" ht="24" customHeight="1">
      <c r="B159" s="1638">
        <v>6</v>
      </c>
      <c r="C159" s="1638">
        <v>1</v>
      </c>
      <c r="D159" s="1633"/>
      <c r="E159" s="1633"/>
      <c r="F159" s="1633"/>
      <c r="G159" s="1633"/>
      <c r="H159" s="1633"/>
      <c r="I159" s="1633"/>
      <c r="J159" s="1633"/>
      <c r="K159" s="1633"/>
      <c r="L159" s="1633"/>
      <c r="M159" s="1633"/>
      <c r="N159" s="1633"/>
      <c r="O159" s="1633"/>
      <c r="P159" s="1633"/>
      <c r="Q159" s="1633"/>
      <c r="R159" s="1633"/>
      <c r="S159" s="1633"/>
      <c r="T159" s="1633"/>
      <c r="U159" s="1633"/>
      <c r="V159" s="1633"/>
      <c r="W159" s="1633"/>
      <c r="X159" s="1633"/>
      <c r="Y159" s="1633"/>
      <c r="Z159" s="1633"/>
      <c r="AA159" s="1633"/>
      <c r="AB159" s="1633"/>
      <c r="AC159" s="1633"/>
      <c r="AD159" s="1633"/>
      <c r="AE159" s="1633"/>
      <c r="AF159" s="1633"/>
      <c r="AG159" s="1633"/>
      <c r="AH159" s="1633"/>
      <c r="AI159" s="1633"/>
      <c r="AJ159" s="1633"/>
      <c r="AK159" s="1633"/>
      <c r="AL159" s="1639"/>
      <c r="AM159" s="1633"/>
      <c r="AN159" s="1633"/>
      <c r="AO159" s="1633"/>
      <c r="AP159" s="1633"/>
      <c r="AQ159" s="1633"/>
      <c r="AR159" s="1633"/>
      <c r="AS159" s="1633"/>
      <c r="AT159" s="1633"/>
      <c r="AU159" s="1633"/>
      <c r="AV159" s="1633"/>
      <c r="AW159" s="1633"/>
      <c r="AX159" s="1633"/>
    </row>
    <row r="160" spans="2:50" ht="24" customHeight="1">
      <c r="B160" s="1638">
        <v>7</v>
      </c>
      <c r="C160" s="1638">
        <v>1</v>
      </c>
      <c r="D160" s="1633"/>
      <c r="E160" s="1633"/>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D160" s="1633"/>
      <c r="AE160" s="1633"/>
      <c r="AF160" s="1633"/>
      <c r="AG160" s="1633"/>
      <c r="AH160" s="1633"/>
      <c r="AI160" s="1633"/>
      <c r="AJ160" s="1633"/>
      <c r="AK160" s="1633"/>
      <c r="AL160" s="1639"/>
      <c r="AM160" s="1633"/>
      <c r="AN160" s="1633"/>
      <c r="AO160" s="1633"/>
      <c r="AP160" s="1633"/>
      <c r="AQ160" s="1633"/>
      <c r="AR160" s="1633"/>
      <c r="AS160" s="1633"/>
      <c r="AT160" s="1633"/>
      <c r="AU160" s="1633"/>
      <c r="AV160" s="1633"/>
      <c r="AW160" s="1633"/>
      <c r="AX160" s="1633"/>
    </row>
    <row r="161" spans="2:50" ht="24" customHeight="1">
      <c r="B161" s="1638">
        <v>8</v>
      </c>
      <c r="C161" s="1638">
        <v>1</v>
      </c>
      <c r="D161" s="163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D161" s="1633"/>
      <c r="AE161" s="1633"/>
      <c r="AF161" s="1633"/>
      <c r="AG161" s="1633"/>
      <c r="AH161" s="1633"/>
      <c r="AI161" s="1633"/>
      <c r="AJ161" s="1633"/>
      <c r="AK161" s="1633"/>
      <c r="AL161" s="1639"/>
      <c r="AM161" s="1633"/>
      <c r="AN161" s="1633"/>
      <c r="AO161" s="1633"/>
      <c r="AP161" s="1633"/>
      <c r="AQ161" s="1633"/>
      <c r="AR161" s="1633"/>
      <c r="AS161" s="1633"/>
      <c r="AT161" s="1633"/>
      <c r="AU161" s="1633"/>
      <c r="AV161" s="1633"/>
      <c r="AW161" s="1633"/>
      <c r="AX161" s="1633"/>
    </row>
    <row r="162" spans="2:50" ht="24" customHeight="1">
      <c r="B162" s="1638">
        <v>9</v>
      </c>
      <c r="C162" s="1638">
        <v>1</v>
      </c>
      <c r="D162" s="1633"/>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D162" s="1633"/>
      <c r="AE162" s="1633"/>
      <c r="AF162" s="1633"/>
      <c r="AG162" s="1633"/>
      <c r="AH162" s="1633"/>
      <c r="AI162" s="1633"/>
      <c r="AJ162" s="1633"/>
      <c r="AK162" s="1633"/>
      <c r="AL162" s="1639"/>
      <c r="AM162" s="1633"/>
      <c r="AN162" s="1633"/>
      <c r="AO162" s="1633"/>
      <c r="AP162" s="1633"/>
      <c r="AQ162" s="1633"/>
      <c r="AR162" s="1633"/>
      <c r="AS162" s="1633"/>
      <c r="AT162" s="1633"/>
      <c r="AU162" s="1633"/>
      <c r="AV162" s="1633"/>
      <c r="AW162" s="1633"/>
      <c r="AX162" s="1633"/>
    </row>
    <row r="163" spans="2:50" ht="24" customHeight="1">
      <c r="B163" s="1638">
        <v>10</v>
      </c>
      <c r="C163" s="1638">
        <v>1</v>
      </c>
      <c r="D163" s="1633"/>
      <c r="E163" s="1633"/>
      <c r="F163" s="1633"/>
      <c r="G163" s="1633"/>
      <c r="H163" s="1633"/>
      <c r="I163" s="1633"/>
      <c r="J163" s="1633"/>
      <c r="K163" s="1633"/>
      <c r="L163" s="1633"/>
      <c r="M163" s="1633"/>
      <c r="N163" s="1633"/>
      <c r="O163" s="1633"/>
      <c r="P163" s="1633"/>
      <c r="Q163" s="1633"/>
      <c r="R163" s="1633"/>
      <c r="S163" s="1633"/>
      <c r="T163" s="1633"/>
      <c r="U163" s="1633"/>
      <c r="V163" s="1633"/>
      <c r="W163" s="1633"/>
      <c r="X163" s="1633"/>
      <c r="Y163" s="1633"/>
      <c r="Z163" s="1633"/>
      <c r="AA163" s="1633"/>
      <c r="AB163" s="1633"/>
      <c r="AC163" s="1633"/>
      <c r="AD163" s="1633"/>
      <c r="AE163" s="1633"/>
      <c r="AF163" s="1633"/>
      <c r="AG163" s="1633"/>
      <c r="AH163" s="1633"/>
      <c r="AI163" s="1633"/>
      <c r="AJ163" s="1633"/>
      <c r="AK163" s="1633"/>
      <c r="AL163" s="1639"/>
      <c r="AM163" s="1633"/>
      <c r="AN163" s="1633"/>
      <c r="AO163" s="1633"/>
      <c r="AP163" s="1633"/>
      <c r="AQ163" s="1633"/>
      <c r="AR163" s="1633"/>
      <c r="AS163" s="1633"/>
      <c r="AT163" s="1633"/>
      <c r="AU163" s="1633"/>
      <c r="AV163" s="1633"/>
      <c r="AW163" s="1633"/>
      <c r="AX163" s="1633"/>
    </row>
  </sheetData>
  <mergeCells count="629">
    <mergeCell ref="B7:G8"/>
    <mergeCell ref="H7:Y8"/>
    <mergeCell ref="Z7:AE8"/>
    <mergeCell ref="AF7:AY8"/>
    <mergeCell ref="B9:G9"/>
    <mergeCell ref="H9:AY9"/>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J16:P16"/>
    <mergeCell ref="Q16:W16"/>
    <mergeCell ref="X16:AD16"/>
    <mergeCell ref="AE16:AK16"/>
    <mergeCell ref="AL16:AR16"/>
    <mergeCell ref="AS16:AY16"/>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H17:P17"/>
    <mergeCell ref="Q17:W17"/>
    <mergeCell ref="X17:AD17"/>
    <mergeCell ref="AE17:AK17"/>
    <mergeCell ref="AL17:AR17"/>
    <mergeCell ref="AS17:AY17"/>
    <mergeCell ref="H18:P18"/>
    <mergeCell ref="Q18:W18"/>
    <mergeCell ref="X18:AD18"/>
    <mergeCell ref="AE18:AK18"/>
    <mergeCell ref="AL18:AR18"/>
    <mergeCell ref="AS18:AY18"/>
    <mergeCell ref="AF25:AJ25"/>
    <mergeCell ref="AK25:AO25"/>
    <mergeCell ref="B19:G25"/>
    <mergeCell ref="H19:Y19"/>
    <mergeCell ref="Z19:AB19"/>
    <mergeCell ref="AC19:AE19"/>
    <mergeCell ref="AF19:AJ19"/>
    <mergeCell ref="AK19:AO19"/>
    <mergeCell ref="AC21:AE21"/>
    <mergeCell ref="AF21:AJ21"/>
    <mergeCell ref="AK21:AO21"/>
    <mergeCell ref="AC23:AE23"/>
    <mergeCell ref="H22:Y23"/>
    <mergeCell ref="Z22:AB22"/>
    <mergeCell ref="AC22:AE22"/>
    <mergeCell ref="AF22:AJ22"/>
    <mergeCell ref="AK22:AO22"/>
    <mergeCell ref="Z25:AB25"/>
    <mergeCell ref="AC25:AE25"/>
    <mergeCell ref="AP19:AT19"/>
    <mergeCell ref="AU19:AY19"/>
    <mergeCell ref="H20:Y21"/>
    <mergeCell ref="Z20:AB20"/>
    <mergeCell ref="AC20:AE20"/>
    <mergeCell ref="AF20:AJ20"/>
    <mergeCell ref="AK20:AO20"/>
    <mergeCell ref="AP20:AT20"/>
    <mergeCell ref="AU20:AY20"/>
    <mergeCell ref="Z21:AB21"/>
    <mergeCell ref="AP21:AT21"/>
    <mergeCell ref="AU21:AY21"/>
    <mergeCell ref="AP22:AT22"/>
    <mergeCell ref="AU22:AY22"/>
    <mergeCell ref="B29:G29"/>
    <mergeCell ref="H29:Y29"/>
    <mergeCell ref="Z29:AB29"/>
    <mergeCell ref="AC29:AY29"/>
    <mergeCell ref="B26:G28"/>
    <mergeCell ref="H26:Y26"/>
    <mergeCell ref="Z26:AB26"/>
    <mergeCell ref="AC26:AE26"/>
    <mergeCell ref="Z23:AB23"/>
    <mergeCell ref="AU24:AY24"/>
    <mergeCell ref="AP25:AT25"/>
    <mergeCell ref="AU25:AY25"/>
    <mergeCell ref="AF23:AJ23"/>
    <mergeCell ref="AK23:AO23"/>
    <mergeCell ref="AP23:AT23"/>
    <mergeCell ref="AU23:AY23"/>
    <mergeCell ref="AP24:AT24"/>
    <mergeCell ref="H24:Y25"/>
    <mergeCell ref="Z24:AB24"/>
    <mergeCell ref="AC24:AE24"/>
    <mergeCell ref="AF24:AJ24"/>
    <mergeCell ref="AK24:AO24"/>
    <mergeCell ref="AF26:AJ26"/>
    <mergeCell ref="AK26:AO26"/>
    <mergeCell ref="AK28:AO28"/>
    <mergeCell ref="M32:R32"/>
    <mergeCell ref="S32:X32"/>
    <mergeCell ref="Y32:AY32"/>
    <mergeCell ref="AP26:AT26"/>
    <mergeCell ref="AU26:AY26"/>
    <mergeCell ref="H27:Y28"/>
    <mergeCell ref="Z27:AB28"/>
    <mergeCell ref="AC27:AE28"/>
    <mergeCell ref="AF27:AJ27"/>
    <mergeCell ref="AK27:AO27"/>
    <mergeCell ref="AP27:AT27"/>
    <mergeCell ref="AU27:AY27"/>
    <mergeCell ref="AF28:AJ28"/>
    <mergeCell ref="AP28:AT28"/>
    <mergeCell ref="AU28:AY28"/>
    <mergeCell ref="B49:C53"/>
    <mergeCell ref="D49:G49"/>
    <mergeCell ref="H49:AG49"/>
    <mergeCell ref="D43:AY43"/>
    <mergeCell ref="B44:AY44"/>
    <mergeCell ref="D45:G45"/>
    <mergeCell ref="D30:L30"/>
    <mergeCell ref="M30:R30"/>
    <mergeCell ref="S30:X30"/>
    <mergeCell ref="Y30:AY30"/>
    <mergeCell ref="D31:L31"/>
    <mergeCell ref="M31:R31"/>
    <mergeCell ref="S31:X31"/>
    <mergeCell ref="Y31:AY31"/>
    <mergeCell ref="D42:AY42"/>
    <mergeCell ref="D34:L34"/>
    <mergeCell ref="M34:R34"/>
    <mergeCell ref="S34:X34"/>
    <mergeCell ref="Y34:AY34"/>
    <mergeCell ref="D35:L35"/>
    <mergeCell ref="M35:R35"/>
    <mergeCell ref="S35:X35"/>
    <mergeCell ref="Y35:AY35"/>
    <mergeCell ref="D33:L33"/>
    <mergeCell ref="H45:AG45"/>
    <mergeCell ref="AH45:AY45"/>
    <mergeCell ref="B46:C48"/>
    <mergeCell ref="D46:G46"/>
    <mergeCell ref="H46:AG46"/>
    <mergeCell ref="AH46:AY48"/>
    <mergeCell ref="D47:G47"/>
    <mergeCell ref="D32:L32"/>
    <mergeCell ref="H47:AG47"/>
    <mergeCell ref="D48:G48"/>
    <mergeCell ref="H48:AG48"/>
    <mergeCell ref="M33:R33"/>
    <mergeCell ref="S33:X33"/>
    <mergeCell ref="Y33:AY33"/>
    <mergeCell ref="B38:C41"/>
    <mergeCell ref="D38:AY38"/>
    <mergeCell ref="D39:AY39"/>
    <mergeCell ref="D40:AY40"/>
    <mergeCell ref="D41:AY41"/>
    <mergeCell ref="B30:C35"/>
    <mergeCell ref="AH49:AY53"/>
    <mergeCell ref="D50:G50"/>
    <mergeCell ref="H50:AG50"/>
    <mergeCell ref="D51:G51"/>
    <mergeCell ref="H51:AG51"/>
    <mergeCell ref="D52:G52"/>
    <mergeCell ref="H52:AG52"/>
    <mergeCell ref="D53:G53"/>
    <mergeCell ref="H53:AG53"/>
    <mergeCell ref="B68:AY68"/>
    <mergeCell ref="B69:AY69"/>
    <mergeCell ref="B70:AY70"/>
    <mergeCell ref="AH54:AY59"/>
    <mergeCell ref="D55:G55"/>
    <mergeCell ref="H55:AG55"/>
    <mergeCell ref="D56:G56"/>
    <mergeCell ref="H56:AG56"/>
    <mergeCell ref="D57:G57"/>
    <mergeCell ref="H57:AG57"/>
    <mergeCell ref="D58:G58"/>
    <mergeCell ref="H58:U58"/>
    <mergeCell ref="V58:AG58"/>
    <mergeCell ref="D59:G59"/>
    <mergeCell ref="H59:AG59"/>
    <mergeCell ref="B60:C60"/>
    <mergeCell ref="D60:AY60"/>
    <mergeCell ref="B54:C59"/>
    <mergeCell ref="D54:G54"/>
    <mergeCell ref="H54:AG54"/>
    <mergeCell ref="D61:AY61"/>
    <mergeCell ref="D62:AY62"/>
    <mergeCell ref="D63:AY63"/>
    <mergeCell ref="B64:AY64"/>
    <mergeCell ref="B65:F65"/>
    <mergeCell ref="G65:AY65"/>
    <mergeCell ref="B66:AY66"/>
    <mergeCell ref="B67:F67"/>
    <mergeCell ref="G67:AY67"/>
    <mergeCell ref="M71:AA71"/>
    <mergeCell ref="AL71:AY71"/>
    <mergeCell ref="B74:G85"/>
    <mergeCell ref="B88:G131"/>
    <mergeCell ref="H88:AC88"/>
    <mergeCell ref="AD88:AY88"/>
    <mergeCell ref="H89:L89"/>
    <mergeCell ref="M89:Y89"/>
    <mergeCell ref="Z89:AC89"/>
    <mergeCell ref="AD89:AH89"/>
    <mergeCell ref="AI89:AU89"/>
    <mergeCell ref="AV89:AY89"/>
    <mergeCell ref="H90:L90"/>
    <mergeCell ref="M90:Y90"/>
    <mergeCell ref="Z90:AC90"/>
    <mergeCell ref="AD90:AH90"/>
    <mergeCell ref="AI90:AU90"/>
    <mergeCell ref="AV90:AY90"/>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L94"/>
    <mergeCell ref="M94:Y94"/>
    <mergeCell ref="Z94:AC94"/>
    <mergeCell ref="AD94:AH94"/>
    <mergeCell ref="AI94:AU94"/>
    <mergeCell ref="AV94:AY94"/>
    <mergeCell ref="H95:L95"/>
    <mergeCell ref="M95:Y95"/>
    <mergeCell ref="Z95:AC95"/>
    <mergeCell ref="AD95:AH95"/>
    <mergeCell ref="AI95:AU95"/>
    <mergeCell ref="AV95:AY95"/>
    <mergeCell ref="H96:L96"/>
    <mergeCell ref="M96:Y96"/>
    <mergeCell ref="Z96:AC96"/>
    <mergeCell ref="AD96:AH96"/>
    <mergeCell ref="AI96:AU96"/>
    <mergeCell ref="AV96:AY96"/>
    <mergeCell ref="H97:L97"/>
    <mergeCell ref="M97:Y97"/>
    <mergeCell ref="Z97:AC97"/>
    <mergeCell ref="AD97:AH97"/>
    <mergeCell ref="AI97:AU97"/>
    <mergeCell ref="AV97:AY97"/>
    <mergeCell ref="H98:L98"/>
    <mergeCell ref="M98:Y98"/>
    <mergeCell ref="Z98:AC98"/>
    <mergeCell ref="AD98:AH98"/>
    <mergeCell ref="AI98:AU98"/>
    <mergeCell ref="AV98:AY98"/>
    <mergeCell ref="H99:AC99"/>
    <mergeCell ref="AD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10:AC110"/>
    <mergeCell ref="AD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21:AC121"/>
    <mergeCell ref="AD121:AY121"/>
    <mergeCell ref="H122:L122"/>
    <mergeCell ref="M122:Y122"/>
    <mergeCell ref="Z122:AC122"/>
    <mergeCell ref="AD122:AH122"/>
    <mergeCell ref="AI122:AU122"/>
    <mergeCell ref="AV122:AY122"/>
    <mergeCell ref="H123:L123"/>
    <mergeCell ref="M123:Y123"/>
    <mergeCell ref="Z123:AC123"/>
    <mergeCell ref="AD123:AH123"/>
    <mergeCell ref="AI123:AU123"/>
    <mergeCell ref="AV123:AY123"/>
    <mergeCell ref="H124:L124"/>
    <mergeCell ref="M124:Y124"/>
    <mergeCell ref="Z124:AC124"/>
    <mergeCell ref="AD124:AH124"/>
    <mergeCell ref="AI124:AU124"/>
    <mergeCell ref="AV124:AY124"/>
    <mergeCell ref="H125:L125"/>
    <mergeCell ref="M125:Y125"/>
    <mergeCell ref="Z125:AC125"/>
    <mergeCell ref="AD125:AH125"/>
    <mergeCell ref="AI125:AU125"/>
    <mergeCell ref="AV125:AY125"/>
    <mergeCell ref="H126:L126"/>
    <mergeCell ref="M126:Y126"/>
    <mergeCell ref="Z126:AC126"/>
    <mergeCell ref="AD126:AH126"/>
    <mergeCell ref="AI126:AU126"/>
    <mergeCell ref="AV126:AY126"/>
    <mergeCell ref="H127:L127"/>
    <mergeCell ref="M127:Y127"/>
    <mergeCell ref="Z127:AC127"/>
    <mergeCell ref="AD127:AH127"/>
    <mergeCell ref="AI127:AU127"/>
    <mergeCell ref="AV127:AY127"/>
    <mergeCell ref="H128:L128"/>
    <mergeCell ref="M128:Y128"/>
    <mergeCell ref="Z128:AC128"/>
    <mergeCell ref="AD128:AH128"/>
    <mergeCell ref="AI128:AU128"/>
    <mergeCell ref="AV128:AY128"/>
    <mergeCell ref="H129:L129"/>
    <mergeCell ref="M129:Y129"/>
    <mergeCell ref="Z129:AC129"/>
    <mergeCell ref="AD129:AH129"/>
    <mergeCell ref="AI129:AU129"/>
    <mergeCell ref="AV129:AY129"/>
    <mergeCell ref="H130:L130"/>
    <mergeCell ref="M130:Y130"/>
    <mergeCell ref="Z130:AC130"/>
    <mergeCell ref="AD130:AH130"/>
    <mergeCell ref="AI130:AU130"/>
    <mergeCell ref="AV130:AY130"/>
    <mergeCell ref="H131:L131"/>
    <mergeCell ref="M131:Y131"/>
    <mergeCell ref="Z131:AC131"/>
    <mergeCell ref="AD131:AH131"/>
    <mergeCell ref="AI131:AU131"/>
    <mergeCell ref="AV131:AY131"/>
    <mergeCell ref="B136:C136"/>
    <mergeCell ref="D136:M136"/>
    <mergeCell ref="N136:AK136"/>
    <mergeCell ref="AL136:AQ136"/>
    <mergeCell ref="AR136:AU136"/>
    <mergeCell ref="AV136:AX136"/>
    <mergeCell ref="B137:C137"/>
    <mergeCell ref="D137:M137"/>
    <mergeCell ref="N137:AK137"/>
    <mergeCell ref="AL137:AQ137"/>
    <mergeCell ref="AR137:AU137"/>
    <mergeCell ref="AV137:AX137"/>
    <mergeCell ref="B138:C138"/>
    <mergeCell ref="D138:M138"/>
    <mergeCell ref="N138:AK138"/>
    <mergeCell ref="AL138:AQ138"/>
    <mergeCell ref="AR138:AU138"/>
    <mergeCell ref="AV138:AX138"/>
    <mergeCell ref="B139:C139"/>
    <mergeCell ref="D139:M139"/>
    <mergeCell ref="N139:AK139"/>
    <mergeCell ref="AL139:AQ139"/>
    <mergeCell ref="AR139:AU139"/>
    <mergeCell ref="AV139:AX139"/>
    <mergeCell ref="B140:C140"/>
    <mergeCell ref="D140:M140"/>
    <mergeCell ref="N140:AK140"/>
    <mergeCell ref="AL140:AQ140"/>
    <mergeCell ref="AR140:AU140"/>
    <mergeCell ref="AV140:AX140"/>
    <mergeCell ref="B141:C141"/>
    <mergeCell ref="D141:M141"/>
    <mergeCell ref="N141:AK141"/>
    <mergeCell ref="AL141:AQ141"/>
    <mergeCell ref="AR141:AU141"/>
    <mergeCell ref="AV141:AX141"/>
    <mergeCell ref="B142:C142"/>
    <mergeCell ref="D142:M142"/>
    <mergeCell ref="N142:AK142"/>
    <mergeCell ref="AL142:AQ142"/>
    <mergeCell ref="AR142:AU142"/>
    <mergeCell ref="AV142:AX142"/>
    <mergeCell ref="B145:C145"/>
    <mergeCell ref="D145:M145"/>
    <mergeCell ref="N145:AK145"/>
    <mergeCell ref="AL145:AQ145"/>
    <mergeCell ref="AR145:AU145"/>
    <mergeCell ref="AV145:AX145"/>
    <mergeCell ref="B146:C146"/>
    <mergeCell ref="B143:C143"/>
    <mergeCell ref="D143:M143"/>
    <mergeCell ref="N143:AK143"/>
    <mergeCell ref="AL143:AQ143"/>
    <mergeCell ref="AR143:AU143"/>
    <mergeCell ref="AV143:AX143"/>
    <mergeCell ref="B144:C144"/>
    <mergeCell ref="D144:M144"/>
    <mergeCell ref="N144:AK144"/>
    <mergeCell ref="AL144:AQ144"/>
    <mergeCell ref="AR144:AU144"/>
    <mergeCell ref="AV144:AX144"/>
    <mergeCell ref="D146:M146"/>
    <mergeCell ref="N146:AK146"/>
    <mergeCell ref="AL146:AQ146"/>
    <mergeCell ref="AR146:AU146"/>
    <mergeCell ref="AV146:AX146"/>
    <mergeCell ref="AL151:AR151"/>
    <mergeCell ref="AS151:AW151"/>
    <mergeCell ref="B153:C153"/>
    <mergeCell ref="D153:M153"/>
    <mergeCell ref="N153:AK153"/>
    <mergeCell ref="AL153:AQ153"/>
    <mergeCell ref="AR153:AU153"/>
    <mergeCell ref="AV153:AX153"/>
    <mergeCell ref="B149:H149"/>
    <mergeCell ref="I149:Y149"/>
    <mergeCell ref="B150:H150"/>
    <mergeCell ref="I150:M150"/>
    <mergeCell ref="N150:T150"/>
    <mergeCell ref="U150:Y150"/>
    <mergeCell ref="Z150:AF150"/>
    <mergeCell ref="AG150:AK150"/>
    <mergeCell ref="AL150:AR150"/>
    <mergeCell ref="AS150:AW150"/>
    <mergeCell ref="B151:H151"/>
    <mergeCell ref="I151:M151"/>
    <mergeCell ref="N151:T151"/>
    <mergeCell ref="U151:Y151"/>
    <mergeCell ref="Z151:AF151"/>
    <mergeCell ref="AG151:AK151"/>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6:C156"/>
    <mergeCell ref="D156:M156"/>
    <mergeCell ref="N156:AK156"/>
    <mergeCell ref="AL156:AQ156"/>
    <mergeCell ref="AR156:AU156"/>
    <mergeCell ref="AV156:AX156"/>
    <mergeCell ref="B157:C157"/>
    <mergeCell ref="D157:M157"/>
    <mergeCell ref="N157:AK157"/>
    <mergeCell ref="AL157:AQ157"/>
    <mergeCell ref="AR157:AU157"/>
    <mergeCell ref="AV157:AX157"/>
    <mergeCell ref="B158:C158"/>
    <mergeCell ref="D158:M158"/>
    <mergeCell ref="N158:AK158"/>
    <mergeCell ref="AL158:AQ158"/>
    <mergeCell ref="AR158:AU158"/>
    <mergeCell ref="AV158:AX158"/>
    <mergeCell ref="B159:C159"/>
    <mergeCell ref="D159:M159"/>
    <mergeCell ref="N159:AK159"/>
    <mergeCell ref="AL159:AQ159"/>
    <mergeCell ref="AR159:AU159"/>
    <mergeCell ref="AV159:AX159"/>
    <mergeCell ref="B160:C160"/>
    <mergeCell ref="D160:M160"/>
    <mergeCell ref="N160:AK160"/>
    <mergeCell ref="AL160:AQ160"/>
    <mergeCell ref="AR160:AU160"/>
    <mergeCell ref="AV160:AX160"/>
    <mergeCell ref="B161:C161"/>
    <mergeCell ref="D161:M161"/>
    <mergeCell ref="N161:AK161"/>
    <mergeCell ref="AL161:AQ161"/>
    <mergeCell ref="AR161:AU161"/>
    <mergeCell ref="AV161:AX161"/>
    <mergeCell ref="B162:C162"/>
    <mergeCell ref="D162:M162"/>
    <mergeCell ref="N162:AK162"/>
    <mergeCell ref="AL162:AQ162"/>
    <mergeCell ref="AR162:AU162"/>
    <mergeCell ref="AV162:AX162"/>
    <mergeCell ref="B163:C163"/>
    <mergeCell ref="D163:M163"/>
    <mergeCell ref="N163:AK163"/>
    <mergeCell ref="AL163:AQ163"/>
    <mergeCell ref="AR163:AU163"/>
    <mergeCell ref="AV163:AX163"/>
  </mergeCells>
  <phoneticPr fontId="3"/>
  <pageMargins left="0.7" right="0.7" top="0.75" bottom="0.75" header="0.3" footer="0.3"/>
  <pageSetup paperSize="9" scale="70" orientation="portrait" r:id="rId1"/>
  <rowBreaks count="4" manualBreakCount="4">
    <brk id="35" max="16383" man="1"/>
    <brk id="71" max="16383" man="1"/>
    <brk id="86" max="16383" man="1"/>
    <brk id="131" max="16383" man="1"/>
  </rowBreaks>
  <drawing r:id="rId2"/>
</worksheet>
</file>

<file path=xl/worksheets/sheet15.xml><?xml version="1.0" encoding="utf-8"?>
<worksheet xmlns="http://schemas.openxmlformats.org/spreadsheetml/2006/main" xmlns:r="http://schemas.openxmlformats.org/officeDocument/2006/relationships">
  <dimension ref="A1:AY155"/>
  <sheetViews>
    <sheetView view="pageBreakPreview" topLeftCell="A77" zoomScale="85" zoomScaleNormal="100" zoomScaleSheetLayoutView="85" workbookViewId="0">
      <selection activeCell="O77" sqref="N77:O77"/>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2"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08"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4"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0"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76"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2"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88"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4"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0"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56"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2"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68"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4"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0"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36"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2"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48"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4"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0"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16"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2"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28"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4"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0"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196"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2"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08"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4"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0"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76"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2"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88"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4"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0"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56"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2"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68"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4"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0"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36"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2"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48"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4"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0"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16"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2"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28"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4"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0"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596"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2"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08"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4"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0"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76"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2"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88"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4"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0"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56"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2"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68"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4"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0"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1832</v>
      </c>
      <c r="AS2" s="766"/>
      <c r="AT2" s="766"/>
      <c r="AU2" s="766"/>
      <c r="AV2" s="766"/>
      <c r="AW2" s="766"/>
      <c r="AX2" s="766"/>
      <c r="AY2" s="766"/>
    </row>
    <row r="3" spans="2:51" ht="19.5" thickBot="1">
      <c r="B3" s="768" t="s">
        <v>1833</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303" t="s">
        <v>1834</v>
      </c>
      <c r="I4" s="2653"/>
      <c r="J4" s="2653"/>
      <c r="K4" s="2653"/>
      <c r="L4" s="2653"/>
      <c r="M4" s="2653"/>
      <c r="N4" s="2653"/>
      <c r="O4" s="2653"/>
      <c r="P4" s="2653"/>
      <c r="Q4" s="2653"/>
      <c r="R4" s="2653"/>
      <c r="S4" s="2653"/>
      <c r="T4" s="2653"/>
      <c r="U4" s="2653"/>
      <c r="V4" s="2653"/>
      <c r="W4" s="2653"/>
      <c r="X4" s="2653"/>
      <c r="Y4" s="2653"/>
      <c r="Z4" s="775" t="s">
        <v>1</v>
      </c>
      <c r="AA4" s="776"/>
      <c r="AB4" s="776"/>
      <c r="AC4" s="776"/>
      <c r="AD4" s="776"/>
      <c r="AE4" s="777"/>
      <c r="AF4" s="1687" t="s">
        <v>786</v>
      </c>
      <c r="AG4" s="1687"/>
      <c r="AH4" s="1687"/>
      <c r="AI4" s="1687"/>
      <c r="AJ4" s="1687"/>
      <c r="AK4" s="1687"/>
      <c r="AL4" s="1687"/>
      <c r="AM4" s="1687"/>
      <c r="AN4" s="1687"/>
      <c r="AO4" s="1687"/>
      <c r="AP4" s="1687"/>
      <c r="AQ4" s="1890"/>
      <c r="AR4" s="780" t="s">
        <v>2</v>
      </c>
      <c r="AS4" s="781"/>
      <c r="AT4" s="781"/>
      <c r="AU4" s="781"/>
      <c r="AV4" s="781"/>
      <c r="AW4" s="781"/>
      <c r="AX4" s="781"/>
      <c r="AY4" s="782"/>
    </row>
    <row r="5" spans="2:51" ht="28.15" customHeight="1">
      <c r="B5" s="822" t="s">
        <v>47</v>
      </c>
      <c r="C5" s="823"/>
      <c r="D5" s="823"/>
      <c r="E5" s="823"/>
      <c r="F5" s="823"/>
      <c r="G5" s="824"/>
      <c r="H5" s="1893" t="s">
        <v>1835</v>
      </c>
      <c r="I5" s="1894"/>
      <c r="J5" s="1894"/>
      <c r="K5" s="1894"/>
      <c r="L5" s="1894"/>
      <c r="M5" s="1894"/>
      <c r="N5" s="1894"/>
      <c r="O5" s="1894"/>
      <c r="P5" s="1894"/>
      <c r="Q5" s="1894"/>
      <c r="R5" s="1894"/>
      <c r="S5" s="1894"/>
      <c r="T5" s="1894"/>
      <c r="U5" s="1894"/>
      <c r="V5" s="1894"/>
      <c r="W5" s="463"/>
      <c r="X5" s="463"/>
      <c r="Y5" s="463"/>
      <c r="Z5" s="827" t="s">
        <v>3</v>
      </c>
      <c r="AA5" s="828"/>
      <c r="AB5" s="828"/>
      <c r="AC5" s="828"/>
      <c r="AD5" s="828"/>
      <c r="AE5" s="829"/>
      <c r="AF5" s="2116" t="s">
        <v>1836</v>
      </c>
      <c r="AG5" s="828"/>
      <c r="AH5" s="828"/>
      <c r="AI5" s="828"/>
      <c r="AJ5" s="828"/>
      <c r="AK5" s="828"/>
      <c r="AL5" s="828"/>
      <c r="AM5" s="828"/>
      <c r="AN5" s="828"/>
      <c r="AO5" s="828"/>
      <c r="AP5" s="828"/>
      <c r="AQ5" s="829"/>
      <c r="AR5" s="1462" t="s">
        <v>1837</v>
      </c>
      <c r="AS5" s="1463"/>
      <c r="AT5" s="1463"/>
      <c r="AU5" s="1463"/>
      <c r="AV5" s="1463"/>
      <c r="AW5" s="1463"/>
      <c r="AX5" s="1463"/>
      <c r="AY5" s="1464"/>
    </row>
    <row r="6" spans="2:51" ht="30.75" customHeight="1">
      <c r="B6" s="835" t="s">
        <v>4</v>
      </c>
      <c r="C6" s="836"/>
      <c r="D6" s="836"/>
      <c r="E6" s="836"/>
      <c r="F6" s="836"/>
      <c r="G6" s="836"/>
      <c r="H6" s="1281" t="s">
        <v>97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1909" t="s">
        <v>1838</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89</v>
      </c>
      <c r="I7" s="1912"/>
      <c r="J7" s="1912"/>
      <c r="K7" s="1912"/>
      <c r="L7" s="1912"/>
      <c r="M7" s="1912"/>
      <c r="N7" s="1912"/>
      <c r="O7" s="1912"/>
      <c r="P7" s="1912"/>
      <c r="Q7" s="1912"/>
      <c r="R7" s="1912"/>
      <c r="S7" s="1912"/>
      <c r="T7" s="1912"/>
      <c r="U7" s="1912"/>
      <c r="V7" s="1912"/>
      <c r="W7" s="1913"/>
      <c r="X7" s="1913"/>
      <c r="Y7" s="1913"/>
      <c r="Z7" s="813" t="s">
        <v>329</v>
      </c>
      <c r="AA7" s="443"/>
      <c r="AB7" s="443"/>
      <c r="AC7" s="443"/>
      <c r="AD7" s="443"/>
      <c r="AE7" s="814"/>
      <c r="AF7" s="2647" t="s">
        <v>1839</v>
      </c>
      <c r="AG7" s="2648"/>
      <c r="AH7" s="2648"/>
      <c r="AI7" s="2648"/>
      <c r="AJ7" s="2648"/>
      <c r="AK7" s="2648"/>
      <c r="AL7" s="2648"/>
      <c r="AM7" s="2648"/>
      <c r="AN7" s="2648"/>
      <c r="AO7" s="2648"/>
      <c r="AP7" s="2648"/>
      <c r="AQ7" s="2648"/>
      <c r="AR7" s="2648"/>
      <c r="AS7" s="2648"/>
      <c r="AT7" s="2648"/>
      <c r="AU7" s="2648"/>
      <c r="AV7" s="2648"/>
      <c r="AW7" s="2648"/>
      <c r="AX7" s="2648"/>
      <c r="AY7" s="264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2650"/>
      <c r="AG8" s="2651"/>
      <c r="AH8" s="2651"/>
      <c r="AI8" s="2651"/>
      <c r="AJ8" s="2651"/>
      <c r="AK8" s="2651"/>
      <c r="AL8" s="2651"/>
      <c r="AM8" s="2651"/>
      <c r="AN8" s="2651"/>
      <c r="AO8" s="2651"/>
      <c r="AP8" s="2651"/>
      <c r="AQ8" s="2651"/>
      <c r="AR8" s="2651"/>
      <c r="AS8" s="2651"/>
      <c r="AT8" s="2651"/>
      <c r="AU8" s="2651"/>
      <c r="AV8" s="2651"/>
      <c r="AW8" s="2651"/>
      <c r="AX8" s="2651"/>
      <c r="AY8" s="2652"/>
    </row>
    <row r="9" spans="2:51" ht="103.7" customHeight="1">
      <c r="B9" s="783" t="s">
        <v>29</v>
      </c>
      <c r="C9" s="784"/>
      <c r="D9" s="784"/>
      <c r="E9" s="784"/>
      <c r="F9" s="784"/>
      <c r="G9" s="784"/>
      <c r="H9" s="2642" t="s">
        <v>1840</v>
      </c>
      <c r="I9" s="2643"/>
      <c r="J9" s="2643"/>
      <c r="K9" s="2643"/>
      <c r="L9" s="2643"/>
      <c r="M9" s="2643"/>
      <c r="N9" s="2643"/>
      <c r="O9" s="2643"/>
      <c r="P9" s="2643"/>
      <c r="Q9" s="2643"/>
      <c r="R9" s="2643"/>
      <c r="S9" s="2643"/>
      <c r="T9" s="2643"/>
      <c r="U9" s="2643"/>
      <c r="V9" s="2643"/>
      <c r="W9" s="2643"/>
      <c r="X9" s="2643"/>
      <c r="Y9" s="2643"/>
      <c r="Z9" s="2643"/>
      <c r="AA9" s="2643"/>
      <c r="AB9" s="2643"/>
      <c r="AC9" s="2643"/>
      <c r="AD9" s="2643"/>
      <c r="AE9" s="2643"/>
      <c r="AF9" s="2643"/>
      <c r="AG9" s="2643"/>
      <c r="AH9" s="2643"/>
      <c r="AI9" s="2643"/>
      <c r="AJ9" s="2643"/>
      <c r="AK9" s="2643"/>
      <c r="AL9" s="2643"/>
      <c r="AM9" s="2643"/>
      <c r="AN9" s="2643"/>
      <c r="AO9" s="2643"/>
      <c r="AP9" s="2643"/>
      <c r="AQ9" s="2643"/>
      <c r="AR9" s="2643"/>
      <c r="AS9" s="2643"/>
      <c r="AT9" s="2643"/>
      <c r="AU9" s="2643"/>
      <c r="AV9" s="2643"/>
      <c r="AW9" s="2643"/>
      <c r="AX9" s="2643"/>
      <c r="AY9" s="2644"/>
    </row>
    <row r="10" spans="2:51" ht="137.25" customHeight="1">
      <c r="B10" s="783" t="s">
        <v>64</v>
      </c>
      <c r="C10" s="784"/>
      <c r="D10" s="784"/>
      <c r="E10" s="784"/>
      <c r="F10" s="784"/>
      <c r="G10" s="784"/>
      <c r="H10" s="2642" t="s">
        <v>1841</v>
      </c>
      <c r="I10" s="2643"/>
      <c r="J10" s="2643"/>
      <c r="K10" s="2643"/>
      <c r="L10" s="2643"/>
      <c r="M10" s="2643"/>
      <c r="N10" s="2643"/>
      <c r="O10" s="2643"/>
      <c r="P10" s="2643"/>
      <c r="Q10" s="2643"/>
      <c r="R10" s="2643"/>
      <c r="S10" s="2643"/>
      <c r="T10" s="2643"/>
      <c r="U10" s="2643"/>
      <c r="V10" s="2643"/>
      <c r="W10" s="2643"/>
      <c r="X10" s="2643"/>
      <c r="Y10" s="2643"/>
      <c r="Z10" s="2643"/>
      <c r="AA10" s="2643"/>
      <c r="AB10" s="2643"/>
      <c r="AC10" s="2643"/>
      <c r="AD10" s="2643"/>
      <c r="AE10" s="2643"/>
      <c r="AF10" s="2643"/>
      <c r="AG10" s="2643"/>
      <c r="AH10" s="2643"/>
      <c r="AI10" s="2643"/>
      <c r="AJ10" s="2643"/>
      <c r="AK10" s="2643"/>
      <c r="AL10" s="2643"/>
      <c r="AM10" s="2643"/>
      <c r="AN10" s="2643"/>
      <c r="AO10" s="2643"/>
      <c r="AP10" s="2643"/>
      <c r="AQ10" s="2643"/>
      <c r="AR10" s="2643"/>
      <c r="AS10" s="2643"/>
      <c r="AT10" s="2643"/>
      <c r="AU10" s="2643"/>
      <c r="AV10" s="2643"/>
      <c r="AW10" s="2643"/>
      <c r="AX10" s="2643"/>
      <c r="AY10" s="2644"/>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2645">
        <v>24.853999999999999</v>
      </c>
      <c r="R13" s="2645"/>
      <c r="S13" s="2645"/>
      <c r="T13" s="2645"/>
      <c r="U13" s="2645"/>
      <c r="V13" s="2645"/>
      <c r="W13" s="2645"/>
      <c r="X13" s="2645">
        <v>10.407999999999999</v>
      </c>
      <c r="Y13" s="2645"/>
      <c r="Z13" s="2645"/>
      <c r="AA13" s="2645"/>
      <c r="AB13" s="2645"/>
      <c r="AC13" s="2645"/>
      <c r="AD13" s="2645"/>
      <c r="AE13" s="1925">
        <v>7.718</v>
      </c>
      <c r="AF13" s="1925"/>
      <c r="AG13" s="1925"/>
      <c r="AH13" s="1925"/>
      <c r="AI13" s="1925"/>
      <c r="AJ13" s="1925"/>
      <c r="AK13" s="1925"/>
      <c r="AL13" s="1978"/>
      <c r="AM13" s="1978"/>
      <c r="AN13" s="1978"/>
      <c r="AO13" s="1978"/>
      <c r="AP13" s="1978"/>
      <c r="AQ13" s="1978"/>
      <c r="AR13" s="1978"/>
      <c r="AS13" s="1978"/>
      <c r="AT13" s="1978"/>
      <c r="AU13" s="1978"/>
      <c r="AV13" s="1978"/>
      <c r="AW13" s="1978"/>
      <c r="AX13" s="1978"/>
      <c r="AY13" s="1979"/>
    </row>
    <row r="14" spans="2:51" ht="21" customHeight="1">
      <c r="B14" s="469"/>
      <c r="C14" s="470"/>
      <c r="D14" s="470"/>
      <c r="E14" s="470"/>
      <c r="F14" s="470"/>
      <c r="G14" s="471"/>
      <c r="H14" s="754"/>
      <c r="I14" s="755"/>
      <c r="J14" s="746" t="s">
        <v>8</v>
      </c>
      <c r="K14" s="747"/>
      <c r="L14" s="747"/>
      <c r="M14" s="747"/>
      <c r="N14" s="747"/>
      <c r="O14" s="747"/>
      <c r="P14" s="748"/>
      <c r="Q14" s="2640">
        <v>203.488</v>
      </c>
      <c r="R14" s="2640"/>
      <c r="S14" s="2640"/>
      <c r="T14" s="2640"/>
      <c r="U14" s="2640"/>
      <c r="V14" s="2640"/>
      <c r="W14" s="2640"/>
      <c r="X14" s="2640">
        <v>0</v>
      </c>
      <c r="Y14" s="2640"/>
      <c r="Z14" s="2640"/>
      <c r="AA14" s="2640"/>
      <c r="AB14" s="2640"/>
      <c r="AC14" s="2640"/>
      <c r="AD14" s="2640"/>
      <c r="AE14" s="2641">
        <v>0</v>
      </c>
      <c r="AF14" s="2641"/>
      <c r="AG14" s="2641"/>
      <c r="AH14" s="2641"/>
      <c r="AI14" s="2641"/>
      <c r="AJ14" s="2641"/>
      <c r="AK14" s="2641"/>
      <c r="AL14" s="1980"/>
      <c r="AM14" s="1980"/>
      <c r="AN14" s="1980"/>
      <c r="AO14" s="1980"/>
      <c r="AP14" s="1980"/>
      <c r="AQ14" s="1980"/>
      <c r="AR14" s="1980"/>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2640">
        <v>0</v>
      </c>
      <c r="R15" s="2640"/>
      <c r="S15" s="2640"/>
      <c r="T15" s="2640"/>
      <c r="U15" s="2640"/>
      <c r="V15" s="2640"/>
      <c r="W15" s="2640"/>
      <c r="X15" s="2640">
        <v>0</v>
      </c>
      <c r="Y15" s="2640"/>
      <c r="Z15" s="2640"/>
      <c r="AA15" s="2640"/>
      <c r="AB15" s="2640"/>
      <c r="AC15" s="2640"/>
      <c r="AD15" s="2640"/>
      <c r="AE15" s="2641">
        <v>0</v>
      </c>
      <c r="AF15" s="2641"/>
      <c r="AG15" s="2641"/>
      <c r="AH15" s="2641"/>
      <c r="AI15" s="2641"/>
      <c r="AJ15" s="2641"/>
      <c r="AK15" s="2641"/>
      <c r="AL15" s="1980"/>
      <c r="AM15" s="1980"/>
      <c r="AN15" s="1980"/>
      <c r="AO15" s="1980"/>
      <c r="AP15" s="1980"/>
      <c r="AQ15" s="1980"/>
      <c r="AR15" s="1980"/>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2646">
        <f>SUM(Q13:W15)</f>
        <v>228.34199999999998</v>
      </c>
      <c r="R16" s="2646"/>
      <c r="S16" s="2646"/>
      <c r="T16" s="2646"/>
      <c r="U16" s="2646"/>
      <c r="V16" s="2646"/>
      <c r="W16" s="2646"/>
      <c r="X16" s="2646">
        <f>SUM(X13:AD15)</f>
        <v>10.407999999999999</v>
      </c>
      <c r="Y16" s="2646"/>
      <c r="Z16" s="2646"/>
      <c r="AA16" s="2646"/>
      <c r="AB16" s="2646"/>
      <c r="AC16" s="2646"/>
      <c r="AD16" s="2646"/>
      <c r="AE16" s="1928">
        <f>SUM(AE13:AK15)</f>
        <v>7.718</v>
      </c>
      <c r="AF16" s="1928"/>
      <c r="AG16" s="1928"/>
      <c r="AH16" s="1928"/>
      <c r="AI16" s="1928"/>
      <c r="AJ16" s="1928"/>
      <c r="AK16" s="1928"/>
      <c r="AL16" s="1982"/>
      <c r="AM16" s="1982"/>
      <c r="AN16" s="1982"/>
      <c r="AO16" s="1982"/>
      <c r="AP16" s="1982"/>
      <c r="AQ16" s="1982"/>
      <c r="AR16" s="1982"/>
      <c r="AS16" s="1441"/>
      <c r="AT16" s="1441"/>
      <c r="AU16" s="1441"/>
      <c r="AV16" s="1441"/>
      <c r="AW16" s="1441"/>
      <c r="AX16" s="1441"/>
      <c r="AY16" s="1442"/>
    </row>
    <row r="17" spans="2:51" ht="24.75" customHeight="1">
      <c r="B17" s="469"/>
      <c r="C17" s="470"/>
      <c r="D17" s="470"/>
      <c r="E17" s="470"/>
      <c r="F17" s="470"/>
      <c r="G17" s="471"/>
      <c r="H17" s="723" t="s">
        <v>10</v>
      </c>
      <c r="I17" s="724"/>
      <c r="J17" s="724"/>
      <c r="K17" s="724"/>
      <c r="L17" s="724"/>
      <c r="M17" s="724"/>
      <c r="N17" s="724"/>
      <c r="O17" s="724"/>
      <c r="P17" s="724"/>
      <c r="Q17" s="2639">
        <v>227.62</v>
      </c>
      <c r="R17" s="2639"/>
      <c r="S17" s="2639"/>
      <c r="T17" s="2639"/>
      <c r="U17" s="2639"/>
      <c r="V17" s="2639"/>
      <c r="W17" s="2639"/>
      <c r="X17" s="2639">
        <v>10.387</v>
      </c>
      <c r="Y17" s="2639"/>
      <c r="Z17" s="2639"/>
      <c r="AA17" s="2639"/>
      <c r="AB17" s="2639"/>
      <c r="AC17" s="2639"/>
      <c r="AD17" s="2639"/>
      <c r="AE17" s="1931">
        <v>7.665</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5">
        <f>Q17/Q16</f>
        <v>0.99683807621900489</v>
      </c>
      <c r="R18" s="725"/>
      <c r="S18" s="725"/>
      <c r="T18" s="725"/>
      <c r="U18" s="725"/>
      <c r="V18" s="725"/>
      <c r="W18" s="725"/>
      <c r="X18" s="725">
        <f>X17/X16</f>
        <v>0.99798232129131448</v>
      </c>
      <c r="Y18" s="725"/>
      <c r="Z18" s="725"/>
      <c r="AA18" s="725"/>
      <c r="AB18" s="725"/>
      <c r="AC18" s="725"/>
      <c r="AD18" s="725"/>
      <c r="AE18" s="725">
        <f>AE17/AE16</f>
        <v>0.99313293599378083</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1" ht="31.7" customHeight="1">
      <c r="B19" s="662" t="s">
        <v>13</v>
      </c>
      <c r="C19" s="663"/>
      <c r="D19" s="663"/>
      <c r="E19" s="663"/>
      <c r="F19" s="663"/>
      <c r="G19" s="664"/>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330" t="s">
        <v>1842</v>
      </c>
      <c r="AV19" s="711"/>
      <c r="AW19" s="711"/>
      <c r="AX19" s="711"/>
      <c r="AY19" s="713"/>
    </row>
    <row r="20" spans="2:51" ht="32.25" customHeight="1">
      <c r="B20" s="396"/>
      <c r="C20" s="397"/>
      <c r="D20" s="397"/>
      <c r="E20" s="397"/>
      <c r="F20" s="397"/>
      <c r="G20" s="398"/>
      <c r="H20" s="2630" t="s">
        <v>1843</v>
      </c>
      <c r="I20" s="2631"/>
      <c r="J20" s="2631"/>
      <c r="K20" s="2631"/>
      <c r="L20" s="2631"/>
      <c r="M20" s="2631"/>
      <c r="N20" s="2631"/>
      <c r="O20" s="2631"/>
      <c r="P20" s="2631"/>
      <c r="Q20" s="2631"/>
      <c r="R20" s="2631"/>
      <c r="S20" s="2631"/>
      <c r="T20" s="2631"/>
      <c r="U20" s="2631"/>
      <c r="V20" s="2631"/>
      <c r="W20" s="2631"/>
      <c r="X20" s="2631"/>
      <c r="Y20" s="2632"/>
      <c r="Z20" s="1428" t="s">
        <v>15</v>
      </c>
      <c r="AA20" s="679"/>
      <c r="AB20" s="680"/>
      <c r="AC20" s="1429" t="s">
        <v>358</v>
      </c>
      <c r="AD20" s="1430"/>
      <c r="AE20" s="1430"/>
      <c r="AF20" s="1522">
        <v>206</v>
      </c>
      <c r="AG20" s="1522"/>
      <c r="AH20" s="1522"/>
      <c r="AI20" s="1522"/>
      <c r="AJ20" s="1522"/>
      <c r="AK20" s="1522">
        <v>267</v>
      </c>
      <c r="AL20" s="1522"/>
      <c r="AM20" s="1522"/>
      <c r="AN20" s="1522"/>
      <c r="AO20" s="1522"/>
      <c r="AP20" s="2636">
        <v>315</v>
      </c>
      <c r="AQ20" s="2637"/>
      <c r="AR20" s="2637"/>
      <c r="AS20" s="2637"/>
      <c r="AT20" s="2638"/>
      <c r="AU20" s="1193">
        <v>500</v>
      </c>
      <c r="AV20" s="1193"/>
      <c r="AW20" s="1193"/>
      <c r="AX20" s="1193"/>
      <c r="AY20" s="1435"/>
    </row>
    <row r="21" spans="2:51" ht="32.25" customHeight="1">
      <c r="B21" s="396"/>
      <c r="C21" s="397"/>
      <c r="D21" s="397"/>
      <c r="E21" s="397"/>
      <c r="F21" s="397"/>
      <c r="G21" s="398"/>
      <c r="H21" s="2633"/>
      <c r="I21" s="2634"/>
      <c r="J21" s="2634"/>
      <c r="K21" s="2634"/>
      <c r="L21" s="2634"/>
      <c r="M21" s="2634"/>
      <c r="N21" s="2634"/>
      <c r="O21" s="2634"/>
      <c r="P21" s="2634"/>
      <c r="Q21" s="2634"/>
      <c r="R21" s="2634"/>
      <c r="S21" s="2634"/>
      <c r="T21" s="2634"/>
      <c r="U21" s="2634"/>
      <c r="V21" s="2634"/>
      <c r="W21" s="2634"/>
      <c r="X21" s="2634"/>
      <c r="Y21" s="2635"/>
      <c r="Z21" s="671" t="s">
        <v>116</v>
      </c>
      <c r="AA21" s="666"/>
      <c r="AB21" s="667"/>
      <c r="AC21" s="1405" t="s">
        <v>79</v>
      </c>
      <c r="AD21" s="1405"/>
      <c r="AE21" s="1405"/>
      <c r="AF21" s="2075">
        <f>AF20/$AU20</f>
        <v>0.41199999999999998</v>
      </c>
      <c r="AG21" s="2075"/>
      <c r="AH21" s="2075"/>
      <c r="AI21" s="2075"/>
      <c r="AJ21" s="2075"/>
      <c r="AK21" s="2075">
        <f>AK20/$AU20</f>
        <v>0.53400000000000003</v>
      </c>
      <c r="AL21" s="2075"/>
      <c r="AM21" s="2075"/>
      <c r="AN21" s="2075"/>
      <c r="AO21" s="2075"/>
      <c r="AP21" s="2624">
        <f>AP20/$AU20</f>
        <v>0.63</v>
      </c>
      <c r="AQ21" s="2624"/>
      <c r="AR21" s="2624"/>
      <c r="AS21" s="2624"/>
      <c r="AT21" s="2624"/>
      <c r="AU21" s="1199"/>
      <c r="AV21" s="1199"/>
      <c r="AW21" s="1199"/>
      <c r="AX21" s="1199"/>
      <c r="AY21" s="1200"/>
    </row>
    <row r="22" spans="2:51" ht="32.25" customHeight="1">
      <c r="B22" s="396"/>
      <c r="C22" s="397"/>
      <c r="D22" s="397"/>
      <c r="E22" s="397"/>
      <c r="F22" s="397"/>
      <c r="G22" s="398"/>
      <c r="H22" s="665" t="s">
        <v>70</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330" t="s">
        <v>1151</v>
      </c>
      <c r="AV22" s="711"/>
      <c r="AW22" s="711"/>
      <c r="AX22" s="711"/>
      <c r="AY22" s="713"/>
    </row>
    <row r="23" spans="2:51" ht="32.25" customHeight="1">
      <c r="B23" s="396"/>
      <c r="C23" s="397"/>
      <c r="D23" s="397"/>
      <c r="E23" s="397"/>
      <c r="F23" s="397"/>
      <c r="G23" s="398"/>
      <c r="H23" s="2630" t="s">
        <v>1844</v>
      </c>
      <c r="I23" s="2631"/>
      <c r="J23" s="2631"/>
      <c r="K23" s="2631"/>
      <c r="L23" s="2631"/>
      <c r="M23" s="2631"/>
      <c r="N23" s="2631"/>
      <c r="O23" s="2631"/>
      <c r="P23" s="2631"/>
      <c r="Q23" s="2631"/>
      <c r="R23" s="2631"/>
      <c r="S23" s="2631"/>
      <c r="T23" s="2631"/>
      <c r="U23" s="2631"/>
      <c r="V23" s="2631"/>
      <c r="W23" s="2631"/>
      <c r="X23" s="2631"/>
      <c r="Y23" s="2632"/>
      <c r="Z23" s="1428" t="s">
        <v>15</v>
      </c>
      <c r="AA23" s="679"/>
      <c r="AB23" s="680"/>
      <c r="AC23" s="2627" t="s">
        <v>1047</v>
      </c>
      <c r="AD23" s="2627"/>
      <c r="AE23" s="2627"/>
      <c r="AF23" s="2230">
        <v>197</v>
      </c>
      <c r="AG23" s="2230"/>
      <c r="AH23" s="2230"/>
      <c r="AI23" s="2230"/>
      <c r="AJ23" s="2230"/>
      <c r="AK23" s="2230">
        <v>482</v>
      </c>
      <c r="AL23" s="2230"/>
      <c r="AM23" s="2230"/>
      <c r="AN23" s="2230"/>
      <c r="AO23" s="2230"/>
      <c r="AP23" s="2628">
        <v>655</v>
      </c>
      <c r="AQ23" s="2628"/>
      <c r="AR23" s="2628"/>
      <c r="AS23" s="2628"/>
      <c r="AT23" s="2628"/>
      <c r="AU23" s="2230">
        <v>600</v>
      </c>
      <c r="AV23" s="2230"/>
      <c r="AW23" s="2230"/>
      <c r="AX23" s="2230"/>
      <c r="AY23" s="2629"/>
    </row>
    <row r="24" spans="2:51" ht="32.25" customHeight="1">
      <c r="B24" s="505"/>
      <c r="C24" s="497"/>
      <c r="D24" s="497"/>
      <c r="E24" s="497"/>
      <c r="F24" s="497"/>
      <c r="G24" s="630"/>
      <c r="H24" s="2633"/>
      <c r="I24" s="2634"/>
      <c r="J24" s="2634"/>
      <c r="K24" s="2634"/>
      <c r="L24" s="2634"/>
      <c r="M24" s="2634"/>
      <c r="N24" s="2634"/>
      <c r="O24" s="2634"/>
      <c r="P24" s="2634"/>
      <c r="Q24" s="2634"/>
      <c r="R24" s="2634"/>
      <c r="S24" s="2634"/>
      <c r="T24" s="2634"/>
      <c r="U24" s="2634"/>
      <c r="V24" s="2634"/>
      <c r="W24" s="2634"/>
      <c r="X24" s="2634"/>
      <c r="Y24" s="2635"/>
      <c r="Z24" s="671" t="s">
        <v>116</v>
      </c>
      <c r="AA24" s="666"/>
      <c r="AB24" s="667"/>
      <c r="AC24" s="2622" t="s">
        <v>79</v>
      </c>
      <c r="AD24" s="2622"/>
      <c r="AE24" s="2622"/>
      <c r="AF24" s="2623">
        <f>AF23/$AU23</f>
        <v>0.32833333333333331</v>
      </c>
      <c r="AG24" s="2623"/>
      <c r="AH24" s="2623"/>
      <c r="AI24" s="2623"/>
      <c r="AJ24" s="2623"/>
      <c r="AK24" s="2623">
        <f>AK23/$AU23</f>
        <v>0.80333333333333334</v>
      </c>
      <c r="AL24" s="2623"/>
      <c r="AM24" s="2623"/>
      <c r="AN24" s="2623"/>
      <c r="AO24" s="2623"/>
      <c r="AP24" s="2624">
        <f>AP23/$AU23</f>
        <v>1.0916666666666666</v>
      </c>
      <c r="AQ24" s="2624"/>
      <c r="AR24" s="2624"/>
      <c r="AS24" s="2624"/>
      <c r="AT24" s="2624"/>
      <c r="AU24" s="2625"/>
      <c r="AV24" s="2625"/>
      <c r="AW24" s="2625"/>
      <c r="AX24" s="2625"/>
      <c r="AY24" s="2626"/>
    </row>
    <row r="25" spans="2:51" ht="31.7" customHeight="1">
      <c r="B25" s="662" t="s">
        <v>60</v>
      </c>
      <c r="C25" s="663"/>
      <c r="D25" s="663"/>
      <c r="E25" s="663"/>
      <c r="F25" s="663"/>
      <c r="G25" s="664"/>
      <c r="H25" s="665" t="s">
        <v>65</v>
      </c>
      <c r="I25" s="666"/>
      <c r="J25" s="666"/>
      <c r="K25" s="666"/>
      <c r="L25" s="666"/>
      <c r="M25" s="666"/>
      <c r="N25" s="666"/>
      <c r="O25" s="666"/>
      <c r="P25" s="666"/>
      <c r="Q25" s="666"/>
      <c r="R25" s="666"/>
      <c r="S25" s="666"/>
      <c r="T25" s="666"/>
      <c r="U25" s="666"/>
      <c r="V25" s="666"/>
      <c r="W25" s="666"/>
      <c r="X25" s="666"/>
      <c r="Y25" s="667"/>
      <c r="Z25" s="668"/>
      <c r="AA25" s="669"/>
      <c r="AB25" s="670"/>
      <c r="AC25" s="671" t="s">
        <v>12</v>
      </c>
      <c r="AD25" s="666"/>
      <c r="AE25" s="667"/>
      <c r="AF25" s="711" t="s">
        <v>774</v>
      </c>
      <c r="AG25" s="711"/>
      <c r="AH25" s="711"/>
      <c r="AI25" s="711"/>
      <c r="AJ25" s="711"/>
      <c r="AK25" s="711" t="s">
        <v>773</v>
      </c>
      <c r="AL25" s="711"/>
      <c r="AM25" s="711"/>
      <c r="AN25" s="711"/>
      <c r="AO25" s="711"/>
      <c r="AP25" s="711" t="s">
        <v>772</v>
      </c>
      <c r="AQ25" s="711"/>
      <c r="AR25" s="711"/>
      <c r="AS25" s="711"/>
      <c r="AT25" s="711"/>
      <c r="AU25" s="639" t="s">
        <v>71</v>
      </c>
      <c r="AV25" s="640"/>
      <c r="AW25" s="640"/>
      <c r="AX25" s="640"/>
      <c r="AY25" s="641"/>
    </row>
    <row r="26" spans="2:51" ht="39.950000000000003" customHeight="1">
      <c r="B26" s="396"/>
      <c r="C26" s="397"/>
      <c r="D26" s="397"/>
      <c r="E26" s="397"/>
      <c r="F26" s="397"/>
      <c r="G26" s="398"/>
      <c r="H26" s="2605" t="s">
        <v>1048</v>
      </c>
      <c r="I26" s="2606"/>
      <c r="J26" s="2606"/>
      <c r="K26" s="2606"/>
      <c r="L26" s="2606"/>
      <c r="M26" s="2606"/>
      <c r="N26" s="2606"/>
      <c r="O26" s="2606"/>
      <c r="P26" s="2606"/>
      <c r="Q26" s="2606"/>
      <c r="R26" s="2606"/>
      <c r="S26" s="2606"/>
      <c r="T26" s="2606"/>
      <c r="U26" s="2606"/>
      <c r="V26" s="2606"/>
      <c r="W26" s="2606"/>
      <c r="X26" s="2606"/>
      <c r="Y26" s="2607"/>
      <c r="Z26" s="1393" t="s">
        <v>334</v>
      </c>
      <c r="AA26" s="1394"/>
      <c r="AB26" s="1395"/>
      <c r="AC26" s="2611"/>
      <c r="AD26" s="2612"/>
      <c r="AE26" s="2613"/>
      <c r="AF26" s="2217">
        <v>26</v>
      </c>
      <c r="AG26" s="2217"/>
      <c r="AH26" s="2217"/>
      <c r="AI26" s="2217"/>
      <c r="AJ26" s="2217"/>
      <c r="AK26" s="2217">
        <v>1</v>
      </c>
      <c r="AL26" s="2217"/>
      <c r="AM26" s="2217"/>
      <c r="AN26" s="2217"/>
      <c r="AO26" s="2217"/>
      <c r="AP26" s="2617">
        <v>1</v>
      </c>
      <c r="AQ26" s="2618"/>
      <c r="AR26" s="2618"/>
      <c r="AS26" s="2618"/>
      <c r="AT26" s="2619"/>
      <c r="AU26" s="2617" t="s">
        <v>80</v>
      </c>
      <c r="AV26" s="2618"/>
      <c r="AW26" s="2618"/>
      <c r="AX26" s="2618"/>
      <c r="AY26" s="2620"/>
    </row>
    <row r="27" spans="2:51" ht="26.85" customHeight="1">
      <c r="B27" s="505"/>
      <c r="C27" s="497"/>
      <c r="D27" s="497"/>
      <c r="E27" s="497"/>
      <c r="F27" s="497"/>
      <c r="G27" s="630"/>
      <c r="H27" s="2608"/>
      <c r="I27" s="2609"/>
      <c r="J27" s="2609"/>
      <c r="K27" s="2609"/>
      <c r="L27" s="2609"/>
      <c r="M27" s="2609"/>
      <c r="N27" s="2609"/>
      <c r="O27" s="2609"/>
      <c r="P27" s="2609"/>
      <c r="Q27" s="2609"/>
      <c r="R27" s="2609"/>
      <c r="S27" s="2609"/>
      <c r="T27" s="2609"/>
      <c r="U27" s="2609"/>
      <c r="V27" s="2609"/>
      <c r="W27" s="2609"/>
      <c r="X27" s="2609"/>
      <c r="Y27" s="2610"/>
      <c r="Z27" s="1396"/>
      <c r="AA27" s="1397"/>
      <c r="AB27" s="1398"/>
      <c r="AC27" s="2614"/>
      <c r="AD27" s="2615"/>
      <c r="AE27" s="2616"/>
      <c r="AF27" s="2621"/>
      <c r="AG27" s="2599"/>
      <c r="AH27" s="2599"/>
      <c r="AI27" s="2599"/>
      <c r="AJ27" s="2600"/>
      <c r="AK27" s="2598"/>
      <c r="AL27" s="2599"/>
      <c r="AM27" s="2599"/>
      <c r="AN27" s="2599"/>
      <c r="AO27" s="2600"/>
      <c r="AP27" s="2598" t="s">
        <v>1845</v>
      </c>
      <c r="AQ27" s="2599"/>
      <c r="AR27" s="2599"/>
      <c r="AS27" s="2599"/>
      <c r="AT27" s="2600"/>
      <c r="AU27" s="2598" t="s">
        <v>1846</v>
      </c>
      <c r="AV27" s="2599"/>
      <c r="AW27" s="2599"/>
      <c r="AX27" s="2599"/>
      <c r="AY27" s="2601"/>
    </row>
    <row r="28" spans="2:51" ht="88.5" customHeight="1">
      <c r="B28" s="662" t="s">
        <v>129</v>
      </c>
      <c r="C28" s="1417"/>
      <c r="D28" s="1417"/>
      <c r="E28" s="1417"/>
      <c r="F28" s="1417"/>
      <c r="G28" s="1417"/>
      <c r="H28" s="2206" t="s">
        <v>1847</v>
      </c>
      <c r="I28" s="2207"/>
      <c r="J28" s="2207"/>
      <c r="K28" s="2207"/>
      <c r="L28" s="2207"/>
      <c r="M28" s="2207"/>
      <c r="N28" s="2207"/>
      <c r="O28" s="2207"/>
      <c r="P28" s="2207"/>
      <c r="Q28" s="2207"/>
      <c r="R28" s="2207"/>
      <c r="S28" s="2207"/>
      <c r="T28" s="2207"/>
      <c r="U28" s="2207"/>
      <c r="V28" s="2207"/>
      <c r="W28" s="2207"/>
      <c r="X28" s="2207"/>
      <c r="Y28" s="2207"/>
      <c r="Z28" s="698" t="s">
        <v>16</v>
      </c>
      <c r="AA28" s="699"/>
      <c r="AB28" s="700"/>
      <c r="AC28" s="2602" t="s">
        <v>1848</v>
      </c>
      <c r="AD28" s="2603"/>
      <c r="AE28" s="2603"/>
      <c r="AF28" s="2603"/>
      <c r="AG28" s="2603"/>
      <c r="AH28" s="2603"/>
      <c r="AI28" s="2603"/>
      <c r="AJ28" s="2603"/>
      <c r="AK28" s="2603"/>
      <c r="AL28" s="2603"/>
      <c r="AM28" s="2603"/>
      <c r="AN28" s="2603"/>
      <c r="AO28" s="2603"/>
      <c r="AP28" s="2603"/>
      <c r="AQ28" s="2603"/>
      <c r="AR28" s="2603"/>
      <c r="AS28" s="2603"/>
      <c r="AT28" s="2603"/>
      <c r="AU28" s="2603"/>
      <c r="AV28" s="2603"/>
      <c r="AW28" s="2603"/>
      <c r="AX28" s="2603"/>
      <c r="AY28" s="2604"/>
    </row>
    <row r="29" spans="2:51" ht="23.1" customHeight="1">
      <c r="B29" s="1094" t="s">
        <v>73</v>
      </c>
      <c r="C29" s="1095"/>
      <c r="D29" s="608" t="s">
        <v>22</v>
      </c>
      <c r="E29" s="609"/>
      <c r="F29" s="609"/>
      <c r="G29" s="609"/>
      <c r="H29" s="609"/>
      <c r="I29" s="609"/>
      <c r="J29" s="609"/>
      <c r="K29" s="609"/>
      <c r="L29" s="610"/>
      <c r="M29" s="611" t="s">
        <v>72</v>
      </c>
      <c r="N29" s="611"/>
      <c r="O29" s="611"/>
      <c r="P29" s="611"/>
      <c r="Q29" s="611"/>
      <c r="R29" s="611"/>
      <c r="S29" s="612" t="s">
        <v>765</v>
      </c>
      <c r="T29" s="612"/>
      <c r="U29" s="612"/>
      <c r="V29" s="612"/>
      <c r="W29" s="612"/>
      <c r="X29" s="612"/>
      <c r="Y29" s="613" t="s">
        <v>32</v>
      </c>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14"/>
    </row>
    <row r="30" spans="2:51" ht="21.75" customHeight="1">
      <c r="B30" s="1096"/>
      <c r="C30" s="1097"/>
      <c r="D30" s="2594" t="s">
        <v>1849</v>
      </c>
      <c r="E30" s="2595"/>
      <c r="F30" s="2595"/>
      <c r="G30" s="2595"/>
      <c r="H30" s="2595"/>
      <c r="I30" s="2595"/>
      <c r="J30" s="2595"/>
      <c r="K30" s="2595"/>
      <c r="L30" s="2596"/>
      <c r="M30" s="2597" t="s">
        <v>89</v>
      </c>
      <c r="N30" s="618"/>
      <c r="O30" s="618"/>
      <c r="P30" s="618"/>
      <c r="Q30" s="618"/>
      <c r="R30" s="618"/>
      <c r="S30" s="2597" t="s">
        <v>89</v>
      </c>
      <c r="T30" s="618"/>
      <c r="U30" s="618"/>
      <c r="V30" s="618"/>
      <c r="W30" s="618"/>
      <c r="X30" s="618"/>
      <c r="Y30" s="1119" t="s">
        <v>1043</v>
      </c>
      <c r="Z30" s="1120"/>
      <c r="AA30" s="1120"/>
      <c r="AB30" s="1120"/>
      <c r="AC30" s="1120"/>
      <c r="AD30" s="1120"/>
      <c r="AE30" s="1120"/>
      <c r="AF30" s="1120"/>
      <c r="AG30" s="1120"/>
      <c r="AH30" s="1120"/>
      <c r="AI30" s="1120"/>
      <c r="AJ30" s="1120"/>
      <c r="AK30" s="1120"/>
      <c r="AL30" s="1120"/>
      <c r="AM30" s="1120"/>
      <c r="AN30" s="1120"/>
      <c r="AO30" s="1120"/>
      <c r="AP30" s="1120"/>
      <c r="AQ30" s="1120"/>
      <c r="AR30" s="1120"/>
      <c r="AS30" s="1120"/>
      <c r="AT30" s="1120"/>
      <c r="AU30" s="1120"/>
      <c r="AV30" s="1120"/>
      <c r="AW30" s="1120"/>
      <c r="AX30" s="1120"/>
      <c r="AY30" s="1121"/>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6"/>
      <c r="C34" s="1097"/>
      <c r="D34" s="622"/>
      <c r="E34" s="623"/>
      <c r="F34" s="623"/>
      <c r="G34" s="623"/>
      <c r="H34" s="623"/>
      <c r="I34" s="623"/>
      <c r="J34" s="623"/>
      <c r="K34" s="623"/>
      <c r="L34" s="624"/>
      <c r="M34" s="594"/>
      <c r="N34" s="594"/>
      <c r="O34" s="594"/>
      <c r="P34" s="594"/>
      <c r="Q34" s="594"/>
      <c r="R34" s="594"/>
      <c r="S34" s="594"/>
      <c r="T34" s="594"/>
      <c r="U34" s="594"/>
      <c r="V34" s="594"/>
      <c r="W34" s="594"/>
      <c r="X34" s="594"/>
      <c r="Y34" s="595"/>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7"/>
    </row>
    <row r="35" spans="1:51" ht="23.1" customHeight="1">
      <c r="B35" s="1096"/>
      <c r="C35" s="1097"/>
      <c r="D35" s="622"/>
      <c r="E35" s="623"/>
      <c r="F35" s="623"/>
      <c r="G35" s="623"/>
      <c r="H35" s="623"/>
      <c r="I35" s="623"/>
      <c r="J35" s="623"/>
      <c r="K35" s="623"/>
      <c r="L35" s="624"/>
      <c r="M35" s="594"/>
      <c r="N35" s="594"/>
      <c r="O35" s="594"/>
      <c r="P35" s="594"/>
      <c r="Q35" s="594"/>
      <c r="R35" s="594"/>
      <c r="S35" s="594"/>
      <c r="T35" s="594"/>
      <c r="U35" s="594"/>
      <c r="V35" s="594"/>
      <c r="W35" s="594"/>
      <c r="X35" s="594"/>
      <c r="Y35" s="595"/>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7"/>
    </row>
    <row r="36" spans="1:51" ht="23.1" customHeight="1">
      <c r="B36" s="1098"/>
      <c r="C36" s="1099"/>
      <c r="D36" s="574" t="s">
        <v>25</v>
      </c>
      <c r="E36" s="575"/>
      <c r="F36" s="575"/>
      <c r="G36" s="575"/>
      <c r="H36" s="575"/>
      <c r="I36" s="575"/>
      <c r="J36" s="575"/>
      <c r="K36" s="575"/>
      <c r="L36" s="576"/>
      <c r="M36" s="577"/>
      <c r="N36" s="577"/>
      <c r="O36" s="577"/>
      <c r="P36" s="577"/>
      <c r="Q36" s="577"/>
      <c r="R36" s="577"/>
      <c r="S36" s="577"/>
      <c r="T36" s="577"/>
      <c r="U36" s="577"/>
      <c r="V36" s="577"/>
      <c r="W36" s="577"/>
      <c r="X36" s="577"/>
      <c r="Y36" s="578"/>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80"/>
    </row>
    <row r="37" spans="1:51" ht="3" customHeight="1">
      <c r="A37" s="1"/>
      <c r="B37" s="6"/>
      <c r="C37" s="6"/>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3" customHeight="1" thickBot="1">
      <c r="A38" s="1"/>
      <c r="B38" s="2"/>
      <c r="C38" s="2"/>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51" ht="21" hidden="1" customHeight="1">
      <c r="B39" s="581" t="s">
        <v>17</v>
      </c>
      <c r="C39" s="582"/>
      <c r="D39" s="496" t="s">
        <v>18</v>
      </c>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8"/>
    </row>
    <row r="40" spans="1:51" ht="203.25" hidden="1" customHeight="1">
      <c r="B40" s="581"/>
      <c r="C40" s="582"/>
      <c r="D40" s="585" t="s">
        <v>19</v>
      </c>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c r="AV40" s="586"/>
      <c r="AW40" s="586"/>
      <c r="AX40" s="586"/>
      <c r="AY40" s="587"/>
    </row>
    <row r="41" spans="1:51" ht="20.25" hidden="1" customHeight="1">
      <c r="B41" s="581"/>
      <c r="C41" s="582"/>
      <c r="D41" s="588" t="s">
        <v>20</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00.5" hidden="1" customHeight="1">
      <c r="B42" s="583"/>
      <c r="C42" s="584"/>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3"/>
    </row>
    <row r="43" spans="1:51" ht="21" hidden="1" customHeight="1">
      <c r="A43" s="4"/>
      <c r="B43" s="17"/>
      <c r="C43" s="18"/>
      <c r="D43" s="560" t="s">
        <v>21</v>
      </c>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2"/>
    </row>
    <row r="44" spans="1:51" ht="135.94999999999999" hidden="1" customHeight="1">
      <c r="A44" s="4"/>
      <c r="B44" s="19"/>
      <c r="C44" s="20"/>
      <c r="D44" s="563"/>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5"/>
    </row>
    <row r="45" spans="1:51" ht="21" customHeight="1">
      <c r="A45" s="4"/>
      <c r="B45" s="566" t="s">
        <v>50</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8"/>
    </row>
    <row r="46" spans="1:51" ht="21" customHeight="1">
      <c r="A46" s="4"/>
      <c r="B46" s="19"/>
      <c r="C46" s="20"/>
      <c r="D46" s="569" t="s">
        <v>56</v>
      </c>
      <c r="E46" s="570"/>
      <c r="F46" s="570"/>
      <c r="G46" s="570"/>
      <c r="H46" s="571" t="s">
        <v>55</v>
      </c>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2"/>
      <c r="AH46" s="571" t="s">
        <v>74</v>
      </c>
      <c r="AI46" s="570"/>
      <c r="AJ46" s="570"/>
      <c r="AK46" s="570"/>
      <c r="AL46" s="570"/>
      <c r="AM46" s="570"/>
      <c r="AN46" s="570"/>
      <c r="AO46" s="570"/>
      <c r="AP46" s="570"/>
      <c r="AQ46" s="570"/>
      <c r="AR46" s="570"/>
      <c r="AS46" s="570"/>
      <c r="AT46" s="570"/>
      <c r="AU46" s="570"/>
      <c r="AV46" s="570"/>
      <c r="AW46" s="570"/>
      <c r="AX46" s="570"/>
      <c r="AY46" s="573"/>
    </row>
    <row r="47" spans="1:51" ht="44.25" customHeight="1">
      <c r="A47" s="4"/>
      <c r="B47" s="523" t="s">
        <v>40</v>
      </c>
      <c r="C47" s="524"/>
      <c r="D47" s="2185" t="s">
        <v>84</v>
      </c>
      <c r="E47" s="2165"/>
      <c r="F47" s="2165"/>
      <c r="G47" s="2166"/>
      <c r="H47" s="2167" t="s">
        <v>49</v>
      </c>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9"/>
      <c r="AH47" s="533" t="s">
        <v>1850</v>
      </c>
      <c r="AI47" s="534"/>
      <c r="AJ47" s="534"/>
      <c r="AK47" s="534"/>
      <c r="AL47" s="534"/>
      <c r="AM47" s="534"/>
      <c r="AN47" s="534"/>
      <c r="AO47" s="534"/>
      <c r="AP47" s="534"/>
      <c r="AQ47" s="534"/>
      <c r="AR47" s="534"/>
      <c r="AS47" s="534"/>
      <c r="AT47" s="534"/>
      <c r="AU47" s="534"/>
      <c r="AV47" s="534"/>
      <c r="AW47" s="534"/>
      <c r="AX47" s="534"/>
      <c r="AY47" s="535"/>
    </row>
    <row r="48" spans="1:51" ht="44.25" customHeight="1">
      <c r="A48" s="4"/>
      <c r="B48" s="525"/>
      <c r="C48" s="526"/>
      <c r="D48" s="2194" t="s">
        <v>84</v>
      </c>
      <c r="E48" s="2180"/>
      <c r="F48" s="2180"/>
      <c r="G48" s="2181"/>
      <c r="H48" s="2591" t="s">
        <v>710</v>
      </c>
      <c r="I48" s="2592"/>
      <c r="J48" s="2592"/>
      <c r="K48" s="2592"/>
      <c r="L48" s="2592"/>
      <c r="M48" s="2592"/>
      <c r="N48" s="2592"/>
      <c r="O48" s="2592"/>
      <c r="P48" s="2592"/>
      <c r="Q48" s="2592"/>
      <c r="R48" s="2592"/>
      <c r="S48" s="2592"/>
      <c r="T48" s="2592"/>
      <c r="U48" s="2592"/>
      <c r="V48" s="2592"/>
      <c r="W48" s="2592"/>
      <c r="X48" s="2592"/>
      <c r="Y48" s="2592"/>
      <c r="Z48" s="2592"/>
      <c r="AA48" s="2592"/>
      <c r="AB48" s="2592"/>
      <c r="AC48" s="2592"/>
      <c r="AD48" s="2592"/>
      <c r="AE48" s="2592"/>
      <c r="AF48" s="2592"/>
      <c r="AG48" s="2593"/>
      <c r="AH48" s="536"/>
      <c r="AI48" s="537"/>
      <c r="AJ48" s="537"/>
      <c r="AK48" s="537"/>
      <c r="AL48" s="537"/>
      <c r="AM48" s="537"/>
      <c r="AN48" s="537"/>
      <c r="AO48" s="537"/>
      <c r="AP48" s="537"/>
      <c r="AQ48" s="537"/>
      <c r="AR48" s="537"/>
      <c r="AS48" s="537"/>
      <c r="AT48" s="537"/>
      <c r="AU48" s="537"/>
      <c r="AV48" s="537"/>
      <c r="AW48" s="537"/>
      <c r="AX48" s="537"/>
      <c r="AY48" s="538"/>
    </row>
    <row r="49" spans="1:51" ht="44.25" customHeight="1">
      <c r="A49" s="4"/>
      <c r="B49" s="527"/>
      <c r="C49" s="528"/>
      <c r="D49" s="2158" t="s">
        <v>89</v>
      </c>
      <c r="E49" s="2159"/>
      <c r="F49" s="2159"/>
      <c r="G49" s="2160"/>
      <c r="H49" s="2161" t="s">
        <v>138</v>
      </c>
      <c r="I49" s="2162"/>
      <c r="J49" s="2162"/>
      <c r="K49" s="2162"/>
      <c r="L49" s="2162"/>
      <c r="M49" s="2162"/>
      <c r="N49" s="2162"/>
      <c r="O49" s="2162"/>
      <c r="P49" s="2162"/>
      <c r="Q49" s="2162"/>
      <c r="R49" s="2162"/>
      <c r="S49" s="2162"/>
      <c r="T49" s="2162"/>
      <c r="U49" s="2162"/>
      <c r="V49" s="2162"/>
      <c r="W49" s="2162"/>
      <c r="X49" s="2162"/>
      <c r="Y49" s="2162"/>
      <c r="Z49" s="2162"/>
      <c r="AA49" s="2162"/>
      <c r="AB49" s="2162"/>
      <c r="AC49" s="2162"/>
      <c r="AD49" s="2162"/>
      <c r="AE49" s="2162"/>
      <c r="AF49" s="2162"/>
      <c r="AG49" s="2163"/>
      <c r="AH49" s="539"/>
      <c r="AI49" s="540"/>
      <c r="AJ49" s="540"/>
      <c r="AK49" s="540"/>
      <c r="AL49" s="540"/>
      <c r="AM49" s="540"/>
      <c r="AN49" s="540"/>
      <c r="AO49" s="540"/>
      <c r="AP49" s="540"/>
      <c r="AQ49" s="540"/>
      <c r="AR49" s="540"/>
      <c r="AS49" s="540"/>
      <c r="AT49" s="540"/>
      <c r="AU49" s="540"/>
      <c r="AV49" s="540"/>
      <c r="AW49" s="540"/>
      <c r="AX49" s="540"/>
      <c r="AY49" s="541"/>
    </row>
    <row r="50" spans="1:51" ht="26.25" customHeight="1">
      <c r="A50" s="4"/>
      <c r="B50" s="525" t="s">
        <v>43</v>
      </c>
      <c r="C50" s="526"/>
      <c r="D50" s="2164" t="s">
        <v>84</v>
      </c>
      <c r="E50" s="2165"/>
      <c r="F50" s="2165"/>
      <c r="G50" s="2166"/>
      <c r="H50" s="2167" t="s">
        <v>45</v>
      </c>
      <c r="I50" s="2168"/>
      <c r="J50" s="2168"/>
      <c r="K50" s="2168"/>
      <c r="L50" s="2168"/>
      <c r="M50" s="2168"/>
      <c r="N50" s="2168"/>
      <c r="O50" s="2168"/>
      <c r="P50" s="2168"/>
      <c r="Q50" s="2168"/>
      <c r="R50" s="2168"/>
      <c r="S50" s="2168"/>
      <c r="T50" s="2168"/>
      <c r="U50" s="2168"/>
      <c r="V50" s="2168"/>
      <c r="W50" s="2168"/>
      <c r="X50" s="2168"/>
      <c r="Y50" s="2168"/>
      <c r="Z50" s="2168"/>
      <c r="AA50" s="2168"/>
      <c r="AB50" s="2168"/>
      <c r="AC50" s="2168"/>
      <c r="AD50" s="2168"/>
      <c r="AE50" s="2168"/>
      <c r="AF50" s="2168"/>
      <c r="AG50" s="2169"/>
      <c r="AH50" s="533" t="s">
        <v>1851</v>
      </c>
      <c r="AI50" s="534"/>
      <c r="AJ50" s="534"/>
      <c r="AK50" s="534"/>
      <c r="AL50" s="534"/>
      <c r="AM50" s="534"/>
      <c r="AN50" s="534"/>
      <c r="AO50" s="534"/>
      <c r="AP50" s="534"/>
      <c r="AQ50" s="534"/>
      <c r="AR50" s="534"/>
      <c r="AS50" s="534"/>
      <c r="AT50" s="534"/>
      <c r="AU50" s="534"/>
      <c r="AV50" s="534"/>
      <c r="AW50" s="534"/>
      <c r="AX50" s="534"/>
      <c r="AY50" s="535"/>
    </row>
    <row r="51" spans="1:51" ht="26.25" customHeight="1">
      <c r="A51" s="4"/>
      <c r="B51" s="525"/>
      <c r="C51" s="526"/>
      <c r="D51" s="2179" t="s">
        <v>84</v>
      </c>
      <c r="E51" s="2180"/>
      <c r="F51" s="2180"/>
      <c r="G51" s="2181"/>
      <c r="H51" s="2182" t="s">
        <v>44</v>
      </c>
      <c r="I51" s="2183"/>
      <c r="J51" s="2183"/>
      <c r="K51" s="2183"/>
      <c r="L51" s="2183"/>
      <c r="M51" s="2183"/>
      <c r="N51" s="2183"/>
      <c r="O51" s="2183"/>
      <c r="P51" s="2183"/>
      <c r="Q51" s="2183"/>
      <c r="R51" s="2183"/>
      <c r="S51" s="2183"/>
      <c r="T51" s="2183"/>
      <c r="U51" s="2183"/>
      <c r="V51" s="2183"/>
      <c r="W51" s="2183"/>
      <c r="X51" s="2183"/>
      <c r="Y51" s="2183"/>
      <c r="Z51" s="2183"/>
      <c r="AA51" s="2183"/>
      <c r="AB51" s="2183"/>
      <c r="AC51" s="2183"/>
      <c r="AD51" s="2183"/>
      <c r="AE51" s="2183"/>
      <c r="AF51" s="2183"/>
      <c r="AG51" s="2184"/>
      <c r="AH51" s="536"/>
      <c r="AI51" s="537"/>
      <c r="AJ51" s="537"/>
      <c r="AK51" s="537"/>
      <c r="AL51" s="537"/>
      <c r="AM51" s="537"/>
      <c r="AN51" s="537"/>
      <c r="AO51" s="537"/>
      <c r="AP51" s="537"/>
      <c r="AQ51" s="537"/>
      <c r="AR51" s="537"/>
      <c r="AS51" s="537"/>
      <c r="AT51" s="537"/>
      <c r="AU51" s="537"/>
      <c r="AV51" s="537"/>
      <c r="AW51" s="537"/>
      <c r="AX51" s="537"/>
      <c r="AY51" s="538"/>
    </row>
    <row r="52" spans="1:51" ht="26.25" customHeight="1">
      <c r="A52" s="4"/>
      <c r="B52" s="525"/>
      <c r="C52" s="526"/>
      <c r="D52" s="2179" t="s">
        <v>85</v>
      </c>
      <c r="E52" s="2180"/>
      <c r="F52" s="2180"/>
      <c r="G52" s="2181"/>
      <c r="H52" s="2182" t="s">
        <v>46</v>
      </c>
      <c r="I52" s="2183"/>
      <c r="J52" s="2183"/>
      <c r="K52" s="2183"/>
      <c r="L52" s="2183"/>
      <c r="M52" s="2183"/>
      <c r="N52" s="2183"/>
      <c r="O52" s="2183"/>
      <c r="P52" s="2183"/>
      <c r="Q52" s="2183"/>
      <c r="R52" s="2183"/>
      <c r="S52" s="2183"/>
      <c r="T52" s="2183"/>
      <c r="U52" s="2183"/>
      <c r="V52" s="2183"/>
      <c r="W52" s="2183"/>
      <c r="X52" s="2183"/>
      <c r="Y52" s="2183"/>
      <c r="Z52" s="2183"/>
      <c r="AA52" s="2183"/>
      <c r="AB52" s="2183"/>
      <c r="AC52" s="2183"/>
      <c r="AD52" s="2183"/>
      <c r="AE52" s="2183"/>
      <c r="AF52" s="2183"/>
      <c r="AG52" s="2184"/>
      <c r="AH52" s="536"/>
      <c r="AI52" s="537"/>
      <c r="AJ52" s="537"/>
      <c r="AK52" s="537"/>
      <c r="AL52" s="537"/>
      <c r="AM52" s="537"/>
      <c r="AN52" s="537"/>
      <c r="AO52" s="537"/>
      <c r="AP52" s="537"/>
      <c r="AQ52" s="537"/>
      <c r="AR52" s="537"/>
      <c r="AS52" s="537"/>
      <c r="AT52" s="537"/>
      <c r="AU52" s="537"/>
      <c r="AV52" s="537"/>
      <c r="AW52" s="537"/>
      <c r="AX52" s="537"/>
      <c r="AY52" s="538"/>
    </row>
    <row r="53" spans="1:51" ht="26.25" customHeight="1">
      <c r="A53" s="4"/>
      <c r="B53" s="525"/>
      <c r="C53" s="526"/>
      <c r="D53" s="2179" t="s">
        <v>85</v>
      </c>
      <c r="E53" s="2180"/>
      <c r="F53" s="2180"/>
      <c r="G53" s="2181"/>
      <c r="H53" s="2182" t="s">
        <v>51</v>
      </c>
      <c r="I53" s="2183"/>
      <c r="J53" s="2183"/>
      <c r="K53" s="2183"/>
      <c r="L53" s="2183"/>
      <c r="M53" s="2183"/>
      <c r="N53" s="2183"/>
      <c r="O53" s="2183"/>
      <c r="P53" s="2183"/>
      <c r="Q53" s="2183"/>
      <c r="R53" s="2183"/>
      <c r="S53" s="2183"/>
      <c r="T53" s="2183"/>
      <c r="U53" s="2183"/>
      <c r="V53" s="2183"/>
      <c r="W53" s="2183"/>
      <c r="X53" s="2183"/>
      <c r="Y53" s="2183"/>
      <c r="Z53" s="2183"/>
      <c r="AA53" s="2183"/>
      <c r="AB53" s="2183"/>
      <c r="AC53" s="2183"/>
      <c r="AD53" s="2183"/>
      <c r="AE53" s="2183"/>
      <c r="AF53" s="2183"/>
      <c r="AG53" s="2184"/>
      <c r="AH53" s="536"/>
      <c r="AI53" s="537"/>
      <c r="AJ53" s="537"/>
      <c r="AK53" s="537"/>
      <c r="AL53" s="537"/>
      <c r="AM53" s="537"/>
      <c r="AN53" s="537"/>
      <c r="AO53" s="537"/>
      <c r="AP53" s="537"/>
      <c r="AQ53" s="537"/>
      <c r="AR53" s="537"/>
      <c r="AS53" s="537"/>
      <c r="AT53" s="537"/>
      <c r="AU53" s="537"/>
      <c r="AV53" s="537"/>
      <c r="AW53" s="537"/>
      <c r="AX53" s="537"/>
      <c r="AY53" s="538"/>
    </row>
    <row r="54" spans="1:51" ht="26.25" customHeight="1">
      <c r="A54" s="4"/>
      <c r="B54" s="527"/>
      <c r="C54" s="528"/>
      <c r="D54" s="2158" t="s">
        <v>84</v>
      </c>
      <c r="E54" s="2159"/>
      <c r="F54" s="2159"/>
      <c r="G54" s="2160"/>
      <c r="H54" s="2161" t="s">
        <v>52</v>
      </c>
      <c r="I54" s="2162"/>
      <c r="J54" s="2162"/>
      <c r="K54" s="2162"/>
      <c r="L54" s="2162"/>
      <c r="M54" s="2162"/>
      <c r="N54" s="2162"/>
      <c r="O54" s="2162"/>
      <c r="P54" s="2162"/>
      <c r="Q54" s="2162"/>
      <c r="R54" s="2162"/>
      <c r="S54" s="2162"/>
      <c r="T54" s="2162"/>
      <c r="U54" s="2162"/>
      <c r="V54" s="2162"/>
      <c r="W54" s="2162"/>
      <c r="X54" s="2162"/>
      <c r="Y54" s="2162"/>
      <c r="Z54" s="2162"/>
      <c r="AA54" s="2162"/>
      <c r="AB54" s="2162"/>
      <c r="AC54" s="2162"/>
      <c r="AD54" s="2162"/>
      <c r="AE54" s="2162"/>
      <c r="AF54" s="2162"/>
      <c r="AG54" s="2163"/>
      <c r="AH54" s="539"/>
      <c r="AI54" s="540"/>
      <c r="AJ54" s="540"/>
      <c r="AK54" s="540"/>
      <c r="AL54" s="540"/>
      <c r="AM54" s="540"/>
      <c r="AN54" s="540"/>
      <c r="AO54" s="540"/>
      <c r="AP54" s="540"/>
      <c r="AQ54" s="540"/>
      <c r="AR54" s="540"/>
      <c r="AS54" s="540"/>
      <c r="AT54" s="540"/>
      <c r="AU54" s="540"/>
      <c r="AV54" s="540"/>
      <c r="AW54" s="540"/>
      <c r="AX54" s="540"/>
      <c r="AY54" s="541"/>
    </row>
    <row r="55" spans="1:51" ht="31.5" customHeight="1">
      <c r="A55" s="4"/>
      <c r="B55" s="523" t="s">
        <v>39</v>
      </c>
      <c r="C55" s="524"/>
      <c r="D55" s="2164" t="s">
        <v>84</v>
      </c>
      <c r="E55" s="2165"/>
      <c r="F55" s="2165"/>
      <c r="G55" s="2166"/>
      <c r="H55" s="2167" t="s">
        <v>41</v>
      </c>
      <c r="I55" s="2168"/>
      <c r="J55" s="2168"/>
      <c r="K55" s="2168"/>
      <c r="L55" s="2168"/>
      <c r="M55" s="2168"/>
      <c r="N55" s="2168"/>
      <c r="O55" s="2168"/>
      <c r="P55" s="2168"/>
      <c r="Q55" s="2168"/>
      <c r="R55" s="2168"/>
      <c r="S55" s="2168"/>
      <c r="T55" s="2168"/>
      <c r="U55" s="2168"/>
      <c r="V55" s="2168"/>
      <c r="W55" s="2168"/>
      <c r="X55" s="2168"/>
      <c r="Y55" s="2168"/>
      <c r="Z55" s="2168"/>
      <c r="AA55" s="2168"/>
      <c r="AB55" s="2168"/>
      <c r="AC55" s="2168"/>
      <c r="AD55" s="2168"/>
      <c r="AE55" s="2168"/>
      <c r="AF55" s="2168"/>
      <c r="AG55" s="2169"/>
      <c r="AH55" s="533" t="s">
        <v>1852</v>
      </c>
      <c r="AI55" s="534"/>
      <c r="AJ55" s="534"/>
      <c r="AK55" s="534"/>
      <c r="AL55" s="534"/>
      <c r="AM55" s="534"/>
      <c r="AN55" s="534"/>
      <c r="AO55" s="534"/>
      <c r="AP55" s="534"/>
      <c r="AQ55" s="534"/>
      <c r="AR55" s="534"/>
      <c r="AS55" s="534"/>
      <c r="AT55" s="534"/>
      <c r="AU55" s="534"/>
      <c r="AV55" s="534"/>
      <c r="AW55" s="534"/>
      <c r="AX55" s="534"/>
      <c r="AY55" s="535"/>
    </row>
    <row r="56" spans="1:51" ht="31.5" customHeight="1">
      <c r="A56" s="4"/>
      <c r="B56" s="525"/>
      <c r="C56" s="526"/>
      <c r="D56" s="2179" t="s">
        <v>84</v>
      </c>
      <c r="E56" s="2180"/>
      <c r="F56" s="2180"/>
      <c r="G56" s="2181"/>
      <c r="H56" s="2182" t="s">
        <v>53</v>
      </c>
      <c r="I56" s="2183"/>
      <c r="J56" s="2183"/>
      <c r="K56" s="2183"/>
      <c r="L56" s="2183"/>
      <c r="M56" s="2183"/>
      <c r="N56" s="2183"/>
      <c r="O56" s="2183"/>
      <c r="P56" s="2183"/>
      <c r="Q56" s="2183"/>
      <c r="R56" s="2183"/>
      <c r="S56" s="2183"/>
      <c r="T56" s="2183"/>
      <c r="U56" s="2183"/>
      <c r="V56" s="2183"/>
      <c r="W56" s="2183"/>
      <c r="X56" s="2183"/>
      <c r="Y56" s="2183"/>
      <c r="Z56" s="2183"/>
      <c r="AA56" s="2183"/>
      <c r="AB56" s="2183"/>
      <c r="AC56" s="2183"/>
      <c r="AD56" s="2183"/>
      <c r="AE56" s="2183"/>
      <c r="AF56" s="2183"/>
      <c r="AG56" s="2184"/>
      <c r="AH56" s="536"/>
      <c r="AI56" s="537"/>
      <c r="AJ56" s="537"/>
      <c r="AK56" s="537"/>
      <c r="AL56" s="537"/>
      <c r="AM56" s="537"/>
      <c r="AN56" s="537"/>
      <c r="AO56" s="537"/>
      <c r="AP56" s="537"/>
      <c r="AQ56" s="537"/>
      <c r="AR56" s="537"/>
      <c r="AS56" s="537"/>
      <c r="AT56" s="537"/>
      <c r="AU56" s="537"/>
      <c r="AV56" s="537"/>
      <c r="AW56" s="537"/>
      <c r="AX56" s="537"/>
      <c r="AY56" s="538"/>
    </row>
    <row r="57" spans="1:51" ht="31.5" customHeight="1">
      <c r="A57" s="4"/>
      <c r="B57" s="525"/>
      <c r="C57" s="526"/>
      <c r="D57" s="2179" t="s">
        <v>84</v>
      </c>
      <c r="E57" s="2180"/>
      <c r="F57" s="2180"/>
      <c r="G57" s="2181"/>
      <c r="H57" s="2182" t="s">
        <v>42</v>
      </c>
      <c r="I57" s="2183"/>
      <c r="J57" s="2183"/>
      <c r="K57" s="2183"/>
      <c r="L57" s="2183"/>
      <c r="M57" s="2183"/>
      <c r="N57" s="2183"/>
      <c r="O57" s="2183"/>
      <c r="P57" s="2183"/>
      <c r="Q57" s="2183"/>
      <c r="R57" s="2183"/>
      <c r="S57" s="2183"/>
      <c r="T57" s="2183"/>
      <c r="U57" s="2183"/>
      <c r="V57" s="2183"/>
      <c r="W57" s="2183"/>
      <c r="X57" s="2183"/>
      <c r="Y57" s="2183"/>
      <c r="Z57" s="2183"/>
      <c r="AA57" s="2183"/>
      <c r="AB57" s="2183"/>
      <c r="AC57" s="2183"/>
      <c r="AD57" s="2183"/>
      <c r="AE57" s="2183"/>
      <c r="AF57" s="2183"/>
      <c r="AG57" s="2184"/>
      <c r="AH57" s="536"/>
      <c r="AI57" s="537"/>
      <c r="AJ57" s="537"/>
      <c r="AK57" s="537"/>
      <c r="AL57" s="537"/>
      <c r="AM57" s="537"/>
      <c r="AN57" s="537"/>
      <c r="AO57" s="537"/>
      <c r="AP57" s="537"/>
      <c r="AQ57" s="537"/>
      <c r="AR57" s="537"/>
      <c r="AS57" s="537"/>
      <c r="AT57" s="537"/>
      <c r="AU57" s="537"/>
      <c r="AV57" s="537"/>
      <c r="AW57" s="537"/>
      <c r="AX57" s="537"/>
      <c r="AY57" s="538"/>
    </row>
    <row r="58" spans="1:51" ht="31.5" customHeight="1">
      <c r="A58" s="4"/>
      <c r="B58" s="525"/>
      <c r="C58" s="526"/>
      <c r="D58" s="2145" t="s">
        <v>89</v>
      </c>
      <c r="E58" s="2146"/>
      <c r="F58" s="2146"/>
      <c r="G58" s="2147"/>
      <c r="H58" s="2148" t="s">
        <v>75</v>
      </c>
      <c r="I58" s="2149"/>
      <c r="J58" s="2149"/>
      <c r="K58" s="2149"/>
      <c r="L58" s="2149"/>
      <c r="M58" s="2149"/>
      <c r="N58" s="2149"/>
      <c r="O58" s="2149"/>
      <c r="P58" s="2149"/>
      <c r="Q58" s="2149"/>
      <c r="R58" s="2149"/>
      <c r="S58" s="2149"/>
      <c r="T58" s="2149"/>
      <c r="U58" s="2149"/>
      <c r="V58" s="2149"/>
      <c r="W58" s="2149"/>
      <c r="X58" s="2149"/>
      <c r="Y58" s="2149"/>
      <c r="Z58" s="2149"/>
      <c r="AA58" s="2149"/>
      <c r="AB58" s="2149"/>
      <c r="AC58" s="2149"/>
      <c r="AD58" s="2149"/>
      <c r="AE58" s="2149"/>
      <c r="AF58" s="2149"/>
      <c r="AG58" s="2150"/>
      <c r="AH58" s="536"/>
      <c r="AI58" s="537"/>
      <c r="AJ58" s="537"/>
      <c r="AK58" s="537"/>
      <c r="AL58" s="537"/>
      <c r="AM58" s="537"/>
      <c r="AN58" s="537"/>
      <c r="AO58" s="537"/>
      <c r="AP58" s="537"/>
      <c r="AQ58" s="537"/>
      <c r="AR58" s="537"/>
      <c r="AS58" s="537"/>
      <c r="AT58" s="537"/>
      <c r="AU58" s="537"/>
      <c r="AV58" s="537"/>
      <c r="AW58" s="537"/>
      <c r="AX58" s="537"/>
      <c r="AY58" s="538"/>
    </row>
    <row r="59" spans="1:51" ht="31.5" customHeight="1">
      <c r="A59" s="4"/>
      <c r="B59" s="525"/>
      <c r="C59" s="526"/>
      <c r="D59" s="2151"/>
      <c r="E59" s="2152"/>
      <c r="F59" s="2152"/>
      <c r="G59" s="2153"/>
      <c r="H59" s="2154" t="s">
        <v>69</v>
      </c>
      <c r="I59" s="2155"/>
      <c r="J59" s="2155"/>
      <c r="K59" s="2155"/>
      <c r="L59" s="2155"/>
      <c r="M59" s="2155"/>
      <c r="N59" s="2155"/>
      <c r="O59" s="2155"/>
      <c r="P59" s="2155"/>
      <c r="Q59" s="2155"/>
      <c r="R59" s="2155"/>
      <c r="S59" s="2155"/>
      <c r="T59" s="2155"/>
      <c r="U59" s="2155"/>
      <c r="V59" s="2156"/>
      <c r="W59" s="2156"/>
      <c r="X59" s="2156"/>
      <c r="Y59" s="2156"/>
      <c r="Z59" s="2156"/>
      <c r="AA59" s="2156"/>
      <c r="AB59" s="2156"/>
      <c r="AC59" s="2156"/>
      <c r="AD59" s="2156"/>
      <c r="AE59" s="2156"/>
      <c r="AF59" s="2156"/>
      <c r="AG59" s="2157"/>
      <c r="AH59" s="536"/>
      <c r="AI59" s="537"/>
      <c r="AJ59" s="537"/>
      <c r="AK59" s="537"/>
      <c r="AL59" s="537"/>
      <c r="AM59" s="537"/>
      <c r="AN59" s="537"/>
      <c r="AO59" s="537"/>
      <c r="AP59" s="537"/>
      <c r="AQ59" s="537"/>
      <c r="AR59" s="537"/>
      <c r="AS59" s="537"/>
      <c r="AT59" s="537"/>
      <c r="AU59" s="537"/>
      <c r="AV59" s="537"/>
      <c r="AW59" s="537"/>
      <c r="AX59" s="537"/>
      <c r="AY59" s="538"/>
    </row>
    <row r="60" spans="1:51" ht="31.5" customHeight="1">
      <c r="A60" s="4"/>
      <c r="B60" s="527"/>
      <c r="C60" s="528"/>
      <c r="D60" s="2158" t="s">
        <v>84</v>
      </c>
      <c r="E60" s="2159"/>
      <c r="F60" s="2159"/>
      <c r="G60" s="2160"/>
      <c r="H60" s="2161" t="s">
        <v>54</v>
      </c>
      <c r="I60" s="2162"/>
      <c r="J60" s="2162"/>
      <c r="K60" s="2162"/>
      <c r="L60" s="2162"/>
      <c r="M60" s="2162"/>
      <c r="N60" s="2162"/>
      <c r="O60" s="2162"/>
      <c r="P60" s="2162"/>
      <c r="Q60" s="2162"/>
      <c r="R60" s="2162"/>
      <c r="S60" s="2162"/>
      <c r="T60" s="2162"/>
      <c r="U60" s="2162"/>
      <c r="V60" s="2162"/>
      <c r="W60" s="2162"/>
      <c r="X60" s="2162"/>
      <c r="Y60" s="2162"/>
      <c r="Z60" s="2162"/>
      <c r="AA60" s="2162"/>
      <c r="AB60" s="2162"/>
      <c r="AC60" s="2162"/>
      <c r="AD60" s="2162"/>
      <c r="AE60" s="2162"/>
      <c r="AF60" s="2162"/>
      <c r="AG60" s="2163"/>
      <c r="AH60" s="539"/>
      <c r="AI60" s="540"/>
      <c r="AJ60" s="540"/>
      <c r="AK60" s="540"/>
      <c r="AL60" s="540"/>
      <c r="AM60" s="540"/>
      <c r="AN60" s="540"/>
      <c r="AO60" s="540"/>
      <c r="AP60" s="540"/>
      <c r="AQ60" s="540"/>
      <c r="AR60" s="540"/>
      <c r="AS60" s="540"/>
      <c r="AT60" s="540"/>
      <c r="AU60" s="540"/>
      <c r="AV60" s="540"/>
      <c r="AW60" s="540"/>
      <c r="AX60" s="540"/>
      <c r="AY60" s="541"/>
    </row>
    <row r="61" spans="1:51" ht="180" customHeight="1" thickBot="1">
      <c r="A61" s="4"/>
      <c r="B61" s="491" t="s">
        <v>38</v>
      </c>
      <c r="C61" s="492"/>
      <c r="D61" s="493" t="s">
        <v>1853</v>
      </c>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c r="AH61" s="494"/>
      <c r="AI61" s="494"/>
      <c r="AJ61" s="494"/>
      <c r="AK61" s="494"/>
      <c r="AL61" s="494"/>
      <c r="AM61" s="494"/>
      <c r="AN61" s="494"/>
      <c r="AO61" s="494"/>
      <c r="AP61" s="494"/>
      <c r="AQ61" s="494"/>
      <c r="AR61" s="494"/>
      <c r="AS61" s="494"/>
      <c r="AT61" s="494"/>
      <c r="AU61" s="494"/>
      <c r="AV61" s="494"/>
      <c r="AW61" s="494"/>
      <c r="AX61" s="494"/>
      <c r="AY61" s="495"/>
    </row>
    <row r="62" spans="1:51" ht="21" hidden="1" customHeight="1">
      <c r="A62" s="4"/>
      <c r="B62" s="19"/>
      <c r="C62" s="20"/>
      <c r="D62" s="496" t="s">
        <v>34</v>
      </c>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8"/>
    </row>
    <row r="63" spans="1:51" ht="97.5" hidden="1" customHeight="1">
      <c r="A63" s="4"/>
      <c r="B63" s="19"/>
      <c r="C63" s="20"/>
      <c r="D63" s="499" t="s">
        <v>36</v>
      </c>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1"/>
    </row>
    <row r="64" spans="1:51" ht="119.85" hidden="1" customHeight="1">
      <c r="A64" s="4"/>
      <c r="B64" s="19"/>
      <c r="C64" s="20"/>
      <c r="D64" s="502" t="s">
        <v>35</v>
      </c>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4"/>
    </row>
    <row r="65" spans="1:51" ht="21" customHeight="1">
      <c r="A65" s="4"/>
      <c r="B65" s="505" t="s">
        <v>33</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8"/>
    </row>
    <row r="66" spans="1:51" ht="122.45" customHeight="1">
      <c r="A66" s="5"/>
      <c r="B66" s="475" t="s">
        <v>679</v>
      </c>
      <c r="C66" s="1023"/>
      <c r="D66" s="1023"/>
      <c r="E66" s="1023"/>
      <c r="F66" s="1024"/>
      <c r="G66" s="477" t="s">
        <v>1038</v>
      </c>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3"/>
      <c r="AT66" s="1023"/>
      <c r="AU66" s="1023"/>
      <c r="AV66" s="1023"/>
      <c r="AW66" s="1023"/>
      <c r="AX66" s="1023"/>
      <c r="AY66" s="1025"/>
    </row>
    <row r="67" spans="1:51" ht="18.399999999999999" customHeight="1">
      <c r="A67" s="5"/>
      <c r="B67" s="479" t="s">
        <v>48</v>
      </c>
      <c r="C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1"/>
    </row>
    <row r="68" spans="1:51" ht="119.1" customHeight="1" thickBot="1">
      <c r="A68" s="5"/>
      <c r="B68" s="482" t="s">
        <v>85</v>
      </c>
      <c r="C68" s="2519"/>
      <c r="D68" s="2519"/>
      <c r="E68" s="2519"/>
      <c r="F68" s="2520"/>
      <c r="G68" s="2589" t="s">
        <v>1982</v>
      </c>
      <c r="H68" s="859"/>
      <c r="I68" s="859"/>
      <c r="J68" s="859"/>
      <c r="K68" s="859"/>
      <c r="L68" s="859"/>
      <c r="M68" s="859"/>
      <c r="N68" s="859"/>
      <c r="O68" s="859"/>
      <c r="P68" s="859"/>
      <c r="Q68" s="859"/>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2590"/>
    </row>
    <row r="69" spans="1:51" ht="19.7" customHeight="1">
      <c r="A69" s="5"/>
      <c r="B69" s="488" t="s">
        <v>76</v>
      </c>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90"/>
    </row>
    <row r="70" spans="1:51" ht="190.5" customHeight="1" thickBot="1">
      <c r="A70" s="5"/>
      <c r="B70" s="1958"/>
      <c r="C70" s="1959"/>
      <c r="D70" s="1959"/>
      <c r="E70" s="1959"/>
      <c r="F70" s="1959"/>
      <c r="G70" s="1959"/>
      <c r="H70" s="1959"/>
      <c r="I70" s="1959"/>
      <c r="J70" s="1959"/>
      <c r="K70" s="1959"/>
      <c r="L70" s="1959"/>
      <c r="M70" s="1959"/>
      <c r="N70" s="1959"/>
      <c r="O70" s="1959"/>
      <c r="P70" s="1959"/>
      <c r="Q70" s="1959"/>
      <c r="R70" s="1959"/>
      <c r="S70" s="1959"/>
      <c r="T70" s="1959"/>
      <c r="U70" s="1959"/>
      <c r="V70" s="1959"/>
      <c r="W70" s="1959"/>
      <c r="X70" s="1959"/>
      <c r="Y70" s="1959"/>
      <c r="Z70" s="1959"/>
      <c r="AA70" s="1959"/>
      <c r="AB70" s="1959"/>
      <c r="AC70" s="1959"/>
      <c r="AD70" s="1959"/>
      <c r="AE70" s="1959"/>
      <c r="AF70" s="1959"/>
      <c r="AG70" s="1959"/>
      <c r="AH70" s="1959"/>
      <c r="AI70" s="1959"/>
      <c r="AJ70" s="1959"/>
      <c r="AK70" s="1959"/>
      <c r="AL70" s="1959"/>
      <c r="AM70" s="1959"/>
      <c r="AN70" s="1959"/>
      <c r="AO70" s="1959"/>
      <c r="AP70" s="1959"/>
      <c r="AQ70" s="1959"/>
      <c r="AR70" s="1959"/>
      <c r="AS70" s="1959"/>
      <c r="AT70" s="1959"/>
      <c r="AU70" s="1959"/>
      <c r="AV70" s="1959"/>
      <c r="AW70" s="1959"/>
      <c r="AX70" s="1959"/>
      <c r="AY70" s="1960"/>
    </row>
    <row r="71" spans="1:51" ht="19.7" customHeight="1">
      <c r="A71" s="5"/>
      <c r="B71" s="459" t="s">
        <v>66</v>
      </c>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1"/>
    </row>
    <row r="72" spans="1:51" ht="19.899999999999999" customHeight="1">
      <c r="A72" s="5"/>
      <c r="B72" s="24" t="s">
        <v>67</v>
      </c>
      <c r="C72" s="22"/>
      <c r="D72" s="22"/>
      <c r="E72" s="22"/>
      <c r="F72" s="22"/>
      <c r="G72" s="22"/>
      <c r="H72" s="22"/>
      <c r="I72" s="22"/>
      <c r="J72" s="22"/>
      <c r="K72" s="22"/>
      <c r="L72" s="23"/>
      <c r="M72" s="1349">
        <v>159</v>
      </c>
      <c r="N72" s="1017"/>
      <c r="O72" s="1017"/>
      <c r="P72" s="1017"/>
      <c r="Q72" s="1017"/>
      <c r="R72" s="1017"/>
      <c r="S72" s="1017"/>
      <c r="T72" s="1017"/>
      <c r="U72" s="1017"/>
      <c r="V72" s="1017"/>
      <c r="W72" s="1017"/>
      <c r="X72" s="1017"/>
      <c r="Y72" s="1017"/>
      <c r="Z72" s="1017"/>
      <c r="AA72" s="1018"/>
      <c r="AB72" s="22" t="s">
        <v>68</v>
      </c>
      <c r="AC72" s="22"/>
      <c r="AD72" s="22"/>
      <c r="AE72" s="22"/>
      <c r="AF72" s="22"/>
      <c r="AG72" s="22"/>
      <c r="AH72" s="22"/>
      <c r="AI72" s="22"/>
      <c r="AJ72" s="22"/>
      <c r="AK72" s="23"/>
      <c r="AL72" s="2029" t="s">
        <v>1854</v>
      </c>
      <c r="AM72" s="2030"/>
      <c r="AN72" s="2030"/>
      <c r="AO72" s="2030"/>
      <c r="AP72" s="2030"/>
      <c r="AQ72" s="2030"/>
      <c r="AR72" s="2030"/>
      <c r="AS72" s="2030"/>
      <c r="AT72" s="2030"/>
      <c r="AU72" s="2030"/>
      <c r="AV72" s="2030"/>
      <c r="AW72" s="2030"/>
      <c r="AX72" s="2030"/>
      <c r="AY72" s="2031"/>
    </row>
    <row r="73" spans="1:51" ht="5.0999999999999996" customHeight="1">
      <c r="A73" s="4"/>
      <c r="B73" s="6"/>
      <c r="C73" s="6"/>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ht="5.0999999999999996" customHeight="1" thickBot="1">
      <c r="A74" s="4"/>
      <c r="B74" s="2"/>
      <c r="C74" s="2"/>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row>
    <row r="75" spans="1:51" ht="385.5" customHeight="1">
      <c r="A75" s="5"/>
      <c r="B75" s="466" t="s">
        <v>31</v>
      </c>
      <c r="C75" s="467"/>
      <c r="D75" s="467"/>
      <c r="E75" s="467"/>
      <c r="F75" s="467"/>
      <c r="G75" s="468"/>
      <c r="H75" s="194" t="s">
        <v>77</v>
      </c>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6"/>
    </row>
    <row r="76" spans="1:51" ht="348.95" customHeight="1">
      <c r="B76" s="469"/>
      <c r="C76" s="470"/>
      <c r="D76" s="470"/>
      <c r="E76" s="470"/>
      <c r="F76" s="470"/>
      <c r="G76" s="471"/>
      <c r="H76" s="12"/>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4"/>
    </row>
    <row r="77" spans="1:51" ht="324" customHeight="1" thickBot="1">
      <c r="B77" s="469"/>
      <c r="C77" s="470"/>
      <c r="D77" s="470"/>
      <c r="E77" s="470"/>
      <c r="F77" s="470"/>
      <c r="G77" s="471"/>
      <c r="H77" s="12"/>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4"/>
    </row>
    <row r="78" spans="1:51" ht="3" customHeight="1">
      <c r="B78" s="9"/>
      <c r="C78" s="9"/>
      <c r="D78" s="9"/>
      <c r="E78" s="9"/>
      <c r="F78" s="9"/>
      <c r="G78" s="9"/>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ht="3" customHeight="1" thickBot="1">
      <c r="B79" s="11"/>
      <c r="C79" s="11"/>
      <c r="D79" s="11"/>
      <c r="E79" s="11"/>
      <c r="F79" s="11"/>
      <c r="G79" s="11"/>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row>
    <row r="80" spans="1:51" ht="24.75" customHeight="1">
      <c r="B80" s="396" t="s">
        <v>706</v>
      </c>
      <c r="C80" s="397"/>
      <c r="D80" s="397"/>
      <c r="E80" s="397"/>
      <c r="F80" s="397"/>
      <c r="G80" s="398"/>
      <c r="H80" s="438" t="s">
        <v>1855</v>
      </c>
      <c r="I80" s="439"/>
      <c r="J80" s="439"/>
      <c r="K80" s="439"/>
      <c r="L80" s="439"/>
      <c r="M80" s="439"/>
      <c r="N80" s="439"/>
      <c r="O80" s="439"/>
      <c r="P80" s="439"/>
      <c r="Q80" s="439"/>
      <c r="R80" s="439"/>
      <c r="S80" s="439"/>
      <c r="T80" s="439"/>
      <c r="U80" s="439"/>
      <c r="V80" s="439"/>
      <c r="W80" s="439"/>
      <c r="X80" s="439"/>
      <c r="Y80" s="439"/>
      <c r="Z80" s="439"/>
      <c r="AA80" s="439"/>
      <c r="AB80" s="439"/>
      <c r="AC80" s="440"/>
      <c r="AD80" s="1334" t="s">
        <v>705</v>
      </c>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37"/>
    </row>
    <row r="81" spans="2:51" ht="24.75" customHeight="1">
      <c r="B81" s="396"/>
      <c r="C81" s="397"/>
      <c r="D81" s="397"/>
      <c r="E81" s="397"/>
      <c r="F81" s="397"/>
      <c r="G81" s="398"/>
      <c r="H81" s="406" t="s">
        <v>22</v>
      </c>
      <c r="I81" s="407"/>
      <c r="J81" s="407"/>
      <c r="K81" s="407"/>
      <c r="L81" s="407"/>
      <c r="M81" s="408" t="s">
        <v>23</v>
      </c>
      <c r="N81" s="409"/>
      <c r="O81" s="409"/>
      <c r="P81" s="409"/>
      <c r="Q81" s="409"/>
      <c r="R81" s="409"/>
      <c r="S81" s="409"/>
      <c r="T81" s="409"/>
      <c r="U81" s="409"/>
      <c r="V81" s="409"/>
      <c r="W81" s="409"/>
      <c r="X81" s="409"/>
      <c r="Y81" s="410"/>
      <c r="Z81" s="411" t="s">
        <v>24</v>
      </c>
      <c r="AA81" s="412"/>
      <c r="AB81" s="412"/>
      <c r="AC81" s="413"/>
      <c r="AD81" s="406" t="s">
        <v>22</v>
      </c>
      <c r="AE81" s="407"/>
      <c r="AF81" s="407"/>
      <c r="AG81" s="407"/>
      <c r="AH81" s="407"/>
      <c r="AI81" s="408" t="s">
        <v>23</v>
      </c>
      <c r="AJ81" s="409"/>
      <c r="AK81" s="409"/>
      <c r="AL81" s="409"/>
      <c r="AM81" s="409"/>
      <c r="AN81" s="409"/>
      <c r="AO81" s="409"/>
      <c r="AP81" s="409"/>
      <c r="AQ81" s="409"/>
      <c r="AR81" s="409"/>
      <c r="AS81" s="409"/>
      <c r="AT81" s="409"/>
      <c r="AU81" s="410"/>
      <c r="AV81" s="411" t="s">
        <v>24</v>
      </c>
      <c r="AW81" s="412"/>
      <c r="AX81" s="412"/>
      <c r="AY81" s="414"/>
    </row>
    <row r="82" spans="2:51" ht="24.75" customHeight="1">
      <c r="B82" s="396"/>
      <c r="C82" s="397"/>
      <c r="D82" s="397"/>
      <c r="E82" s="397"/>
      <c r="F82" s="397"/>
      <c r="G82" s="398"/>
      <c r="H82" s="425" t="s">
        <v>798</v>
      </c>
      <c r="I82" s="426"/>
      <c r="J82" s="426"/>
      <c r="K82" s="426"/>
      <c r="L82" s="427"/>
      <c r="M82" s="428" t="s">
        <v>1856</v>
      </c>
      <c r="N82" s="429"/>
      <c r="O82" s="429"/>
      <c r="P82" s="429"/>
      <c r="Q82" s="429"/>
      <c r="R82" s="429"/>
      <c r="S82" s="429"/>
      <c r="T82" s="429"/>
      <c r="U82" s="429"/>
      <c r="V82" s="429"/>
      <c r="W82" s="429"/>
      <c r="X82" s="429"/>
      <c r="Y82" s="430"/>
      <c r="Z82" s="431">
        <v>7.665</v>
      </c>
      <c r="AA82" s="432"/>
      <c r="AB82" s="432"/>
      <c r="AC82" s="433"/>
      <c r="AD82" s="425"/>
      <c r="AE82" s="426"/>
      <c r="AF82" s="426"/>
      <c r="AG82" s="426"/>
      <c r="AH82" s="427"/>
      <c r="AI82" s="428"/>
      <c r="AJ82" s="429"/>
      <c r="AK82" s="429"/>
      <c r="AL82" s="429"/>
      <c r="AM82" s="429"/>
      <c r="AN82" s="429"/>
      <c r="AO82" s="429"/>
      <c r="AP82" s="429"/>
      <c r="AQ82" s="429"/>
      <c r="AR82" s="429"/>
      <c r="AS82" s="429"/>
      <c r="AT82" s="429"/>
      <c r="AU82" s="430"/>
      <c r="AV82" s="431"/>
      <c r="AW82" s="432"/>
      <c r="AX82" s="432"/>
      <c r="AY82" s="437"/>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4"/>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4"/>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415"/>
      <c r="I87" s="416"/>
      <c r="J87" s="416"/>
      <c r="K87" s="416"/>
      <c r="L87" s="417"/>
      <c r="M87" s="418"/>
      <c r="N87" s="419"/>
      <c r="O87" s="419"/>
      <c r="P87" s="419"/>
      <c r="Q87" s="419"/>
      <c r="R87" s="419"/>
      <c r="S87" s="419"/>
      <c r="T87" s="419"/>
      <c r="U87" s="419"/>
      <c r="V87" s="419"/>
      <c r="W87" s="419"/>
      <c r="X87" s="419"/>
      <c r="Y87" s="420"/>
      <c r="Z87" s="421"/>
      <c r="AA87" s="422"/>
      <c r="AB87" s="422"/>
      <c r="AC87" s="422"/>
      <c r="AD87" s="415"/>
      <c r="AE87" s="416"/>
      <c r="AF87" s="416"/>
      <c r="AG87" s="416"/>
      <c r="AH87" s="417"/>
      <c r="AI87" s="418"/>
      <c r="AJ87" s="419"/>
      <c r="AK87" s="419"/>
      <c r="AL87" s="419"/>
      <c r="AM87" s="419"/>
      <c r="AN87" s="419"/>
      <c r="AO87" s="419"/>
      <c r="AP87" s="419"/>
      <c r="AQ87" s="419"/>
      <c r="AR87" s="419"/>
      <c r="AS87" s="419"/>
      <c r="AT87" s="419"/>
      <c r="AU87" s="420"/>
      <c r="AV87" s="421"/>
      <c r="AW87" s="422"/>
      <c r="AX87" s="422"/>
      <c r="AY87" s="423"/>
    </row>
    <row r="88" spans="2:51" ht="24.75" customHeight="1">
      <c r="B88" s="396"/>
      <c r="C88" s="397"/>
      <c r="D88" s="397"/>
      <c r="E88" s="397"/>
      <c r="F88" s="397"/>
      <c r="G88" s="398"/>
      <c r="H88" s="415"/>
      <c r="I88" s="416"/>
      <c r="J88" s="416"/>
      <c r="K88" s="416"/>
      <c r="L88" s="417"/>
      <c r="M88" s="418"/>
      <c r="N88" s="419"/>
      <c r="O88" s="419"/>
      <c r="P88" s="419"/>
      <c r="Q88" s="419"/>
      <c r="R88" s="419"/>
      <c r="S88" s="419"/>
      <c r="T88" s="419"/>
      <c r="U88" s="419"/>
      <c r="V88" s="419"/>
      <c r="W88" s="419"/>
      <c r="X88" s="419"/>
      <c r="Y88" s="420"/>
      <c r="Z88" s="421"/>
      <c r="AA88" s="422"/>
      <c r="AB88" s="422"/>
      <c r="AC88" s="422"/>
      <c r="AD88" s="415"/>
      <c r="AE88" s="416"/>
      <c r="AF88" s="416"/>
      <c r="AG88" s="416"/>
      <c r="AH88" s="417"/>
      <c r="AI88" s="418"/>
      <c r="AJ88" s="419"/>
      <c r="AK88" s="419"/>
      <c r="AL88" s="419"/>
      <c r="AM88" s="419"/>
      <c r="AN88" s="419"/>
      <c r="AO88" s="419"/>
      <c r="AP88" s="419"/>
      <c r="AQ88" s="419"/>
      <c r="AR88" s="419"/>
      <c r="AS88" s="419"/>
      <c r="AT88" s="419"/>
      <c r="AU88" s="420"/>
      <c r="AV88" s="421"/>
      <c r="AW88" s="422"/>
      <c r="AX88" s="422"/>
      <c r="AY88" s="423"/>
    </row>
    <row r="89" spans="2:51" ht="24.75" customHeight="1">
      <c r="B89" s="396"/>
      <c r="C89" s="397"/>
      <c r="D89" s="397"/>
      <c r="E89" s="397"/>
      <c r="F89" s="397"/>
      <c r="G89" s="398"/>
      <c r="H89" s="384"/>
      <c r="I89" s="385"/>
      <c r="J89" s="385"/>
      <c r="K89" s="385"/>
      <c r="L89" s="386"/>
      <c r="M89" s="387"/>
      <c r="N89" s="388"/>
      <c r="O89" s="388"/>
      <c r="P89" s="388"/>
      <c r="Q89" s="388"/>
      <c r="R89" s="388"/>
      <c r="S89" s="388"/>
      <c r="T89" s="388"/>
      <c r="U89" s="388"/>
      <c r="V89" s="388"/>
      <c r="W89" s="388"/>
      <c r="X89" s="388"/>
      <c r="Y89" s="389"/>
      <c r="Z89" s="390"/>
      <c r="AA89" s="391"/>
      <c r="AB89" s="391"/>
      <c r="AC89" s="391"/>
      <c r="AD89" s="384"/>
      <c r="AE89" s="385"/>
      <c r="AF89" s="385"/>
      <c r="AG89" s="385"/>
      <c r="AH89" s="386"/>
      <c r="AI89" s="387"/>
      <c r="AJ89" s="388"/>
      <c r="AK89" s="388"/>
      <c r="AL89" s="388"/>
      <c r="AM89" s="388"/>
      <c r="AN89" s="388"/>
      <c r="AO89" s="388"/>
      <c r="AP89" s="388"/>
      <c r="AQ89" s="388"/>
      <c r="AR89" s="388"/>
      <c r="AS89" s="388"/>
      <c r="AT89" s="388"/>
      <c r="AU89" s="389"/>
      <c r="AV89" s="390"/>
      <c r="AW89" s="391"/>
      <c r="AX89" s="391"/>
      <c r="AY89" s="392"/>
    </row>
    <row r="90" spans="2:51" ht="24.75" customHeight="1">
      <c r="B90" s="396"/>
      <c r="C90" s="397"/>
      <c r="D90" s="397"/>
      <c r="E90" s="397"/>
      <c r="F90" s="397"/>
      <c r="G90" s="398"/>
      <c r="H90" s="442" t="s">
        <v>25</v>
      </c>
      <c r="I90" s="443"/>
      <c r="J90" s="443"/>
      <c r="K90" s="443"/>
      <c r="L90" s="443"/>
      <c r="M90" s="444"/>
      <c r="N90" s="445"/>
      <c r="O90" s="445"/>
      <c r="P90" s="445"/>
      <c r="Q90" s="445"/>
      <c r="R90" s="445"/>
      <c r="S90" s="445"/>
      <c r="T90" s="445"/>
      <c r="U90" s="445"/>
      <c r="V90" s="445"/>
      <c r="W90" s="445"/>
      <c r="X90" s="445"/>
      <c r="Y90" s="446"/>
      <c r="Z90" s="447">
        <f>SUM(Z82:AC89)</f>
        <v>7.665</v>
      </c>
      <c r="AA90" s="448"/>
      <c r="AB90" s="448"/>
      <c r="AC90" s="449"/>
      <c r="AD90" s="442" t="s">
        <v>25</v>
      </c>
      <c r="AE90" s="443"/>
      <c r="AF90" s="443"/>
      <c r="AG90" s="443"/>
      <c r="AH90" s="443"/>
      <c r="AI90" s="444"/>
      <c r="AJ90" s="445"/>
      <c r="AK90" s="445"/>
      <c r="AL90" s="445"/>
      <c r="AM90" s="445"/>
      <c r="AN90" s="445"/>
      <c r="AO90" s="445"/>
      <c r="AP90" s="445"/>
      <c r="AQ90" s="445"/>
      <c r="AR90" s="445"/>
      <c r="AS90" s="445"/>
      <c r="AT90" s="445"/>
      <c r="AU90" s="446"/>
      <c r="AV90" s="447">
        <f>SUM(AV82:AY89)</f>
        <v>0</v>
      </c>
      <c r="AW90" s="448"/>
      <c r="AX90" s="448"/>
      <c r="AY90" s="450"/>
    </row>
    <row r="91" spans="2:51" ht="25.15" customHeight="1">
      <c r="B91" s="396"/>
      <c r="C91" s="397"/>
      <c r="D91" s="397"/>
      <c r="E91" s="397"/>
      <c r="F91" s="397"/>
      <c r="G91" s="398"/>
      <c r="H91" s="438" t="s">
        <v>696</v>
      </c>
      <c r="I91" s="439"/>
      <c r="J91" s="439"/>
      <c r="K91" s="439"/>
      <c r="L91" s="439"/>
      <c r="M91" s="439"/>
      <c r="N91" s="439"/>
      <c r="O91" s="439"/>
      <c r="P91" s="439"/>
      <c r="Q91" s="439"/>
      <c r="R91" s="439"/>
      <c r="S91" s="439"/>
      <c r="T91" s="439"/>
      <c r="U91" s="439"/>
      <c r="V91" s="439"/>
      <c r="W91" s="439"/>
      <c r="X91" s="439"/>
      <c r="Y91" s="439"/>
      <c r="Z91" s="439"/>
      <c r="AA91" s="439"/>
      <c r="AB91" s="439"/>
      <c r="AC91" s="440"/>
      <c r="AD91" s="438" t="s">
        <v>704</v>
      </c>
      <c r="AE91" s="439"/>
      <c r="AF91" s="439"/>
      <c r="AG91" s="439"/>
      <c r="AH91" s="439"/>
      <c r="AI91" s="439"/>
      <c r="AJ91" s="439"/>
      <c r="AK91" s="439"/>
      <c r="AL91" s="439"/>
      <c r="AM91" s="439"/>
      <c r="AN91" s="439"/>
      <c r="AO91" s="439"/>
      <c r="AP91" s="439"/>
      <c r="AQ91" s="439"/>
      <c r="AR91" s="439"/>
      <c r="AS91" s="439"/>
      <c r="AT91" s="439"/>
      <c r="AU91" s="439"/>
      <c r="AV91" s="439"/>
      <c r="AW91" s="439"/>
      <c r="AX91" s="439"/>
      <c r="AY91" s="441"/>
    </row>
    <row r="92" spans="2:51" ht="25.5" customHeight="1">
      <c r="B92" s="396"/>
      <c r="C92" s="397"/>
      <c r="D92" s="397"/>
      <c r="E92" s="397"/>
      <c r="F92" s="397"/>
      <c r="G92" s="398"/>
      <c r="H92" s="406" t="s">
        <v>22</v>
      </c>
      <c r="I92" s="407"/>
      <c r="J92" s="407"/>
      <c r="K92" s="407"/>
      <c r="L92" s="407"/>
      <c r="M92" s="408" t="s">
        <v>23</v>
      </c>
      <c r="N92" s="409"/>
      <c r="O92" s="409"/>
      <c r="P92" s="409"/>
      <c r="Q92" s="409"/>
      <c r="R92" s="409"/>
      <c r="S92" s="409"/>
      <c r="T92" s="409"/>
      <c r="U92" s="409"/>
      <c r="V92" s="409"/>
      <c r="W92" s="409"/>
      <c r="X92" s="409"/>
      <c r="Y92" s="410"/>
      <c r="Z92" s="411" t="s">
        <v>24</v>
      </c>
      <c r="AA92" s="412"/>
      <c r="AB92" s="412"/>
      <c r="AC92" s="413"/>
      <c r="AD92" s="406" t="s">
        <v>22</v>
      </c>
      <c r="AE92" s="407"/>
      <c r="AF92" s="407"/>
      <c r="AG92" s="407"/>
      <c r="AH92" s="407"/>
      <c r="AI92" s="408" t="s">
        <v>23</v>
      </c>
      <c r="AJ92" s="409"/>
      <c r="AK92" s="409"/>
      <c r="AL92" s="409"/>
      <c r="AM92" s="409"/>
      <c r="AN92" s="409"/>
      <c r="AO92" s="409"/>
      <c r="AP92" s="409"/>
      <c r="AQ92" s="409"/>
      <c r="AR92" s="409"/>
      <c r="AS92" s="409"/>
      <c r="AT92" s="409"/>
      <c r="AU92" s="410"/>
      <c r="AV92" s="411" t="s">
        <v>24</v>
      </c>
      <c r="AW92" s="412"/>
      <c r="AX92" s="412"/>
      <c r="AY92" s="414"/>
    </row>
    <row r="93" spans="2:51" ht="24.75" customHeight="1">
      <c r="B93" s="396"/>
      <c r="C93" s="397"/>
      <c r="D93" s="397"/>
      <c r="E93" s="397"/>
      <c r="F93" s="397"/>
      <c r="G93" s="398"/>
      <c r="H93" s="425"/>
      <c r="I93" s="426"/>
      <c r="J93" s="426"/>
      <c r="K93" s="426"/>
      <c r="L93" s="427"/>
      <c r="M93" s="428"/>
      <c r="N93" s="429"/>
      <c r="O93" s="429"/>
      <c r="P93" s="429"/>
      <c r="Q93" s="429"/>
      <c r="R93" s="429"/>
      <c r="S93" s="429"/>
      <c r="T93" s="429"/>
      <c r="U93" s="429"/>
      <c r="V93" s="429"/>
      <c r="W93" s="429"/>
      <c r="X93" s="429"/>
      <c r="Y93" s="430"/>
      <c r="Z93" s="431"/>
      <c r="AA93" s="432"/>
      <c r="AB93" s="432"/>
      <c r="AC93" s="433"/>
      <c r="AD93" s="425"/>
      <c r="AE93" s="426"/>
      <c r="AF93" s="426"/>
      <c r="AG93" s="426"/>
      <c r="AH93" s="427"/>
      <c r="AI93" s="428"/>
      <c r="AJ93" s="429"/>
      <c r="AK93" s="429"/>
      <c r="AL93" s="429"/>
      <c r="AM93" s="429"/>
      <c r="AN93" s="429"/>
      <c r="AO93" s="429"/>
      <c r="AP93" s="429"/>
      <c r="AQ93" s="429"/>
      <c r="AR93" s="429"/>
      <c r="AS93" s="429"/>
      <c r="AT93" s="429"/>
      <c r="AU93" s="430"/>
      <c r="AV93" s="431"/>
      <c r="AW93" s="432"/>
      <c r="AX93" s="432"/>
      <c r="AY93" s="437"/>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4"/>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4"/>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415"/>
      <c r="I98" s="416"/>
      <c r="J98" s="416"/>
      <c r="K98" s="416"/>
      <c r="L98" s="417"/>
      <c r="M98" s="418"/>
      <c r="N98" s="419"/>
      <c r="O98" s="419"/>
      <c r="P98" s="419"/>
      <c r="Q98" s="419"/>
      <c r="R98" s="419"/>
      <c r="S98" s="419"/>
      <c r="T98" s="419"/>
      <c r="U98" s="419"/>
      <c r="V98" s="419"/>
      <c r="W98" s="419"/>
      <c r="X98" s="419"/>
      <c r="Y98" s="420"/>
      <c r="Z98" s="421"/>
      <c r="AA98" s="422"/>
      <c r="AB98" s="422"/>
      <c r="AC98" s="422"/>
      <c r="AD98" s="415"/>
      <c r="AE98" s="416"/>
      <c r="AF98" s="416"/>
      <c r="AG98" s="416"/>
      <c r="AH98" s="417"/>
      <c r="AI98" s="418"/>
      <c r="AJ98" s="419"/>
      <c r="AK98" s="419"/>
      <c r="AL98" s="419"/>
      <c r="AM98" s="419"/>
      <c r="AN98" s="419"/>
      <c r="AO98" s="419"/>
      <c r="AP98" s="419"/>
      <c r="AQ98" s="419"/>
      <c r="AR98" s="419"/>
      <c r="AS98" s="419"/>
      <c r="AT98" s="419"/>
      <c r="AU98" s="420"/>
      <c r="AV98" s="421"/>
      <c r="AW98" s="422"/>
      <c r="AX98" s="422"/>
      <c r="AY98" s="423"/>
    </row>
    <row r="99" spans="2:51" ht="24.75" customHeight="1">
      <c r="B99" s="396"/>
      <c r="C99" s="397"/>
      <c r="D99" s="397"/>
      <c r="E99" s="397"/>
      <c r="F99" s="397"/>
      <c r="G99" s="398"/>
      <c r="H99" s="415"/>
      <c r="I99" s="416"/>
      <c r="J99" s="416"/>
      <c r="K99" s="416"/>
      <c r="L99" s="417"/>
      <c r="M99" s="418"/>
      <c r="N99" s="419"/>
      <c r="O99" s="419"/>
      <c r="P99" s="419"/>
      <c r="Q99" s="419"/>
      <c r="R99" s="419"/>
      <c r="S99" s="419"/>
      <c r="T99" s="419"/>
      <c r="U99" s="419"/>
      <c r="V99" s="419"/>
      <c r="W99" s="419"/>
      <c r="X99" s="419"/>
      <c r="Y99" s="420"/>
      <c r="Z99" s="421"/>
      <c r="AA99" s="422"/>
      <c r="AB99" s="422"/>
      <c r="AC99" s="422"/>
      <c r="AD99" s="415"/>
      <c r="AE99" s="416"/>
      <c r="AF99" s="416"/>
      <c r="AG99" s="416"/>
      <c r="AH99" s="417"/>
      <c r="AI99" s="418"/>
      <c r="AJ99" s="419"/>
      <c r="AK99" s="419"/>
      <c r="AL99" s="419"/>
      <c r="AM99" s="419"/>
      <c r="AN99" s="419"/>
      <c r="AO99" s="419"/>
      <c r="AP99" s="419"/>
      <c r="AQ99" s="419"/>
      <c r="AR99" s="419"/>
      <c r="AS99" s="419"/>
      <c r="AT99" s="419"/>
      <c r="AU99" s="420"/>
      <c r="AV99" s="421"/>
      <c r="AW99" s="422"/>
      <c r="AX99" s="422"/>
      <c r="AY99" s="423"/>
    </row>
    <row r="100" spans="2:51" ht="24.75" customHeight="1">
      <c r="B100" s="396"/>
      <c r="C100" s="397"/>
      <c r="D100" s="397"/>
      <c r="E100" s="397"/>
      <c r="F100" s="397"/>
      <c r="G100" s="398"/>
      <c r="H100" s="384"/>
      <c r="I100" s="385"/>
      <c r="J100" s="385"/>
      <c r="K100" s="385"/>
      <c r="L100" s="386"/>
      <c r="M100" s="387"/>
      <c r="N100" s="388"/>
      <c r="O100" s="388"/>
      <c r="P100" s="388"/>
      <c r="Q100" s="388"/>
      <c r="R100" s="388"/>
      <c r="S100" s="388"/>
      <c r="T100" s="388"/>
      <c r="U100" s="388"/>
      <c r="V100" s="388"/>
      <c r="W100" s="388"/>
      <c r="X100" s="388"/>
      <c r="Y100" s="389"/>
      <c r="Z100" s="390"/>
      <c r="AA100" s="391"/>
      <c r="AB100" s="391"/>
      <c r="AC100" s="391"/>
      <c r="AD100" s="384"/>
      <c r="AE100" s="385"/>
      <c r="AF100" s="385"/>
      <c r="AG100" s="385"/>
      <c r="AH100" s="386"/>
      <c r="AI100" s="387"/>
      <c r="AJ100" s="388"/>
      <c r="AK100" s="388"/>
      <c r="AL100" s="388"/>
      <c r="AM100" s="388"/>
      <c r="AN100" s="388"/>
      <c r="AO100" s="388"/>
      <c r="AP100" s="388"/>
      <c r="AQ100" s="388"/>
      <c r="AR100" s="388"/>
      <c r="AS100" s="388"/>
      <c r="AT100" s="388"/>
      <c r="AU100" s="389"/>
      <c r="AV100" s="390"/>
      <c r="AW100" s="391"/>
      <c r="AX100" s="391"/>
      <c r="AY100" s="392"/>
    </row>
    <row r="101" spans="2:51" ht="24.75" customHeight="1">
      <c r="B101" s="396"/>
      <c r="C101" s="397"/>
      <c r="D101" s="397"/>
      <c r="E101" s="397"/>
      <c r="F101" s="397"/>
      <c r="G101" s="398"/>
      <c r="H101" s="442" t="s">
        <v>25</v>
      </c>
      <c r="I101" s="443"/>
      <c r="J101" s="443"/>
      <c r="K101" s="443"/>
      <c r="L101" s="443"/>
      <c r="M101" s="444"/>
      <c r="N101" s="445"/>
      <c r="O101" s="445"/>
      <c r="P101" s="445"/>
      <c r="Q101" s="445"/>
      <c r="R101" s="445"/>
      <c r="S101" s="445"/>
      <c r="T101" s="445"/>
      <c r="U101" s="445"/>
      <c r="V101" s="445"/>
      <c r="W101" s="445"/>
      <c r="X101" s="445"/>
      <c r="Y101" s="446"/>
      <c r="Z101" s="447">
        <f>SUM(Z93:AC100)</f>
        <v>0</v>
      </c>
      <c r="AA101" s="448"/>
      <c r="AB101" s="448"/>
      <c r="AC101" s="449"/>
      <c r="AD101" s="442" t="s">
        <v>25</v>
      </c>
      <c r="AE101" s="443"/>
      <c r="AF101" s="443"/>
      <c r="AG101" s="443"/>
      <c r="AH101" s="443"/>
      <c r="AI101" s="444"/>
      <c r="AJ101" s="445"/>
      <c r="AK101" s="445"/>
      <c r="AL101" s="445"/>
      <c r="AM101" s="445"/>
      <c r="AN101" s="445"/>
      <c r="AO101" s="445"/>
      <c r="AP101" s="445"/>
      <c r="AQ101" s="445"/>
      <c r="AR101" s="445"/>
      <c r="AS101" s="445"/>
      <c r="AT101" s="445"/>
      <c r="AU101" s="446"/>
      <c r="AV101" s="447">
        <f>SUM(AV93:AY100)</f>
        <v>0</v>
      </c>
      <c r="AW101" s="448"/>
      <c r="AX101" s="448"/>
      <c r="AY101" s="450"/>
    </row>
    <row r="102" spans="2:51" ht="24.75" customHeight="1">
      <c r="B102" s="396"/>
      <c r="C102" s="397"/>
      <c r="D102" s="397"/>
      <c r="E102" s="397"/>
      <c r="F102" s="397"/>
      <c r="G102" s="398"/>
      <c r="H102" s="438" t="s">
        <v>796</v>
      </c>
      <c r="I102" s="439"/>
      <c r="J102" s="439"/>
      <c r="K102" s="439"/>
      <c r="L102" s="439"/>
      <c r="M102" s="439"/>
      <c r="N102" s="439"/>
      <c r="O102" s="439"/>
      <c r="P102" s="439"/>
      <c r="Q102" s="439"/>
      <c r="R102" s="439"/>
      <c r="S102" s="439"/>
      <c r="T102" s="439"/>
      <c r="U102" s="439"/>
      <c r="V102" s="439"/>
      <c r="W102" s="439"/>
      <c r="X102" s="439"/>
      <c r="Y102" s="439"/>
      <c r="Z102" s="439"/>
      <c r="AA102" s="439"/>
      <c r="AB102" s="439"/>
      <c r="AC102" s="440"/>
      <c r="AD102" s="438" t="s">
        <v>701</v>
      </c>
      <c r="AE102" s="439"/>
      <c r="AF102" s="439"/>
      <c r="AG102" s="439"/>
      <c r="AH102" s="439"/>
      <c r="AI102" s="439"/>
      <c r="AJ102" s="439"/>
      <c r="AK102" s="439"/>
      <c r="AL102" s="439"/>
      <c r="AM102" s="439"/>
      <c r="AN102" s="439"/>
      <c r="AO102" s="439"/>
      <c r="AP102" s="439"/>
      <c r="AQ102" s="439"/>
      <c r="AR102" s="439"/>
      <c r="AS102" s="439"/>
      <c r="AT102" s="439"/>
      <c r="AU102" s="439"/>
      <c r="AV102" s="439"/>
      <c r="AW102" s="439"/>
      <c r="AX102" s="439"/>
      <c r="AY102" s="441"/>
    </row>
    <row r="103" spans="2:51" ht="24.75" customHeight="1">
      <c r="B103" s="396"/>
      <c r="C103" s="397"/>
      <c r="D103" s="397"/>
      <c r="E103" s="397"/>
      <c r="F103" s="397"/>
      <c r="G103" s="398"/>
      <c r="H103" s="406" t="s">
        <v>22</v>
      </c>
      <c r="I103" s="407"/>
      <c r="J103" s="407"/>
      <c r="K103" s="407"/>
      <c r="L103" s="407"/>
      <c r="M103" s="408" t="s">
        <v>23</v>
      </c>
      <c r="N103" s="409"/>
      <c r="O103" s="409"/>
      <c r="P103" s="409"/>
      <c r="Q103" s="409"/>
      <c r="R103" s="409"/>
      <c r="S103" s="409"/>
      <c r="T103" s="409"/>
      <c r="U103" s="409"/>
      <c r="V103" s="409"/>
      <c r="W103" s="409"/>
      <c r="X103" s="409"/>
      <c r="Y103" s="410"/>
      <c r="Z103" s="411" t="s">
        <v>24</v>
      </c>
      <c r="AA103" s="412"/>
      <c r="AB103" s="412"/>
      <c r="AC103" s="413"/>
      <c r="AD103" s="406" t="s">
        <v>22</v>
      </c>
      <c r="AE103" s="407"/>
      <c r="AF103" s="407"/>
      <c r="AG103" s="407"/>
      <c r="AH103" s="407"/>
      <c r="AI103" s="408" t="s">
        <v>23</v>
      </c>
      <c r="AJ103" s="409"/>
      <c r="AK103" s="409"/>
      <c r="AL103" s="409"/>
      <c r="AM103" s="409"/>
      <c r="AN103" s="409"/>
      <c r="AO103" s="409"/>
      <c r="AP103" s="409"/>
      <c r="AQ103" s="409"/>
      <c r="AR103" s="409"/>
      <c r="AS103" s="409"/>
      <c r="AT103" s="409"/>
      <c r="AU103" s="410"/>
      <c r="AV103" s="411" t="s">
        <v>24</v>
      </c>
      <c r="AW103" s="412"/>
      <c r="AX103" s="412"/>
      <c r="AY103" s="414"/>
    </row>
    <row r="104" spans="2:51" ht="24.75" customHeight="1">
      <c r="B104" s="396"/>
      <c r="C104" s="397"/>
      <c r="D104" s="397"/>
      <c r="E104" s="397"/>
      <c r="F104" s="397"/>
      <c r="G104" s="398"/>
      <c r="H104" s="425"/>
      <c r="I104" s="426"/>
      <c r="J104" s="426"/>
      <c r="K104" s="426"/>
      <c r="L104" s="427"/>
      <c r="M104" s="428"/>
      <c r="N104" s="429"/>
      <c r="O104" s="429"/>
      <c r="P104" s="429"/>
      <c r="Q104" s="429"/>
      <c r="R104" s="429"/>
      <c r="S104" s="429"/>
      <c r="T104" s="429"/>
      <c r="U104" s="429"/>
      <c r="V104" s="429"/>
      <c r="W104" s="429"/>
      <c r="X104" s="429"/>
      <c r="Y104" s="430"/>
      <c r="Z104" s="431"/>
      <c r="AA104" s="432"/>
      <c r="AB104" s="432"/>
      <c r="AC104" s="433"/>
      <c r="AD104" s="425"/>
      <c r="AE104" s="426"/>
      <c r="AF104" s="426"/>
      <c r="AG104" s="426"/>
      <c r="AH104" s="427"/>
      <c r="AI104" s="428"/>
      <c r="AJ104" s="429"/>
      <c r="AK104" s="429"/>
      <c r="AL104" s="429"/>
      <c r="AM104" s="429"/>
      <c r="AN104" s="429"/>
      <c r="AO104" s="429"/>
      <c r="AP104" s="429"/>
      <c r="AQ104" s="429"/>
      <c r="AR104" s="429"/>
      <c r="AS104" s="429"/>
      <c r="AT104" s="429"/>
      <c r="AU104" s="430"/>
      <c r="AV104" s="431"/>
      <c r="AW104" s="432"/>
      <c r="AX104" s="432"/>
      <c r="AY104" s="437"/>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4"/>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4"/>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415"/>
      <c r="I109" s="416"/>
      <c r="J109" s="416"/>
      <c r="K109" s="416"/>
      <c r="L109" s="417"/>
      <c r="M109" s="418"/>
      <c r="N109" s="419"/>
      <c r="O109" s="419"/>
      <c r="P109" s="419"/>
      <c r="Q109" s="419"/>
      <c r="R109" s="419"/>
      <c r="S109" s="419"/>
      <c r="T109" s="419"/>
      <c r="U109" s="419"/>
      <c r="V109" s="419"/>
      <c r="W109" s="419"/>
      <c r="X109" s="419"/>
      <c r="Y109" s="420"/>
      <c r="Z109" s="421"/>
      <c r="AA109" s="422"/>
      <c r="AB109" s="422"/>
      <c r="AC109" s="422"/>
      <c r="AD109" s="415"/>
      <c r="AE109" s="416"/>
      <c r="AF109" s="416"/>
      <c r="AG109" s="416"/>
      <c r="AH109" s="417"/>
      <c r="AI109" s="418"/>
      <c r="AJ109" s="419"/>
      <c r="AK109" s="419"/>
      <c r="AL109" s="419"/>
      <c r="AM109" s="419"/>
      <c r="AN109" s="419"/>
      <c r="AO109" s="419"/>
      <c r="AP109" s="419"/>
      <c r="AQ109" s="419"/>
      <c r="AR109" s="419"/>
      <c r="AS109" s="419"/>
      <c r="AT109" s="419"/>
      <c r="AU109" s="420"/>
      <c r="AV109" s="421"/>
      <c r="AW109" s="422"/>
      <c r="AX109" s="422"/>
      <c r="AY109" s="423"/>
    </row>
    <row r="110" spans="2:51" ht="24.75" customHeight="1">
      <c r="B110" s="396"/>
      <c r="C110" s="397"/>
      <c r="D110" s="397"/>
      <c r="E110" s="397"/>
      <c r="F110" s="397"/>
      <c r="G110" s="398"/>
      <c r="H110" s="415"/>
      <c r="I110" s="416"/>
      <c r="J110" s="416"/>
      <c r="K110" s="416"/>
      <c r="L110" s="417"/>
      <c r="M110" s="418"/>
      <c r="N110" s="419"/>
      <c r="O110" s="419"/>
      <c r="P110" s="419"/>
      <c r="Q110" s="419"/>
      <c r="R110" s="419"/>
      <c r="S110" s="419"/>
      <c r="T110" s="419"/>
      <c r="U110" s="419"/>
      <c r="V110" s="419"/>
      <c r="W110" s="419"/>
      <c r="X110" s="419"/>
      <c r="Y110" s="420"/>
      <c r="Z110" s="421"/>
      <c r="AA110" s="422"/>
      <c r="AB110" s="422"/>
      <c r="AC110" s="422"/>
      <c r="AD110" s="415"/>
      <c r="AE110" s="416"/>
      <c r="AF110" s="416"/>
      <c r="AG110" s="416"/>
      <c r="AH110" s="417"/>
      <c r="AI110" s="418"/>
      <c r="AJ110" s="419"/>
      <c r="AK110" s="419"/>
      <c r="AL110" s="419"/>
      <c r="AM110" s="419"/>
      <c r="AN110" s="419"/>
      <c r="AO110" s="419"/>
      <c r="AP110" s="419"/>
      <c r="AQ110" s="419"/>
      <c r="AR110" s="419"/>
      <c r="AS110" s="419"/>
      <c r="AT110" s="419"/>
      <c r="AU110" s="420"/>
      <c r="AV110" s="421"/>
      <c r="AW110" s="422"/>
      <c r="AX110" s="422"/>
      <c r="AY110" s="423"/>
    </row>
    <row r="111" spans="2:51" ht="24.75" customHeight="1">
      <c r="B111" s="396"/>
      <c r="C111" s="397"/>
      <c r="D111" s="397"/>
      <c r="E111" s="397"/>
      <c r="F111" s="397"/>
      <c r="G111" s="398"/>
      <c r="H111" s="384"/>
      <c r="I111" s="385"/>
      <c r="J111" s="385"/>
      <c r="K111" s="385"/>
      <c r="L111" s="386"/>
      <c r="M111" s="387"/>
      <c r="N111" s="388"/>
      <c r="O111" s="388"/>
      <c r="P111" s="388"/>
      <c r="Q111" s="388"/>
      <c r="R111" s="388"/>
      <c r="S111" s="388"/>
      <c r="T111" s="388"/>
      <c r="U111" s="388"/>
      <c r="V111" s="388"/>
      <c r="W111" s="388"/>
      <c r="X111" s="388"/>
      <c r="Y111" s="389"/>
      <c r="Z111" s="390"/>
      <c r="AA111" s="391"/>
      <c r="AB111" s="391"/>
      <c r="AC111" s="391"/>
      <c r="AD111" s="384"/>
      <c r="AE111" s="385"/>
      <c r="AF111" s="385"/>
      <c r="AG111" s="385"/>
      <c r="AH111" s="386"/>
      <c r="AI111" s="387"/>
      <c r="AJ111" s="388"/>
      <c r="AK111" s="388"/>
      <c r="AL111" s="388"/>
      <c r="AM111" s="388"/>
      <c r="AN111" s="388"/>
      <c r="AO111" s="388"/>
      <c r="AP111" s="388"/>
      <c r="AQ111" s="388"/>
      <c r="AR111" s="388"/>
      <c r="AS111" s="388"/>
      <c r="AT111" s="388"/>
      <c r="AU111" s="389"/>
      <c r="AV111" s="390"/>
      <c r="AW111" s="391"/>
      <c r="AX111" s="391"/>
      <c r="AY111" s="392"/>
    </row>
    <row r="112" spans="2:51" ht="24.75" customHeight="1">
      <c r="B112" s="396"/>
      <c r="C112" s="397"/>
      <c r="D112" s="397"/>
      <c r="E112" s="397"/>
      <c r="F112" s="397"/>
      <c r="G112" s="398"/>
      <c r="H112" s="442" t="s">
        <v>25</v>
      </c>
      <c r="I112" s="443"/>
      <c r="J112" s="443"/>
      <c r="K112" s="443"/>
      <c r="L112" s="443"/>
      <c r="M112" s="444"/>
      <c r="N112" s="445"/>
      <c r="O112" s="445"/>
      <c r="P112" s="445"/>
      <c r="Q112" s="445"/>
      <c r="R112" s="445"/>
      <c r="S112" s="445"/>
      <c r="T112" s="445"/>
      <c r="U112" s="445"/>
      <c r="V112" s="445"/>
      <c r="W112" s="445"/>
      <c r="X112" s="445"/>
      <c r="Y112" s="446"/>
      <c r="Z112" s="447">
        <f>SUM(Z104:AC111)</f>
        <v>0</v>
      </c>
      <c r="AA112" s="448"/>
      <c r="AB112" s="448"/>
      <c r="AC112" s="449"/>
      <c r="AD112" s="442" t="s">
        <v>25</v>
      </c>
      <c r="AE112" s="443"/>
      <c r="AF112" s="443"/>
      <c r="AG112" s="443"/>
      <c r="AH112" s="443"/>
      <c r="AI112" s="444"/>
      <c r="AJ112" s="445"/>
      <c r="AK112" s="445"/>
      <c r="AL112" s="445"/>
      <c r="AM112" s="445"/>
      <c r="AN112" s="445"/>
      <c r="AO112" s="445"/>
      <c r="AP112" s="445"/>
      <c r="AQ112" s="445"/>
      <c r="AR112" s="445"/>
      <c r="AS112" s="445"/>
      <c r="AT112" s="445"/>
      <c r="AU112" s="446"/>
      <c r="AV112" s="447">
        <f>SUM(AV104:AY111)</f>
        <v>0</v>
      </c>
      <c r="AW112" s="448"/>
      <c r="AX112" s="448"/>
      <c r="AY112" s="450"/>
    </row>
    <row r="113" spans="2:51" ht="24.75" customHeight="1">
      <c r="B113" s="396"/>
      <c r="C113" s="397"/>
      <c r="D113" s="397"/>
      <c r="E113" s="397"/>
      <c r="F113" s="397"/>
      <c r="G113" s="398"/>
      <c r="H113" s="438" t="s">
        <v>795</v>
      </c>
      <c r="I113" s="439"/>
      <c r="J113" s="439"/>
      <c r="K113" s="439"/>
      <c r="L113" s="439"/>
      <c r="M113" s="439"/>
      <c r="N113" s="439"/>
      <c r="O113" s="439"/>
      <c r="P113" s="439"/>
      <c r="Q113" s="439"/>
      <c r="R113" s="439"/>
      <c r="S113" s="439"/>
      <c r="T113" s="439"/>
      <c r="U113" s="439"/>
      <c r="V113" s="439"/>
      <c r="W113" s="439"/>
      <c r="X113" s="439"/>
      <c r="Y113" s="439"/>
      <c r="Z113" s="439"/>
      <c r="AA113" s="439"/>
      <c r="AB113" s="439"/>
      <c r="AC113" s="440"/>
      <c r="AD113" s="438" t="s">
        <v>699</v>
      </c>
      <c r="AE113" s="439"/>
      <c r="AF113" s="439"/>
      <c r="AG113" s="439"/>
      <c r="AH113" s="439"/>
      <c r="AI113" s="439"/>
      <c r="AJ113" s="439"/>
      <c r="AK113" s="439"/>
      <c r="AL113" s="439"/>
      <c r="AM113" s="439"/>
      <c r="AN113" s="439"/>
      <c r="AO113" s="439"/>
      <c r="AP113" s="439"/>
      <c r="AQ113" s="439"/>
      <c r="AR113" s="439"/>
      <c r="AS113" s="439"/>
      <c r="AT113" s="439"/>
      <c r="AU113" s="439"/>
      <c r="AV113" s="439"/>
      <c r="AW113" s="439"/>
      <c r="AX113" s="439"/>
      <c r="AY113" s="441"/>
    </row>
    <row r="114" spans="2:51" ht="24.75" customHeight="1">
      <c r="B114" s="396"/>
      <c r="C114" s="397"/>
      <c r="D114" s="397"/>
      <c r="E114" s="397"/>
      <c r="F114" s="397"/>
      <c r="G114" s="398"/>
      <c r="H114" s="406" t="s">
        <v>22</v>
      </c>
      <c r="I114" s="407"/>
      <c r="J114" s="407"/>
      <c r="K114" s="407"/>
      <c r="L114" s="407"/>
      <c r="M114" s="408" t="s">
        <v>23</v>
      </c>
      <c r="N114" s="409"/>
      <c r="O114" s="409"/>
      <c r="P114" s="409"/>
      <c r="Q114" s="409"/>
      <c r="R114" s="409"/>
      <c r="S114" s="409"/>
      <c r="T114" s="409"/>
      <c r="U114" s="409"/>
      <c r="V114" s="409"/>
      <c r="W114" s="409"/>
      <c r="X114" s="409"/>
      <c r="Y114" s="410"/>
      <c r="Z114" s="411" t="s">
        <v>24</v>
      </c>
      <c r="AA114" s="412"/>
      <c r="AB114" s="412"/>
      <c r="AC114" s="413"/>
      <c r="AD114" s="406" t="s">
        <v>22</v>
      </c>
      <c r="AE114" s="407"/>
      <c r="AF114" s="407"/>
      <c r="AG114" s="407"/>
      <c r="AH114" s="407"/>
      <c r="AI114" s="408" t="s">
        <v>23</v>
      </c>
      <c r="AJ114" s="409"/>
      <c r="AK114" s="409"/>
      <c r="AL114" s="409"/>
      <c r="AM114" s="409"/>
      <c r="AN114" s="409"/>
      <c r="AO114" s="409"/>
      <c r="AP114" s="409"/>
      <c r="AQ114" s="409"/>
      <c r="AR114" s="409"/>
      <c r="AS114" s="409"/>
      <c r="AT114" s="409"/>
      <c r="AU114" s="410"/>
      <c r="AV114" s="411" t="s">
        <v>24</v>
      </c>
      <c r="AW114" s="412"/>
      <c r="AX114" s="412"/>
      <c r="AY114" s="414"/>
    </row>
    <row r="115" spans="2:51" ht="24.75" customHeight="1">
      <c r="B115" s="396"/>
      <c r="C115" s="397"/>
      <c r="D115" s="397"/>
      <c r="E115" s="397"/>
      <c r="F115" s="397"/>
      <c r="G115" s="398"/>
      <c r="H115" s="425"/>
      <c r="I115" s="426"/>
      <c r="J115" s="426"/>
      <c r="K115" s="426"/>
      <c r="L115" s="427"/>
      <c r="M115" s="428"/>
      <c r="N115" s="429"/>
      <c r="O115" s="429"/>
      <c r="P115" s="429"/>
      <c r="Q115" s="429"/>
      <c r="R115" s="429"/>
      <c r="S115" s="429"/>
      <c r="T115" s="429"/>
      <c r="U115" s="429"/>
      <c r="V115" s="429"/>
      <c r="W115" s="429"/>
      <c r="X115" s="429"/>
      <c r="Y115" s="430"/>
      <c r="Z115" s="431"/>
      <c r="AA115" s="432"/>
      <c r="AB115" s="432"/>
      <c r="AC115" s="433"/>
      <c r="AD115" s="425"/>
      <c r="AE115" s="426"/>
      <c r="AF115" s="426"/>
      <c r="AG115" s="426"/>
      <c r="AH115" s="427"/>
      <c r="AI115" s="428"/>
      <c r="AJ115" s="429"/>
      <c r="AK115" s="429"/>
      <c r="AL115" s="429"/>
      <c r="AM115" s="429"/>
      <c r="AN115" s="429"/>
      <c r="AO115" s="429"/>
      <c r="AP115" s="429"/>
      <c r="AQ115" s="429"/>
      <c r="AR115" s="429"/>
      <c r="AS115" s="429"/>
      <c r="AT115" s="429"/>
      <c r="AU115" s="430"/>
      <c r="AV115" s="431"/>
      <c r="AW115" s="432"/>
      <c r="AX115" s="432"/>
      <c r="AY115" s="437"/>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4"/>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4"/>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415"/>
      <c r="I120" s="416"/>
      <c r="J120" s="416"/>
      <c r="K120" s="416"/>
      <c r="L120" s="417"/>
      <c r="M120" s="418"/>
      <c r="N120" s="419"/>
      <c r="O120" s="419"/>
      <c r="P120" s="419"/>
      <c r="Q120" s="419"/>
      <c r="R120" s="419"/>
      <c r="S120" s="419"/>
      <c r="T120" s="419"/>
      <c r="U120" s="419"/>
      <c r="V120" s="419"/>
      <c r="W120" s="419"/>
      <c r="X120" s="419"/>
      <c r="Y120" s="420"/>
      <c r="Z120" s="421"/>
      <c r="AA120" s="422"/>
      <c r="AB120" s="422"/>
      <c r="AC120" s="422"/>
      <c r="AD120" s="415"/>
      <c r="AE120" s="416"/>
      <c r="AF120" s="416"/>
      <c r="AG120" s="416"/>
      <c r="AH120" s="417"/>
      <c r="AI120" s="418"/>
      <c r="AJ120" s="419"/>
      <c r="AK120" s="419"/>
      <c r="AL120" s="419"/>
      <c r="AM120" s="419"/>
      <c r="AN120" s="419"/>
      <c r="AO120" s="419"/>
      <c r="AP120" s="419"/>
      <c r="AQ120" s="419"/>
      <c r="AR120" s="419"/>
      <c r="AS120" s="419"/>
      <c r="AT120" s="419"/>
      <c r="AU120" s="420"/>
      <c r="AV120" s="421"/>
      <c r="AW120" s="422"/>
      <c r="AX120" s="422"/>
      <c r="AY120" s="423"/>
    </row>
    <row r="121" spans="2:51" ht="24.75" customHeight="1">
      <c r="B121" s="396"/>
      <c r="C121" s="397"/>
      <c r="D121" s="397"/>
      <c r="E121" s="397"/>
      <c r="F121" s="397"/>
      <c r="G121" s="398"/>
      <c r="H121" s="415"/>
      <c r="I121" s="416"/>
      <c r="J121" s="416"/>
      <c r="K121" s="416"/>
      <c r="L121" s="417"/>
      <c r="M121" s="418"/>
      <c r="N121" s="419"/>
      <c r="O121" s="419"/>
      <c r="P121" s="419"/>
      <c r="Q121" s="419"/>
      <c r="R121" s="419"/>
      <c r="S121" s="419"/>
      <c r="T121" s="419"/>
      <c r="U121" s="419"/>
      <c r="V121" s="419"/>
      <c r="W121" s="419"/>
      <c r="X121" s="419"/>
      <c r="Y121" s="420"/>
      <c r="Z121" s="421"/>
      <c r="AA121" s="422"/>
      <c r="AB121" s="422"/>
      <c r="AC121" s="422"/>
      <c r="AD121" s="415"/>
      <c r="AE121" s="416"/>
      <c r="AF121" s="416"/>
      <c r="AG121" s="416"/>
      <c r="AH121" s="417"/>
      <c r="AI121" s="418"/>
      <c r="AJ121" s="419"/>
      <c r="AK121" s="419"/>
      <c r="AL121" s="419"/>
      <c r="AM121" s="419"/>
      <c r="AN121" s="419"/>
      <c r="AO121" s="419"/>
      <c r="AP121" s="419"/>
      <c r="AQ121" s="419"/>
      <c r="AR121" s="419"/>
      <c r="AS121" s="419"/>
      <c r="AT121" s="419"/>
      <c r="AU121" s="420"/>
      <c r="AV121" s="421"/>
      <c r="AW121" s="422"/>
      <c r="AX121" s="422"/>
      <c r="AY121" s="423"/>
    </row>
    <row r="122" spans="2:51" ht="24.75" customHeight="1">
      <c r="B122" s="396"/>
      <c r="C122" s="397"/>
      <c r="D122" s="397"/>
      <c r="E122" s="397"/>
      <c r="F122" s="397"/>
      <c r="G122" s="398"/>
      <c r="H122" s="384"/>
      <c r="I122" s="385"/>
      <c r="J122" s="385"/>
      <c r="K122" s="385"/>
      <c r="L122" s="386"/>
      <c r="M122" s="387"/>
      <c r="N122" s="388"/>
      <c r="O122" s="388"/>
      <c r="P122" s="388"/>
      <c r="Q122" s="388"/>
      <c r="R122" s="388"/>
      <c r="S122" s="388"/>
      <c r="T122" s="388"/>
      <c r="U122" s="388"/>
      <c r="V122" s="388"/>
      <c r="W122" s="388"/>
      <c r="X122" s="388"/>
      <c r="Y122" s="389"/>
      <c r="Z122" s="390"/>
      <c r="AA122" s="391"/>
      <c r="AB122" s="391"/>
      <c r="AC122" s="391"/>
      <c r="AD122" s="384"/>
      <c r="AE122" s="385"/>
      <c r="AF122" s="385"/>
      <c r="AG122" s="385"/>
      <c r="AH122" s="386"/>
      <c r="AI122" s="387"/>
      <c r="AJ122" s="388"/>
      <c r="AK122" s="388"/>
      <c r="AL122" s="388"/>
      <c r="AM122" s="388"/>
      <c r="AN122" s="388"/>
      <c r="AO122" s="388"/>
      <c r="AP122" s="388"/>
      <c r="AQ122" s="388"/>
      <c r="AR122" s="388"/>
      <c r="AS122" s="388"/>
      <c r="AT122" s="388"/>
      <c r="AU122" s="389"/>
      <c r="AV122" s="390"/>
      <c r="AW122" s="391"/>
      <c r="AX122" s="391"/>
      <c r="AY122" s="392"/>
    </row>
    <row r="123" spans="2:51" ht="24.75" customHeight="1" thickBot="1">
      <c r="B123" s="399"/>
      <c r="C123" s="400"/>
      <c r="D123" s="400"/>
      <c r="E123" s="400"/>
      <c r="F123" s="400"/>
      <c r="G123" s="401"/>
      <c r="H123" s="375" t="s">
        <v>25</v>
      </c>
      <c r="I123" s="376"/>
      <c r="J123" s="376"/>
      <c r="K123" s="376"/>
      <c r="L123" s="376"/>
      <c r="M123" s="377"/>
      <c r="N123" s="378"/>
      <c r="O123" s="378"/>
      <c r="P123" s="378"/>
      <c r="Q123" s="378"/>
      <c r="R123" s="378"/>
      <c r="S123" s="378"/>
      <c r="T123" s="378"/>
      <c r="U123" s="378"/>
      <c r="V123" s="378"/>
      <c r="W123" s="378"/>
      <c r="X123" s="378"/>
      <c r="Y123" s="379"/>
      <c r="Z123" s="380">
        <f>SUM(Z115:AC122)</f>
        <v>0</v>
      </c>
      <c r="AA123" s="381"/>
      <c r="AB123" s="381"/>
      <c r="AC123" s="382"/>
      <c r="AD123" s="375" t="s">
        <v>25</v>
      </c>
      <c r="AE123" s="376"/>
      <c r="AF123" s="376"/>
      <c r="AG123" s="376"/>
      <c r="AH123" s="376"/>
      <c r="AI123" s="377"/>
      <c r="AJ123" s="378"/>
      <c r="AK123" s="378"/>
      <c r="AL123" s="378"/>
      <c r="AM123" s="378"/>
      <c r="AN123" s="378"/>
      <c r="AO123" s="378"/>
      <c r="AP123" s="378"/>
      <c r="AQ123" s="378"/>
      <c r="AR123" s="378"/>
      <c r="AS123" s="378"/>
      <c r="AT123" s="378"/>
      <c r="AU123" s="379"/>
      <c r="AV123" s="380">
        <f>SUM(AV115:AY122)</f>
        <v>0</v>
      </c>
      <c r="AW123" s="381"/>
      <c r="AX123" s="381"/>
      <c r="AY123" s="383"/>
    </row>
    <row r="126" spans="2:51" ht="14.25">
      <c r="C126" s="21" t="s">
        <v>63</v>
      </c>
    </row>
    <row r="127" spans="2:51">
      <c r="C127" t="s">
        <v>698</v>
      </c>
      <c r="D127" t="s">
        <v>1567</v>
      </c>
    </row>
    <row r="128" spans="2:51" ht="34.5" customHeight="1">
      <c r="B128" s="319"/>
      <c r="C128" s="319"/>
      <c r="D128" s="329" t="s">
        <v>57</v>
      </c>
      <c r="E128" s="329"/>
      <c r="F128" s="329"/>
      <c r="G128" s="329"/>
      <c r="H128" s="329"/>
      <c r="I128" s="329"/>
      <c r="J128" s="329"/>
      <c r="K128" s="329"/>
      <c r="L128" s="329"/>
      <c r="M128" s="329"/>
      <c r="N128" s="329" t="s">
        <v>58</v>
      </c>
      <c r="O128" s="329"/>
      <c r="P128" s="329"/>
      <c r="Q128" s="329"/>
      <c r="R128" s="329"/>
      <c r="S128" s="329"/>
      <c r="T128" s="329"/>
      <c r="U128" s="329"/>
      <c r="V128" s="329"/>
      <c r="W128" s="329"/>
      <c r="X128" s="329"/>
      <c r="Y128" s="329"/>
      <c r="Z128" s="329"/>
      <c r="AA128" s="329"/>
      <c r="AB128" s="329"/>
      <c r="AC128" s="329"/>
      <c r="AD128" s="329"/>
      <c r="AE128" s="329"/>
      <c r="AF128" s="329"/>
      <c r="AG128" s="329"/>
      <c r="AH128" s="329"/>
      <c r="AI128" s="329"/>
      <c r="AJ128" s="329"/>
      <c r="AK128" s="329"/>
      <c r="AL128" s="330" t="s">
        <v>59</v>
      </c>
      <c r="AM128" s="329"/>
      <c r="AN128" s="329"/>
      <c r="AO128" s="329"/>
      <c r="AP128" s="329"/>
      <c r="AQ128" s="329"/>
      <c r="AR128" s="329" t="s">
        <v>26</v>
      </c>
      <c r="AS128" s="329"/>
      <c r="AT128" s="329"/>
      <c r="AU128" s="329"/>
      <c r="AV128" s="329" t="s">
        <v>27</v>
      </c>
      <c r="AW128" s="329"/>
      <c r="AX128" s="329"/>
    </row>
    <row r="129" spans="2:50" ht="30.75" customHeight="1">
      <c r="B129" s="319">
        <v>1</v>
      </c>
      <c r="C129" s="319">
        <v>1</v>
      </c>
      <c r="D129" s="320" t="s">
        <v>1567</v>
      </c>
      <c r="E129" s="320"/>
      <c r="F129" s="320"/>
      <c r="G129" s="320"/>
      <c r="H129" s="320"/>
      <c r="I129" s="320"/>
      <c r="J129" s="320"/>
      <c r="K129" s="320"/>
      <c r="L129" s="320"/>
      <c r="M129" s="320"/>
      <c r="N129" s="320" t="s">
        <v>1857</v>
      </c>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2587">
        <v>7.665</v>
      </c>
      <c r="AM129" s="2588"/>
      <c r="AN129" s="2588"/>
      <c r="AO129" s="2588"/>
      <c r="AP129" s="2588"/>
      <c r="AQ129" s="2588"/>
      <c r="AR129" s="2587" t="s">
        <v>694</v>
      </c>
      <c r="AS129" s="2588"/>
      <c r="AT129" s="2588"/>
      <c r="AU129" s="2588"/>
      <c r="AV129" s="335">
        <v>0.99590000000000001</v>
      </c>
      <c r="AW129" s="335"/>
      <c r="AX129" s="335"/>
    </row>
    <row r="130" spans="2:50" ht="24" customHeight="1">
      <c r="B130" s="319">
        <v>2</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3</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4</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5</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6</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7</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8</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7" spans="2:50" ht="24" customHeight="1">
      <c r="B137" s="319">
        <v>9</v>
      </c>
      <c r="C137" s="319">
        <v>1</v>
      </c>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34"/>
      <c r="AM137" s="320"/>
      <c r="AN137" s="320"/>
      <c r="AO137" s="320"/>
      <c r="AP137" s="320"/>
      <c r="AQ137" s="320"/>
      <c r="AR137" s="320"/>
      <c r="AS137" s="320"/>
      <c r="AT137" s="320"/>
      <c r="AU137" s="320"/>
      <c r="AV137" s="320"/>
      <c r="AW137" s="320"/>
      <c r="AX137" s="320"/>
    </row>
    <row r="138" spans="2:50" ht="24" customHeight="1">
      <c r="B138" s="319">
        <v>10</v>
      </c>
      <c r="C138" s="319">
        <v>1</v>
      </c>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34"/>
      <c r="AM138" s="320"/>
      <c r="AN138" s="320"/>
      <c r="AO138" s="320"/>
      <c r="AP138" s="320"/>
      <c r="AQ138" s="320"/>
      <c r="AR138" s="320"/>
      <c r="AS138" s="320"/>
      <c r="AT138" s="320"/>
      <c r="AU138" s="320"/>
      <c r="AV138" s="320"/>
      <c r="AW138" s="320"/>
      <c r="AX138" s="320"/>
    </row>
    <row r="140" spans="2:50" ht="23.25" hidden="1" customHeight="1">
      <c r="B140" t="s">
        <v>337</v>
      </c>
    </row>
    <row r="141" spans="2:50" ht="36" hidden="1" customHeight="1">
      <c r="B141" s="329" t="s">
        <v>338</v>
      </c>
      <c r="C141" s="329"/>
      <c r="D141" s="329"/>
      <c r="E141" s="329"/>
      <c r="F141" s="329"/>
      <c r="G141" s="329"/>
      <c r="H141" s="329"/>
      <c r="I141" s="323"/>
      <c r="J141" s="323"/>
      <c r="K141" s="323"/>
      <c r="L141" s="323"/>
      <c r="M141" s="323"/>
      <c r="N141" s="323"/>
      <c r="O141" s="323"/>
      <c r="P141" s="323"/>
      <c r="Q141" s="323"/>
      <c r="R141" s="323"/>
      <c r="S141" s="323"/>
      <c r="T141" s="323"/>
      <c r="U141" s="323"/>
      <c r="V141" s="323"/>
      <c r="W141" s="323"/>
      <c r="X141" s="323"/>
      <c r="Y141" s="323"/>
    </row>
    <row r="142" spans="2:50" ht="36" hidden="1" customHeight="1">
      <c r="B142" s="1330" t="s">
        <v>339</v>
      </c>
      <c r="C142" s="1331"/>
      <c r="D142" s="1331"/>
      <c r="E142" s="1331"/>
      <c r="F142" s="1331"/>
      <c r="G142" s="1331"/>
      <c r="H142" s="1332"/>
      <c r="I142" s="815" t="s">
        <v>340</v>
      </c>
      <c r="J142" s="443"/>
      <c r="K142" s="443"/>
      <c r="L142" s="443"/>
      <c r="M142" s="814"/>
      <c r="N142" s="1333" t="s">
        <v>341</v>
      </c>
      <c r="O142" s="1331"/>
      <c r="P142" s="1331"/>
      <c r="Q142" s="1331"/>
      <c r="R142" s="1331"/>
      <c r="S142" s="1331"/>
      <c r="T142" s="1332"/>
      <c r="U142" s="815" t="s">
        <v>340</v>
      </c>
      <c r="V142" s="443"/>
      <c r="W142" s="443"/>
      <c r="X142" s="443"/>
      <c r="Y142" s="814"/>
      <c r="Z142" s="1333" t="s">
        <v>342</v>
      </c>
      <c r="AA142" s="1331"/>
      <c r="AB142" s="1331"/>
      <c r="AC142" s="1331"/>
      <c r="AD142" s="1331"/>
      <c r="AE142" s="1331"/>
      <c r="AF142" s="1332"/>
      <c r="AG142" s="815" t="s">
        <v>340</v>
      </c>
      <c r="AH142" s="443"/>
      <c r="AI142" s="443"/>
      <c r="AJ142" s="443"/>
      <c r="AK142" s="814"/>
      <c r="AL142" s="1333" t="s">
        <v>343</v>
      </c>
      <c r="AM142" s="1331"/>
      <c r="AN142" s="1331"/>
      <c r="AO142" s="1331"/>
      <c r="AP142" s="1331"/>
      <c r="AQ142" s="1331"/>
      <c r="AR142" s="1332"/>
      <c r="AS142" s="815" t="s">
        <v>340</v>
      </c>
      <c r="AT142" s="443"/>
      <c r="AU142" s="443"/>
      <c r="AV142" s="443"/>
      <c r="AW142" s="814"/>
    </row>
    <row r="143" spans="2:50" ht="36" hidden="1" customHeight="1">
      <c r="B143" s="1333" t="s">
        <v>344</v>
      </c>
      <c r="C143" s="1331"/>
      <c r="D143" s="1331"/>
      <c r="E143" s="1331"/>
      <c r="F143" s="1331"/>
      <c r="G143" s="1331"/>
      <c r="H143" s="1332"/>
      <c r="I143" s="348"/>
      <c r="J143" s="349"/>
      <c r="K143" s="349"/>
      <c r="L143" s="349"/>
      <c r="M143" s="350"/>
      <c r="N143" s="1333" t="s">
        <v>345</v>
      </c>
      <c r="O143" s="1331"/>
      <c r="P143" s="1331"/>
      <c r="Q143" s="1331"/>
      <c r="R143" s="1331"/>
      <c r="S143" s="1331"/>
      <c r="T143" s="1332"/>
      <c r="U143" s="348"/>
      <c r="V143" s="349"/>
      <c r="W143" s="349"/>
      <c r="X143" s="349"/>
      <c r="Y143" s="350"/>
      <c r="Z143" s="1333" t="s">
        <v>346</v>
      </c>
      <c r="AA143" s="1331"/>
      <c r="AB143" s="1331"/>
      <c r="AC143" s="1331"/>
      <c r="AD143" s="1331"/>
      <c r="AE143" s="1331"/>
      <c r="AF143" s="1332"/>
      <c r="AG143" s="348"/>
      <c r="AH143" s="349"/>
      <c r="AI143" s="349"/>
      <c r="AJ143" s="349"/>
      <c r="AK143" s="350"/>
      <c r="AL143" s="1330" t="s">
        <v>347</v>
      </c>
      <c r="AM143" s="1331"/>
      <c r="AN143" s="1331"/>
      <c r="AO143" s="1331"/>
      <c r="AP143" s="1331"/>
      <c r="AQ143" s="1331"/>
      <c r="AR143" s="1332"/>
      <c r="AS143" s="348"/>
      <c r="AT143" s="349"/>
      <c r="AU143" s="349"/>
      <c r="AV143" s="349"/>
      <c r="AW143" s="350"/>
    </row>
    <row r="144" spans="2:50">
      <c r="C144" t="s">
        <v>696</v>
      </c>
    </row>
    <row r="145" spans="2:50" ht="34.5" customHeight="1">
      <c r="B145" s="319"/>
      <c r="C145" s="319"/>
      <c r="D145" s="329" t="s">
        <v>57</v>
      </c>
      <c r="E145" s="329"/>
      <c r="F145" s="329"/>
      <c r="G145" s="329"/>
      <c r="H145" s="329"/>
      <c r="I145" s="329"/>
      <c r="J145" s="329"/>
      <c r="K145" s="329"/>
      <c r="L145" s="329"/>
      <c r="M145" s="329"/>
      <c r="N145" s="329" t="s">
        <v>58</v>
      </c>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30" t="s">
        <v>59</v>
      </c>
      <c r="AM145" s="329"/>
      <c r="AN145" s="329"/>
      <c r="AO145" s="329"/>
      <c r="AP145" s="329"/>
      <c r="AQ145" s="329"/>
      <c r="AR145" s="329" t="s">
        <v>26</v>
      </c>
      <c r="AS145" s="329"/>
      <c r="AT145" s="329"/>
      <c r="AU145" s="329"/>
      <c r="AV145" s="329" t="s">
        <v>27</v>
      </c>
      <c r="AW145" s="329"/>
      <c r="AX145" s="329"/>
    </row>
    <row r="146" spans="2:50" ht="24" customHeight="1">
      <c r="B146" s="319">
        <v>1</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2</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3</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4</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5</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6</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7</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8</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row r="154" spans="2:50" ht="24" customHeight="1">
      <c r="B154" s="319">
        <v>9</v>
      </c>
      <c r="C154" s="319">
        <v>1</v>
      </c>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34"/>
      <c r="AM154" s="320"/>
      <c r="AN154" s="320"/>
      <c r="AO154" s="320"/>
      <c r="AP154" s="320"/>
      <c r="AQ154" s="320"/>
      <c r="AR154" s="320"/>
      <c r="AS154" s="320"/>
      <c r="AT154" s="320"/>
      <c r="AU154" s="320"/>
      <c r="AV154" s="320"/>
      <c r="AW154" s="320"/>
      <c r="AX154" s="320"/>
    </row>
    <row r="155" spans="2:50" ht="24" customHeight="1">
      <c r="B155" s="319">
        <v>10</v>
      </c>
      <c r="C155" s="319">
        <v>1</v>
      </c>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34"/>
      <c r="AM155" s="320"/>
      <c r="AN155" s="320"/>
      <c r="AO155" s="320"/>
      <c r="AP155" s="320"/>
      <c r="AQ155" s="320"/>
      <c r="AR155" s="320"/>
      <c r="AS155" s="320"/>
      <c r="AT155" s="320"/>
      <c r="AU155" s="320"/>
      <c r="AV155" s="320"/>
      <c r="AW155" s="320"/>
      <c r="AX155" s="320"/>
    </row>
  </sheetData>
  <mergeCells count="631">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B19:G24"/>
    <mergeCell ref="H19:Y19"/>
    <mergeCell ref="Z19:AB19"/>
    <mergeCell ref="AC19:AE19"/>
    <mergeCell ref="AF19:AJ19"/>
    <mergeCell ref="AK19:AO19"/>
    <mergeCell ref="AC21:AE21"/>
    <mergeCell ref="AF21:AJ21"/>
    <mergeCell ref="AK21:AO21"/>
    <mergeCell ref="H23:Y24"/>
    <mergeCell ref="H22:Y22"/>
    <mergeCell ref="Z22:AB22"/>
    <mergeCell ref="AC22:AE22"/>
    <mergeCell ref="AF22:AJ22"/>
    <mergeCell ref="AK22:AO22"/>
    <mergeCell ref="AP19:AT19"/>
    <mergeCell ref="AU19:AY19"/>
    <mergeCell ref="H20:Y21"/>
    <mergeCell ref="Z20:AB20"/>
    <mergeCell ref="AC20:AE20"/>
    <mergeCell ref="AF20:AJ20"/>
    <mergeCell ref="AK20:AO20"/>
    <mergeCell ref="AP20:AT20"/>
    <mergeCell ref="AU20:AY20"/>
    <mergeCell ref="Z21:AB21"/>
    <mergeCell ref="AP21:AT21"/>
    <mergeCell ref="AU21:AY21"/>
    <mergeCell ref="AP22:AT22"/>
    <mergeCell ref="AU22:AY22"/>
    <mergeCell ref="Z24:AB24"/>
    <mergeCell ref="AC24:AE24"/>
    <mergeCell ref="AF24:AJ24"/>
    <mergeCell ref="AK24:AO24"/>
    <mergeCell ref="AP24:AT24"/>
    <mergeCell ref="AU24:AY24"/>
    <mergeCell ref="Z23:AB23"/>
    <mergeCell ref="AC23:AE23"/>
    <mergeCell ref="AF23:AJ23"/>
    <mergeCell ref="AK23:AO23"/>
    <mergeCell ref="AP23:AT23"/>
    <mergeCell ref="AU23:AY23"/>
    <mergeCell ref="AP27:AT27"/>
    <mergeCell ref="AU27:AY27"/>
    <mergeCell ref="B28:G28"/>
    <mergeCell ref="H28:Y28"/>
    <mergeCell ref="Z28:AB28"/>
    <mergeCell ref="AC28:AY28"/>
    <mergeCell ref="AP25:AT25"/>
    <mergeCell ref="AU25:AY25"/>
    <mergeCell ref="H26:Y27"/>
    <mergeCell ref="Z26:AB27"/>
    <mergeCell ref="AC26:AE27"/>
    <mergeCell ref="AF26:AJ26"/>
    <mergeCell ref="AK26:AO26"/>
    <mergeCell ref="AP26:AT26"/>
    <mergeCell ref="AU26:AY26"/>
    <mergeCell ref="AF27:AJ27"/>
    <mergeCell ref="B25:G27"/>
    <mergeCell ref="H25:Y25"/>
    <mergeCell ref="Z25:AB25"/>
    <mergeCell ref="AC25:AE25"/>
    <mergeCell ref="AF25:AJ25"/>
    <mergeCell ref="AK25:AO25"/>
    <mergeCell ref="AK27:AO27"/>
    <mergeCell ref="M33:R33"/>
    <mergeCell ref="S33:X33"/>
    <mergeCell ref="Y33:AY33"/>
    <mergeCell ref="D34:L34"/>
    <mergeCell ref="M34:R34"/>
    <mergeCell ref="S34:X34"/>
    <mergeCell ref="Y34:AY34"/>
    <mergeCell ref="M31:R31"/>
    <mergeCell ref="S31:X31"/>
    <mergeCell ref="Y31:AY31"/>
    <mergeCell ref="D32:L32"/>
    <mergeCell ref="M32:R32"/>
    <mergeCell ref="S32:X32"/>
    <mergeCell ref="Y32:AY32"/>
    <mergeCell ref="D31:L31"/>
    <mergeCell ref="B39:C42"/>
    <mergeCell ref="D39:AY39"/>
    <mergeCell ref="D40:AY40"/>
    <mergeCell ref="D41:AY41"/>
    <mergeCell ref="D42:AY42"/>
    <mergeCell ref="D43:AY43"/>
    <mergeCell ref="D35:L35"/>
    <mergeCell ref="M35:R35"/>
    <mergeCell ref="S35:X35"/>
    <mergeCell ref="Y35:AY35"/>
    <mergeCell ref="D36:L36"/>
    <mergeCell ref="M36:R36"/>
    <mergeCell ref="S36:X36"/>
    <mergeCell ref="Y36:AY36"/>
    <mergeCell ref="B29:C36"/>
    <mergeCell ref="D29:L29"/>
    <mergeCell ref="M29:R29"/>
    <mergeCell ref="S29:X29"/>
    <mergeCell ref="Y29:AY29"/>
    <mergeCell ref="D30:L30"/>
    <mergeCell ref="M30:R30"/>
    <mergeCell ref="S30:X30"/>
    <mergeCell ref="Y30:AY30"/>
    <mergeCell ref="D33:L33"/>
    <mergeCell ref="H48:AG48"/>
    <mergeCell ref="D49:G49"/>
    <mergeCell ref="H49:AG49"/>
    <mergeCell ref="B50:C54"/>
    <mergeCell ref="D50:G50"/>
    <mergeCell ref="H50:AG50"/>
    <mergeCell ref="D44:AY44"/>
    <mergeCell ref="B45:AY45"/>
    <mergeCell ref="D46:G46"/>
    <mergeCell ref="H46:AG46"/>
    <mergeCell ref="AH46:AY46"/>
    <mergeCell ref="B47:C49"/>
    <mergeCell ref="D47:G47"/>
    <mergeCell ref="H47:AG47"/>
    <mergeCell ref="AH47:AY49"/>
    <mergeCell ref="D48:G48"/>
    <mergeCell ref="AH50:AY54"/>
    <mergeCell ref="D51:G51"/>
    <mergeCell ref="H51:AG51"/>
    <mergeCell ref="D52:G52"/>
    <mergeCell ref="H52:AG52"/>
    <mergeCell ref="D53:G53"/>
    <mergeCell ref="H53:AG53"/>
    <mergeCell ref="D54:G54"/>
    <mergeCell ref="H54:AG54"/>
    <mergeCell ref="D59:G59"/>
    <mergeCell ref="H59:U59"/>
    <mergeCell ref="V59:AG59"/>
    <mergeCell ref="D60:G60"/>
    <mergeCell ref="H60:AG60"/>
    <mergeCell ref="B61:C61"/>
    <mergeCell ref="D61:AY61"/>
    <mergeCell ref="B55:C60"/>
    <mergeCell ref="D55:G55"/>
    <mergeCell ref="H55:AG55"/>
    <mergeCell ref="AH55:AY60"/>
    <mergeCell ref="D56:G56"/>
    <mergeCell ref="H56:AG56"/>
    <mergeCell ref="D57:G57"/>
    <mergeCell ref="H57:AG57"/>
    <mergeCell ref="D58:G58"/>
    <mergeCell ref="H58:AG58"/>
    <mergeCell ref="B67:AY67"/>
    <mergeCell ref="B68:F68"/>
    <mergeCell ref="G68:AY68"/>
    <mergeCell ref="B69:AY69"/>
    <mergeCell ref="B70:AY70"/>
    <mergeCell ref="B71:AY71"/>
    <mergeCell ref="D62:AY62"/>
    <mergeCell ref="D63:AY63"/>
    <mergeCell ref="D64:AY64"/>
    <mergeCell ref="B65:AY65"/>
    <mergeCell ref="B66:F66"/>
    <mergeCell ref="G66:AY66"/>
    <mergeCell ref="M72:AA72"/>
    <mergeCell ref="AL72:AY72"/>
    <mergeCell ref="B75:G77"/>
    <mergeCell ref="B80:G123"/>
    <mergeCell ref="H80:AC80"/>
    <mergeCell ref="AD80:AY80"/>
    <mergeCell ref="H81:L81"/>
    <mergeCell ref="M81:Y81"/>
    <mergeCell ref="Z81:AC81"/>
    <mergeCell ref="AD81:AH81"/>
    <mergeCell ref="H83:L83"/>
    <mergeCell ref="M83:Y83"/>
    <mergeCell ref="Z83:AC83"/>
    <mergeCell ref="AD83:AH83"/>
    <mergeCell ref="AI83:AU83"/>
    <mergeCell ref="AV83:AY83"/>
    <mergeCell ref="AI81:AU81"/>
    <mergeCell ref="AV81:AY81"/>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L89"/>
    <mergeCell ref="M89:Y89"/>
    <mergeCell ref="Z89:AC89"/>
    <mergeCell ref="AD89:AH89"/>
    <mergeCell ref="AI89:AU89"/>
    <mergeCell ref="AV89:AY89"/>
    <mergeCell ref="H88:L88"/>
    <mergeCell ref="M88:Y88"/>
    <mergeCell ref="Z88:AC88"/>
    <mergeCell ref="AD88:AH88"/>
    <mergeCell ref="AI88:AU88"/>
    <mergeCell ref="AV88:AY88"/>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L138:AQ138"/>
    <mergeCell ref="AR138:AU138"/>
    <mergeCell ref="AV138:AX138"/>
    <mergeCell ref="B137:C137"/>
    <mergeCell ref="D137:M137"/>
    <mergeCell ref="N137:AK137"/>
    <mergeCell ref="AL137:AQ137"/>
    <mergeCell ref="AR137:AU137"/>
    <mergeCell ref="AV137:AX137"/>
    <mergeCell ref="B141:H141"/>
    <mergeCell ref="I141:Y141"/>
    <mergeCell ref="B142:H142"/>
    <mergeCell ref="I142:M142"/>
    <mergeCell ref="N142:T142"/>
    <mergeCell ref="U142:Y142"/>
    <mergeCell ref="B138:C138"/>
    <mergeCell ref="D138:M138"/>
    <mergeCell ref="N138:AK138"/>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s>
  <phoneticPr fontId="3"/>
  <pageMargins left="0.7" right="0.7" top="0.75" bottom="0.75" header="0.3" footer="0.3"/>
  <pageSetup paperSize="9" scale="66" orientation="portrait" r:id="rId1"/>
  <rowBreaks count="4" manualBreakCount="4">
    <brk id="37" max="16383" man="1"/>
    <brk id="73" max="16383" man="1"/>
    <brk id="78" max="16383" man="1"/>
    <brk id="125" max="16383" man="1"/>
  </rowBreaks>
  <drawing r:id="rId2"/>
</worksheet>
</file>

<file path=xl/worksheets/sheet16.xml><?xml version="1.0" encoding="utf-8"?>
<worksheet xmlns="http://schemas.openxmlformats.org/spreadsheetml/2006/main" xmlns:r="http://schemas.openxmlformats.org/officeDocument/2006/relationships">
  <dimension ref="A1:BG155"/>
  <sheetViews>
    <sheetView view="pageBreakPreview" topLeftCell="A77" zoomScale="70" zoomScaleNormal="100" zoomScaleSheetLayoutView="70" workbookViewId="0">
      <selection activeCell="Q15" sqref="Q15:AR1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7"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3"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9"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5"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1"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7"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3"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9"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5"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1"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7"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3"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9"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5"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1"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7"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3"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9"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5"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1"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7"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3"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9"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5"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1"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7"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3"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9"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5"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1"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7"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3"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9"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5"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1"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7"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3"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9"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5"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1"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7"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3"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9"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5"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1"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7"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3"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9"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5"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1"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7"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3"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9"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5"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1"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7"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3"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9"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5"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1"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7"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3"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9"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5"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1858</v>
      </c>
      <c r="AS2" s="766"/>
      <c r="AT2" s="766"/>
      <c r="AU2" s="766"/>
      <c r="AV2" s="766"/>
      <c r="AW2" s="766"/>
      <c r="AX2" s="766"/>
      <c r="AY2" s="766"/>
    </row>
    <row r="3" spans="2:51" ht="19.5" thickBot="1">
      <c r="B3" s="768" t="s">
        <v>1859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303" t="s">
        <v>1860</v>
      </c>
      <c r="I4" s="2653"/>
      <c r="J4" s="2653"/>
      <c r="K4" s="2653"/>
      <c r="L4" s="2653"/>
      <c r="M4" s="2653"/>
      <c r="N4" s="2653"/>
      <c r="O4" s="2653"/>
      <c r="P4" s="2653"/>
      <c r="Q4" s="2653"/>
      <c r="R4" s="2653"/>
      <c r="S4" s="2653"/>
      <c r="T4" s="2653"/>
      <c r="U4" s="2653"/>
      <c r="V4" s="2653"/>
      <c r="W4" s="2653"/>
      <c r="X4" s="2653"/>
      <c r="Y4" s="2653"/>
      <c r="Z4" s="775" t="s">
        <v>1</v>
      </c>
      <c r="AA4" s="776"/>
      <c r="AB4" s="776"/>
      <c r="AC4" s="776"/>
      <c r="AD4" s="776"/>
      <c r="AE4" s="777"/>
      <c r="AF4" s="1687" t="s">
        <v>327</v>
      </c>
      <c r="AG4" s="1687"/>
      <c r="AH4" s="1687"/>
      <c r="AI4" s="1687"/>
      <c r="AJ4" s="1687"/>
      <c r="AK4" s="1687"/>
      <c r="AL4" s="1687"/>
      <c r="AM4" s="1687"/>
      <c r="AN4" s="1687"/>
      <c r="AO4" s="1687"/>
      <c r="AP4" s="1687"/>
      <c r="AQ4" s="1890"/>
      <c r="AR4" s="780" t="s">
        <v>2</v>
      </c>
      <c r="AS4" s="781"/>
      <c r="AT4" s="781"/>
      <c r="AU4" s="781"/>
      <c r="AV4" s="781"/>
      <c r="AW4" s="781"/>
      <c r="AX4" s="781"/>
      <c r="AY4" s="782"/>
    </row>
    <row r="5" spans="2:51" ht="28.15" customHeight="1">
      <c r="B5" s="822" t="s">
        <v>47</v>
      </c>
      <c r="C5" s="823"/>
      <c r="D5" s="823"/>
      <c r="E5" s="823"/>
      <c r="F5" s="823"/>
      <c r="G5" s="824"/>
      <c r="H5" s="1893" t="s">
        <v>1861</v>
      </c>
      <c r="I5" s="1894"/>
      <c r="J5" s="1894"/>
      <c r="K5" s="1894"/>
      <c r="L5" s="1894"/>
      <c r="M5" s="1894"/>
      <c r="N5" s="1894"/>
      <c r="O5" s="1894"/>
      <c r="P5" s="1894"/>
      <c r="Q5" s="1894"/>
      <c r="R5" s="1894"/>
      <c r="S5" s="1894"/>
      <c r="T5" s="1894"/>
      <c r="U5" s="1894"/>
      <c r="V5" s="1894"/>
      <c r="W5" s="463"/>
      <c r="X5" s="463"/>
      <c r="Y5" s="463"/>
      <c r="Z5" s="827" t="s">
        <v>3</v>
      </c>
      <c r="AA5" s="828"/>
      <c r="AB5" s="828"/>
      <c r="AC5" s="828"/>
      <c r="AD5" s="828"/>
      <c r="AE5" s="829"/>
      <c r="AF5" s="2116" t="s">
        <v>1836</v>
      </c>
      <c r="AG5" s="828"/>
      <c r="AH5" s="828"/>
      <c r="AI5" s="828"/>
      <c r="AJ5" s="828"/>
      <c r="AK5" s="828"/>
      <c r="AL5" s="828"/>
      <c r="AM5" s="828"/>
      <c r="AN5" s="828"/>
      <c r="AO5" s="828"/>
      <c r="AP5" s="828"/>
      <c r="AQ5" s="829"/>
      <c r="AR5" s="1462" t="s">
        <v>1862</v>
      </c>
      <c r="AS5" s="1463"/>
      <c r="AT5" s="1463"/>
      <c r="AU5" s="1463"/>
      <c r="AV5" s="1463"/>
      <c r="AW5" s="1463"/>
      <c r="AX5" s="1463"/>
      <c r="AY5" s="1464"/>
    </row>
    <row r="6" spans="2:51" ht="30.75" customHeight="1">
      <c r="B6" s="835" t="s">
        <v>4</v>
      </c>
      <c r="C6" s="836"/>
      <c r="D6" s="836"/>
      <c r="E6" s="836"/>
      <c r="F6" s="836"/>
      <c r="G6" s="836"/>
      <c r="H6" s="1281" t="s">
        <v>97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1284" t="s">
        <v>1863</v>
      </c>
      <c r="AG6" s="1285"/>
      <c r="AH6" s="1285"/>
      <c r="AI6" s="1285"/>
      <c r="AJ6" s="1285"/>
      <c r="AK6" s="1285"/>
      <c r="AL6" s="1285"/>
      <c r="AM6" s="1285"/>
      <c r="AN6" s="1285"/>
      <c r="AO6" s="1285"/>
      <c r="AP6" s="1285"/>
      <c r="AQ6" s="1285"/>
      <c r="AR6" s="2706"/>
      <c r="AS6" s="2706"/>
      <c r="AT6" s="2706"/>
      <c r="AU6" s="2706"/>
      <c r="AV6" s="2706"/>
      <c r="AW6" s="2706"/>
      <c r="AX6" s="2706"/>
      <c r="AY6" s="2707"/>
    </row>
    <row r="7" spans="2:51" ht="18" customHeight="1">
      <c r="B7" s="801" t="s">
        <v>28</v>
      </c>
      <c r="C7" s="802"/>
      <c r="D7" s="802"/>
      <c r="E7" s="802"/>
      <c r="F7" s="802"/>
      <c r="G7" s="802"/>
      <c r="H7" s="2257" t="s">
        <v>89</v>
      </c>
      <c r="I7" s="2258"/>
      <c r="J7" s="2258"/>
      <c r="K7" s="2258"/>
      <c r="L7" s="2258"/>
      <c r="M7" s="2258"/>
      <c r="N7" s="2258"/>
      <c r="O7" s="2258"/>
      <c r="P7" s="2258"/>
      <c r="Q7" s="2258"/>
      <c r="R7" s="2258"/>
      <c r="S7" s="2258"/>
      <c r="T7" s="2258"/>
      <c r="U7" s="2258"/>
      <c r="V7" s="2258"/>
      <c r="W7" s="2259"/>
      <c r="X7" s="2259"/>
      <c r="Y7" s="2259"/>
      <c r="Z7" s="813" t="s">
        <v>329</v>
      </c>
      <c r="AA7" s="443"/>
      <c r="AB7" s="443"/>
      <c r="AC7" s="443"/>
      <c r="AD7" s="443"/>
      <c r="AE7" s="814"/>
      <c r="AF7" s="2705" t="s">
        <v>1864</v>
      </c>
      <c r="AG7" s="2648"/>
      <c r="AH7" s="2648"/>
      <c r="AI7" s="2648"/>
      <c r="AJ7" s="2648"/>
      <c r="AK7" s="2648"/>
      <c r="AL7" s="2648"/>
      <c r="AM7" s="2648"/>
      <c r="AN7" s="2648"/>
      <c r="AO7" s="2648"/>
      <c r="AP7" s="2648"/>
      <c r="AQ7" s="2648"/>
      <c r="AR7" s="2648"/>
      <c r="AS7" s="2648"/>
      <c r="AT7" s="2648"/>
      <c r="AU7" s="2648"/>
      <c r="AV7" s="2648"/>
      <c r="AW7" s="2648"/>
      <c r="AX7" s="2648"/>
      <c r="AY7" s="2649"/>
    </row>
    <row r="8" spans="2:51" ht="24" customHeight="1">
      <c r="B8" s="803"/>
      <c r="C8" s="804"/>
      <c r="D8" s="804"/>
      <c r="E8" s="804"/>
      <c r="F8" s="804"/>
      <c r="G8" s="804"/>
      <c r="H8" s="2260"/>
      <c r="I8" s="2261"/>
      <c r="J8" s="2261"/>
      <c r="K8" s="2261"/>
      <c r="L8" s="2261"/>
      <c r="M8" s="2261"/>
      <c r="N8" s="2261"/>
      <c r="O8" s="2261"/>
      <c r="P8" s="2261"/>
      <c r="Q8" s="2261"/>
      <c r="R8" s="2261"/>
      <c r="S8" s="2261"/>
      <c r="T8" s="2261"/>
      <c r="U8" s="2261"/>
      <c r="V8" s="2261"/>
      <c r="W8" s="1671"/>
      <c r="X8" s="1671"/>
      <c r="Y8" s="1671"/>
      <c r="Z8" s="815"/>
      <c r="AA8" s="443"/>
      <c r="AB8" s="443"/>
      <c r="AC8" s="443"/>
      <c r="AD8" s="443"/>
      <c r="AE8" s="814"/>
      <c r="AF8" s="2650"/>
      <c r="AG8" s="2651"/>
      <c r="AH8" s="2651"/>
      <c r="AI8" s="2651"/>
      <c r="AJ8" s="2651"/>
      <c r="AK8" s="2651"/>
      <c r="AL8" s="2651"/>
      <c r="AM8" s="2651"/>
      <c r="AN8" s="2651"/>
      <c r="AO8" s="2651"/>
      <c r="AP8" s="2651"/>
      <c r="AQ8" s="2651"/>
      <c r="AR8" s="2651"/>
      <c r="AS8" s="2651"/>
      <c r="AT8" s="2651"/>
      <c r="AU8" s="2651"/>
      <c r="AV8" s="2651"/>
      <c r="AW8" s="2651"/>
      <c r="AX8" s="2651"/>
      <c r="AY8" s="2652"/>
    </row>
    <row r="9" spans="2:51" ht="103.7" customHeight="1">
      <c r="B9" s="783" t="s">
        <v>29</v>
      </c>
      <c r="C9" s="784"/>
      <c r="D9" s="784"/>
      <c r="E9" s="784"/>
      <c r="F9" s="784"/>
      <c r="G9" s="784"/>
      <c r="H9" s="2248" t="s">
        <v>1865</v>
      </c>
      <c r="I9" s="2249"/>
      <c r="J9" s="2249"/>
      <c r="K9" s="2249"/>
      <c r="L9" s="2249"/>
      <c r="M9" s="2249"/>
      <c r="N9" s="2249"/>
      <c r="O9" s="2249"/>
      <c r="P9" s="2249"/>
      <c r="Q9" s="2249"/>
      <c r="R9" s="2249"/>
      <c r="S9" s="2249"/>
      <c r="T9" s="2249"/>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c r="AT9" s="2249"/>
      <c r="AU9" s="2249"/>
      <c r="AV9" s="2249"/>
      <c r="AW9" s="2249"/>
      <c r="AX9" s="2249"/>
      <c r="AY9" s="2250"/>
    </row>
    <row r="10" spans="2:51" ht="137.25" customHeight="1">
      <c r="B10" s="783" t="s">
        <v>64</v>
      </c>
      <c r="C10" s="784"/>
      <c r="D10" s="784"/>
      <c r="E10" s="784"/>
      <c r="F10" s="784"/>
      <c r="G10" s="784"/>
      <c r="H10" s="2248" t="s">
        <v>1866</v>
      </c>
      <c r="I10" s="2249"/>
      <c r="J10" s="2249"/>
      <c r="K10" s="2249"/>
      <c r="L10" s="2249"/>
      <c r="M10" s="2249"/>
      <c r="N10" s="2249"/>
      <c r="O10" s="2249"/>
      <c r="P10" s="2249"/>
      <c r="Q10" s="2249"/>
      <c r="R10" s="2249"/>
      <c r="S10" s="2249"/>
      <c r="T10" s="2249"/>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c r="AT10" s="2249"/>
      <c r="AU10" s="2249"/>
      <c r="AV10" s="2249"/>
      <c r="AW10" s="2249"/>
      <c r="AX10" s="2249"/>
      <c r="AY10" s="2250"/>
    </row>
    <row r="11" spans="2:51" ht="29.25" customHeight="1">
      <c r="B11" s="783" t="s">
        <v>5</v>
      </c>
      <c r="C11" s="784"/>
      <c r="D11" s="784"/>
      <c r="E11" s="784"/>
      <c r="F11" s="784"/>
      <c r="G11" s="788"/>
      <c r="H11" s="789" t="s">
        <v>484</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2704">
        <v>1000</v>
      </c>
      <c r="R13" s="2704"/>
      <c r="S13" s="2704"/>
      <c r="T13" s="2704"/>
      <c r="U13" s="2704"/>
      <c r="V13" s="2704"/>
      <c r="W13" s="2704"/>
      <c r="X13" s="2704">
        <v>850</v>
      </c>
      <c r="Y13" s="2704"/>
      <c r="Z13" s="2704"/>
      <c r="AA13" s="2704"/>
      <c r="AB13" s="2704"/>
      <c r="AC13" s="2704"/>
      <c r="AD13" s="2704"/>
      <c r="AE13" s="2704">
        <v>156</v>
      </c>
      <c r="AF13" s="2704"/>
      <c r="AG13" s="2704"/>
      <c r="AH13" s="2704"/>
      <c r="AI13" s="2704"/>
      <c r="AJ13" s="2704"/>
      <c r="AK13" s="2704"/>
      <c r="AL13" s="2104">
        <v>0</v>
      </c>
      <c r="AM13" s="2104"/>
      <c r="AN13" s="2104"/>
      <c r="AO13" s="2104"/>
      <c r="AP13" s="2104"/>
      <c r="AQ13" s="2104"/>
      <c r="AR13" s="2104"/>
      <c r="AS13" s="1978"/>
      <c r="AT13" s="1978"/>
      <c r="AU13" s="1978"/>
      <c r="AV13" s="1978"/>
      <c r="AW13" s="1978"/>
      <c r="AX13" s="1978"/>
      <c r="AY13" s="1979"/>
    </row>
    <row r="14" spans="2:51" ht="21" customHeight="1">
      <c r="B14" s="469"/>
      <c r="C14" s="470"/>
      <c r="D14" s="470"/>
      <c r="E14" s="470"/>
      <c r="F14" s="470"/>
      <c r="G14" s="471"/>
      <c r="H14" s="754"/>
      <c r="I14" s="755"/>
      <c r="J14" s="746" t="s">
        <v>8</v>
      </c>
      <c r="K14" s="747"/>
      <c r="L14" s="747"/>
      <c r="M14" s="747"/>
      <c r="N14" s="747"/>
      <c r="O14" s="747"/>
      <c r="P14" s="748"/>
      <c r="Q14" s="2700">
        <v>0</v>
      </c>
      <c r="R14" s="2700"/>
      <c r="S14" s="2700"/>
      <c r="T14" s="2700"/>
      <c r="U14" s="2700"/>
      <c r="V14" s="2700"/>
      <c r="W14" s="2700"/>
      <c r="X14" s="2700">
        <v>0</v>
      </c>
      <c r="Y14" s="2700"/>
      <c r="Z14" s="2700"/>
      <c r="AA14" s="2700"/>
      <c r="AB14" s="2700"/>
      <c r="AC14" s="2700"/>
      <c r="AD14" s="2700"/>
      <c r="AE14" s="2700">
        <v>0</v>
      </c>
      <c r="AF14" s="2700"/>
      <c r="AG14" s="2700"/>
      <c r="AH14" s="2700"/>
      <c r="AI14" s="2700"/>
      <c r="AJ14" s="2700"/>
      <c r="AK14" s="2700"/>
      <c r="AL14" s="2100">
        <v>0</v>
      </c>
      <c r="AM14" s="2100"/>
      <c r="AN14" s="2100"/>
      <c r="AO14" s="2100"/>
      <c r="AP14" s="2100"/>
      <c r="AQ14" s="2100"/>
      <c r="AR14" s="2100"/>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2700">
        <v>-76.676000000000002</v>
      </c>
      <c r="R15" s="2700"/>
      <c r="S15" s="2700"/>
      <c r="T15" s="2700"/>
      <c r="U15" s="2700"/>
      <c r="V15" s="2700"/>
      <c r="W15" s="2700"/>
      <c r="X15" s="2700">
        <v>163.34</v>
      </c>
      <c r="Y15" s="2700"/>
      <c r="Z15" s="2700"/>
      <c r="AA15" s="2700"/>
      <c r="AB15" s="2700"/>
      <c r="AC15" s="2700"/>
      <c r="AD15" s="2700"/>
      <c r="AE15" s="2700">
        <v>301.51499999999999</v>
      </c>
      <c r="AF15" s="2700"/>
      <c r="AG15" s="2700"/>
      <c r="AH15" s="2700"/>
      <c r="AI15" s="2700"/>
      <c r="AJ15" s="2700"/>
      <c r="AK15" s="2700"/>
      <c r="AL15" s="2701">
        <v>24.544</v>
      </c>
      <c r="AM15" s="2702"/>
      <c r="AN15" s="2702"/>
      <c r="AO15" s="2702"/>
      <c r="AP15" s="2702"/>
      <c r="AQ15" s="2702"/>
      <c r="AR15" s="2703"/>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2699">
        <f>SUM(Q13:W15)</f>
        <v>923.32399999999996</v>
      </c>
      <c r="R16" s="2699"/>
      <c r="S16" s="2699"/>
      <c r="T16" s="2699"/>
      <c r="U16" s="2699"/>
      <c r="V16" s="2699"/>
      <c r="W16" s="2699"/>
      <c r="X16" s="2699">
        <f>SUM(X13:AD15)</f>
        <v>1013.34</v>
      </c>
      <c r="Y16" s="2699"/>
      <c r="Z16" s="2699"/>
      <c r="AA16" s="2699"/>
      <c r="AB16" s="2699"/>
      <c r="AC16" s="2699"/>
      <c r="AD16" s="2699"/>
      <c r="AE16" s="2699">
        <f>SUM(AE13:AK15)</f>
        <v>457.51499999999999</v>
      </c>
      <c r="AF16" s="2699"/>
      <c r="AG16" s="2699"/>
      <c r="AH16" s="2699"/>
      <c r="AI16" s="2699"/>
      <c r="AJ16" s="2699"/>
      <c r="AK16" s="2699"/>
      <c r="AL16" s="2699">
        <f>SUM(AL13:AR15)</f>
        <v>24.544</v>
      </c>
      <c r="AM16" s="2699"/>
      <c r="AN16" s="2699"/>
      <c r="AO16" s="2699"/>
      <c r="AP16" s="2699"/>
      <c r="AQ16" s="2699"/>
      <c r="AR16" s="2699"/>
      <c r="AS16" s="1982"/>
      <c r="AT16" s="1982"/>
      <c r="AU16" s="1982"/>
      <c r="AV16" s="1982"/>
      <c r="AW16" s="1982"/>
      <c r="AX16" s="1982"/>
      <c r="AY16" s="1983"/>
    </row>
    <row r="17" spans="2:51" ht="24.75" customHeight="1">
      <c r="B17" s="469"/>
      <c r="C17" s="470"/>
      <c r="D17" s="470"/>
      <c r="E17" s="470"/>
      <c r="F17" s="470"/>
      <c r="G17" s="471"/>
      <c r="H17" s="723" t="s">
        <v>10</v>
      </c>
      <c r="I17" s="724"/>
      <c r="J17" s="724"/>
      <c r="K17" s="724"/>
      <c r="L17" s="724"/>
      <c r="M17" s="724"/>
      <c r="N17" s="724"/>
      <c r="O17" s="724"/>
      <c r="P17" s="724"/>
      <c r="Q17" s="2695">
        <v>919.36599999999999</v>
      </c>
      <c r="R17" s="2695"/>
      <c r="S17" s="2695"/>
      <c r="T17" s="2695"/>
      <c r="U17" s="2695"/>
      <c r="V17" s="2695"/>
      <c r="W17" s="2695"/>
      <c r="X17" s="2695">
        <v>1004.606</v>
      </c>
      <c r="Y17" s="2695"/>
      <c r="Z17" s="2695"/>
      <c r="AA17" s="2695"/>
      <c r="AB17" s="2695"/>
      <c r="AC17" s="2695"/>
      <c r="AD17" s="2695"/>
      <c r="AE17" s="2696">
        <v>449.73200000000003</v>
      </c>
      <c r="AF17" s="2697"/>
      <c r="AG17" s="2697"/>
      <c r="AH17" s="2697"/>
      <c r="AI17" s="2697"/>
      <c r="AJ17" s="2697"/>
      <c r="AK17" s="2698"/>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5">
        <f>Q17/Q16</f>
        <v>0.99571331406960073</v>
      </c>
      <c r="R18" s="725"/>
      <c r="S18" s="725"/>
      <c r="T18" s="725"/>
      <c r="U18" s="725"/>
      <c r="V18" s="725"/>
      <c r="W18" s="725"/>
      <c r="X18" s="725">
        <f>X17/X16</f>
        <v>0.99138097775672529</v>
      </c>
      <c r="Y18" s="725"/>
      <c r="Z18" s="725"/>
      <c r="AA18" s="725"/>
      <c r="AB18" s="725"/>
      <c r="AC18" s="725"/>
      <c r="AD18" s="725"/>
      <c r="AE18" s="725">
        <f>AE17/AE16</f>
        <v>0.98298853589499802</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1" ht="31.7" customHeight="1">
      <c r="B19" s="662" t="s">
        <v>13</v>
      </c>
      <c r="C19" s="663"/>
      <c r="D19" s="663"/>
      <c r="E19" s="663"/>
      <c r="F19" s="663"/>
      <c r="G19" s="664"/>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330" t="s">
        <v>1842</v>
      </c>
      <c r="AV19" s="711"/>
      <c r="AW19" s="711"/>
      <c r="AX19" s="711"/>
      <c r="AY19" s="713"/>
    </row>
    <row r="20" spans="2:51" ht="32.25" customHeight="1">
      <c r="B20" s="396"/>
      <c r="C20" s="397"/>
      <c r="D20" s="397"/>
      <c r="E20" s="397"/>
      <c r="F20" s="397"/>
      <c r="G20" s="398"/>
      <c r="H20" s="2630" t="s">
        <v>1867</v>
      </c>
      <c r="I20" s="2631"/>
      <c r="J20" s="2631"/>
      <c r="K20" s="2631"/>
      <c r="L20" s="2631"/>
      <c r="M20" s="2631"/>
      <c r="N20" s="2631"/>
      <c r="O20" s="2631"/>
      <c r="P20" s="2631"/>
      <c r="Q20" s="2631"/>
      <c r="R20" s="2631"/>
      <c r="S20" s="2631"/>
      <c r="T20" s="2631"/>
      <c r="U20" s="2631"/>
      <c r="V20" s="2631"/>
      <c r="W20" s="2631"/>
      <c r="X20" s="2631"/>
      <c r="Y20" s="2632"/>
      <c r="Z20" s="1428" t="s">
        <v>15</v>
      </c>
      <c r="AA20" s="679"/>
      <c r="AB20" s="680"/>
      <c r="AC20" s="1429" t="s">
        <v>358</v>
      </c>
      <c r="AD20" s="1430"/>
      <c r="AE20" s="1430"/>
      <c r="AF20" s="323">
        <v>206</v>
      </c>
      <c r="AG20" s="1522"/>
      <c r="AH20" s="1522"/>
      <c r="AI20" s="1522"/>
      <c r="AJ20" s="1522"/>
      <c r="AK20" s="323">
        <v>267</v>
      </c>
      <c r="AL20" s="1522"/>
      <c r="AM20" s="1522"/>
      <c r="AN20" s="1522"/>
      <c r="AO20" s="1522"/>
      <c r="AP20" s="1180">
        <v>315</v>
      </c>
      <c r="AQ20" s="1180"/>
      <c r="AR20" s="1180"/>
      <c r="AS20" s="1180"/>
      <c r="AT20" s="1180"/>
      <c r="AU20" s="323">
        <v>500</v>
      </c>
      <c r="AV20" s="1522"/>
      <c r="AW20" s="1522"/>
      <c r="AX20" s="1522"/>
      <c r="AY20" s="2090"/>
    </row>
    <row r="21" spans="2:51" ht="32.25" customHeight="1">
      <c r="B21" s="396"/>
      <c r="C21" s="397"/>
      <c r="D21" s="397"/>
      <c r="E21" s="397"/>
      <c r="F21" s="397"/>
      <c r="G21" s="398"/>
      <c r="H21" s="2633"/>
      <c r="I21" s="2634"/>
      <c r="J21" s="2634"/>
      <c r="K21" s="2634"/>
      <c r="L21" s="2634"/>
      <c r="M21" s="2634"/>
      <c r="N21" s="2634"/>
      <c r="O21" s="2634"/>
      <c r="P21" s="2634"/>
      <c r="Q21" s="2634"/>
      <c r="R21" s="2634"/>
      <c r="S21" s="2634"/>
      <c r="T21" s="2634"/>
      <c r="U21" s="2634"/>
      <c r="V21" s="2634"/>
      <c r="W21" s="2634"/>
      <c r="X21" s="2634"/>
      <c r="Y21" s="2635"/>
      <c r="Z21" s="671" t="s">
        <v>116</v>
      </c>
      <c r="AA21" s="666"/>
      <c r="AB21" s="667"/>
      <c r="AC21" s="1405" t="s">
        <v>79</v>
      </c>
      <c r="AD21" s="1405"/>
      <c r="AE21" s="1405"/>
      <c r="AF21" s="2075">
        <f>AF20/AU20</f>
        <v>0.41199999999999998</v>
      </c>
      <c r="AG21" s="2075"/>
      <c r="AH21" s="2075"/>
      <c r="AI21" s="2075"/>
      <c r="AJ21" s="2075"/>
      <c r="AK21" s="2075">
        <f>AK20/AU20</f>
        <v>0.53400000000000003</v>
      </c>
      <c r="AL21" s="2075"/>
      <c r="AM21" s="2075"/>
      <c r="AN21" s="2075"/>
      <c r="AO21" s="2075"/>
      <c r="AP21" s="2074">
        <f>AP20/AU20</f>
        <v>0.63</v>
      </c>
      <c r="AQ21" s="2074"/>
      <c r="AR21" s="2074"/>
      <c r="AS21" s="2074"/>
      <c r="AT21" s="2074"/>
      <c r="AU21" s="1199"/>
      <c r="AV21" s="1199"/>
      <c r="AW21" s="1199"/>
      <c r="AX21" s="1199"/>
      <c r="AY21" s="1200"/>
    </row>
    <row r="22" spans="2:51" ht="32.25" customHeight="1">
      <c r="B22" s="396"/>
      <c r="C22" s="397"/>
      <c r="D22" s="397"/>
      <c r="E22" s="397"/>
      <c r="F22" s="397"/>
      <c r="G22" s="398"/>
      <c r="H22" s="2630" t="s">
        <v>1868</v>
      </c>
      <c r="I22" s="2631"/>
      <c r="J22" s="2631"/>
      <c r="K22" s="2631"/>
      <c r="L22" s="2631"/>
      <c r="M22" s="2631"/>
      <c r="N22" s="2631"/>
      <c r="O22" s="2631"/>
      <c r="P22" s="2631"/>
      <c r="Q22" s="2631"/>
      <c r="R22" s="2631"/>
      <c r="S22" s="2631"/>
      <c r="T22" s="2631"/>
      <c r="U22" s="2631"/>
      <c r="V22" s="2631"/>
      <c r="W22" s="2631"/>
      <c r="X22" s="2631"/>
      <c r="Y22" s="2632"/>
      <c r="Z22" s="1428" t="s">
        <v>15</v>
      </c>
      <c r="AA22" s="679"/>
      <c r="AB22" s="680"/>
      <c r="AC22" s="1429" t="s">
        <v>358</v>
      </c>
      <c r="AD22" s="1430"/>
      <c r="AE22" s="1430"/>
      <c r="AF22" s="323">
        <v>16</v>
      </c>
      <c r="AG22" s="1522"/>
      <c r="AH22" s="1522"/>
      <c r="AI22" s="1522"/>
      <c r="AJ22" s="1522"/>
      <c r="AK22" s="323">
        <v>22</v>
      </c>
      <c r="AL22" s="1522"/>
      <c r="AM22" s="1522"/>
      <c r="AN22" s="1522"/>
      <c r="AO22" s="1522"/>
      <c r="AP22" s="1180">
        <v>31</v>
      </c>
      <c r="AQ22" s="1180"/>
      <c r="AR22" s="1180"/>
      <c r="AS22" s="1180"/>
      <c r="AT22" s="1180"/>
      <c r="AU22" s="323">
        <v>100</v>
      </c>
      <c r="AV22" s="1522"/>
      <c r="AW22" s="1522"/>
      <c r="AX22" s="1522"/>
      <c r="AY22" s="2090"/>
    </row>
    <row r="23" spans="2:51" ht="32.25" customHeight="1">
      <c r="B23" s="505"/>
      <c r="C23" s="497"/>
      <c r="D23" s="497"/>
      <c r="E23" s="497"/>
      <c r="F23" s="497"/>
      <c r="G23" s="630"/>
      <c r="H23" s="2633"/>
      <c r="I23" s="2634"/>
      <c r="J23" s="2634"/>
      <c r="K23" s="2634"/>
      <c r="L23" s="2634"/>
      <c r="M23" s="2634"/>
      <c r="N23" s="2634"/>
      <c r="O23" s="2634"/>
      <c r="P23" s="2634"/>
      <c r="Q23" s="2634"/>
      <c r="R23" s="2634"/>
      <c r="S23" s="2634"/>
      <c r="T23" s="2634"/>
      <c r="U23" s="2634"/>
      <c r="V23" s="2634"/>
      <c r="W23" s="2634"/>
      <c r="X23" s="2634"/>
      <c r="Y23" s="2635"/>
      <c r="Z23" s="671" t="s">
        <v>116</v>
      </c>
      <c r="AA23" s="666"/>
      <c r="AB23" s="667"/>
      <c r="AC23" s="1405" t="s">
        <v>79</v>
      </c>
      <c r="AD23" s="1405"/>
      <c r="AE23" s="1405"/>
      <c r="AF23" s="2075">
        <f>AF22/AU22</f>
        <v>0.16</v>
      </c>
      <c r="AG23" s="2075"/>
      <c r="AH23" s="2075"/>
      <c r="AI23" s="2075"/>
      <c r="AJ23" s="2075"/>
      <c r="AK23" s="2075">
        <f>AK22/AU22</f>
        <v>0.22</v>
      </c>
      <c r="AL23" s="2075"/>
      <c r="AM23" s="2075"/>
      <c r="AN23" s="2075"/>
      <c r="AO23" s="2075"/>
      <c r="AP23" s="2074">
        <f>AP22/AU22</f>
        <v>0.31</v>
      </c>
      <c r="AQ23" s="2074"/>
      <c r="AR23" s="2074"/>
      <c r="AS23" s="2074"/>
      <c r="AT23" s="2074"/>
      <c r="AU23" s="1199"/>
      <c r="AV23" s="1199"/>
      <c r="AW23" s="1199"/>
      <c r="AX23" s="1199"/>
      <c r="AY23" s="1200"/>
    </row>
    <row r="24" spans="2:51" ht="31.7" customHeight="1">
      <c r="B24" s="662" t="s">
        <v>60</v>
      </c>
      <c r="C24" s="663"/>
      <c r="D24" s="663"/>
      <c r="E24" s="663"/>
      <c r="F24" s="663"/>
      <c r="G24" s="664"/>
      <c r="H24" s="665" t="s">
        <v>65</v>
      </c>
      <c r="I24" s="666"/>
      <c r="J24" s="666"/>
      <c r="K24" s="666"/>
      <c r="L24" s="666"/>
      <c r="M24" s="666"/>
      <c r="N24" s="666"/>
      <c r="O24" s="666"/>
      <c r="P24" s="666"/>
      <c r="Q24" s="666"/>
      <c r="R24" s="666"/>
      <c r="S24" s="666"/>
      <c r="T24" s="666"/>
      <c r="U24" s="666"/>
      <c r="V24" s="666"/>
      <c r="W24" s="666"/>
      <c r="X24" s="666"/>
      <c r="Y24" s="667"/>
      <c r="Z24" s="668"/>
      <c r="AA24" s="669"/>
      <c r="AB24" s="670"/>
      <c r="AC24" s="671" t="s">
        <v>12</v>
      </c>
      <c r="AD24" s="666"/>
      <c r="AE24" s="667"/>
      <c r="AF24" s="711" t="s">
        <v>774</v>
      </c>
      <c r="AG24" s="711"/>
      <c r="AH24" s="711"/>
      <c r="AI24" s="711"/>
      <c r="AJ24" s="711"/>
      <c r="AK24" s="711" t="s">
        <v>773</v>
      </c>
      <c r="AL24" s="711"/>
      <c r="AM24" s="711"/>
      <c r="AN24" s="711"/>
      <c r="AO24" s="711"/>
      <c r="AP24" s="711" t="s">
        <v>772</v>
      </c>
      <c r="AQ24" s="711"/>
      <c r="AR24" s="711"/>
      <c r="AS24" s="711"/>
      <c r="AT24" s="711"/>
      <c r="AU24" s="639" t="s">
        <v>71</v>
      </c>
      <c r="AV24" s="640"/>
      <c r="AW24" s="640"/>
      <c r="AX24" s="640"/>
      <c r="AY24" s="641"/>
    </row>
    <row r="25" spans="2:51" ht="39.950000000000003" customHeight="1">
      <c r="B25" s="396"/>
      <c r="C25" s="397"/>
      <c r="D25" s="397"/>
      <c r="E25" s="397"/>
      <c r="F25" s="397"/>
      <c r="G25" s="398"/>
      <c r="H25" s="2630" t="s">
        <v>1869</v>
      </c>
      <c r="I25" s="2631"/>
      <c r="J25" s="2631"/>
      <c r="K25" s="2631"/>
      <c r="L25" s="2631"/>
      <c r="M25" s="2631"/>
      <c r="N25" s="2631"/>
      <c r="O25" s="2631"/>
      <c r="P25" s="2631"/>
      <c r="Q25" s="2631"/>
      <c r="R25" s="2631"/>
      <c r="S25" s="2631"/>
      <c r="T25" s="2631"/>
      <c r="U25" s="2631"/>
      <c r="V25" s="2631"/>
      <c r="W25" s="2631"/>
      <c r="X25" s="2631"/>
      <c r="Y25" s="2632"/>
      <c r="Z25" s="1393" t="s">
        <v>334</v>
      </c>
      <c r="AA25" s="1394"/>
      <c r="AB25" s="1395"/>
      <c r="AC25" s="2694" t="s">
        <v>1870</v>
      </c>
      <c r="AD25" s="2078"/>
      <c r="AE25" s="2079"/>
      <c r="AF25" s="2084">
        <v>28</v>
      </c>
      <c r="AG25" s="2084"/>
      <c r="AH25" s="2084"/>
      <c r="AI25" s="2084"/>
      <c r="AJ25" s="2084"/>
      <c r="AK25" s="2084">
        <v>32</v>
      </c>
      <c r="AL25" s="2084"/>
      <c r="AM25" s="2084"/>
      <c r="AN25" s="2084"/>
      <c r="AO25" s="2084"/>
      <c r="AP25" s="2084">
        <v>15</v>
      </c>
      <c r="AQ25" s="2084"/>
      <c r="AR25" s="2084"/>
      <c r="AS25" s="2084"/>
      <c r="AT25" s="2084"/>
      <c r="AU25" s="656" t="s">
        <v>80</v>
      </c>
      <c r="AV25" s="657"/>
      <c r="AW25" s="657"/>
      <c r="AX25" s="657"/>
      <c r="AY25" s="658"/>
    </row>
    <row r="26" spans="2:51" ht="26.85" customHeight="1">
      <c r="B26" s="505"/>
      <c r="C26" s="497"/>
      <c r="D26" s="497"/>
      <c r="E26" s="497"/>
      <c r="F26" s="497"/>
      <c r="G26" s="630"/>
      <c r="H26" s="2633"/>
      <c r="I26" s="2634"/>
      <c r="J26" s="2634"/>
      <c r="K26" s="2634"/>
      <c r="L26" s="2634"/>
      <c r="M26" s="2634"/>
      <c r="N26" s="2634"/>
      <c r="O26" s="2634"/>
      <c r="P26" s="2634"/>
      <c r="Q26" s="2634"/>
      <c r="R26" s="2634"/>
      <c r="S26" s="2634"/>
      <c r="T26" s="2634"/>
      <c r="U26" s="2634"/>
      <c r="V26" s="2634"/>
      <c r="W26" s="2634"/>
      <c r="X26" s="2634"/>
      <c r="Y26" s="2635"/>
      <c r="Z26" s="1396"/>
      <c r="AA26" s="1397"/>
      <c r="AB26" s="1398"/>
      <c r="AC26" s="2080"/>
      <c r="AD26" s="2081"/>
      <c r="AE26" s="2082"/>
      <c r="AF26" s="2071"/>
      <c r="AG26" s="2072"/>
      <c r="AH26" s="2072"/>
      <c r="AI26" s="2072"/>
      <c r="AJ26" s="2073"/>
      <c r="AK26" s="2071"/>
      <c r="AL26" s="2072"/>
      <c r="AM26" s="2072"/>
      <c r="AN26" s="2072"/>
      <c r="AO26" s="2073"/>
      <c r="AP26" s="2071" t="s">
        <v>1871</v>
      </c>
      <c r="AQ26" s="2072"/>
      <c r="AR26" s="2072"/>
      <c r="AS26" s="2072"/>
      <c r="AT26" s="2073"/>
      <c r="AU26" s="2071" t="s">
        <v>1872</v>
      </c>
      <c r="AV26" s="2072"/>
      <c r="AW26" s="2072"/>
      <c r="AX26" s="2072"/>
      <c r="AY26" s="2693"/>
    </row>
    <row r="27" spans="2:51" ht="88.5" customHeight="1">
      <c r="B27" s="662" t="s">
        <v>129</v>
      </c>
      <c r="C27" s="1417"/>
      <c r="D27" s="1417"/>
      <c r="E27" s="1417"/>
      <c r="F27" s="1417"/>
      <c r="G27" s="1417"/>
      <c r="H27" s="1418" t="s">
        <v>1873</v>
      </c>
      <c r="I27" s="1419"/>
      <c r="J27" s="1419"/>
      <c r="K27" s="1419"/>
      <c r="L27" s="1419"/>
      <c r="M27" s="1419"/>
      <c r="N27" s="1419"/>
      <c r="O27" s="1419"/>
      <c r="P27" s="1419"/>
      <c r="Q27" s="1419"/>
      <c r="R27" s="1419"/>
      <c r="S27" s="1419"/>
      <c r="T27" s="1419"/>
      <c r="U27" s="1419"/>
      <c r="V27" s="1419"/>
      <c r="W27" s="1419"/>
      <c r="X27" s="1419"/>
      <c r="Y27" s="1419"/>
      <c r="Z27" s="698" t="s">
        <v>16</v>
      </c>
      <c r="AA27" s="699"/>
      <c r="AB27" s="700"/>
      <c r="AC27" s="635" t="s">
        <v>1874</v>
      </c>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7"/>
    </row>
    <row r="28" spans="2:51" ht="23.1" customHeight="1">
      <c r="B28" s="1094" t="s">
        <v>73</v>
      </c>
      <c r="C28" s="1095"/>
      <c r="D28" s="608" t="s">
        <v>22</v>
      </c>
      <c r="E28" s="609"/>
      <c r="F28" s="609"/>
      <c r="G28" s="609"/>
      <c r="H28" s="609"/>
      <c r="I28" s="609"/>
      <c r="J28" s="609"/>
      <c r="K28" s="609"/>
      <c r="L28" s="610"/>
      <c r="M28" s="611" t="s">
        <v>72</v>
      </c>
      <c r="N28" s="611"/>
      <c r="O28" s="611"/>
      <c r="P28" s="611"/>
      <c r="Q28" s="611"/>
      <c r="R28" s="611"/>
      <c r="S28" s="612" t="s">
        <v>765</v>
      </c>
      <c r="T28" s="612"/>
      <c r="U28" s="612"/>
      <c r="V28" s="612"/>
      <c r="W28" s="612"/>
      <c r="X28" s="612"/>
      <c r="Y28" s="613" t="s">
        <v>32</v>
      </c>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14"/>
    </row>
    <row r="29" spans="2:51" ht="34.5" customHeight="1">
      <c r="B29" s="1096"/>
      <c r="C29" s="1097"/>
      <c r="D29" s="2686" t="s">
        <v>1875</v>
      </c>
      <c r="E29" s="2687"/>
      <c r="F29" s="2687"/>
      <c r="G29" s="2687"/>
      <c r="H29" s="2687"/>
      <c r="I29" s="2687"/>
      <c r="J29" s="2687"/>
      <c r="K29" s="2687"/>
      <c r="L29" s="2688"/>
      <c r="M29" s="2689" t="s">
        <v>85</v>
      </c>
      <c r="N29" s="2690"/>
      <c r="O29" s="2690"/>
      <c r="P29" s="2690"/>
      <c r="Q29" s="2690"/>
      <c r="R29" s="2691"/>
      <c r="S29" s="2692" t="s">
        <v>85</v>
      </c>
      <c r="T29" s="1778"/>
      <c r="U29" s="1778"/>
      <c r="V29" s="1778"/>
      <c r="W29" s="1778"/>
      <c r="X29" s="1779"/>
      <c r="Y29" s="1119" t="s">
        <v>1043</v>
      </c>
      <c r="Z29" s="1120"/>
      <c r="AA29" s="1120"/>
      <c r="AB29" s="1120"/>
      <c r="AC29" s="1120"/>
      <c r="AD29" s="1120"/>
      <c r="AE29" s="1120"/>
      <c r="AF29" s="1120"/>
      <c r="AG29" s="1120"/>
      <c r="AH29" s="1120"/>
      <c r="AI29" s="1120"/>
      <c r="AJ29" s="1120"/>
      <c r="AK29" s="1120"/>
      <c r="AL29" s="1120"/>
      <c r="AM29" s="1120"/>
      <c r="AN29" s="1120"/>
      <c r="AO29" s="1120"/>
      <c r="AP29" s="1120"/>
      <c r="AQ29" s="1120"/>
      <c r="AR29" s="1120"/>
      <c r="AS29" s="1120"/>
      <c r="AT29" s="1120"/>
      <c r="AU29" s="1120"/>
      <c r="AV29" s="1120"/>
      <c r="AW29" s="1120"/>
      <c r="AX29" s="1120"/>
      <c r="AY29" s="1121"/>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6"/>
      <c r="C34" s="1097"/>
      <c r="D34" s="622"/>
      <c r="E34" s="623"/>
      <c r="F34" s="623"/>
      <c r="G34" s="623"/>
      <c r="H34" s="623"/>
      <c r="I34" s="623"/>
      <c r="J34" s="623"/>
      <c r="K34" s="623"/>
      <c r="L34" s="624"/>
      <c r="M34" s="594"/>
      <c r="N34" s="594"/>
      <c r="O34" s="594"/>
      <c r="P34" s="594"/>
      <c r="Q34" s="594"/>
      <c r="R34" s="594"/>
      <c r="S34" s="594"/>
      <c r="T34" s="594"/>
      <c r="U34" s="594"/>
      <c r="V34" s="594"/>
      <c r="W34" s="594"/>
      <c r="X34" s="594"/>
      <c r="Y34" s="595"/>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7"/>
    </row>
    <row r="35" spans="1:51" ht="23.1" customHeight="1">
      <c r="B35" s="1096"/>
      <c r="C35" s="1097"/>
      <c r="D35" s="598"/>
      <c r="E35" s="599"/>
      <c r="F35" s="599"/>
      <c r="G35" s="599"/>
      <c r="H35" s="599"/>
      <c r="I35" s="599"/>
      <c r="J35" s="599"/>
      <c r="K35" s="599"/>
      <c r="L35" s="600"/>
      <c r="M35" s="601"/>
      <c r="N35" s="601"/>
      <c r="O35" s="601"/>
      <c r="P35" s="601"/>
      <c r="Q35" s="601"/>
      <c r="R35" s="601"/>
      <c r="S35" s="601"/>
      <c r="T35" s="601"/>
      <c r="U35" s="601"/>
      <c r="V35" s="601"/>
      <c r="W35" s="601"/>
      <c r="X35" s="601"/>
      <c r="Y35" s="595"/>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7"/>
    </row>
    <row r="36" spans="1:51" ht="23.1" customHeight="1">
      <c r="B36" s="1098"/>
      <c r="C36" s="1099"/>
      <c r="D36" s="574" t="s">
        <v>25</v>
      </c>
      <c r="E36" s="575"/>
      <c r="F36" s="575"/>
      <c r="G36" s="575"/>
      <c r="H36" s="575"/>
      <c r="I36" s="575"/>
      <c r="J36" s="575"/>
      <c r="K36" s="575"/>
      <c r="L36" s="576"/>
      <c r="M36" s="577"/>
      <c r="N36" s="577"/>
      <c r="O36" s="577"/>
      <c r="P36" s="577"/>
      <c r="Q36" s="577"/>
      <c r="R36" s="577"/>
      <c r="S36" s="577"/>
      <c r="T36" s="577"/>
      <c r="U36" s="577"/>
      <c r="V36" s="577"/>
      <c r="W36" s="577"/>
      <c r="X36" s="577"/>
      <c r="Y36" s="578"/>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80"/>
    </row>
    <row r="37" spans="1:51" ht="3" customHeight="1">
      <c r="A37" s="1"/>
      <c r="B37" s="6"/>
      <c r="C37" s="6"/>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3" customHeight="1" thickBot="1">
      <c r="A38" s="1"/>
      <c r="B38" s="2"/>
      <c r="C38" s="2"/>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51" ht="21" hidden="1" customHeight="1">
      <c r="B39" s="581" t="s">
        <v>17</v>
      </c>
      <c r="C39" s="582"/>
      <c r="D39" s="496" t="s">
        <v>18</v>
      </c>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8"/>
    </row>
    <row r="40" spans="1:51" ht="203.25" hidden="1" customHeight="1">
      <c r="B40" s="581"/>
      <c r="C40" s="582"/>
      <c r="D40" s="585" t="s">
        <v>19</v>
      </c>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c r="AV40" s="586"/>
      <c r="AW40" s="586"/>
      <c r="AX40" s="586"/>
      <c r="AY40" s="587"/>
    </row>
    <row r="41" spans="1:51" ht="20.25" hidden="1" customHeight="1">
      <c r="B41" s="581"/>
      <c r="C41" s="582"/>
      <c r="D41" s="588" t="s">
        <v>20</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00.5" hidden="1" customHeight="1">
      <c r="B42" s="583"/>
      <c r="C42" s="584"/>
      <c r="D42" s="591"/>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2"/>
      <c r="AW42" s="592"/>
      <c r="AX42" s="592"/>
      <c r="AY42" s="593"/>
    </row>
    <row r="43" spans="1:51" ht="21" hidden="1" customHeight="1">
      <c r="A43" s="4"/>
      <c r="B43" s="17"/>
      <c r="C43" s="18"/>
      <c r="D43" s="560" t="s">
        <v>21</v>
      </c>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2"/>
    </row>
    <row r="44" spans="1:51" ht="135.94999999999999" hidden="1" customHeight="1">
      <c r="A44" s="4"/>
      <c r="B44" s="19"/>
      <c r="C44" s="20"/>
      <c r="D44" s="563"/>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5"/>
    </row>
    <row r="45" spans="1:51" ht="21" customHeight="1">
      <c r="A45" s="4"/>
      <c r="B45" s="566" t="s">
        <v>50</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8"/>
    </row>
    <row r="46" spans="1:51" ht="21" customHeight="1">
      <c r="A46" s="4"/>
      <c r="B46" s="19"/>
      <c r="C46" s="20"/>
      <c r="D46" s="2681" t="s">
        <v>56</v>
      </c>
      <c r="E46" s="2682"/>
      <c r="F46" s="2682"/>
      <c r="G46" s="2682"/>
      <c r="H46" s="2683" t="s">
        <v>55</v>
      </c>
      <c r="I46" s="2682"/>
      <c r="J46" s="2682"/>
      <c r="K46" s="2682"/>
      <c r="L46" s="2682"/>
      <c r="M46" s="2682"/>
      <c r="N46" s="2682"/>
      <c r="O46" s="2682"/>
      <c r="P46" s="2682"/>
      <c r="Q46" s="2682"/>
      <c r="R46" s="2682"/>
      <c r="S46" s="2682"/>
      <c r="T46" s="2682"/>
      <c r="U46" s="2682"/>
      <c r="V46" s="2682"/>
      <c r="W46" s="2682"/>
      <c r="X46" s="2682"/>
      <c r="Y46" s="2682"/>
      <c r="Z46" s="2682"/>
      <c r="AA46" s="2682"/>
      <c r="AB46" s="2682"/>
      <c r="AC46" s="2682"/>
      <c r="AD46" s="2682"/>
      <c r="AE46" s="2682"/>
      <c r="AF46" s="2682"/>
      <c r="AG46" s="2684"/>
      <c r="AH46" s="2683" t="s">
        <v>74</v>
      </c>
      <c r="AI46" s="2682"/>
      <c r="AJ46" s="2682"/>
      <c r="AK46" s="2682"/>
      <c r="AL46" s="2682"/>
      <c r="AM46" s="2682"/>
      <c r="AN46" s="2682"/>
      <c r="AO46" s="2682"/>
      <c r="AP46" s="2682"/>
      <c r="AQ46" s="2682"/>
      <c r="AR46" s="2682"/>
      <c r="AS46" s="2682"/>
      <c r="AT46" s="2682"/>
      <c r="AU46" s="2682"/>
      <c r="AV46" s="2682"/>
      <c r="AW46" s="2682"/>
      <c r="AX46" s="2682"/>
      <c r="AY46" s="2685"/>
    </row>
    <row r="47" spans="1:51" ht="26.25" customHeight="1">
      <c r="A47" s="4"/>
      <c r="B47" s="523" t="s">
        <v>40</v>
      </c>
      <c r="C47" s="524"/>
      <c r="D47" s="2185" t="s">
        <v>84</v>
      </c>
      <c r="E47" s="2165"/>
      <c r="F47" s="2165"/>
      <c r="G47" s="2166"/>
      <c r="H47" s="2167" t="s">
        <v>49</v>
      </c>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9"/>
      <c r="AH47" s="2664" t="s">
        <v>1876</v>
      </c>
      <c r="AI47" s="2673"/>
      <c r="AJ47" s="2673"/>
      <c r="AK47" s="2673"/>
      <c r="AL47" s="2673"/>
      <c r="AM47" s="2673"/>
      <c r="AN47" s="2673"/>
      <c r="AO47" s="2673"/>
      <c r="AP47" s="2673"/>
      <c r="AQ47" s="2673"/>
      <c r="AR47" s="2673"/>
      <c r="AS47" s="2673"/>
      <c r="AT47" s="2673"/>
      <c r="AU47" s="2673"/>
      <c r="AV47" s="2673"/>
      <c r="AW47" s="2673"/>
      <c r="AX47" s="2673"/>
      <c r="AY47" s="2674"/>
    </row>
    <row r="48" spans="1:51" ht="33.4" customHeight="1">
      <c r="A48" s="4"/>
      <c r="B48" s="525"/>
      <c r="C48" s="526"/>
      <c r="D48" s="2194" t="s">
        <v>806</v>
      </c>
      <c r="E48" s="2180"/>
      <c r="F48" s="2180"/>
      <c r="G48" s="2181"/>
      <c r="H48" s="2591" t="s">
        <v>710</v>
      </c>
      <c r="I48" s="2592"/>
      <c r="J48" s="2592"/>
      <c r="K48" s="2592"/>
      <c r="L48" s="2592"/>
      <c r="M48" s="2592"/>
      <c r="N48" s="2592"/>
      <c r="O48" s="2592"/>
      <c r="P48" s="2592"/>
      <c r="Q48" s="2592"/>
      <c r="R48" s="2592"/>
      <c r="S48" s="2592"/>
      <c r="T48" s="2592"/>
      <c r="U48" s="2592"/>
      <c r="V48" s="2592"/>
      <c r="W48" s="2592"/>
      <c r="X48" s="2592"/>
      <c r="Y48" s="2592"/>
      <c r="Z48" s="2592"/>
      <c r="AA48" s="2592"/>
      <c r="AB48" s="2592"/>
      <c r="AC48" s="2592"/>
      <c r="AD48" s="2592"/>
      <c r="AE48" s="2592"/>
      <c r="AF48" s="2592"/>
      <c r="AG48" s="2593"/>
      <c r="AH48" s="2675"/>
      <c r="AI48" s="2676"/>
      <c r="AJ48" s="2676"/>
      <c r="AK48" s="2676"/>
      <c r="AL48" s="2676"/>
      <c r="AM48" s="2676"/>
      <c r="AN48" s="2676"/>
      <c r="AO48" s="2676"/>
      <c r="AP48" s="2676"/>
      <c r="AQ48" s="2676"/>
      <c r="AR48" s="2676"/>
      <c r="AS48" s="2676"/>
      <c r="AT48" s="2676"/>
      <c r="AU48" s="2676"/>
      <c r="AV48" s="2676"/>
      <c r="AW48" s="2676"/>
      <c r="AX48" s="2676"/>
      <c r="AY48" s="2677"/>
    </row>
    <row r="49" spans="1:51" ht="26.25" customHeight="1">
      <c r="A49" s="4"/>
      <c r="B49" s="527"/>
      <c r="C49" s="528"/>
      <c r="D49" s="2158" t="s">
        <v>89</v>
      </c>
      <c r="E49" s="2159"/>
      <c r="F49" s="2159"/>
      <c r="G49" s="2160"/>
      <c r="H49" s="2161" t="s">
        <v>138</v>
      </c>
      <c r="I49" s="2162"/>
      <c r="J49" s="2162"/>
      <c r="K49" s="2162"/>
      <c r="L49" s="2162"/>
      <c r="M49" s="2162"/>
      <c r="N49" s="2162"/>
      <c r="O49" s="2162"/>
      <c r="P49" s="2162"/>
      <c r="Q49" s="2162"/>
      <c r="R49" s="2162"/>
      <c r="S49" s="2162"/>
      <c r="T49" s="2162"/>
      <c r="U49" s="2162"/>
      <c r="V49" s="2162"/>
      <c r="W49" s="2162"/>
      <c r="X49" s="2162"/>
      <c r="Y49" s="2162"/>
      <c r="Z49" s="2162"/>
      <c r="AA49" s="2162"/>
      <c r="AB49" s="2162"/>
      <c r="AC49" s="2162"/>
      <c r="AD49" s="2162"/>
      <c r="AE49" s="2162"/>
      <c r="AF49" s="2162"/>
      <c r="AG49" s="2163"/>
      <c r="AH49" s="2678"/>
      <c r="AI49" s="2679"/>
      <c r="AJ49" s="2679"/>
      <c r="AK49" s="2679"/>
      <c r="AL49" s="2679"/>
      <c r="AM49" s="2679"/>
      <c r="AN49" s="2679"/>
      <c r="AO49" s="2679"/>
      <c r="AP49" s="2679"/>
      <c r="AQ49" s="2679"/>
      <c r="AR49" s="2679"/>
      <c r="AS49" s="2679"/>
      <c r="AT49" s="2679"/>
      <c r="AU49" s="2679"/>
      <c r="AV49" s="2679"/>
      <c r="AW49" s="2679"/>
      <c r="AX49" s="2679"/>
      <c r="AY49" s="2680"/>
    </row>
    <row r="50" spans="1:51" ht="26.25" customHeight="1">
      <c r="A50" s="4"/>
      <c r="B50" s="525" t="s">
        <v>43</v>
      </c>
      <c r="C50" s="526"/>
      <c r="D50" s="2164" t="s">
        <v>85</v>
      </c>
      <c r="E50" s="2165"/>
      <c r="F50" s="2165"/>
      <c r="G50" s="2166"/>
      <c r="H50" s="2167" t="s">
        <v>45</v>
      </c>
      <c r="I50" s="2168"/>
      <c r="J50" s="2168"/>
      <c r="K50" s="2168"/>
      <c r="L50" s="2168"/>
      <c r="M50" s="2168"/>
      <c r="N50" s="2168"/>
      <c r="O50" s="2168"/>
      <c r="P50" s="2168"/>
      <c r="Q50" s="2168"/>
      <c r="R50" s="2168"/>
      <c r="S50" s="2168"/>
      <c r="T50" s="2168"/>
      <c r="U50" s="2168"/>
      <c r="V50" s="2168"/>
      <c r="W50" s="2168"/>
      <c r="X50" s="2168"/>
      <c r="Y50" s="2168"/>
      <c r="Z50" s="2168"/>
      <c r="AA50" s="2168"/>
      <c r="AB50" s="2168"/>
      <c r="AC50" s="2168"/>
      <c r="AD50" s="2168"/>
      <c r="AE50" s="2168"/>
      <c r="AF50" s="2168"/>
      <c r="AG50" s="2169"/>
      <c r="AH50" s="2664" t="s">
        <v>1877</v>
      </c>
      <c r="AI50" s="2673"/>
      <c r="AJ50" s="2673"/>
      <c r="AK50" s="2673"/>
      <c r="AL50" s="2673"/>
      <c r="AM50" s="2673"/>
      <c r="AN50" s="2673"/>
      <c r="AO50" s="2673"/>
      <c r="AP50" s="2673"/>
      <c r="AQ50" s="2673"/>
      <c r="AR50" s="2673"/>
      <c r="AS50" s="2673"/>
      <c r="AT50" s="2673"/>
      <c r="AU50" s="2673"/>
      <c r="AV50" s="2673"/>
      <c r="AW50" s="2673"/>
      <c r="AX50" s="2673"/>
      <c r="AY50" s="2674"/>
    </row>
    <row r="51" spans="1:51" ht="26.25" customHeight="1">
      <c r="A51" s="4"/>
      <c r="B51" s="525"/>
      <c r="C51" s="526"/>
      <c r="D51" s="2179" t="s">
        <v>84</v>
      </c>
      <c r="E51" s="2180"/>
      <c r="F51" s="2180"/>
      <c r="G51" s="2181"/>
      <c r="H51" s="2182" t="s">
        <v>44</v>
      </c>
      <c r="I51" s="2183"/>
      <c r="J51" s="2183"/>
      <c r="K51" s="2183"/>
      <c r="L51" s="2183"/>
      <c r="M51" s="2183"/>
      <c r="N51" s="2183"/>
      <c r="O51" s="2183"/>
      <c r="P51" s="2183"/>
      <c r="Q51" s="2183"/>
      <c r="R51" s="2183"/>
      <c r="S51" s="2183"/>
      <c r="T51" s="2183"/>
      <c r="U51" s="2183"/>
      <c r="V51" s="2183"/>
      <c r="W51" s="2183"/>
      <c r="X51" s="2183"/>
      <c r="Y51" s="2183"/>
      <c r="Z51" s="2183"/>
      <c r="AA51" s="2183"/>
      <c r="AB51" s="2183"/>
      <c r="AC51" s="2183"/>
      <c r="AD51" s="2183"/>
      <c r="AE51" s="2183"/>
      <c r="AF51" s="2183"/>
      <c r="AG51" s="2184"/>
      <c r="AH51" s="2675"/>
      <c r="AI51" s="2676"/>
      <c r="AJ51" s="2676"/>
      <c r="AK51" s="2676"/>
      <c r="AL51" s="2676"/>
      <c r="AM51" s="2676"/>
      <c r="AN51" s="2676"/>
      <c r="AO51" s="2676"/>
      <c r="AP51" s="2676"/>
      <c r="AQ51" s="2676"/>
      <c r="AR51" s="2676"/>
      <c r="AS51" s="2676"/>
      <c r="AT51" s="2676"/>
      <c r="AU51" s="2676"/>
      <c r="AV51" s="2676"/>
      <c r="AW51" s="2676"/>
      <c r="AX51" s="2676"/>
      <c r="AY51" s="2677"/>
    </row>
    <row r="52" spans="1:51" ht="26.25" customHeight="1">
      <c r="A52" s="4"/>
      <c r="B52" s="525"/>
      <c r="C52" s="526"/>
      <c r="D52" s="2179" t="s">
        <v>89</v>
      </c>
      <c r="E52" s="2180"/>
      <c r="F52" s="2180"/>
      <c r="G52" s="2181"/>
      <c r="H52" s="2182" t="s">
        <v>46</v>
      </c>
      <c r="I52" s="2183"/>
      <c r="J52" s="2183"/>
      <c r="K52" s="2183"/>
      <c r="L52" s="2183"/>
      <c r="M52" s="2183"/>
      <c r="N52" s="2183"/>
      <c r="O52" s="2183"/>
      <c r="P52" s="2183"/>
      <c r="Q52" s="2183"/>
      <c r="R52" s="2183"/>
      <c r="S52" s="2183"/>
      <c r="T52" s="2183"/>
      <c r="U52" s="2183"/>
      <c r="V52" s="2183"/>
      <c r="W52" s="2183"/>
      <c r="X52" s="2183"/>
      <c r="Y52" s="2183"/>
      <c r="Z52" s="2183"/>
      <c r="AA52" s="2183"/>
      <c r="AB52" s="2183"/>
      <c r="AC52" s="2183"/>
      <c r="AD52" s="2183"/>
      <c r="AE52" s="2183"/>
      <c r="AF52" s="2183"/>
      <c r="AG52" s="2184"/>
      <c r="AH52" s="2675"/>
      <c r="AI52" s="2676"/>
      <c r="AJ52" s="2676"/>
      <c r="AK52" s="2676"/>
      <c r="AL52" s="2676"/>
      <c r="AM52" s="2676"/>
      <c r="AN52" s="2676"/>
      <c r="AO52" s="2676"/>
      <c r="AP52" s="2676"/>
      <c r="AQ52" s="2676"/>
      <c r="AR52" s="2676"/>
      <c r="AS52" s="2676"/>
      <c r="AT52" s="2676"/>
      <c r="AU52" s="2676"/>
      <c r="AV52" s="2676"/>
      <c r="AW52" s="2676"/>
      <c r="AX52" s="2676"/>
      <c r="AY52" s="2677"/>
    </row>
    <row r="53" spans="1:51" ht="26.25" customHeight="1">
      <c r="A53" s="4"/>
      <c r="B53" s="525"/>
      <c r="C53" s="526"/>
      <c r="D53" s="2179" t="s">
        <v>85</v>
      </c>
      <c r="E53" s="2180"/>
      <c r="F53" s="2180"/>
      <c r="G53" s="2181"/>
      <c r="H53" s="2182" t="s">
        <v>51</v>
      </c>
      <c r="I53" s="2183"/>
      <c r="J53" s="2183"/>
      <c r="K53" s="2183"/>
      <c r="L53" s="2183"/>
      <c r="M53" s="2183"/>
      <c r="N53" s="2183"/>
      <c r="O53" s="2183"/>
      <c r="P53" s="2183"/>
      <c r="Q53" s="2183"/>
      <c r="R53" s="2183"/>
      <c r="S53" s="2183"/>
      <c r="T53" s="2183"/>
      <c r="U53" s="2183"/>
      <c r="V53" s="2183"/>
      <c r="W53" s="2183"/>
      <c r="X53" s="2183"/>
      <c r="Y53" s="2183"/>
      <c r="Z53" s="2183"/>
      <c r="AA53" s="2183"/>
      <c r="AB53" s="2183"/>
      <c r="AC53" s="2183"/>
      <c r="AD53" s="2183"/>
      <c r="AE53" s="2183"/>
      <c r="AF53" s="2183"/>
      <c r="AG53" s="2184"/>
      <c r="AH53" s="2675"/>
      <c r="AI53" s="2676"/>
      <c r="AJ53" s="2676"/>
      <c r="AK53" s="2676"/>
      <c r="AL53" s="2676"/>
      <c r="AM53" s="2676"/>
      <c r="AN53" s="2676"/>
      <c r="AO53" s="2676"/>
      <c r="AP53" s="2676"/>
      <c r="AQ53" s="2676"/>
      <c r="AR53" s="2676"/>
      <c r="AS53" s="2676"/>
      <c r="AT53" s="2676"/>
      <c r="AU53" s="2676"/>
      <c r="AV53" s="2676"/>
      <c r="AW53" s="2676"/>
      <c r="AX53" s="2676"/>
      <c r="AY53" s="2677"/>
    </row>
    <row r="54" spans="1:51" ht="26.25" customHeight="1">
      <c r="A54" s="4"/>
      <c r="B54" s="527"/>
      <c r="C54" s="528"/>
      <c r="D54" s="2158" t="s">
        <v>84</v>
      </c>
      <c r="E54" s="2159"/>
      <c r="F54" s="2159"/>
      <c r="G54" s="2160"/>
      <c r="H54" s="2161" t="s">
        <v>52</v>
      </c>
      <c r="I54" s="2162"/>
      <c r="J54" s="2162"/>
      <c r="K54" s="2162"/>
      <c r="L54" s="2162"/>
      <c r="M54" s="2162"/>
      <c r="N54" s="2162"/>
      <c r="O54" s="2162"/>
      <c r="P54" s="2162"/>
      <c r="Q54" s="2162"/>
      <c r="R54" s="2162"/>
      <c r="S54" s="2162"/>
      <c r="T54" s="2162"/>
      <c r="U54" s="2162"/>
      <c r="V54" s="2162"/>
      <c r="W54" s="2162"/>
      <c r="X54" s="2162"/>
      <c r="Y54" s="2162"/>
      <c r="Z54" s="2162"/>
      <c r="AA54" s="2162"/>
      <c r="AB54" s="2162"/>
      <c r="AC54" s="2162"/>
      <c r="AD54" s="2162"/>
      <c r="AE54" s="2162"/>
      <c r="AF54" s="2162"/>
      <c r="AG54" s="2163"/>
      <c r="AH54" s="2678"/>
      <c r="AI54" s="2679"/>
      <c r="AJ54" s="2679"/>
      <c r="AK54" s="2679"/>
      <c r="AL54" s="2679"/>
      <c r="AM54" s="2679"/>
      <c r="AN54" s="2679"/>
      <c r="AO54" s="2679"/>
      <c r="AP54" s="2679"/>
      <c r="AQ54" s="2679"/>
      <c r="AR54" s="2679"/>
      <c r="AS54" s="2679"/>
      <c r="AT54" s="2679"/>
      <c r="AU54" s="2679"/>
      <c r="AV54" s="2679"/>
      <c r="AW54" s="2679"/>
      <c r="AX54" s="2679"/>
      <c r="AY54" s="2680"/>
    </row>
    <row r="55" spans="1:51" ht="26.25" customHeight="1">
      <c r="A55" s="4"/>
      <c r="B55" s="523" t="s">
        <v>39</v>
      </c>
      <c r="C55" s="524"/>
      <c r="D55" s="2164" t="s">
        <v>84</v>
      </c>
      <c r="E55" s="2165"/>
      <c r="F55" s="2165"/>
      <c r="G55" s="2166"/>
      <c r="H55" s="2167" t="s">
        <v>41</v>
      </c>
      <c r="I55" s="2168"/>
      <c r="J55" s="2168"/>
      <c r="K55" s="2168"/>
      <c r="L55" s="2168"/>
      <c r="M55" s="2168"/>
      <c r="N55" s="2168"/>
      <c r="O55" s="2168"/>
      <c r="P55" s="2168"/>
      <c r="Q55" s="2168"/>
      <c r="R55" s="2168"/>
      <c r="S55" s="2168"/>
      <c r="T55" s="2168"/>
      <c r="U55" s="2168"/>
      <c r="V55" s="2168"/>
      <c r="W55" s="2168"/>
      <c r="X55" s="2168"/>
      <c r="Y55" s="2168"/>
      <c r="Z55" s="2168"/>
      <c r="AA55" s="2168"/>
      <c r="AB55" s="2168"/>
      <c r="AC55" s="2168"/>
      <c r="AD55" s="2168"/>
      <c r="AE55" s="2168"/>
      <c r="AF55" s="2168"/>
      <c r="AG55" s="2169"/>
      <c r="AH55" s="2664" t="s">
        <v>1878</v>
      </c>
      <c r="AI55" s="2665"/>
      <c r="AJ55" s="2665"/>
      <c r="AK55" s="2665"/>
      <c r="AL55" s="2665"/>
      <c r="AM55" s="2665"/>
      <c r="AN55" s="2665"/>
      <c r="AO55" s="2665"/>
      <c r="AP55" s="2665"/>
      <c r="AQ55" s="2665"/>
      <c r="AR55" s="2665"/>
      <c r="AS55" s="2665"/>
      <c r="AT55" s="2665"/>
      <c r="AU55" s="2665"/>
      <c r="AV55" s="2665"/>
      <c r="AW55" s="2665"/>
      <c r="AX55" s="2665"/>
      <c r="AY55" s="2666"/>
    </row>
    <row r="56" spans="1:51" ht="26.25" customHeight="1">
      <c r="A56" s="4"/>
      <c r="B56" s="525"/>
      <c r="C56" s="526"/>
      <c r="D56" s="2179" t="s">
        <v>806</v>
      </c>
      <c r="E56" s="2180"/>
      <c r="F56" s="2180"/>
      <c r="G56" s="2181"/>
      <c r="H56" s="2182" t="s">
        <v>53</v>
      </c>
      <c r="I56" s="2183"/>
      <c r="J56" s="2183"/>
      <c r="K56" s="2183"/>
      <c r="L56" s="2183"/>
      <c r="M56" s="2183"/>
      <c r="N56" s="2183"/>
      <c r="O56" s="2183"/>
      <c r="P56" s="2183"/>
      <c r="Q56" s="2183"/>
      <c r="R56" s="2183"/>
      <c r="S56" s="2183"/>
      <c r="T56" s="2183"/>
      <c r="U56" s="2183"/>
      <c r="V56" s="2183"/>
      <c r="W56" s="2183"/>
      <c r="X56" s="2183"/>
      <c r="Y56" s="2183"/>
      <c r="Z56" s="2183"/>
      <c r="AA56" s="2183"/>
      <c r="AB56" s="2183"/>
      <c r="AC56" s="2183"/>
      <c r="AD56" s="2183"/>
      <c r="AE56" s="2183"/>
      <c r="AF56" s="2183"/>
      <c r="AG56" s="2184"/>
      <c r="AH56" s="2667"/>
      <c r="AI56" s="2668"/>
      <c r="AJ56" s="2668"/>
      <c r="AK56" s="2668"/>
      <c r="AL56" s="2668"/>
      <c r="AM56" s="2668"/>
      <c r="AN56" s="2668"/>
      <c r="AO56" s="2668"/>
      <c r="AP56" s="2668"/>
      <c r="AQ56" s="2668"/>
      <c r="AR56" s="2668"/>
      <c r="AS56" s="2668"/>
      <c r="AT56" s="2668"/>
      <c r="AU56" s="2668"/>
      <c r="AV56" s="2668"/>
      <c r="AW56" s="2668"/>
      <c r="AX56" s="2668"/>
      <c r="AY56" s="2669"/>
    </row>
    <row r="57" spans="1:51" ht="26.25" customHeight="1">
      <c r="A57" s="4"/>
      <c r="B57" s="525"/>
      <c r="C57" s="526"/>
      <c r="D57" s="2179" t="s">
        <v>84</v>
      </c>
      <c r="E57" s="2180"/>
      <c r="F57" s="2180"/>
      <c r="G57" s="2181"/>
      <c r="H57" s="2182" t="s">
        <v>42</v>
      </c>
      <c r="I57" s="2183"/>
      <c r="J57" s="2183"/>
      <c r="K57" s="2183"/>
      <c r="L57" s="2183"/>
      <c r="M57" s="2183"/>
      <c r="N57" s="2183"/>
      <c r="O57" s="2183"/>
      <c r="P57" s="2183"/>
      <c r="Q57" s="2183"/>
      <c r="R57" s="2183"/>
      <c r="S57" s="2183"/>
      <c r="T57" s="2183"/>
      <c r="U57" s="2183"/>
      <c r="V57" s="2183"/>
      <c r="W57" s="2183"/>
      <c r="X57" s="2183"/>
      <c r="Y57" s="2183"/>
      <c r="Z57" s="2183"/>
      <c r="AA57" s="2183"/>
      <c r="AB57" s="2183"/>
      <c r="AC57" s="2183"/>
      <c r="AD57" s="2183"/>
      <c r="AE57" s="2183"/>
      <c r="AF57" s="2183"/>
      <c r="AG57" s="2184"/>
      <c r="AH57" s="2667"/>
      <c r="AI57" s="2668"/>
      <c r="AJ57" s="2668"/>
      <c r="AK57" s="2668"/>
      <c r="AL57" s="2668"/>
      <c r="AM57" s="2668"/>
      <c r="AN57" s="2668"/>
      <c r="AO57" s="2668"/>
      <c r="AP57" s="2668"/>
      <c r="AQ57" s="2668"/>
      <c r="AR57" s="2668"/>
      <c r="AS57" s="2668"/>
      <c r="AT57" s="2668"/>
      <c r="AU57" s="2668"/>
      <c r="AV57" s="2668"/>
      <c r="AW57" s="2668"/>
      <c r="AX57" s="2668"/>
      <c r="AY57" s="2669"/>
    </row>
    <row r="58" spans="1:51" ht="26.25" customHeight="1">
      <c r="A58" s="4"/>
      <c r="B58" s="525"/>
      <c r="C58" s="526"/>
      <c r="D58" s="2145" t="s">
        <v>89</v>
      </c>
      <c r="E58" s="2146"/>
      <c r="F58" s="2146"/>
      <c r="G58" s="2147"/>
      <c r="H58" s="2148" t="s">
        <v>75</v>
      </c>
      <c r="I58" s="2149"/>
      <c r="J58" s="2149"/>
      <c r="K58" s="2149"/>
      <c r="L58" s="2149"/>
      <c r="M58" s="2149"/>
      <c r="N58" s="2149"/>
      <c r="O58" s="2149"/>
      <c r="P58" s="2149"/>
      <c r="Q58" s="2149"/>
      <c r="R58" s="2149"/>
      <c r="S58" s="2149"/>
      <c r="T58" s="2149"/>
      <c r="U58" s="2149"/>
      <c r="V58" s="2149"/>
      <c r="W58" s="2149"/>
      <c r="X58" s="2149"/>
      <c r="Y58" s="2149"/>
      <c r="Z58" s="2149"/>
      <c r="AA58" s="2149"/>
      <c r="AB58" s="2149"/>
      <c r="AC58" s="2149"/>
      <c r="AD58" s="2149"/>
      <c r="AE58" s="2149"/>
      <c r="AF58" s="2149"/>
      <c r="AG58" s="2150"/>
      <c r="AH58" s="2667"/>
      <c r="AI58" s="2668"/>
      <c r="AJ58" s="2668"/>
      <c r="AK58" s="2668"/>
      <c r="AL58" s="2668"/>
      <c r="AM58" s="2668"/>
      <c r="AN58" s="2668"/>
      <c r="AO58" s="2668"/>
      <c r="AP58" s="2668"/>
      <c r="AQ58" s="2668"/>
      <c r="AR58" s="2668"/>
      <c r="AS58" s="2668"/>
      <c r="AT58" s="2668"/>
      <c r="AU58" s="2668"/>
      <c r="AV58" s="2668"/>
      <c r="AW58" s="2668"/>
      <c r="AX58" s="2668"/>
      <c r="AY58" s="2669"/>
    </row>
    <row r="59" spans="1:51" ht="33" customHeight="1">
      <c r="A59" s="4"/>
      <c r="B59" s="525"/>
      <c r="C59" s="526"/>
      <c r="D59" s="2151" t="s">
        <v>84</v>
      </c>
      <c r="E59" s="2152"/>
      <c r="F59" s="2152"/>
      <c r="G59" s="2153"/>
      <c r="H59" s="2154" t="s">
        <v>69</v>
      </c>
      <c r="I59" s="2155"/>
      <c r="J59" s="2155"/>
      <c r="K59" s="2155"/>
      <c r="L59" s="2155"/>
      <c r="M59" s="2155"/>
      <c r="N59" s="2155"/>
      <c r="O59" s="2155"/>
      <c r="P59" s="2155"/>
      <c r="Q59" s="2155"/>
      <c r="R59" s="2155"/>
      <c r="S59" s="2155"/>
      <c r="T59" s="2155"/>
      <c r="U59" s="2155"/>
      <c r="V59" s="2156" t="s">
        <v>1879</v>
      </c>
      <c r="W59" s="2156"/>
      <c r="X59" s="2156"/>
      <c r="Y59" s="2156"/>
      <c r="Z59" s="2156"/>
      <c r="AA59" s="2156"/>
      <c r="AB59" s="2156"/>
      <c r="AC59" s="2156"/>
      <c r="AD59" s="2156"/>
      <c r="AE59" s="2156"/>
      <c r="AF59" s="2156"/>
      <c r="AG59" s="2157"/>
      <c r="AH59" s="2667"/>
      <c r="AI59" s="2668"/>
      <c r="AJ59" s="2668"/>
      <c r="AK59" s="2668"/>
      <c r="AL59" s="2668"/>
      <c r="AM59" s="2668"/>
      <c r="AN59" s="2668"/>
      <c r="AO59" s="2668"/>
      <c r="AP59" s="2668"/>
      <c r="AQ59" s="2668"/>
      <c r="AR59" s="2668"/>
      <c r="AS59" s="2668"/>
      <c r="AT59" s="2668"/>
      <c r="AU59" s="2668"/>
      <c r="AV59" s="2668"/>
      <c r="AW59" s="2668"/>
      <c r="AX59" s="2668"/>
      <c r="AY59" s="2669"/>
    </row>
    <row r="60" spans="1:51" ht="26.25" customHeight="1">
      <c r="A60" s="4"/>
      <c r="B60" s="527"/>
      <c r="C60" s="528"/>
      <c r="D60" s="2158" t="s">
        <v>85</v>
      </c>
      <c r="E60" s="2159"/>
      <c r="F60" s="2159"/>
      <c r="G60" s="2160"/>
      <c r="H60" s="2161" t="s">
        <v>54</v>
      </c>
      <c r="I60" s="2162"/>
      <c r="J60" s="2162"/>
      <c r="K60" s="2162"/>
      <c r="L60" s="2162"/>
      <c r="M60" s="2162"/>
      <c r="N60" s="2162"/>
      <c r="O60" s="2162"/>
      <c r="P60" s="2162"/>
      <c r="Q60" s="2162"/>
      <c r="R60" s="2162"/>
      <c r="S60" s="2162"/>
      <c r="T60" s="2162"/>
      <c r="U60" s="2162"/>
      <c r="V60" s="2162"/>
      <c r="W60" s="2162"/>
      <c r="X60" s="2162"/>
      <c r="Y60" s="2162"/>
      <c r="Z60" s="2162"/>
      <c r="AA60" s="2162"/>
      <c r="AB60" s="2162"/>
      <c r="AC60" s="2162"/>
      <c r="AD60" s="2162"/>
      <c r="AE60" s="2162"/>
      <c r="AF60" s="2162"/>
      <c r="AG60" s="2163"/>
      <c r="AH60" s="2670"/>
      <c r="AI60" s="2671"/>
      <c r="AJ60" s="2671"/>
      <c r="AK60" s="2671"/>
      <c r="AL60" s="2671"/>
      <c r="AM60" s="2671"/>
      <c r="AN60" s="2671"/>
      <c r="AO60" s="2671"/>
      <c r="AP60" s="2671"/>
      <c r="AQ60" s="2671"/>
      <c r="AR60" s="2671"/>
      <c r="AS60" s="2671"/>
      <c r="AT60" s="2671"/>
      <c r="AU60" s="2671"/>
      <c r="AV60" s="2671"/>
      <c r="AW60" s="2671"/>
      <c r="AX60" s="2671"/>
      <c r="AY60" s="2672"/>
    </row>
    <row r="61" spans="1:51" ht="173.25" customHeight="1" thickBot="1">
      <c r="A61" s="4"/>
      <c r="B61" s="491" t="s">
        <v>38</v>
      </c>
      <c r="C61" s="492"/>
      <c r="D61" s="493" t="s">
        <v>1880</v>
      </c>
      <c r="E61" s="2662"/>
      <c r="F61" s="2662"/>
      <c r="G61" s="2662"/>
      <c r="H61" s="2662"/>
      <c r="I61" s="2662"/>
      <c r="J61" s="2662"/>
      <c r="K61" s="2662"/>
      <c r="L61" s="2662"/>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c r="AS61" s="2662"/>
      <c r="AT61" s="2662"/>
      <c r="AU61" s="2662"/>
      <c r="AV61" s="2662"/>
      <c r="AW61" s="2662"/>
      <c r="AX61" s="2662"/>
      <c r="AY61" s="2663"/>
    </row>
    <row r="62" spans="1:51" ht="21" hidden="1" customHeight="1">
      <c r="A62" s="4"/>
      <c r="B62" s="19"/>
      <c r="C62" s="20"/>
      <c r="D62" s="496" t="s">
        <v>34</v>
      </c>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8"/>
    </row>
    <row r="63" spans="1:51" ht="97.5" hidden="1" customHeight="1">
      <c r="A63" s="4"/>
      <c r="B63" s="19"/>
      <c r="C63" s="20"/>
      <c r="D63" s="499" t="s">
        <v>36</v>
      </c>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1"/>
    </row>
    <row r="64" spans="1:51" ht="119.85" hidden="1" customHeight="1">
      <c r="A64" s="4"/>
      <c r="B64" s="19"/>
      <c r="C64" s="20"/>
      <c r="D64" s="502" t="s">
        <v>35</v>
      </c>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4"/>
    </row>
    <row r="65" spans="1:51" ht="21" customHeight="1">
      <c r="A65" s="4"/>
      <c r="B65" s="505" t="s">
        <v>33</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8"/>
    </row>
    <row r="66" spans="1:51" ht="122.45" customHeight="1">
      <c r="A66" s="5"/>
      <c r="B66" s="1366" t="s">
        <v>679</v>
      </c>
      <c r="C66" s="349"/>
      <c r="D66" s="349"/>
      <c r="E66" s="349"/>
      <c r="F66" s="1367"/>
      <c r="G66" s="477" t="s">
        <v>1881</v>
      </c>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478"/>
    </row>
    <row r="67" spans="1:51" ht="18.399999999999999" customHeight="1">
      <c r="A67" s="5"/>
      <c r="B67" s="479" t="s">
        <v>48</v>
      </c>
      <c r="C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1"/>
    </row>
    <row r="68" spans="1:51" ht="119.1" customHeight="1" thickBot="1">
      <c r="A68" s="5"/>
      <c r="B68" s="482" t="s">
        <v>89</v>
      </c>
      <c r="C68" s="483"/>
      <c r="D68" s="483"/>
      <c r="E68" s="483"/>
      <c r="F68" s="484"/>
      <c r="G68" s="2659" t="s">
        <v>85</v>
      </c>
      <c r="H68" s="2660"/>
      <c r="I68" s="2660"/>
      <c r="J68" s="2660"/>
      <c r="K68" s="2660"/>
      <c r="L68" s="2660"/>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c r="AS68" s="2660"/>
      <c r="AT68" s="2660"/>
      <c r="AU68" s="2660"/>
      <c r="AV68" s="2660"/>
      <c r="AW68" s="2660"/>
      <c r="AX68" s="2660"/>
      <c r="AY68" s="2661"/>
    </row>
    <row r="69" spans="1:51" ht="19.7" customHeight="1">
      <c r="A69" s="5"/>
      <c r="B69" s="488" t="s">
        <v>76</v>
      </c>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90"/>
    </row>
    <row r="70" spans="1:51" ht="205.15" customHeight="1" thickBot="1">
      <c r="A70" s="5"/>
      <c r="B70" s="2026" t="s">
        <v>1882</v>
      </c>
      <c r="C70" s="2027"/>
      <c r="D70" s="2027"/>
      <c r="E70" s="2027"/>
      <c r="F70" s="2027"/>
      <c r="G70" s="2027"/>
      <c r="H70" s="2027"/>
      <c r="I70" s="2027"/>
      <c r="J70" s="2027"/>
      <c r="K70" s="2027"/>
      <c r="L70" s="2027"/>
      <c r="M70" s="2027"/>
      <c r="N70" s="2027"/>
      <c r="O70" s="2027"/>
      <c r="P70" s="2027"/>
      <c r="Q70" s="2027"/>
      <c r="R70" s="2027"/>
      <c r="S70" s="2027"/>
      <c r="T70" s="2027"/>
      <c r="U70" s="2027"/>
      <c r="V70" s="2027"/>
      <c r="W70" s="2027"/>
      <c r="X70" s="2027"/>
      <c r="Y70" s="2027"/>
      <c r="Z70" s="2027"/>
      <c r="AA70" s="2027"/>
      <c r="AB70" s="2027"/>
      <c r="AC70" s="2027"/>
      <c r="AD70" s="2027"/>
      <c r="AE70" s="2027"/>
      <c r="AF70" s="2027"/>
      <c r="AG70" s="2027"/>
      <c r="AH70" s="2027"/>
      <c r="AI70" s="2027"/>
      <c r="AJ70" s="2027"/>
      <c r="AK70" s="2027"/>
      <c r="AL70" s="2027"/>
      <c r="AM70" s="2027"/>
      <c r="AN70" s="2027"/>
      <c r="AO70" s="2027"/>
      <c r="AP70" s="2027"/>
      <c r="AQ70" s="2027"/>
      <c r="AR70" s="2027"/>
      <c r="AS70" s="2027"/>
      <c r="AT70" s="2027"/>
      <c r="AU70" s="2027"/>
      <c r="AV70" s="2027"/>
      <c r="AW70" s="2027"/>
      <c r="AX70" s="2027"/>
      <c r="AY70" s="2028"/>
    </row>
    <row r="71" spans="1:51" ht="19.7" customHeight="1">
      <c r="A71" s="5"/>
      <c r="B71" s="459" t="s">
        <v>66</v>
      </c>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1"/>
    </row>
    <row r="72" spans="1:51" ht="19.899999999999999" customHeight="1">
      <c r="A72" s="5"/>
      <c r="B72" s="24" t="s">
        <v>67</v>
      </c>
      <c r="C72" s="22"/>
      <c r="D72" s="22"/>
      <c r="E72" s="22"/>
      <c r="F72" s="22"/>
      <c r="G72" s="22"/>
      <c r="H72" s="22"/>
      <c r="I72" s="22"/>
      <c r="J72" s="22"/>
      <c r="K72" s="22"/>
      <c r="L72" s="23"/>
      <c r="M72" s="1349">
        <v>160</v>
      </c>
      <c r="N72" s="1017"/>
      <c r="O72" s="1017"/>
      <c r="P72" s="1017"/>
      <c r="Q72" s="1017"/>
      <c r="R72" s="1017"/>
      <c r="S72" s="1017"/>
      <c r="T72" s="1017"/>
      <c r="U72" s="1017"/>
      <c r="V72" s="1017"/>
      <c r="W72" s="1017"/>
      <c r="X72" s="1017"/>
      <c r="Y72" s="1017"/>
      <c r="Z72" s="1017"/>
      <c r="AA72" s="1018"/>
      <c r="AB72" s="22" t="s">
        <v>68</v>
      </c>
      <c r="AC72" s="22"/>
      <c r="AD72" s="22"/>
      <c r="AE72" s="22"/>
      <c r="AF72" s="22"/>
      <c r="AG72" s="22"/>
      <c r="AH72" s="22"/>
      <c r="AI72" s="22"/>
      <c r="AJ72" s="22"/>
      <c r="AK72" s="23"/>
      <c r="AL72" s="2029" t="s">
        <v>1883</v>
      </c>
      <c r="AM72" s="2030"/>
      <c r="AN72" s="2030"/>
      <c r="AO72" s="2030"/>
      <c r="AP72" s="2030"/>
      <c r="AQ72" s="2030"/>
      <c r="AR72" s="2030"/>
      <c r="AS72" s="2030"/>
      <c r="AT72" s="2030"/>
      <c r="AU72" s="2030"/>
      <c r="AV72" s="2030"/>
      <c r="AW72" s="2030"/>
      <c r="AX72" s="2030"/>
      <c r="AY72" s="2031"/>
    </row>
    <row r="73" spans="1:51" ht="3" customHeight="1">
      <c r="A73" s="4"/>
      <c r="B73" s="6"/>
      <c r="C73" s="6"/>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ht="3" customHeight="1" thickBot="1">
      <c r="A74" s="4"/>
      <c r="B74" s="2"/>
      <c r="C74" s="2"/>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row>
    <row r="75" spans="1:51" ht="385.5" customHeight="1">
      <c r="A75" s="5"/>
      <c r="B75" s="466" t="s">
        <v>31</v>
      </c>
      <c r="C75" s="467"/>
      <c r="D75" s="467"/>
      <c r="E75" s="467"/>
      <c r="F75" s="467"/>
      <c r="G75" s="468"/>
      <c r="H75" s="194" t="s">
        <v>77</v>
      </c>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6"/>
    </row>
    <row r="76" spans="1:51" ht="348.95" customHeight="1">
      <c r="B76" s="469"/>
      <c r="C76" s="470"/>
      <c r="D76" s="470"/>
      <c r="E76" s="470"/>
      <c r="F76" s="470"/>
      <c r="G76" s="471"/>
      <c r="H76" s="197"/>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9"/>
    </row>
    <row r="77" spans="1:51" ht="324" customHeight="1" thickBot="1">
      <c r="B77" s="469"/>
      <c r="C77" s="470"/>
      <c r="D77" s="470"/>
      <c r="E77" s="470"/>
      <c r="F77" s="470"/>
      <c r="G77" s="471"/>
      <c r="H77" s="200"/>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2"/>
    </row>
    <row r="78" spans="1:51" ht="3" customHeight="1">
      <c r="B78" s="9"/>
      <c r="C78" s="9"/>
      <c r="D78" s="9"/>
      <c r="E78" s="9"/>
      <c r="F78" s="9"/>
      <c r="G78" s="9"/>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ht="3" customHeight="1" thickBot="1">
      <c r="B79" s="11"/>
      <c r="C79" s="11"/>
      <c r="D79" s="11"/>
      <c r="E79" s="11"/>
      <c r="F79" s="11"/>
      <c r="G79" s="11"/>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row>
    <row r="80" spans="1:51" ht="24.75" customHeight="1">
      <c r="B80" s="396" t="s">
        <v>706</v>
      </c>
      <c r="C80" s="397"/>
      <c r="D80" s="397"/>
      <c r="E80" s="397"/>
      <c r="F80" s="397"/>
      <c r="G80" s="398"/>
      <c r="H80" s="1334" t="s">
        <v>1884</v>
      </c>
      <c r="I80" s="1335"/>
      <c r="J80" s="1335"/>
      <c r="K80" s="1335"/>
      <c r="L80" s="1335"/>
      <c r="M80" s="1335"/>
      <c r="N80" s="1335"/>
      <c r="O80" s="1335"/>
      <c r="P80" s="1335"/>
      <c r="Q80" s="1335"/>
      <c r="R80" s="1335"/>
      <c r="S80" s="1335"/>
      <c r="T80" s="1335"/>
      <c r="U80" s="1335"/>
      <c r="V80" s="1335"/>
      <c r="W80" s="1335"/>
      <c r="X80" s="1335"/>
      <c r="Y80" s="1335"/>
      <c r="Z80" s="1335"/>
      <c r="AA80" s="1335"/>
      <c r="AB80" s="1335"/>
      <c r="AC80" s="1336"/>
      <c r="AD80" s="1334" t="s">
        <v>705</v>
      </c>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37"/>
    </row>
    <row r="81" spans="2:51" ht="24.75" customHeight="1">
      <c r="B81" s="396"/>
      <c r="C81" s="397"/>
      <c r="D81" s="397"/>
      <c r="E81" s="397"/>
      <c r="F81" s="397"/>
      <c r="G81" s="398"/>
      <c r="H81" s="406" t="s">
        <v>22</v>
      </c>
      <c r="I81" s="407"/>
      <c r="J81" s="407"/>
      <c r="K81" s="407"/>
      <c r="L81" s="407"/>
      <c r="M81" s="408" t="s">
        <v>23</v>
      </c>
      <c r="N81" s="409"/>
      <c r="O81" s="409"/>
      <c r="P81" s="409"/>
      <c r="Q81" s="409"/>
      <c r="R81" s="409"/>
      <c r="S81" s="409"/>
      <c r="T81" s="409"/>
      <c r="U81" s="409"/>
      <c r="V81" s="409"/>
      <c r="W81" s="409"/>
      <c r="X81" s="409"/>
      <c r="Y81" s="410"/>
      <c r="Z81" s="411" t="s">
        <v>24</v>
      </c>
      <c r="AA81" s="412"/>
      <c r="AB81" s="412"/>
      <c r="AC81" s="413"/>
      <c r="AD81" s="406" t="s">
        <v>22</v>
      </c>
      <c r="AE81" s="407"/>
      <c r="AF81" s="407"/>
      <c r="AG81" s="407"/>
      <c r="AH81" s="407"/>
      <c r="AI81" s="408" t="s">
        <v>23</v>
      </c>
      <c r="AJ81" s="409"/>
      <c r="AK81" s="409"/>
      <c r="AL81" s="409"/>
      <c r="AM81" s="409"/>
      <c r="AN81" s="409"/>
      <c r="AO81" s="409"/>
      <c r="AP81" s="409"/>
      <c r="AQ81" s="409"/>
      <c r="AR81" s="409"/>
      <c r="AS81" s="409"/>
      <c r="AT81" s="409"/>
      <c r="AU81" s="410"/>
      <c r="AV81" s="411" t="s">
        <v>24</v>
      </c>
      <c r="AW81" s="412"/>
      <c r="AX81" s="412"/>
      <c r="AY81" s="414"/>
    </row>
    <row r="82" spans="2:51" ht="58.5" customHeight="1">
      <c r="B82" s="396"/>
      <c r="C82" s="397"/>
      <c r="D82" s="397"/>
      <c r="E82" s="397"/>
      <c r="F82" s="397"/>
      <c r="G82" s="398"/>
      <c r="H82" s="1338" t="s">
        <v>1885</v>
      </c>
      <c r="I82" s="1339"/>
      <c r="J82" s="1339"/>
      <c r="K82" s="1339"/>
      <c r="L82" s="1340"/>
      <c r="M82" s="2130" t="s">
        <v>1886</v>
      </c>
      <c r="N82" s="429"/>
      <c r="O82" s="429"/>
      <c r="P82" s="429"/>
      <c r="Q82" s="429"/>
      <c r="R82" s="429"/>
      <c r="S82" s="429"/>
      <c r="T82" s="429"/>
      <c r="U82" s="429"/>
      <c r="V82" s="429"/>
      <c r="W82" s="429"/>
      <c r="X82" s="429"/>
      <c r="Y82" s="430"/>
      <c r="Z82" s="431">
        <v>146.93100000000001</v>
      </c>
      <c r="AA82" s="432"/>
      <c r="AB82" s="432"/>
      <c r="AC82" s="433"/>
      <c r="AD82" s="425"/>
      <c r="AE82" s="426"/>
      <c r="AF82" s="426"/>
      <c r="AG82" s="426"/>
      <c r="AH82" s="427"/>
      <c r="AI82" s="428"/>
      <c r="AJ82" s="429"/>
      <c r="AK82" s="429"/>
      <c r="AL82" s="429"/>
      <c r="AM82" s="429"/>
      <c r="AN82" s="429"/>
      <c r="AO82" s="429"/>
      <c r="AP82" s="429"/>
      <c r="AQ82" s="429"/>
      <c r="AR82" s="429"/>
      <c r="AS82" s="429"/>
      <c r="AT82" s="429"/>
      <c r="AU82" s="430"/>
      <c r="AV82" s="431"/>
      <c r="AW82" s="432"/>
      <c r="AX82" s="432"/>
      <c r="AY82" s="437"/>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4"/>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4"/>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415"/>
      <c r="I87" s="416"/>
      <c r="J87" s="416"/>
      <c r="K87" s="416"/>
      <c r="L87" s="417"/>
      <c r="M87" s="418"/>
      <c r="N87" s="419"/>
      <c r="O87" s="419"/>
      <c r="P87" s="419"/>
      <c r="Q87" s="419"/>
      <c r="R87" s="419"/>
      <c r="S87" s="419"/>
      <c r="T87" s="419"/>
      <c r="U87" s="419"/>
      <c r="V87" s="419"/>
      <c r="W87" s="419"/>
      <c r="X87" s="419"/>
      <c r="Y87" s="420"/>
      <c r="Z87" s="421"/>
      <c r="AA87" s="422"/>
      <c r="AB87" s="422"/>
      <c r="AC87" s="422"/>
      <c r="AD87" s="415"/>
      <c r="AE87" s="416"/>
      <c r="AF87" s="416"/>
      <c r="AG87" s="416"/>
      <c r="AH87" s="417"/>
      <c r="AI87" s="418"/>
      <c r="AJ87" s="419"/>
      <c r="AK87" s="419"/>
      <c r="AL87" s="419"/>
      <c r="AM87" s="419"/>
      <c r="AN87" s="419"/>
      <c r="AO87" s="419"/>
      <c r="AP87" s="419"/>
      <c r="AQ87" s="419"/>
      <c r="AR87" s="419"/>
      <c r="AS87" s="419"/>
      <c r="AT87" s="419"/>
      <c r="AU87" s="420"/>
      <c r="AV87" s="421"/>
      <c r="AW87" s="422"/>
      <c r="AX87" s="422"/>
      <c r="AY87" s="423"/>
    </row>
    <row r="88" spans="2:51" ht="24.75" customHeight="1">
      <c r="B88" s="396"/>
      <c r="C88" s="397"/>
      <c r="D88" s="397"/>
      <c r="E88" s="397"/>
      <c r="F88" s="397"/>
      <c r="G88" s="398"/>
      <c r="H88" s="415"/>
      <c r="I88" s="416"/>
      <c r="J88" s="416"/>
      <c r="K88" s="416"/>
      <c r="L88" s="417"/>
      <c r="M88" s="418"/>
      <c r="N88" s="419"/>
      <c r="O88" s="419"/>
      <c r="P88" s="419"/>
      <c r="Q88" s="419"/>
      <c r="R88" s="419"/>
      <c r="S88" s="419"/>
      <c r="T88" s="419"/>
      <c r="U88" s="419"/>
      <c r="V88" s="419"/>
      <c r="W88" s="419"/>
      <c r="X88" s="419"/>
      <c r="Y88" s="420"/>
      <c r="Z88" s="421"/>
      <c r="AA88" s="422"/>
      <c r="AB88" s="422"/>
      <c r="AC88" s="422"/>
      <c r="AD88" s="415"/>
      <c r="AE88" s="416"/>
      <c r="AF88" s="416"/>
      <c r="AG88" s="416"/>
      <c r="AH88" s="417"/>
      <c r="AI88" s="418"/>
      <c r="AJ88" s="419"/>
      <c r="AK88" s="419"/>
      <c r="AL88" s="419"/>
      <c r="AM88" s="419"/>
      <c r="AN88" s="419"/>
      <c r="AO88" s="419"/>
      <c r="AP88" s="419"/>
      <c r="AQ88" s="419"/>
      <c r="AR88" s="419"/>
      <c r="AS88" s="419"/>
      <c r="AT88" s="419"/>
      <c r="AU88" s="420"/>
      <c r="AV88" s="421"/>
      <c r="AW88" s="422"/>
      <c r="AX88" s="422"/>
      <c r="AY88" s="423"/>
    </row>
    <row r="89" spans="2:51" ht="24.75" customHeight="1">
      <c r="B89" s="396"/>
      <c r="C89" s="397"/>
      <c r="D89" s="397"/>
      <c r="E89" s="397"/>
      <c r="F89" s="397"/>
      <c r="G89" s="398"/>
      <c r="H89" s="384"/>
      <c r="I89" s="385"/>
      <c r="J89" s="385"/>
      <c r="K89" s="385"/>
      <c r="L89" s="386"/>
      <c r="M89" s="387"/>
      <c r="N89" s="388"/>
      <c r="O89" s="388"/>
      <c r="P89" s="388"/>
      <c r="Q89" s="388"/>
      <c r="R89" s="388"/>
      <c r="S89" s="388"/>
      <c r="T89" s="388"/>
      <c r="U89" s="388"/>
      <c r="V89" s="388"/>
      <c r="W89" s="388"/>
      <c r="X89" s="388"/>
      <c r="Y89" s="389"/>
      <c r="Z89" s="390"/>
      <c r="AA89" s="391"/>
      <c r="AB89" s="391"/>
      <c r="AC89" s="391"/>
      <c r="AD89" s="384"/>
      <c r="AE89" s="385"/>
      <c r="AF89" s="385"/>
      <c r="AG89" s="385"/>
      <c r="AH89" s="386"/>
      <c r="AI89" s="387"/>
      <c r="AJ89" s="388"/>
      <c r="AK89" s="388"/>
      <c r="AL89" s="388"/>
      <c r="AM89" s="388"/>
      <c r="AN89" s="388"/>
      <c r="AO89" s="388"/>
      <c r="AP89" s="388"/>
      <c r="AQ89" s="388"/>
      <c r="AR89" s="388"/>
      <c r="AS89" s="388"/>
      <c r="AT89" s="388"/>
      <c r="AU89" s="389"/>
      <c r="AV89" s="390"/>
      <c r="AW89" s="391"/>
      <c r="AX89" s="391"/>
      <c r="AY89" s="392"/>
    </row>
    <row r="90" spans="2:51" ht="24.75" customHeight="1">
      <c r="B90" s="396"/>
      <c r="C90" s="397"/>
      <c r="D90" s="397"/>
      <c r="E90" s="397"/>
      <c r="F90" s="397"/>
      <c r="G90" s="398"/>
      <c r="H90" s="442" t="s">
        <v>25</v>
      </c>
      <c r="I90" s="443"/>
      <c r="J90" s="443"/>
      <c r="K90" s="443"/>
      <c r="L90" s="443"/>
      <c r="M90" s="444"/>
      <c r="N90" s="445"/>
      <c r="O90" s="445"/>
      <c r="P90" s="445"/>
      <c r="Q90" s="445"/>
      <c r="R90" s="445"/>
      <c r="S90" s="445"/>
      <c r="T90" s="445"/>
      <c r="U90" s="445"/>
      <c r="V90" s="445"/>
      <c r="W90" s="445"/>
      <c r="X90" s="445"/>
      <c r="Y90" s="446"/>
      <c r="Z90" s="447">
        <f>SUM(Z82:AC89)</f>
        <v>146.93100000000001</v>
      </c>
      <c r="AA90" s="448"/>
      <c r="AB90" s="448"/>
      <c r="AC90" s="449"/>
      <c r="AD90" s="442" t="s">
        <v>25</v>
      </c>
      <c r="AE90" s="443"/>
      <c r="AF90" s="443"/>
      <c r="AG90" s="443"/>
      <c r="AH90" s="443"/>
      <c r="AI90" s="444"/>
      <c r="AJ90" s="445"/>
      <c r="AK90" s="445"/>
      <c r="AL90" s="445"/>
      <c r="AM90" s="445"/>
      <c r="AN90" s="445"/>
      <c r="AO90" s="445"/>
      <c r="AP90" s="445"/>
      <c r="AQ90" s="445"/>
      <c r="AR90" s="445"/>
      <c r="AS90" s="445"/>
      <c r="AT90" s="445"/>
      <c r="AU90" s="446"/>
      <c r="AV90" s="447">
        <f>SUM(AV82:AY89)</f>
        <v>0</v>
      </c>
      <c r="AW90" s="448"/>
      <c r="AX90" s="448"/>
      <c r="AY90" s="450"/>
    </row>
    <row r="91" spans="2:51" ht="25.15" customHeight="1">
      <c r="B91" s="396"/>
      <c r="C91" s="397"/>
      <c r="D91" s="397"/>
      <c r="E91" s="397"/>
      <c r="F91" s="397"/>
      <c r="G91" s="398"/>
      <c r="H91" s="438" t="s">
        <v>1887</v>
      </c>
      <c r="I91" s="439"/>
      <c r="J91" s="439"/>
      <c r="K91" s="439"/>
      <c r="L91" s="439"/>
      <c r="M91" s="439"/>
      <c r="N91" s="439"/>
      <c r="O91" s="439"/>
      <c r="P91" s="439"/>
      <c r="Q91" s="439"/>
      <c r="R91" s="439"/>
      <c r="S91" s="439"/>
      <c r="T91" s="439"/>
      <c r="U91" s="439"/>
      <c r="V91" s="439"/>
      <c r="W91" s="439"/>
      <c r="X91" s="439"/>
      <c r="Y91" s="439"/>
      <c r="Z91" s="439"/>
      <c r="AA91" s="439"/>
      <c r="AB91" s="439"/>
      <c r="AC91" s="440"/>
      <c r="AD91" s="438" t="s">
        <v>704</v>
      </c>
      <c r="AE91" s="439"/>
      <c r="AF91" s="439"/>
      <c r="AG91" s="439"/>
      <c r="AH91" s="439"/>
      <c r="AI91" s="439"/>
      <c r="AJ91" s="439"/>
      <c r="AK91" s="439"/>
      <c r="AL91" s="439"/>
      <c r="AM91" s="439"/>
      <c r="AN91" s="439"/>
      <c r="AO91" s="439"/>
      <c r="AP91" s="439"/>
      <c r="AQ91" s="439"/>
      <c r="AR91" s="439"/>
      <c r="AS91" s="439"/>
      <c r="AT91" s="439"/>
      <c r="AU91" s="439"/>
      <c r="AV91" s="439"/>
      <c r="AW91" s="439"/>
      <c r="AX91" s="439"/>
      <c r="AY91" s="441"/>
    </row>
    <row r="92" spans="2:51" ht="25.5" customHeight="1">
      <c r="B92" s="396"/>
      <c r="C92" s="397"/>
      <c r="D92" s="397"/>
      <c r="E92" s="397"/>
      <c r="F92" s="397"/>
      <c r="G92" s="398"/>
      <c r="H92" s="406" t="s">
        <v>22</v>
      </c>
      <c r="I92" s="407"/>
      <c r="J92" s="407"/>
      <c r="K92" s="407"/>
      <c r="L92" s="407"/>
      <c r="M92" s="408" t="s">
        <v>23</v>
      </c>
      <c r="N92" s="409"/>
      <c r="O92" s="409"/>
      <c r="P92" s="409"/>
      <c r="Q92" s="409"/>
      <c r="R92" s="409"/>
      <c r="S92" s="409"/>
      <c r="T92" s="409"/>
      <c r="U92" s="409"/>
      <c r="V92" s="409"/>
      <c r="W92" s="409"/>
      <c r="X92" s="409"/>
      <c r="Y92" s="410"/>
      <c r="Z92" s="411" t="s">
        <v>24</v>
      </c>
      <c r="AA92" s="412"/>
      <c r="AB92" s="412"/>
      <c r="AC92" s="413"/>
      <c r="AD92" s="406" t="s">
        <v>22</v>
      </c>
      <c r="AE92" s="407"/>
      <c r="AF92" s="407"/>
      <c r="AG92" s="407"/>
      <c r="AH92" s="407"/>
      <c r="AI92" s="408" t="s">
        <v>23</v>
      </c>
      <c r="AJ92" s="409"/>
      <c r="AK92" s="409"/>
      <c r="AL92" s="409"/>
      <c r="AM92" s="409"/>
      <c r="AN92" s="409"/>
      <c r="AO92" s="409"/>
      <c r="AP92" s="409"/>
      <c r="AQ92" s="409"/>
      <c r="AR92" s="409"/>
      <c r="AS92" s="409"/>
      <c r="AT92" s="409"/>
      <c r="AU92" s="410"/>
      <c r="AV92" s="411" t="s">
        <v>24</v>
      </c>
      <c r="AW92" s="412"/>
      <c r="AX92" s="412"/>
      <c r="AY92" s="414"/>
    </row>
    <row r="93" spans="2:51" ht="67.5" customHeight="1">
      <c r="B93" s="396"/>
      <c r="C93" s="397"/>
      <c r="D93" s="397"/>
      <c r="E93" s="397"/>
      <c r="F93" s="397"/>
      <c r="G93" s="398"/>
      <c r="H93" s="1338" t="s">
        <v>1885</v>
      </c>
      <c r="I93" s="1339"/>
      <c r="J93" s="1339"/>
      <c r="K93" s="1339"/>
      <c r="L93" s="1340"/>
      <c r="M93" s="2130" t="s">
        <v>1888</v>
      </c>
      <c r="N93" s="2131"/>
      <c r="O93" s="2131"/>
      <c r="P93" s="2131"/>
      <c r="Q93" s="2131"/>
      <c r="R93" s="2131"/>
      <c r="S93" s="2131"/>
      <c r="T93" s="2131"/>
      <c r="U93" s="2131"/>
      <c r="V93" s="2131"/>
      <c r="W93" s="2131"/>
      <c r="X93" s="2131"/>
      <c r="Y93" s="2132"/>
      <c r="Z93" s="431">
        <v>15</v>
      </c>
      <c r="AA93" s="432"/>
      <c r="AB93" s="432"/>
      <c r="AC93" s="433"/>
      <c r="AD93" s="425"/>
      <c r="AE93" s="426"/>
      <c r="AF93" s="426"/>
      <c r="AG93" s="426"/>
      <c r="AH93" s="427"/>
      <c r="AI93" s="428"/>
      <c r="AJ93" s="429"/>
      <c r="AK93" s="429"/>
      <c r="AL93" s="429"/>
      <c r="AM93" s="429"/>
      <c r="AN93" s="429"/>
      <c r="AO93" s="429"/>
      <c r="AP93" s="429"/>
      <c r="AQ93" s="429"/>
      <c r="AR93" s="429"/>
      <c r="AS93" s="429"/>
      <c r="AT93" s="429"/>
      <c r="AU93" s="430"/>
      <c r="AV93" s="431"/>
      <c r="AW93" s="432"/>
      <c r="AX93" s="432"/>
      <c r="AY93" s="437"/>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4"/>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4"/>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415"/>
      <c r="I98" s="416"/>
      <c r="J98" s="416"/>
      <c r="K98" s="416"/>
      <c r="L98" s="417"/>
      <c r="M98" s="418"/>
      <c r="N98" s="419"/>
      <c r="O98" s="419"/>
      <c r="P98" s="419"/>
      <c r="Q98" s="419"/>
      <c r="R98" s="419"/>
      <c r="S98" s="419"/>
      <c r="T98" s="419"/>
      <c r="U98" s="419"/>
      <c r="V98" s="419"/>
      <c r="W98" s="419"/>
      <c r="X98" s="419"/>
      <c r="Y98" s="420"/>
      <c r="Z98" s="421"/>
      <c r="AA98" s="422"/>
      <c r="AB98" s="422"/>
      <c r="AC98" s="422"/>
      <c r="AD98" s="415"/>
      <c r="AE98" s="416"/>
      <c r="AF98" s="416"/>
      <c r="AG98" s="416"/>
      <c r="AH98" s="417"/>
      <c r="AI98" s="418"/>
      <c r="AJ98" s="419"/>
      <c r="AK98" s="419"/>
      <c r="AL98" s="419"/>
      <c r="AM98" s="419"/>
      <c r="AN98" s="419"/>
      <c r="AO98" s="419"/>
      <c r="AP98" s="419"/>
      <c r="AQ98" s="419"/>
      <c r="AR98" s="419"/>
      <c r="AS98" s="419"/>
      <c r="AT98" s="419"/>
      <c r="AU98" s="420"/>
      <c r="AV98" s="421"/>
      <c r="AW98" s="422"/>
      <c r="AX98" s="422"/>
      <c r="AY98" s="423"/>
    </row>
    <row r="99" spans="2:51" ht="24.75" customHeight="1">
      <c r="B99" s="396"/>
      <c r="C99" s="397"/>
      <c r="D99" s="397"/>
      <c r="E99" s="397"/>
      <c r="F99" s="397"/>
      <c r="G99" s="398"/>
      <c r="H99" s="415"/>
      <c r="I99" s="416"/>
      <c r="J99" s="416"/>
      <c r="K99" s="416"/>
      <c r="L99" s="417"/>
      <c r="M99" s="418"/>
      <c r="N99" s="419"/>
      <c r="O99" s="419"/>
      <c r="P99" s="419"/>
      <c r="Q99" s="419"/>
      <c r="R99" s="419"/>
      <c r="S99" s="419"/>
      <c r="T99" s="419"/>
      <c r="U99" s="419"/>
      <c r="V99" s="419"/>
      <c r="W99" s="419"/>
      <c r="X99" s="419"/>
      <c r="Y99" s="420"/>
      <c r="Z99" s="421"/>
      <c r="AA99" s="422"/>
      <c r="AB99" s="422"/>
      <c r="AC99" s="422"/>
      <c r="AD99" s="415"/>
      <c r="AE99" s="416"/>
      <c r="AF99" s="416"/>
      <c r="AG99" s="416"/>
      <c r="AH99" s="417"/>
      <c r="AI99" s="418"/>
      <c r="AJ99" s="419"/>
      <c r="AK99" s="419"/>
      <c r="AL99" s="419"/>
      <c r="AM99" s="419"/>
      <c r="AN99" s="419"/>
      <c r="AO99" s="419"/>
      <c r="AP99" s="419"/>
      <c r="AQ99" s="419"/>
      <c r="AR99" s="419"/>
      <c r="AS99" s="419"/>
      <c r="AT99" s="419"/>
      <c r="AU99" s="420"/>
      <c r="AV99" s="421"/>
      <c r="AW99" s="422"/>
      <c r="AX99" s="422"/>
      <c r="AY99" s="423"/>
    </row>
    <row r="100" spans="2:51" ht="24.75" customHeight="1">
      <c r="B100" s="396"/>
      <c r="C100" s="397"/>
      <c r="D100" s="397"/>
      <c r="E100" s="397"/>
      <c r="F100" s="397"/>
      <c r="G100" s="398"/>
      <c r="H100" s="384"/>
      <c r="I100" s="385"/>
      <c r="J100" s="385"/>
      <c r="K100" s="385"/>
      <c r="L100" s="386"/>
      <c r="M100" s="387"/>
      <c r="N100" s="388"/>
      <c r="O100" s="388"/>
      <c r="P100" s="388"/>
      <c r="Q100" s="388"/>
      <c r="R100" s="388"/>
      <c r="S100" s="388"/>
      <c r="T100" s="388"/>
      <c r="U100" s="388"/>
      <c r="V100" s="388"/>
      <c r="W100" s="388"/>
      <c r="X100" s="388"/>
      <c r="Y100" s="389"/>
      <c r="Z100" s="390"/>
      <c r="AA100" s="391"/>
      <c r="AB100" s="391"/>
      <c r="AC100" s="391"/>
      <c r="AD100" s="384"/>
      <c r="AE100" s="385"/>
      <c r="AF100" s="385"/>
      <c r="AG100" s="385"/>
      <c r="AH100" s="386"/>
      <c r="AI100" s="387"/>
      <c r="AJ100" s="388"/>
      <c r="AK100" s="388"/>
      <c r="AL100" s="388"/>
      <c r="AM100" s="388"/>
      <c r="AN100" s="388"/>
      <c r="AO100" s="388"/>
      <c r="AP100" s="388"/>
      <c r="AQ100" s="388"/>
      <c r="AR100" s="388"/>
      <c r="AS100" s="388"/>
      <c r="AT100" s="388"/>
      <c r="AU100" s="389"/>
      <c r="AV100" s="390"/>
      <c r="AW100" s="391"/>
      <c r="AX100" s="391"/>
      <c r="AY100" s="392"/>
    </row>
    <row r="101" spans="2:51" ht="24.75" customHeight="1">
      <c r="B101" s="396"/>
      <c r="C101" s="397"/>
      <c r="D101" s="397"/>
      <c r="E101" s="397"/>
      <c r="F101" s="397"/>
      <c r="G101" s="398"/>
      <c r="H101" s="442" t="s">
        <v>25</v>
      </c>
      <c r="I101" s="443"/>
      <c r="J101" s="443"/>
      <c r="K101" s="443"/>
      <c r="L101" s="443"/>
      <c r="M101" s="444"/>
      <c r="N101" s="445"/>
      <c r="O101" s="445"/>
      <c r="P101" s="445"/>
      <c r="Q101" s="445"/>
      <c r="R101" s="445"/>
      <c r="S101" s="445"/>
      <c r="T101" s="445"/>
      <c r="U101" s="445"/>
      <c r="V101" s="445"/>
      <c r="W101" s="445"/>
      <c r="X101" s="445"/>
      <c r="Y101" s="446"/>
      <c r="Z101" s="447">
        <f>SUM(Z93:AC100)</f>
        <v>15</v>
      </c>
      <c r="AA101" s="448"/>
      <c r="AB101" s="448"/>
      <c r="AC101" s="449"/>
      <c r="AD101" s="442" t="s">
        <v>25</v>
      </c>
      <c r="AE101" s="443"/>
      <c r="AF101" s="443"/>
      <c r="AG101" s="443"/>
      <c r="AH101" s="443"/>
      <c r="AI101" s="444"/>
      <c r="AJ101" s="445"/>
      <c r="AK101" s="445"/>
      <c r="AL101" s="445"/>
      <c r="AM101" s="445"/>
      <c r="AN101" s="445"/>
      <c r="AO101" s="445"/>
      <c r="AP101" s="445"/>
      <c r="AQ101" s="445"/>
      <c r="AR101" s="445"/>
      <c r="AS101" s="445"/>
      <c r="AT101" s="445"/>
      <c r="AU101" s="446"/>
      <c r="AV101" s="447">
        <f>SUM(AV93:AY100)</f>
        <v>0</v>
      </c>
      <c r="AW101" s="448"/>
      <c r="AX101" s="448"/>
      <c r="AY101" s="450"/>
    </row>
    <row r="102" spans="2:51" ht="24.75" customHeight="1">
      <c r="B102" s="396"/>
      <c r="C102" s="397"/>
      <c r="D102" s="397"/>
      <c r="E102" s="397"/>
      <c r="F102" s="397"/>
      <c r="G102" s="398"/>
      <c r="H102" s="438" t="s">
        <v>796</v>
      </c>
      <c r="I102" s="439"/>
      <c r="J102" s="439"/>
      <c r="K102" s="439"/>
      <c r="L102" s="439"/>
      <c r="M102" s="439"/>
      <c r="N102" s="439"/>
      <c r="O102" s="439"/>
      <c r="P102" s="439"/>
      <c r="Q102" s="439"/>
      <c r="R102" s="439"/>
      <c r="S102" s="439"/>
      <c r="T102" s="439"/>
      <c r="U102" s="439"/>
      <c r="V102" s="439"/>
      <c r="W102" s="439"/>
      <c r="X102" s="439"/>
      <c r="Y102" s="439"/>
      <c r="Z102" s="439"/>
      <c r="AA102" s="439"/>
      <c r="AB102" s="439"/>
      <c r="AC102" s="440"/>
      <c r="AD102" s="438" t="s">
        <v>701</v>
      </c>
      <c r="AE102" s="439"/>
      <c r="AF102" s="439"/>
      <c r="AG102" s="439"/>
      <c r="AH102" s="439"/>
      <c r="AI102" s="439"/>
      <c r="AJ102" s="439"/>
      <c r="AK102" s="439"/>
      <c r="AL102" s="439"/>
      <c r="AM102" s="439"/>
      <c r="AN102" s="439"/>
      <c r="AO102" s="439"/>
      <c r="AP102" s="439"/>
      <c r="AQ102" s="439"/>
      <c r="AR102" s="439"/>
      <c r="AS102" s="439"/>
      <c r="AT102" s="439"/>
      <c r="AU102" s="439"/>
      <c r="AV102" s="439"/>
      <c r="AW102" s="439"/>
      <c r="AX102" s="439"/>
      <c r="AY102" s="441"/>
    </row>
    <row r="103" spans="2:51" ht="24.75" customHeight="1">
      <c r="B103" s="396"/>
      <c r="C103" s="397"/>
      <c r="D103" s="397"/>
      <c r="E103" s="397"/>
      <c r="F103" s="397"/>
      <c r="G103" s="398"/>
      <c r="H103" s="406" t="s">
        <v>22</v>
      </c>
      <c r="I103" s="407"/>
      <c r="J103" s="407"/>
      <c r="K103" s="407"/>
      <c r="L103" s="407"/>
      <c r="M103" s="408" t="s">
        <v>23</v>
      </c>
      <c r="N103" s="409"/>
      <c r="O103" s="409"/>
      <c r="P103" s="409"/>
      <c r="Q103" s="409"/>
      <c r="R103" s="409"/>
      <c r="S103" s="409"/>
      <c r="T103" s="409"/>
      <c r="U103" s="409"/>
      <c r="V103" s="409"/>
      <c r="W103" s="409"/>
      <c r="X103" s="409"/>
      <c r="Y103" s="410"/>
      <c r="Z103" s="411" t="s">
        <v>24</v>
      </c>
      <c r="AA103" s="412"/>
      <c r="AB103" s="412"/>
      <c r="AC103" s="413"/>
      <c r="AD103" s="406" t="s">
        <v>22</v>
      </c>
      <c r="AE103" s="407"/>
      <c r="AF103" s="407"/>
      <c r="AG103" s="407"/>
      <c r="AH103" s="407"/>
      <c r="AI103" s="408" t="s">
        <v>23</v>
      </c>
      <c r="AJ103" s="409"/>
      <c r="AK103" s="409"/>
      <c r="AL103" s="409"/>
      <c r="AM103" s="409"/>
      <c r="AN103" s="409"/>
      <c r="AO103" s="409"/>
      <c r="AP103" s="409"/>
      <c r="AQ103" s="409"/>
      <c r="AR103" s="409"/>
      <c r="AS103" s="409"/>
      <c r="AT103" s="409"/>
      <c r="AU103" s="410"/>
      <c r="AV103" s="411" t="s">
        <v>24</v>
      </c>
      <c r="AW103" s="412"/>
      <c r="AX103" s="412"/>
      <c r="AY103" s="414"/>
    </row>
    <row r="104" spans="2:51" ht="24.75" customHeight="1">
      <c r="B104" s="396"/>
      <c r="C104" s="397"/>
      <c r="D104" s="397"/>
      <c r="E104" s="397"/>
      <c r="F104" s="397"/>
      <c r="G104" s="398"/>
      <c r="H104" s="425"/>
      <c r="I104" s="426"/>
      <c r="J104" s="426"/>
      <c r="K104" s="426"/>
      <c r="L104" s="427"/>
      <c r="M104" s="428"/>
      <c r="N104" s="429"/>
      <c r="O104" s="429"/>
      <c r="P104" s="429"/>
      <c r="Q104" s="429"/>
      <c r="R104" s="429"/>
      <c r="S104" s="429"/>
      <c r="T104" s="429"/>
      <c r="U104" s="429"/>
      <c r="V104" s="429"/>
      <c r="W104" s="429"/>
      <c r="X104" s="429"/>
      <c r="Y104" s="430"/>
      <c r="Z104" s="431"/>
      <c r="AA104" s="432"/>
      <c r="AB104" s="432"/>
      <c r="AC104" s="433"/>
      <c r="AD104" s="425"/>
      <c r="AE104" s="426"/>
      <c r="AF104" s="426"/>
      <c r="AG104" s="426"/>
      <c r="AH104" s="427"/>
      <c r="AI104" s="428"/>
      <c r="AJ104" s="429"/>
      <c r="AK104" s="429"/>
      <c r="AL104" s="429"/>
      <c r="AM104" s="429"/>
      <c r="AN104" s="429"/>
      <c r="AO104" s="429"/>
      <c r="AP104" s="429"/>
      <c r="AQ104" s="429"/>
      <c r="AR104" s="429"/>
      <c r="AS104" s="429"/>
      <c r="AT104" s="429"/>
      <c r="AU104" s="430"/>
      <c r="AV104" s="431"/>
      <c r="AW104" s="432"/>
      <c r="AX104" s="432"/>
      <c r="AY104" s="437"/>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4"/>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4"/>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415"/>
      <c r="I109" s="416"/>
      <c r="J109" s="416"/>
      <c r="K109" s="416"/>
      <c r="L109" s="417"/>
      <c r="M109" s="418"/>
      <c r="N109" s="419"/>
      <c r="O109" s="419"/>
      <c r="P109" s="419"/>
      <c r="Q109" s="419"/>
      <c r="R109" s="419"/>
      <c r="S109" s="419"/>
      <c r="T109" s="419"/>
      <c r="U109" s="419"/>
      <c r="V109" s="419"/>
      <c r="W109" s="419"/>
      <c r="X109" s="419"/>
      <c r="Y109" s="420"/>
      <c r="Z109" s="421"/>
      <c r="AA109" s="422"/>
      <c r="AB109" s="422"/>
      <c r="AC109" s="422"/>
      <c r="AD109" s="415"/>
      <c r="AE109" s="416"/>
      <c r="AF109" s="416"/>
      <c r="AG109" s="416"/>
      <c r="AH109" s="417"/>
      <c r="AI109" s="418"/>
      <c r="AJ109" s="419"/>
      <c r="AK109" s="419"/>
      <c r="AL109" s="419"/>
      <c r="AM109" s="419"/>
      <c r="AN109" s="419"/>
      <c r="AO109" s="419"/>
      <c r="AP109" s="419"/>
      <c r="AQ109" s="419"/>
      <c r="AR109" s="419"/>
      <c r="AS109" s="419"/>
      <c r="AT109" s="419"/>
      <c r="AU109" s="420"/>
      <c r="AV109" s="421"/>
      <c r="AW109" s="422"/>
      <c r="AX109" s="422"/>
      <c r="AY109" s="423"/>
    </row>
    <row r="110" spans="2:51" ht="24.75" customHeight="1">
      <c r="B110" s="396"/>
      <c r="C110" s="397"/>
      <c r="D110" s="397"/>
      <c r="E110" s="397"/>
      <c r="F110" s="397"/>
      <c r="G110" s="398"/>
      <c r="H110" s="415"/>
      <c r="I110" s="416"/>
      <c r="J110" s="416"/>
      <c r="K110" s="416"/>
      <c r="L110" s="417"/>
      <c r="M110" s="418"/>
      <c r="N110" s="419"/>
      <c r="O110" s="419"/>
      <c r="P110" s="419"/>
      <c r="Q110" s="419"/>
      <c r="R110" s="419"/>
      <c r="S110" s="419"/>
      <c r="T110" s="419"/>
      <c r="U110" s="419"/>
      <c r="V110" s="419"/>
      <c r="W110" s="419"/>
      <c r="X110" s="419"/>
      <c r="Y110" s="420"/>
      <c r="Z110" s="421"/>
      <c r="AA110" s="422"/>
      <c r="AB110" s="422"/>
      <c r="AC110" s="422"/>
      <c r="AD110" s="415"/>
      <c r="AE110" s="416"/>
      <c r="AF110" s="416"/>
      <c r="AG110" s="416"/>
      <c r="AH110" s="417"/>
      <c r="AI110" s="418"/>
      <c r="AJ110" s="419"/>
      <c r="AK110" s="419"/>
      <c r="AL110" s="419"/>
      <c r="AM110" s="419"/>
      <c r="AN110" s="419"/>
      <c r="AO110" s="419"/>
      <c r="AP110" s="419"/>
      <c r="AQ110" s="419"/>
      <c r="AR110" s="419"/>
      <c r="AS110" s="419"/>
      <c r="AT110" s="419"/>
      <c r="AU110" s="420"/>
      <c r="AV110" s="421"/>
      <c r="AW110" s="422"/>
      <c r="AX110" s="422"/>
      <c r="AY110" s="423"/>
    </row>
    <row r="111" spans="2:51" ht="24.75" customHeight="1">
      <c r="B111" s="396"/>
      <c r="C111" s="397"/>
      <c r="D111" s="397"/>
      <c r="E111" s="397"/>
      <c r="F111" s="397"/>
      <c r="G111" s="398"/>
      <c r="H111" s="384"/>
      <c r="I111" s="385"/>
      <c r="J111" s="385"/>
      <c r="K111" s="385"/>
      <c r="L111" s="386"/>
      <c r="M111" s="387"/>
      <c r="N111" s="388"/>
      <c r="O111" s="388"/>
      <c r="P111" s="388"/>
      <c r="Q111" s="388"/>
      <c r="R111" s="388"/>
      <c r="S111" s="388"/>
      <c r="T111" s="388"/>
      <c r="U111" s="388"/>
      <c r="V111" s="388"/>
      <c r="W111" s="388"/>
      <c r="X111" s="388"/>
      <c r="Y111" s="389"/>
      <c r="Z111" s="390"/>
      <c r="AA111" s="391"/>
      <c r="AB111" s="391"/>
      <c r="AC111" s="391"/>
      <c r="AD111" s="384"/>
      <c r="AE111" s="385"/>
      <c r="AF111" s="385"/>
      <c r="AG111" s="385"/>
      <c r="AH111" s="386"/>
      <c r="AI111" s="387"/>
      <c r="AJ111" s="388"/>
      <c r="AK111" s="388"/>
      <c r="AL111" s="388"/>
      <c r="AM111" s="388"/>
      <c r="AN111" s="388"/>
      <c r="AO111" s="388"/>
      <c r="AP111" s="388"/>
      <c r="AQ111" s="388"/>
      <c r="AR111" s="388"/>
      <c r="AS111" s="388"/>
      <c r="AT111" s="388"/>
      <c r="AU111" s="389"/>
      <c r="AV111" s="390"/>
      <c r="AW111" s="391"/>
      <c r="AX111" s="391"/>
      <c r="AY111" s="392"/>
    </row>
    <row r="112" spans="2:51" ht="24.75" customHeight="1">
      <c r="B112" s="396"/>
      <c r="C112" s="397"/>
      <c r="D112" s="397"/>
      <c r="E112" s="397"/>
      <c r="F112" s="397"/>
      <c r="G112" s="398"/>
      <c r="H112" s="442" t="s">
        <v>25</v>
      </c>
      <c r="I112" s="443"/>
      <c r="J112" s="443"/>
      <c r="K112" s="443"/>
      <c r="L112" s="443"/>
      <c r="M112" s="444"/>
      <c r="N112" s="445"/>
      <c r="O112" s="445"/>
      <c r="P112" s="445"/>
      <c r="Q112" s="445"/>
      <c r="R112" s="445"/>
      <c r="S112" s="445"/>
      <c r="T112" s="445"/>
      <c r="U112" s="445"/>
      <c r="V112" s="445"/>
      <c r="W112" s="445"/>
      <c r="X112" s="445"/>
      <c r="Y112" s="446"/>
      <c r="Z112" s="447">
        <f>SUM(Z104:AC111)</f>
        <v>0</v>
      </c>
      <c r="AA112" s="448"/>
      <c r="AB112" s="448"/>
      <c r="AC112" s="449"/>
      <c r="AD112" s="442" t="s">
        <v>25</v>
      </c>
      <c r="AE112" s="443"/>
      <c r="AF112" s="443"/>
      <c r="AG112" s="443"/>
      <c r="AH112" s="443"/>
      <c r="AI112" s="444"/>
      <c r="AJ112" s="445"/>
      <c r="AK112" s="445"/>
      <c r="AL112" s="445"/>
      <c r="AM112" s="445"/>
      <c r="AN112" s="445"/>
      <c r="AO112" s="445"/>
      <c r="AP112" s="445"/>
      <c r="AQ112" s="445"/>
      <c r="AR112" s="445"/>
      <c r="AS112" s="445"/>
      <c r="AT112" s="445"/>
      <c r="AU112" s="446"/>
      <c r="AV112" s="447">
        <f>SUM(AV104:AY111)</f>
        <v>0</v>
      </c>
      <c r="AW112" s="448"/>
      <c r="AX112" s="448"/>
      <c r="AY112" s="450"/>
    </row>
    <row r="113" spans="2:51" ht="24.75" customHeight="1">
      <c r="B113" s="396"/>
      <c r="C113" s="397"/>
      <c r="D113" s="397"/>
      <c r="E113" s="397"/>
      <c r="F113" s="397"/>
      <c r="G113" s="398"/>
      <c r="H113" s="438" t="s">
        <v>795</v>
      </c>
      <c r="I113" s="439"/>
      <c r="J113" s="439"/>
      <c r="K113" s="439"/>
      <c r="L113" s="439"/>
      <c r="M113" s="439"/>
      <c r="N113" s="439"/>
      <c r="O113" s="439"/>
      <c r="P113" s="439"/>
      <c r="Q113" s="439"/>
      <c r="R113" s="439"/>
      <c r="S113" s="439"/>
      <c r="T113" s="439"/>
      <c r="U113" s="439"/>
      <c r="V113" s="439"/>
      <c r="W113" s="439"/>
      <c r="X113" s="439"/>
      <c r="Y113" s="439"/>
      <c r="Z113" s="439"/>
      <c r="AA113" s="439"/>
      <c r="AB113" s="439"/>
      <c r="AC113" s="440"/>
      <c r="AD113" s="438" t="s">
        <v>699</v>
      </c>
      <c r="AE113" s="439"/>
      <c r="AF113" s="439"/>
      <c r="AG113" s="439"/>
      <c r="AH113" s="439"/>
      <c r="AI113" s="439"/>
      <c r="AJ113" s="439"/>
      <c r="AK113" s="439"/>
      <c r="AL113" s="439"/>
      <c r="AM113" s="439"/>
      <c r="AN113" s="439"/>
      <c r="AO113" s="439"/>
      <c r="AP113" s="439"/>
      <c r="AQ113" s="439"/>
      <c r="AR113" s="439"/>
      <c r="AS113" s="439"/>
      <c r="AT113" s="439"/>
      <c r="AU113" s="439"/>
      <c r="AV113" s="439"/>
      <c r="AW113" s="439"/>
      <c r="AX113" s="439"/>
      <c r="AY113" s="441"/>
    </row>
    <row r="114" spans="2:51" ht="24.75" customHeight="1">
      <c r="B114" s="396"/>
      <c r="C114" s="397"/>
      <c r="D114" s="397"/>
      <c r="E114" s="397"/>
      <c r="F114" s="397"/>
      <c r="G114" s="398"/>
      <c r="H114" s="406" t="s">
        <v>22</v>
      </c>
      <c r="I114" s="407"/>
      <c r="J114" s="407"/>
      <c r="K114" s="407"/>
      <c r="L114" s="407"/>
      <c r="M114" s="408" t="s">
        <v>23</v>
      </c>
      <c r="N114" s="409"/>
      <c r="O114" s="409"/>
      <c r="P114" s="409"/>
      <c r="Q114" s="409"/>
      <c r="R114" s="409"/>
      <c r="S114" s="409"/>
      <c r="T114" s="409"/>
      <c r="U114" s="409"/>
      <c r="V114" s="409"/>
      <c r="W114" s="409"/>
      <c r="X114" s="409"/>
      <c r="Y114" s="410"/>
      <c r="Z114" s="411" t="s">
        <v>24</v>
      </c>
      <c r="AA114" s="412"/>
      <c r="AB114" s="412"/>
      <c r="AC114" s="413"/>
      <c r="AD114" s="406" t="s">
        <v>22</v>
      </c>
      <c r="AE114" s="407"/>
      <c r="AF114" s="407"/>
      <c r="AG114" s="407"/>
      <c r="AH114" s="407"/>
      <c r="AI114" s="408" t="s">
        <v>23</v>
      </c>
      <c r="AJ114" s="409"/>
      <c r="AK114" s="409"/>
      <c r="AL114" s="409"/>
      <c r="AM114" s="409"/>
      <c r="AN114" s="409"/>
      <c r="AO114" s="409"/>
      <c r="AP114" s="409"/>
      <c r="AQ114" s="409"/>
      <c r="AR114" s="409"/>
      <c r="AS114" s="409"/>
      <c r="AT114" s="409"/>
      <c r="AU114" s="410"/>
      <c r="AV114" s="411" t="s">
        <v>24</v>
      </c>
      <c r="AW114" s="412"/>
      <c r="AX114" s="412"/>
      <c r="AY114" s="414"/>
    </row>
    <row r="115" spans="2:51" ht="24.75" customHeight="1">
      <c r="B115" s="396"/>
      <c r="C115" s="397"/>
      <c r="D115" s="397"/>
      <c r="E115" s="397"/>
      <c r="F115" s="397"/>
      <c r="G115" s="398"/>
      <c r="H115" s="425"/>
      <c r="I115" s="426"/>
      <c r="J115" s="426"/>
      <c r="K115" s="426"/>
      <c r="L115" s="427"/>
      <c r="M115" s="428"/>
      <c r="N115" s="429"/>
      <c r="O115" s="429"/>
      <c r="P115" s="429"/>
      <c r="Q115" s="429"/>
      <c r="R115" s="429"/>
      <c r="S115" s="429"/>
      <c r="T115" s="429"/>
      <c r="U115" s="429"/>
      <c r="V115" s="429"/>
      <c r="W115" s="429"/>
      <c r="X115" s="429"/>
      <c r="Y115" s="430"/>
      <c r="Z115" s="431"/>
      <c r="AA115" s="432"/>
      <c r="AB115" s="432"/>
      <c r="AC115" s="433"/>
      <c r="AD115" s="425"/>
      <c r="AE115" s="426"/>
      <c r="AF115" s="426"/>
      <c r="AG115" s="426"/>
      <c r="AH115" s="427"/>
      <c r="AI115" s="428"/>
      <c r="AJ115" s="429"/>
      <c r="AK115" s="429"/>
      <c r="AL115" s="429"/>
      <c r="AM115" s="429"/>
      <c r="AN115" s="429"/>
      <c r="AO115" s="429"/>
      <c r="AP115" s="429"/>
      <c r="AQ115" s="429"/>
      <c r="AR115" s="429"/>
      <c r="AS115" s="429"/>
      <c r="AT115" s="429"/>
      <c r="AU115" s="430"/>
      <c r="AV115" s="431"/>
      <c r="AW115" s="432"/>
      <c r="AX115" s="432"/>
      <c r="AY115" s="437"/>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4"/>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4"/>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415"/>
      <c r="I120" s="416"/>
      <c r="J120" s="416"/>
      <c r="K120" s="416"/>
      <c r="L120" s="417"/>
      <c r="M120" s="418"/>
      <c r="N120" s="419"/>
      <c r="O120" s="419"/>
      <c r="P120" s="419"/>
      <c r="Q120" s="419"/>
      <c r="R120" s="419"/>
      <c r="S120" s="419"/>
      <c r="T120" s="419"/>
      <c r="U120" s="419"/>
      <c r="V120" s="419"/>
      <c r="W120" s="419"/>
      <c r="X120" s="419"/>
      <c r="Y120" s="420"/>
      <c r="Z120" s="421"/>
      <c r="AA120" s="422"/>
      <c r="AB120" s="422"/>
      <c r="AC120" s="422"/>
      <c r="AD120" s="415"/>
      <c r="AE120" s="416"/>
      <c r="AF120" s="416"/>
      <c r="AG120" s="416"/>
      <c r="AH120" s="417"/>
      <c r="AI120" s="418"/>
      <c r="AJ120" s="419"/>
      <c r="AK120" s="419"/>
      <c r="AL120" s="419"/>
      <c r="AM120" s="419"/>
      <c r="AN120" s="419"/>
      <c r="AO120" s="419"/>
      <c r="AP120" s="419"/>
      <c r="AQ120" s="419"/>
      <c r="AR120" s="419"/>
      <c r="AS120" s="419"/>
      <c r="AT120" s="419"/>
      <c r="AU120" s="420"/>
      <c r="AV120" s="421"/>
      <c r="AW120" s="422"/>
      <c r="AX120" s="422"/>
      <c r="AY120" s="423"/>
    </row>
    <row r="121" spans="2:51" ht="24.75" customHeight="1">
      <c r="B121" s="396"/>
      <c r="C121" s="397"/>
      <c r="D121" s="397"/>
      <c r="E121" s="397"/>
      <c r="F121" s="397"/>
      <c r="G121" s="398"/>
      <c r="H121" s="415"/>
      <c r="I121" s="416"/>
      <c r="J121" s="416"/>
      <c r="K121" s="416"/>
      <c r="L121" s="417"/>
      <c r="M121" s="418"/>
      <c r="N121" s="419"/>
      <c r="O121" s="419"/>
      <c r="P121" s="419"/>
      <c r="Q121" s="419"/>
      <c r="R121" s="419"/>
      <c r="S121" s="419"/>
      <c r="T121" s="419"/>
      <c r="U121" s="419"/>
      <c r="V121" s="419"/>
      <c r="W121" s="419"/>
      <c r="X121" s="419"/>
      <c r="Y121" s="420"/>
      <c r="Z121" s="421"/>
      <c r="AA121" s="422"/>
      <c r="AB121" s="422"/>
      <c r="AC121" s="422"/>
      <c r="AD121" s="415"/>
      <c r="AE121" s="416"/>
      <c r="AF121" s="416"/>
      <c r="AG121" s="416"/>
      <c r="AH121" s="417"/>
      <c r="AI121" s="418"/>
      <c r="AJ121" s="419"/>
      <c r="AK121" s="419"/>
      <c r="AL121" s="419"/>
      <c r="AM121" s="419"/>
      <c r="AN121" s="419"/>
      <c r="AO121" s="419"/>
      <c r="AP121" s="419"/>
      <c r="AQ121" s="419"/>
      <c r="AR121" s="419"/>
      <c r="AS121" s="419"/>
      <c r="AT121" s="419"/>
      <c r="AU121" s="420"/>
      <c r="AV121" s="421"/>
      <c r="AW121" s="422"/>
      <c r="AX121" s="422"/>
      <c r="AY121" s="423"/>
    </row>
    <row r="122" spans="2:51" ht="24.75" customHeight="1">
      <c r="B122" s="396"/>
      <c r="C122" s="397"/>
      <c r="D122" s="397"/>
      <c r="E122" s="397"/>
      <c r="F122" s="397"/>
      <c r="G122" s="398"/>
      <c r="H122" s="384"/>
      <c r="I122" s="385"/>
      <c r="J122" s="385"/>
      <c r="K122" s="385"/>
      <c r="L122" s="386"/>
      <c r="M122" s="387"/>
      <c r="N122" s="388"/>
      <c r="O122" s="388"/>
      <c r="P122" s="388"/>
      <c r="Q122" s="388"/>
      <c r="R122" s="388"/>
      <c r="S122" s="388"/>
      <c r="T122" s="388"/>
      <c r="U122" s="388"/>
      <c r="V122" s="388"/>
      <c r="W122" s="388"/>
      <c r="X122" s="388"/>
      <c r="Y122" s="389"/>
      <c r="Z122" s="390"/>
      <c r="AA122" s="391"/>
      <c r="AB122" s="391"/>
      <c r="AC122" s="391"/>
      <c r="AD122" s="384"/>
      <c r="AE122" s="385"/>
      <c r="AF122" s="385"/>
      <c r="AG122" s="385"/>
      <c r="AH122" s="386"/>
      <c r="AI122" s="387"/>
      <c r="AJ122" s="388"/>
      <c r="AK122" s="388"/>
      <c r="AL122" s="388"/>
      <c r="AM122" s="388"/>
      <c r="AN122" s="388"/>
      <c r="AO122" s="388"/>
      <c r="AP122" s="388"/>
      <c r="AQ122" s="388"/>
      <c r="AR122" s="388"/>
      <c r="AS122" s="388"/>
      <c r="AT122" s="388"/>
      <c r="AU122" s="389"/>
      <c r="AV122" s="390"/>
      <c r="AW122" s="391"/>
      <c r="AX122" s="391"/>
      <c r="AY122" s="392"/>
    </row>
    <row r="123" spans="2:51" ht="24.75" customHeight="1" thickBot="1">
      <c r="B123" s="399"/>
      <c r="C123" s="400"/>
      <c r="D123" s="400"/>
      <c r="E123" s="400"/>
      <c r="F123" s="400"/>
      <c r="G123" s="401"/>
      <c r="H123" s="375" t="s">
        <v>25</v>
      </c>
      <c r="I123" s="376"/>
      <c r="J123" s="376"/>
      <c r="K123" s="376"/>
      <c r="L123" s="376"/>
      <c r="M123" s="377"/>
      <c r="N123" s="378"/>
      <c r="O123" s="378"/>
      <c r="P123" s="378"/>
      <c r="Q123" s="378"/>
      <c r="R123" s="378"/>
      <c r="S123" s="378"/>
      <c r="T123" s="378"/>
      <c r="U123" s="378"/>
      <c r="V123" s="378"/>
      <c r="W123" s="378"/>
      <c r="X123" s="378"/>
      <c r="Y123" s="379"/>
      <c r="Z123" s="380">
        <f>SUM(Z115:AC122)</f>
        <v>0</v>
      </c>
      <c r="AA123" s="381"/>
      <c r="AB123" s="381"/>
      <c r="AC123" s="382"/>
      <c r="AD123" s="375" t="s">
        <v>25</v>
      </c>
      <c r="AE123" s="376"/>
      <c r="AF123" s="376"/>
      <c r="AG123" s="376"/>
      <c r="AH123" s="376"/>
      <c r="AI123" s="377"/>
      <c r="AJ123" s="378"/>
      <c r="AK123" s="378"/>
      <c r="AL123" s="378"/>
      <c r="AM123" s="378"/>
      <c r="AN123" s="378"/>
      <c r="AO123" s="378"/>
      <c r="AP123" s="378"/>
      <c r="AQ123" s="378"/>
      <c r="AR123" s="378"/>
      <c r="AS123" s="378"/>
      <c r="AT123" s="378"/>
      <c r="AU123" s="379"/>
      <c r="AV123" s="380">
        <f>SUM(AV115:AY122)</f>
        <v>0</v>
      </c>
      <c r="AW123" s="381"/>
      <c r="AX123" s="381"/>
      <c r="AY123" s="383"/>
    </row>
    <row r="126" spans="2:51" ht="14.25">
      <c r="C126" s="21" t="s">
        <v>63</v>
      </c>
    </row>
    <row r="127" spans="2:51">
      <c r="C127" t="s">
        <v>698</v>
      </c>
      <c r="D127" t="s">
        <v>1889</v>
      </c>
    </row>
    <row r="128" spans="2:51" ht="34.5" customHeight="1">
      <c r="B128" s="319"/>
      <c r="C128" s="319"/>
      <c r="D128" s="329" t="s">
        <v>57</v>
      </c>
      <c r="E128" s="329"/>
      <c r="F128" s="329"/>
      <c r="G128" s="329"/>
      <c r="H128" s="329"/>
      <c r="I128" s="329"/>
      <c r="J128" s="329"/>
      <c r="K128" s="329"/>
      <c r="L128" s="329"/>
      <c r="M128" s="329"/>
      <c r="N128" s="329" t="s">
        <v>58</v>
      </c>
      <c r="O128" s="329"/>
      <c r="P128" s="329"/>
      <c r="Q128" s="329"/>
      <c r="R128" s="329"/>
      <c r="S128" s="329"/>
      <c r="T128" s="329"/>
      <c r="U128" s="329"/>
      <c r="V128" s="329"/>
      <c r="W128" s="329"/>
      <c r="X128" s="329"/>
      <c r="Y128" s="329"/>
      <c r="Z128" s="329"/>
      <c r="AA128" s="329"/>
      <c r="AB128" s="329"/>
      <c r="AC128" s="329"/>
      <c r="AD128" s="329"/>
      <c r="AE128" s="329"/>
      <c r="AF128" s="329"/>
      <c r="AG128" s="329"/>
      <c r="AH128" s="329"/>
      <c r="AI128" s="329"/>
      <c r="AJ128" s="329"/>
      <c r="AK128" s="329"/>
      <c r="AL128" s="330" t="s">
        <v>59</v>
      </c>
      <c r="AM128" s="329"/>
      <c r="AN128" s="329"/>
      <c r="AO128" s="329"/>
      <c r="AP128" s="329"/>
      <c r="AQ128" s="329"/>
      <c r="AR128" s="329" t="s">
        <v>26</v>
      </c>
      <c r="AS128" s="329"/>
      <c r="AT128" s="329"/>
      <c r="AU128" s="329"/>
      <c r="AV128" s="329" t="s">
        <v>27</v>
      </c>
      <c r="AW128" s="329"/>
      <c r="AX128" s="329"/>
    </row>
    <row r="129" spans="2:59" ht="24" customHeight="1">
      <c r="B129" s="319">
        <v>1</v>
      </c>
      <c r="C129" s="319">
        <v>1</v>
      </c>
      <c r="D129" s="320" t="s">
        <v>1890</v>
      </c>
      <c r="E129" s="320"/>
      <c r="F129" s="320"/>
      <c r="G129" s="320"/>
      <c r="H129" s="320"/>
      <c r="I129" s="320"/>
      <c r="J129" s="320"/>
      <c r="K129" s="320"/>
      <c r="L129" s="320"/>
      <c r="M129" s="320"/>
      <c r="N129" s="320" t="s">
        <v>1891</v>
      </c>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2125">
        <v>146.93100000000001</v>
      </c>
      <c r="AM129" s="2126"/>
      <c r="AN129" s="2126"/>
      <c r="AO129" s="2126"/>
      <c r="AP129" s="2126"/>
      <c r="AQ129" s="2126"/>
      <c r="AR129" s="815" t="s">
        <v>89</v>
      </c>
      <c r="AS129" s="443"/>
      <c r="AT129" s="443"/>
      <c r="AU129" s="814"/>
      <c r="AV129" s="815" t="s">
        <v>89</v>
      </c>
      <c r="AW129" s="443"/>
      <c r="AX129" s="814"/>
    </row>
    <row r="130" spans="2:59" ht="24" customHeight="1">
      <c r="B130" s="319">
        <v>2</v>
      </c>
      <c r="C130" s="319">
        <v>1</v>
      </c>
      <c r="D130" s="320" t="s">
        <v>1892</v>
      </c>
      <c r="E130" s="320"/>
      <c r="F130" s="320"/>
      <c r="G130" s="320"/>
      <c r="H130" s="320"/>
      <c r="I130" s="320"/>
      <c r="J130" s="320"/>
      <c r="K130" s="320"/>
      <c r="L130" s="320"/>
      <c r="M130" s="320"/>
      <c r="N130" s="320" t="s">
        <v>1893</v>
      </c>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2125">
        <v>46.475999999999999</v>
      </c>
      <c r="AM130" s="2126"/>
      <c r="AN130" s="2126"/>
      <c r="AO130" s="2126"/>
      <c r="AP130" s="2126"/>
      <c r="AQ130" s="2126"/>
      <c r="AR130" s="815" t="s">
        <v>89</v>
      </c>
      <c r="AS130" s="443"/>
      <c r="AT130" s="443"/>
      <c r="AU130" s="814"/>
      <c r="AV130" s="815" t="s">
        <v>89</v>
      </c>
      <c r="AW130" s="443"/>
      <c r="AX130" s="814"/>
    </row>
    <row r="131" spans="2:59" ht="24" customHeight="1">
      <c r="B131" s="319">
        <v>3</v>
      </c>
      <c r="C131" s="319">
        <v>1</v>
      </c>
      <c r="D131" s="320" t="s">
        <v>1894</v>
      </c>
      <c r="E131" s="320"/>
      <c r="F131" s="320"/>
      <c r="G131" s="320"/>
      <c r="H131" s="320"/>
      <c r="I131" s="320"/>
      <c r="J131" s="320"/>
      <c r="K131" s="320"/>
      <c r="L131" s="320"/>
      <c r="M131" s="320"/>
      <c r="N131" s="320" t="s">
        <v>1891</v>
      </c>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2125">
        <v>45.25</v>
      </c>
      <c r="AM131" s="2126"/>
      <c r="AN131" s="2126"/>
      <c r="AO131" s="2126"/>
      <c r="AP131" s="2126"/>
      <c r="AQ131" s="2126"/>
      <c r="AR131" s="815" t="s">
        <v>89</v>
      </c>
      <c r="AS131" s="443"/>
      <c r="AT131" s="443"/>
      <c r="AU131" s="814"/>
      <c r="AV131" s="815" t="s">
        <v>89</v>
      </c>
      <c r="AW131" s="443"/>
      <c r="AX131" s="814"/>
    </row>
    <row r="132" spans="2:59" ht="24" customHeight="1">
      <c r="B132" s="319">
        <v>4</v>
      </c>
      <c r="C132" s="319">
        <v>1</v>
      </c>
      <c r="D132" s="320" t="s">
        <v>1895</v>
      </c>
      <c r="E132" s="320"/>
      <c r="F132" s="320"/>
      <c r="G132" s="320"/>
      <c r="H132" s="320"/>
      <c r="I132" s="320"/>
      <c r="J132" s="320"/>
      <c r="K132" s="320"/>
      <c r="L132" s="320"/>
      <c r="M132" s="320"/>
      <c r="N132" s="1970" t="s">
        <v>1891</v>
      </c>
      <c r="O132" s="1970"/>
      <c r="P132" s="1970"/>
      <c r="Q132" s="1970"/>
      <c r="R132" s="1970"/>
      <c r="S132" s="1970"/>
      <c r="T132" s="1970"/>
      <c r="U132" s="1970"/>
      <c r="V132" s="1970"/>
      <c r="W132" s="1970"/>
      <c r="X132" s="1970"/>
      <c r="Y132" s="1970"/>
      <c r="Z132" s="1970"/>
      <c r="AA132" s="1970"/>
      <c r="AB132" s="1970"/>
      <c r="AC132" s="1970"/>
      <c r="AD132" s="1970"/>
      <c r="AE132" s="1970"/>
      <c r="AF132" s="1970"/>
      <c r="AG132" s="1970"/>
      <c r="AH132" s="1970"/>
      <c r="AI132" s="1970"/>
      <c r="AJ132" s="1970"/>
      <c r="AK132" s="1970"/>
      <c r="AL132" s="2125">
        <v>32</v>
      </c>
      <c r="AM132" s="2126"/>
      <c r="AN132" s="2126"/>
      <c r="AO132" s="2126"/>
      <c r="AP132" s="2126"/>
      <c r="AQ132" s="2126"/>
      <c r="AR132" s="815" t="s">
        <v>89</v>
      </c>
      <c r="AS132" s="443"/>
      <c r="AT132" s="443"/>
      <c r="AU132" s="814"/>
      <c r="AV132" s="815" t="s">
        <v>89</v>
      </c>
      <c r="AW132" s="443"/>
      <c r="AX132" s="814"/>
    </row>
    <row r="133" spans="2:59" ht="24" customHeight="1">
      <c r="B133" s="319">
        <v>5</v>
      </c>
      <c r="C133" s="319">
        <v>1</v>
      </c>
      <c r="D133" s="320" t="s">
        <v>1896</v>
      </c>
      <c r="E133" s="320"/>
      <c r="F133" s="320"/>
      <c r="G133" s="320"/>
      <c r="H133" s="320"/>
      <c r="I133" s="320"/>
      <c r="J133" s="320"/>
      <c r="K133" s="320"/>
      <c r="L133" s="320"/>
      <c r="M133" s="320"/>
      <c r="N133" s="1970" t="s">
        <v>1893</v>
      </c>
      <c r="O133" s="1970"/>
      <c r="P133" s="1970"/>
      <c r="Q133" s="1970"/>
      <c r="R133" s="1970"/>
      <c r="S133" s="1970"/>
      <c r="T133" s="1970"/>
      <c r="U133" s="1970"/>
      <c r="V133" s="1970"/>
      <c r="W133" s="1970"/>
      <c r="X133" s="1970"/>
      <c r="Y133" s="1970"/>
      <c r="Z133" s="1970"/>
      <c r="AA133" s="1970"/>
      <c r="AB133" s="1970"/>
      <c r="AC133" s="1970"/>
      <c r="AD133" s="1970"/>
      <c r="AE133" s="1970"/>
      <c r="AF133" s="1970"/>
      <c r="AG133" s="1970"/>
      <c r="AH133" s="1970"/>
      <c r="AI133" s="1970"/>
      <c r="AJ133" s="1970"/>
      <c r="AK133" s="1970"/>
      <c r="AL133" s="2125">
        <v>31.6</v>
      </c>
      <c r="AM133" s="2126"/>
      <c r="AN133" s="2126"/>
      <c r="AO133" s="2126"/>
      <c r="AP133" s="2126"/>
      <c r="AQ133" s="2126"/>
      <c r="AR133" s="815" t="s">
        <v>89</v>
      </c>
      <c r="AS133" s="443"/>
      <c r="AT133" s="443"/>
      <c r="AU133" s="814"/>
      <c r="AV133" s="815" t="s">
        <v>89</v>
      </c>
      <c r="AW133" s="443"/>
      <c r="AX133" s="814"/>
    </row>
    <row r="134" spans="2:59" ht="24" customHeight="1">
      <c r="B134" s="319">
        <v>6</v>
      </c>
      <c r="C134" s="319">
        <v>1</v>
      </c>
      <c r="D134" s="320" t="s">
        <v>1897</v>
      </c>
      <c r="E134" s="320"/>
      <c r="F134" s="320"/>
      <c r="G134" s="320"/>
      <c r="H134" s="320"/>
      <c r="I134" s="320"/>
      <c r="J134" s="320"/>
      <c r="K134" s="320"/>
      <c r="L134" s="320"/>
      <c r="M134" s="320"/>
      <c r="N134" s="320" t="s">
        <v>1891</v>
      </c>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2125">
        <v>25.673999999999999</v>
      </c>
      <c r="AM134" s="2126"/>
      <c r="AN134" s="2126"/>
      <c r="AO134" s="2126"/>
      <c r="AP134" s="2126"/>
      <c r="AQ134" s="2126"/>
      <c r="AR134" s="815" t="s">
        <v>89</v>
      </c>
      <c r="AS134" s="443"/>
      <c r="AT134" s="443"/>
      <c r="AU134" s="814"/>
      <c r="AV134" s="815" t="s">
        <v>89</v>
      </c>
      <c r="AW134" s="443"/>
      <c r="AX134" s="814"/>
      <c r="BG134" s="139"/>
    </row>
    <row r="135" spans="2:59" ht="24" customHeight="1">
      <c r="B135" s="319">
        <v>7</v>
      </c>
      <c r="C135" s="319">
        <v>1</v>
      </c>
      <c r="D135" s="320" t="s">
        <v>1898</v>
      </c>
      <c r="E135" s="320"/>
      <c r="F135" s="320"/>
      <c r="G135" s="320"/>
      <c r="H135" s="320"/>
      <c r="I135" s="320"/>
      <c r="J135" s="320"/>
      <c r="K135" s="320"/>
      <c r="L135" s="320"/>
      <c r="M135" s="320"/>
      <c r="N135" s="1970" t="s">
        <v>1899</v>
      </c>
      <c r="O135" s="1970"/>
      <c r="P135" s="1970"/>
      <c r="Q135" s="1970"/>
      <c r="R135" s="1970"/>
      <c r="S135" s="1970"/>
      <c r="T135" s="1970"/>
      <c r="U135" s="1970"/>
      <c r="V135" s="1970"/>
      <c r="W135" s="1970"/>
      <c r="X135" s="1970"/>
      <c r="Y135" s="1970"/>
      <c r="Z135" s="1970"/>
      <c r="AA135" s="1970"/>
      <c r="AB135" s="1970"/>
      <c r="AC135" s="1970"/>
      <c r="AD135" s="1970"/>
      <c r="AE135" s="1970"/>
      <c r="AF135" s="1970"/>
      <c r="AG135" s="1970"/>
      <c r="AH135" s="1970"/>
      <c r="AI135" s="1970"/>
      <c r="AJ135" s="1970"/>
      <c r="AK135" s="1970"/>
      <c r="AL135" s="2125">
        <v>25.285</v>
      </c>
      <c r="AM135" s="2126"/>
      <c r="AN135" s="2126"/>
      <c r="AO135" s="2126"/>
      <c r="AP135" s="2126"/>
      <c r="AQ135" s="2126"/>
      <c r="AR135" s="815" t="s">
        <v>89</v>
      </c>
      <c r="AS135" s="443"/>
      <c r="AT135" s="443"/>
      <c r="AU135" s="814"/>
      <c r="AV135" s="815" t="s">
        <v>89</v>
      </c>
      <c r="AW135" s="443"/>
      <c r="AX135" s="814"/>
    </row>
    <row r="136" spans="2:59" ht="24" customHeight="1">
      <c r="B136" s="319">
        <v>8</v>
      </c>
      <c r="C136" s="319">
        <v>1</v>
      </c>
      <c r="D136" s="320" t="s">
        <v>1900</v>
      </c>
      <c r="E136" s="320"/>
      <c r="F136" s="320"/>
      <c r="G136" s="320"/>
      <c r="H136" s="320"/>
      <c r="I136" s="320"/>
      <c r="J136" s="320"/>
      <c r="K136" s="320"/>
      <c r="L136" s="320"/>
      <c r="M136" s="320"/>
      <c r="N136" s="320" t="s">
        <v>1893</v>
      </c>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2125">
        <v>19.552</v>
      </c>
      <c r="AM136" s="2126"/>
      <c r="AN136" s="2126"/>
      <c r="AO136" s="2126"/>
      <c r="AP136" s="2126"/>
      <c r="AQ136" s="2126"/>
      <c r="AR136" s="815" t="s">
        <v>89</v>
      </c>
      <c r="AS136" s="443"/>
      <c r="AT136" s="443"/>
      <c r="AU136" s="814"/>
      <c r="AV136" s="815" t="s">
        <v>89</v>
      </c>
      <c r="AW136" s="443"/>
      <c r="AX136" s="814"/>
    </row>
    <row r="137" spans="2:59" ht="24" customHeight="1">
      <c r="B137" s="319">
        <v>9</v>
      </c>
      <c r="C137" s="319">
        <v>1</v>
      </c>
      <c r="D137" s="320" t="s">
        <v>1901</v>
      </c>
      <c r="E137" s="320"/>
      <c r="F137" s="320"/>
      <c r="G137" s="320"/>
      <c r="H137" s="320"/>
      <c r="I137" s="320"/>
      <c r="J137" s="320"/>
      <c r="K137" s="320"/>
      <c r="L137" s="320"/>
      <c r="M137" s="320"/>
      <c r="N137" s="320" t="s">
        <v>1893</v>
      </c>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2125">
        <v>15</v>
      </c>
      <c r="AM137" s="2126"/>
      <c r="AN137" s="2126"/>
      <c r="AO137" s="2126"/>
      <c r="AP137" s="2126"/>
      <c r="AQ137" s="2126"/>
      <c r="AR137" s="815" t="s">
        <v>89</v>
      </c>
      <c r="AS137" s="443"/>
      <c r="AT137" s="443"/>
      <c r="AU137" s="814"/>
      <c r="AV137" s="815" t="s">
        <v>89</v>
      </c>
      <c r="AW137" s="443"/>
      <c r="AX137" s="814"/>
    </row>
    <row r="138" spans="2:59" ht="24" customHeight="1">
      <c r="B138" s="319">
        <v>10</v>
      </c>
      <c r="C138" s="319">
        <v>1</v>
      </c>
      <c r="D138" s="320" t="s">
        <v>1902</v>
      </c>
      <c r="E138" s="320"/>
      <c r="F138" s="320"/>
      <c r="G138" s="320"/>
      <c r="H138" s="320"/>
      <c r="I138" s="320"/>
      <c r="J138" s="320"/>
      <c r="K138" s="320"/>
      <c r="L138" s="320"/>
      <c r="M138" s="320"/>
      <c r="N138" s="320" t="s">
        <v>1893</v>
      </c>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2125">
        <v>15</v>
      </c>
      <c r="AM138" s="2126"/>
      <c r="AN138" s="2126"/>
      <c r="AO138" s="2126"/>
      <c r="AP138" s="2126"/>
      <c r="AQ138" s="2126"/>
      <c r="AR138" s="815" t="s">
        <v>89</v>
      </c>
      <c r="AS138" s="443"/>
      <c r="AT138" s="443"/>
      <c r="AU138" s="814"/>
      <c r="AV138" s="815" t="s">
        <v>89</v>
      </c>
      <c r="AW138" s="443"/>
      <c r="AX138" s="814"/>
    </row>
    <row r="140" spans="2:59" ht="23.25" hidden="1" customHeight="1">
      <c r="B140" t="s">
        <v>337</v>
      </c>
    </row>
    <row r="141" spans="2:59" ht="36" hidden="1" customHeight="1">
      <c r="B141" s="329" t="s">
        <v>338</v>
      </c>
      <c r="C141" s="329"/>
      <c r="D141" s="329"/>
      <c r="E141" s="329"/>
      <c r="F141" s="329"/>
      <c r="G141" s="329"/>
      <c r="H141" s="329"/>
      <c r="I141" s="323"/>
      <c r="J141" s="323"/>
      <c r="K141" s="323"/>
      <c r="L141" s="323"/>
      <c r="M141" s="323"/>
      <c r="N141" s="323"/>
      <c r="O141" s="323"/>
      <c r="P141" s="323"/>
      <c r="Q141" s="323"/>
      <c r="R141" s="323"/>
      <c r="S141" s="323"/>
      <c r="T141" s="323"/>
      <c r="U141" s="323"/>
      <c r="V141" s="323"/>
      <c r="W141" s="323"/>
      <c r="X141" s="323"/>
      <c r="Y141" s="323"/>
    </row>
    <row r="142" spans="2:59" ht="36" hidden="1" customHeight="1">
      <c r="B142" s="1330" t="s">
        <v>339</v>
      </c>
      <c r="C142" s="1331"/>
      <c r="D142" s="1331"/>
      <c r="E142" s="1331"/>
      <c r="F142" s="1331"/>
      <c r="G142" s="1331"/>
      <c r="H142" s="1332"/>
      <c r="I142" s="815" t="s">
        <v>340</v>
      </c>
      <c r="J142" s="443"/>
      <c r="K142" s="443"/>
      <c r="L142" s="443"/>
      <c r="M142" s="814"/>
      <c r="N142" s="1333" t="s">
        <v>341</v>
      </c>
      <c r="O142" s="1331"/>
      <c r="P142" s="1331"/>
      <c r="Q142" s="1331"/>
      <c r="R142" s="1331"/>
      <c r="S142" s="1331"/>
      <c r="T142" s="1332"/>
      <c r="U142" s="815" t="s">
        <v>340</v>
      </c>
      <c r="V142" s="443"/>
      <c r="W142" s="443"/>
      <c r="X142" s="443"/>
      <c r="Y142" s="814"/>
      <c r="Z142" s="1333" t="s">
        <v>342</v>
      </c>
      <c r="AA142" s="1331"/>
      <c r="AB142" s="1331"/>
      <c r="AC142" s="1331"/>
      <c r="AD142" s="1331"/>
      <c r="AE142" s="1331"/>
      <c r="AF142" s="1332"/>
      <c r="AG142" s="815" t="s">
        <v>340</v>
      </c>
      <c r="AH142" s="443"/>
      <c r="AI142" s="443"/>
      <c r="AJ142" s="443"/>
      <c r="AK142" s="814"/>
      <c r="AL142" s="1333" t="s">
        <v>343</v>
      </c>
      <c r="AM142" s="1331"/>
      <c r="AN142" s="1331"/>
      <c r="AO142" s="1331"/>
      <c r="AP142" s="1331"/>
      <c r="AQ142" s="1331"/>
      <c r="AR142" s="1332"/>
      <c r="AS142" s="815" t="s">
        <v>340</v>
      </c>
      <c r="AT142" s="443"/>
      <c r="AU142" s="443"/>
      <c r="AV142" s="443"/>
      <c r="AW142" s="814"/>
    </row>
    <row r="143" spans="2:59" ht="36" hidden="1" customHeight="1">
      <c r="B143" s="1333" t="s">
        <v>344</v>
      </c>
      <c r="C143" s="1331"/>
      <c r="D143" s="1331"/>
      <c r="E143" s="1331"/>
      <c r="F143" s="1331"/>
      <c r="G143" s="1331"/>
      <c r="H143" s="1332"/>
      <c r="I143" s="348"/>
      <c r="J143" s="349"/>
      <c r="K143" s="349"/>
      <c r="L143" s="349"/>
      <c r="M143" s="350"/>
      <c r="N143" s="1333" t="s">
        <v>345</v>
      </c>
      <c r="O143" s="1331"/>
      <c r="P143" s="1331"/>
      <c r="Q143" s="1331"/>
      <c r="R143" s="1331"/>
      <c r="S143" s="1331"/>
      <c r="T143" s="1332"/>
      <c r="U143" s="348"/>
      <c r="V143" s="349"/>
      <c r="W143" s="349"/>
      <c r="X143" s="349"/>
      <c r="Y143" s="350"/>
      <c r="Z143" s="1333" t="s">
        <v>346</v>
      </c>
      <c r="AA143" s="1331"/>
      <c r="AB143" s="1331"/>
      <c r="AC143" s="1331"/>
      <c r="AD143" s="1331"/>
      <c r="AE143" s="1331"/>
      <c r="AF143" s="1332"/>
      <c r="AG143" s="348"/>
      <c r="AH143" s="349"/>
      <c r="AI143" s="349"/>
      <c r="AJ143" s="349"/>
      <c r="AK143" s="350"/>
      <c r="AL143" s="1330" t="s">
        <v>347</v>
      </c>
      <c r="AM143" s="1331"/>
      <c r="AN143" s="1331"/>
      <c r="AO143" s="1331"/>
      <c r="AP143" s="1331"/>
      <c r="AQ143" s="1331"/>
      <c r="AR143" s="1332"/>
      <c r="AS143" s="348"/>
      <c r="AT143" s="349"/>
      <c r="AU143" s="349"/>
      <c r="AV143" s="349"/>
      <c r="AW143" s="350"/>
    </row>
    <row r="144" spans="2:59">
      <c r="C144" t="s">
        <v>696</v>
      </c>
      <c r="D144" t="s">
        <v>1903</v>
      </c>
    </row>
    <row r="145" spans="2:50" ht="34.5" customHeight="1">
      <c r="B145" s="319"/>
      <c r="C145" s="319"/>
      <c r="D145" s="329" t="s">
        <v>57</v>
      </c>
      <c r="E145" s="329"/>
      <c r="F145" s="329"/>
      <c r="G145" s="329"/>
      <c r="H145" s="329"/>
      <c r="I145" s="329"/>
      <c r="J145" s="329"/>
      <c r="K145" s="329"/>
      <c r="L145" s="329"/>
      <c r="M145" s="329"/>
      <c r="N145" s="329" t="s">
        <v>58</v>
      </c>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30" t="s">
        <v>59</v>
      </c>
      <c r="AM145" s="329"/>
      <c r="AN145" s="329"/>
      <c r="AO145" s="329"/>
      <c r="AP145" s="329"/>
      <c r="AQ145" s="329"/>
      <c r="AR145" s="329" t="s">
        <v>26</v>
      </c>
      <c r="AS145" s="329"/>
      <c r="AT145" s="329"/>
      <c r="AU145" s="329"/>
      <c r="AV145" s="329" t="s">
        <v>27</v>
      </c>
      <c r="AW145" s="329"/>
      <c r="AX145" s="329"/>
    </row>
    <row r="146" spans="2:50" ht="24" customHeight="1">
      <c r="B146" s="319">
        <v>1</v>
      </c>
      <c r="C146" s="319">
        <v>1</v>
      </c>
      <c r="D146" s="2654" t="s">
        <v>1904</v>
      </c>
      <c r="E146" s="2654"/>
      <c r="F146" s="2654"/>
      <c r="G146" s="2654"/>
      <c r="H146" s="2654"/>
      <c r="I146" s="2654"/>
      <c r="J146" s="2654"/>
      <c r="K146" s="2654"/>
      <c r="L146" s="2654"/>
      <c r="M146" s="2654"/>
      <c r="N146" s="320" t="s">
        <v>1893</v>
      </c>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v>15</v>
      </c>
      <c r="AM146" s="320"/>
      <c r="AN146" s="320"/>
      <c r="AO146" s="320"/>
      <c r="AP146" s="320"/>
      <c r="AQ146" s="320"/>
      <c r="AR146" s="815" t="s">
        <v>89</v>
      </c>
      <c r="AS146" s="443"/>
      <c r="AT146" s="443"/>
      <c r="AU146" s="814"/>
      <c r="AV146" s="815" t="s">
        <v>89</v>
      </c>
      <c r="AW146" s="443"/>
      <c r="AX146" s="814"/>
    </row>
    <row r="147" spans="2:50" ht="24" customHeight="1">
      <c r="B147" s="319">
        <v>2</v>
      </c>
      <c r="C147" s="319">
        <v>1</v>
      </c>
      <c r="D147" s="2654" t="s">
        <v>1905</v>
      </c>
      <c r="E147" s="2654"/>
      <c r="F147" s="2654"/>
      <c r="G147" s="2654"/>
      <c r="H147" s="2654"/>
      <c r="I147" s="2654"/>
      <c r="J147" s="2654"/>
      <c r="K147" s="2654"/>
      <c r="L147" s="2654"/>
      <c r="M147" s="2654"/>
      <c r="N147" s="320" t="s">
        <v>1893</v>
      </c>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2658">
        <v>6</v>
      </c>
      <c r="AM147" s="1970"/>
      <c r="AN147" s="1970"/>
      <c r="AO147" s="1970"/>
      <c r="AP147" s="1970"/>
      <c r="AQ147" s="1970"/>
      <c r="AR147" s="815" t="s">
        <v>89</v>
      </c>
      <c r="AS147" s="443"/>
      <c r="AT147" s="443"/>
      <c r="AU147" s="814"/>
      <c r="AV147" s="815" t="s">
        <v>89</v>
      </c>
      <c r="AW147" s="443"/>
      <c r="AX147" s="814"/>
    </row>
    <row r="148" spans="2:50" ht="24" customHeight="1">
      <c r="B148" s="319">
        <v>3</v>
      </c>
      <c r="C148" s="319">
        <v>1</v>
      </c>
      <c r="D148" s="331" t="s">
        <v>1906</v>
      </c>
      <c r="E148" s="332"/>
      <c r="F148" s="332"/>
      <c r="G148" s="332"/>
      <c r="H148" s="332"/>
      <c r="I148" s="332"/>
      <c r="J148" s="332"/>
      <c r="K148" s="332"/>
      <c r="L148" s="332"/>
      <c r="M148" s="333"/>
      <c r="N148" s="320" t="s">
        <v>1893</v>
      </c>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2658">
        <v>5</v>
      </c>
      <c r="AM148" s="1970"/>
      <c r="AN148" s="1970"/>
      <c r="AO148" s="1970"/>
      <c r="AP148" s="1970"/>
      <c r="AQ148" s="1970"/>
      <c r="AR148" s="815" t="s">
        <v>89</v>
      </c>
      <c r="AS148" s="443"/>
      <c r="AT148" s="443"/>
      <c r="AU148" s="814"/>
      <c r="AV148" s="815" t="s">
        <v>89</v>
      </c>
      <c r="AW148" s="443"/>
      <c r="AX148" s="814"/>
    </row>
    <row r="149" spans="2:50" ht="24" customHeight="1">
      <c r="B149" s="319">
        <v>4</v>
      </c>
      <c r="C149" s="319">
        <v>1</v>
      </c>
      <c r="D149" s="2654" t="s">
        <v>1907</v>
      </c>
      <c r="E149" s="2654"/>
      <c r="F149" s="2654"/>
      <c r="G149" s="2654"/>
      <c r="H149" s="2654"/>
      <c r="I149" s="2654"/>
      <c r="J149" s="2654"/>
      <c r="K149" s="2654"/>
      <c r="L149" s="2654"/>
      <c r="M149" s="2654"/>
      <c r="N149" s="320" t="s">
        <v>1893</v>
      </c>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v>1</v>
      </c>
      <c r="AM149" s="320"/>
      <c r="AN149" s="320"/>
      <c r="AO149" s="320"/>
      <c r="AP149" s="320"/>
      <c r="AQ149" s="320"/>
      <c r="AR149" s="2655" t="s">
        <v>89</v>
      </c>
      <c r="AS149" s="2656"/>
      <c r="AT149" s="2656"/>
      <c r="AU149" s="2657"/>
      <c r="AV149" s="2655" t="s">
        <v>89</v>
      </c>
      <c r="AW149" s="2656"/>
      <c r="AX149" s="2657"/>
    </row>
    <row r="150" spans="2:50" ht="24" customHeight="1">
      <c r="B150" s="319">
        <v>5</v>
      </c>
      <c r="C150" s="319">
        <v>1</v>
      </c>
      <c r="D150" s="2654" t="s">
        <v>1908</v>
      </c>
      <c r="E150" s="2654"/>
      <c r="F150" s="2654"/>
      <c r="G150" s="2654"/>
      <c r="H150" s="2654"/>
      <c r="I150" s="2654"/>
      <c r="J150" s="2654"/>
      <c r="K150" s="2654"/>
      <c r="L150" s="2654"/>
      <c r="M150" s="2654"/>
      <c r="N150" s="320" t="s">
        <v>1893</v>
      </c>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v>0</v>
      </c>
      <c r="AM150" s="320"/>
      <c r="AN150" s="320"/>
      <c r="AO150" s="320"/>
      <c r="AP150" s="320"/>
      <c r="AQ150" s="320"/>
      <c r="AR150" s="2655" t="s">
        <v>89</v>
      </c>
      <c r="AS150" s="2656"/>
      <c r="AT150" s="2656"/>
      <c r="AU150" s="2657"/>
      <c r="AV150" s="2655" t="s">
        <v>89</v>
      </c>
      <c r="AW150" s="2656"/>
      <c r="AX150" s="2657"/>
    </row>
    <row r="151" spans="2:50" ht="24" customHeight="1">
      <c r="B151" s="319">
        <v>6</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7</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8</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row r="154" spans="2:50" ht="24" customHeight="1">
      <c r="B154" s="319">
        <v>9</v>
      </c>
      <c r="C154" s="319">
        <v>1</v>
      </c>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34"/>
      <c r="AM154" s="320"/>
      <c r="AN154" s="320"/>
      <c r="AO154" s="320"/>
      <c r="AP154" s="320"/>
      <c r="AQ154" s="320"/>
      <c r="AR154" s="320"/>
      <c r="AS154" s="320"/>
      <c r="AT154" s="320"/>
      <c r="AU154" s="320"/>
      <c r="AV154" s="320"/>
      <c r="AW154" s="320"/>
      <c r="AX154" s="320"/>
    </row>
    <row r="155" spans="2:50" ht="24" customHeight="1">
      <c r="B155" s="319">
        <v>10</v>
      </c>
      <c r="C155" s="319">
        <v>1</v>
      </c>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34"/>
      <c r="AM155" s="320"/>
      <c r="AN155" s="320"/>
      <c r="AO155" s="320"/>
      <c r="AP155" s="320"/>
      <c r="AQ155" s="320"/>
      <c r="AR155" s="320"/>
      <c r="AS155" s="320"/>
      <c r="AT155" s="320"/>
      <c r="AU155" s="320"/>
      <c r="AV155" s="320"/>
      <c r="AW155" s="320"/>
      <c r="AX155" s="320"/>
    </row>
  </sheetData>
  <mergeCells count="628">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U22:AY22"/>
    <mergeCell ref="Z23:AB23"/>
    <mergeCell ref="AC23:AE23"/>
    <mergeCell ref="AF23:AJ23"/>
    <mergeCell ref="AK23:AO23"/>
    <mergeCell ref="AP23:AT23"/>
    <mergeCell ref="AU23:AY23"/>
    <mergeCell ref="AP19:AT19"/>
    <mergeCell ref="AU19:AY19"/>
    <mergeCell ref="Z20:AB20"/>
    <mergeCell ref="AC20:AE20"/>
    <mergeCell ref="AF20:AJ20"/>
    <mergeCell ref="AK20:AO20"/>
    <mergeCell ref="AP20:AT20"/>
    <mergeCell ref="AU20:AY20"/>
    <mergeCell ref="Z21:AB21"/>
    <mergeCell ref="Z19:AB19"/>
    <mergeCell ref="AC19:AE19"/>
    <mergeCell ref="AF19:AJ19"/>
    <mergeCell ref="AK19:AO19"/>
    <mergeCell ref="AC21:AE21"/>
    <mergeCell ref="AF21:AJ21"/>
    <mergeCell ref="AK21:AO21"/>
    <mergeCell ref="AP21:AT21"/>
    <mergeCell ref="B19:G23"/>
    <mergeCell ref="AK26:AO26"/>
    <mergeCell ref="AP26:AT26"/>
    <mergeCell ref="H22:Y23"/>
    <mergeCell ref="Z22:AB22"/>
    <mergeCell ref="AC22:AE22"/>
    <mergeCell ref="AF22:AJ22"/>
    <mergeCell ref="AK22:AO22"/>
    <mergeCell ref="AP22:AT22"/>
    <mergeCell ref="H20:Y21"/>
    <mergeCell ref="H19:Y19"/>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B24:G26"/>
    <mergeCell ref="H24:Y24"/>
    <mergeCell ref="Z24:AB24"/>
    <mergeCell ref="AC24:AE24"/>
    <mergeCell ref="AF24:AJ24"/>
    <mergeCell ref="AK24:AO24"/>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B47:C49"/>
    <mergeCell ref="D47:G47"/>
    <mergeCell ref="H47:AG47"/>
    <mergeCell ref="D50:G50"/>
    <mergeCell ref="H50:AG50"/>
    <mergeCell ref="B55:C60"/>
    <mergeCell ref="B50:C54"/>
    <mergeCell ref="AH47:AY49"/>
    <mergeCell ref="D48:G48"/>
    <mergeCell ref="H48:AG48"/>
    <mergeCell ref="D49:G49"/>
    <mergeCell ref="H49:AG49"/>
    <mergeCell ref="AH50:AY54"/>
    <mergeCell ref="D51:G51"/>
    <mergeCell ref="H51:AG51"/>
    <mergeCell ref="D52:G52"/>
    <mergeCell ref="H52:AG52"/>
    <mergeCell ref="D53:G53"/>
    <mergeCell ref="H53:AG53"/>
    <mergeCell ref="H60:AG60"/>
    <mergeCell ref="D54:G54"/>
    <mergeCell ref="H54:AG54"/>
    <mergeCell ref="D55:G55"/>
    <mergeCell ref="H55:AG55"/>
    <mergeCell ref="AH55:AY60"/>
    <mergeCell ref="D56:G56"/>
    <mergeCell ref="H56:AG56"/>
    <mergeCell ref="D57:G57"/>
    <mergeCell ref="H57:AG57"/>
    <mergeCell ref="D58:G58"/>
    <mergeCell ref="H58:AG58"/>
    <mergeCell ref="D59:G59"/>
    <mergeCell ref="H59:U59"/>
    <mergeCell ref="V59:AG59"/>
    <mergeCell ref="D60:G60"/>
    <mergeCell ref="B66:F66"/>
    <mergeCell ref="G66:AY66"/>
    <mergeCell ref="B67:AY67"/>
    <mergeCell ref="B68:F68"/>
    <mergeCell ref="G68:AY68"/>
    <mergeCell ref="B69:AY69"/>
    <mergeCell ref="B61:C61"/>
    <mergeCell ref="D61:AY61"/>
    <mergeCell ref="D62:AY62"/>
    <mergeCell ref="D63:AY63"/>
    <mergeCell ref="D64:AY64"/>
    <mergeCell ref="B65:AY65"/>
    <mergeCell ref="B70:AY70"/>
    <mergeCell ref="B71:AY71"/>
    <mergeCell ref="M72:AA72"/>
    <mergeCell ref="AL72:AY72"/>
    <mergeCell ref="B75:G77"/>
    <mergeCell ref="B80:G123"/>
    <mergeCell ref="H80:AC80"/>
    <mergeCell ref="AD80:AY80"/>
    <mergeCell ref="H81:L81"/>
    <mergeCell ref="M81:Y81"/>
    <mergeCell ref="H83:L83"/>
    <mergeCell ref="M83:Y83"/>
    <mergeCell ref="Z83:AC83"/>
    <mergeCell ref="AD83:AH83"/>
    <mergeCell ref="AI83:AU83"/>
    <mergeCell ref="AV83:AY83"/>
    <mergeCell ref="Z81:AC81"/>
    <mergeCell ref="AD81:AH81"/>
    <mergeCell ref="AI81:AU81"/>
    <mergeCell ref="AV81:AY81"/>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L89"/>
    <mergeCell ref="M89:Y89"/>
    <mergeCell ref="Z89:AC89"/>
    <mergeCell ref="AD89:AH89"/>
    <mergeCell ref="AI89:AU89"/>
    <mergeCell ref="AV89:AY89"/>
    <mergeCell ref="H88:L88"/>
    <mergeCell ref="M88:Y88"/>
    <mergeCell ref="Z88:AC88"/>
    <mergeCell ref="AD88:AH88"/>
    <mergeCell ref="AI88:AU88"/>
    <mergeCell ref="AV88:AY88"/>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L138:AQ138"/>
    <mergeCell ref="AR138:AU138"/>
    <mergeCell ref="AV138:AX138"/>
    <mergeCell ref="B137:C137"/>
    <mergeCell ref="D137:M137"/>
    <mergeCell ref="N137:AK137"/>
    <mergeCell ref="AL137:AQ137"/>
    <mergeCell ref="AR137:AU137"/>
    <mergeCell ref="AV137:AX137"/>
    <mergeCell ref="B141:H141"/>
    <mergeCell ref="I141:Y141"/>
    <mergeCell ref="B142:H142"/>
    <mergeCell ref="I142:M142"/>
    <mergeCell ref="N142:T142"/>
    <mergeCell ref="U142:Y142"/>
    <mergeCell ref="B138:C138"/>
    <mergeCell ref="D138:M138"/>
    <mergeCell ref="N138:AK138"/>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s>
  <phoneticPr fontId="3"/>
  <pageMargins left="0.70866141732283472" right="0.70866141732283472" top="0.74803149606299213" bottom="0.74803149606299213" header="0.31496062992125984" footer="0.31496062992125984"/>
  <pageSetup paperSize="9" scale="68" orientation="portrait" r:id="rId1"/>
  <rowBreaks count="4" manualBreakCount="4">
    <brk id="37" max="50" man="1"/>
    <brk id="73" max="50" man="1"/>
    <brk id="78" max="50" man="1"/>
    <brk id="123" max="50" man="1"/>
  </rowBreaks>
  <drawing r:id="rId2"/>
</worksheet>
</file>

<file path=xl/worksheets/sheet17.xml><?xml version="1.0" encoding="utf-8"?>
<worksheet xmlns="http://schemas.openxmlformats.org/spreadsheetml/2006/main" xmlns:r="http://schemas.openxmlformats.org/officeDocument/2006/relationships">
  <dimension ref="A1:AY153"/>
  <sheetViews>
    <sheetView view="pageBreakPreview" topLeftCell="A79" zoomScale="85" zoomScaleNormal="100" zoomScaleSheetLayoutView="85" workbookViewId="0">
      <selection activeCell="AL16" sqref="AL16:AR16"/>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2122</v>
      </c>
      <c r="AS2" s="766"/>
      <c r="AT2" s="766"/>
      <c r="AU2" s="766"/>
      <c r="AV2" s="766"/>
      <c r="AW2" s="766"/>
      <c r="AX2" s="766"/>
      <c r="AY2" s="766"/>
    </row>
    <row r="3" spans="2:51" ht="19.5" thickBot="1">
      <c r="B3" s="768" t="s">
        <v>727</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21" customHeight="1">
      <c r="B4" s="771" t="s">
        <v>37</v>
      </c>
      <c r="C4" s="772"/>
      <c r="D4" s="772"/>
      <c r="E4" s="772"/>
      <c r="F4" s="772"/>
      <c r="G4" s="772"/>
      <c r="H4" s="1902" t="s">
        <v>726</v>
      </c>
      <c r="I4" s="1486"/>
      <c r="J4" s="1486"/>
      <c r="K4" s="1486"/>
      <c r="L4" s="1486"/>
      <c r="M4" s="1486"/>
      <c r="N4" s="1486"/>
      <c r="O4" s="1486"/>
      <c r="P4" s="1486"/>
      <c r="Q4" s="1486"/>
      <c r="R4" s="1486"/>
      <c r="S4" s="1486"/>
      <c r="T4" s="1486"/>
      <c r="U4" s="1486"/>
      <c r="V4" s="1486"/>
      <c r="W4" s="1486"/>
      <c r="X4" s="1486"/>
      <c r="Y4" s="1486"/>
      <c r="Z4" s="775" t="s">
        <v>1975</v>
      </c>
      <c r="AA4" s="1687"/>
      <c r="AB4" s="1687"/>
      <c r="AC4" s="1687"/>
      <c r="AD4" s="1687"/>
      <c r="AE4" s="1890"/>
      <c r="AF4" s="1487" t="s">
        <v>327</v>
      </c>
      <c r="AG4" s="1687"/>
      <c r="AH4" s="1687"/>
      <c r="AI4" s="1687"/>
      <c r="AJ4" s="1687"/>
      <c r="AK4" s="1687"/>
      <c r="AL4" s="1687"/>
      <c r="AM4" s="1687"/>
      <c r="AN4" s="1687"/>
      <c r="AO4" s="1687"/>
      <c r="AP4" s="1687"/>
      <c r="AQ4" s="1890"/>
      <c r="AR4" s="780" t="s">
        <v>2</v>
      </c>
      <c r="AS4" s="1687"/>
      <c r="AT4" s="1687"/>
      <c r="AU4" s="1687"/>
      <c r="AV4" s="1687"/>
      <c r="AW4" s="1687"/>
      <c r="AX4" s="1687"/>
      <c r="AY4" s="1688"/>
    </row>
    <row r="5" spans="2:51" ht="36.75" customHeight="1">
      <c r="B5" s="822" t="s">
        <v>47</v>
      </c>
      <c r="C5" s="823"/>
      <c r="D5" s="823"/>
      <c r="E5" s="823"/>
      <c r="F5" s="823"/>
      <c r="G5" s="824"/>
      <c r="H5" s="1905" t="s">
        <v>725</v>
      </c>
      <c r="I5" s="1906"/>
      <c r="J5" s="1906"/>
      <c r="K5" s="1906"/>
      <c r="L5" s="1906"/>
      <c r="M5" s="1906"/>
      <c r="N5" s="1906"/>
      <c r="O5" s="1906"/>
      <c r="P5" s="1906"/>
      <c r="Q5" s="1906"/>
      <c r="R5" s="1906"/>
      <c r="S5" s="1906"/>
      <c r="T5" s="1906"/>
      <c r="U5" s="1906"/>
      <c r="V5" s="1906"/>
      <c r="W5" s="575"/>
      <c r="X5" s="575"/>
      <c r="Y5" s="575"/>
      <c r="Z5" s="827" t="s">
        <v>3</v>
      </c>
      <c r="AA5" s="1895"/>
      <c r="AB5" s="1895"/>
      <c r="AC5" s="1895"/>
      <c r="AD5" s="1895"/>
      <c r="AE5" s="1896"/>
      <c r="AF5" s="2789" t="s">
        <v>724</v>
      </c>
      <c r="AG5" s="2790"/>
      <c r="AH5" s="2790"/>
      <c r="AI5" s="2790"/>
      <c r="AJ5" s="2790"/>
      <c r="AK5" s="2790"/>
      <c r="AL5" s="2790"/>
      <c r="AM5" s="2790"/>
      <c r="AN5" s="2790"/>
      <c r="AO5" s="2790"/>
      <c r="AP5" s="2790"/>
      <c r="AQ5" s="2791"/>
      <c r="AR5" s="2792" t="s">
        <v>723</v>
      </c>
      <c r="AS5" s="2793"/>
      <c r="AT5" s="2793"/>
      <c r="AU5" s="2793"/>
      <c r="AV5" s="2793"/>
      <c r="AW5" s="2793"/>
      <c r="AX5" s="2793"/>
      <c r="AY5" s="2794"/>
    </row>
    <row r="6" spans="2:51" ht="30.75" customHeight="1">
      <c r="B6" s="835" t="s">
        <v>4</v>
      </c>
      <c r="C6" s="836"/>
      <c r="D6" s="836"/>
      <c r="E6" s="836"/>
      <c r="F6" s="836"/>
      <c r="G6" s="836"/>
      <c r="H6" s="1908" t="s">
        <v>97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2117" t="s">
        <v>722</v>
      </c>
      <c r="AG6" s="2118"/>
      <c r="AH6" s="2118"/>
      <c r="AI6" s="2118"/>
      <c r="AJ6" s="2118"/>
      <c r="AK6" s="2118"/>
      <c r="AL6" s="2118"/>
      <c r="AM6" s="2118"/>
      <c r="AN6" s="2118"/>
      <c r="AO6" s="2118"/>
      <c r="AP6" s="2118"/>
      <c r="AQ6" s="2118"/>
      <c r="AR6" s="1666"/>
      <c r="AS6" s="1666"/>
      <c r="AT6" s="1666"/>
      <c r="AU6" s="1666"/>
      <c r="AV6" s="1666"/>
      <c r="AW6" s="1666"/>
      <c r="AX6" s="1666"/>
      <c r="AY6" s="2738"/>
    </row>
    <row r="7" spans="2:51" ht="18" customHeight="1">
      <c r="B7" s="801" t="s">
        <v>28</v>
      </c>
      <c r="C7" s="802"/>
      <c r="D7" s="802"/>
      <c r="E7" s="802"/>
      <c r="F7" s="802"/>
      <c r="G7" s="802"/>
      <c r="H7" s="1911" t="s">
        <v>1982</v>
      </c>
      <c r="I7" s="1912"/>
      <c r="J7" s="1912"/>
      <c r="K7" s="1912"/>
      <c r="L7" s="1912"/>
      <c r="M7" s="1912"/>
      <c r="N7" s="1912"/>
      <c r="O7" s="1912"/>
      <c r="P7" s="1912"/>
      <c r="Q7" s="1912"/>
      <c r="R7" s="1912"/>
      <c r="S7" s="1912"/>
      <c r="T7" s="1912"/>
      <c r="U7" s="1912"/>
      <c r="V7" s="1912"/>
      <c r="W7" s="2259"/>
      <c r="X7" s="2259"/>
      <c r="Y7" s="2259"/>
      <c r="Z7" s="813" t="s">
        <v>1981</v>
      </c>
      <c r="AA7" s="463"/>
      <c r="AB7" s="463"/>
      <c r="AC7" s="463"/>
      <c r="AD7" s="463"/>
      <c r="AE7" s="464"/>
      <c r="AF7" s="1917" t="s">
        <v>1982</v>
      </c>
      <c r="AG7" s="2542"/>
      <c r="AH7" s="2542"/>
      <c r="AI7" s="2542"/>
      <c r="AJ7" s="2542"/>
      <c r="AK7" s="2542"/>
      <c r="AL7" s="2542"/>
      <c r="AM7" s="2542"/>
      <c r="AN7" s="2542"/>
      <c r="AO7" s="2542"/>
      <c r="AP7" s="2542"/>
      <c r="AQ7" s="2542"/>
      <c r="AR7" s="2542"/>
      <c r="AS7" s="2542"/>
      <c r="AT7" s="2542"/>
      <c r="AU7" s="2542"/>
      <c r="AV7" s="2542"/>
      <c r="AW7" s="2542"/>
      <c r="AX7" s="2542"/>
      <c r="AY7" s="2582"/>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671"/>
      <c r="X8" s="1671"/>
      <c r="Y8" s="1671"/>
      <c r="Z8" s="1192"/>
      <c r="AA8" s="463"/>
      <c r="AB8" s="463"/>
      <c r="AC8" s="463"/>
      <c r="AD8" s="463"/>
      <c r="AE8" s="464"/>
      <c r="AF8" s="2545"/>
      <c r="AG8" s="2545"/>
      <c r="AH8" s="2545"/>
      <c r="AI8" s="2545"/>
      <c r="AJ8" s="2545"/>
      <c r="AK8" s="2545"/>
      <c r="AL8" s="2545"/>
      <c r="AM8" s="2545"/>
      <c r="AN8" s="2545"/>
      <c r="AO8" s="2545"/>
      <c r="AP8" s="2545"/>
      <c r="AQ8" s="2545"/>
      <c r="AR8" s="2545"/>
      <c r="AS8" s="2545"/>
      <c r="AT8" s="2545"/>
      <c r="AU8" s="2545"/>
      <c r="AV8" s="2545"/>
      <c r="AW8" s="2545"/>
      <c r="AX8" s="2545"/>
      <c r="AY8" s="2583"/>
    </row>
    <row r="9" spans="2:51" ht="86.25" customHeight="1">
      <c r="B9" s="783" t="s">
        <v>721</v>
      </c>
      <c r="C9" s="784"/>
      <c r="D9" s="784"/>
      <c r="E9" s="784"/>
      <c r="F9" s="784"/>
      <c r="G9" s="784"/>
      <c r="H9" s="789" t="s">
        <v>2123</v>
      </c>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9"/>
    </row>
    <row r="10" spans="2:51" ht="87" customHeight="1">
      <c r="B10" s="783" t="s">
        <v>720</v>
      </c>
      <c r="C10" s="784"/>
      <c r="D10" s="784"/>
      <c r="E10" s="784"/>
      <c r="F10" s="784"/>
      <c r="G10" s="784"/>
      <c r="H10" s="789" t="s">
        <v>719</v>
      </c>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278"/>
      <c r="AV10" s="1278"/>
      <c r="AW10" s="1278"/>
      <c r="AX10" s="1278"/>
      <c r="AY10" s="1279"/>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111</v>
      </c>
      <c r="R12" s="750"/>
      <c r="S12" s="750"/>
      <c r="T12" s="750"/>
      <c r="U12" s="750"/>
      <c r="V12" s="750"/>
      <c r="W12" s="800"/>
      <c r="X12" s="749" t="s">
        <v>112</v>
      </c>
      <c r="Y12" s="750"/>
      <c r="Z12" s="750"/>
      <c r="AA12" s="750"/>
      <c r="AB12" s="750"/>
      <c r="AC12" s="750"/>
      <c r="AD12" s="800"/>
      <c r="AE12" s="749" t="s">
        <v>432</v>
      </c>
      <c r="AF12" s="750"/>
      <c r="AG12" s="750"/>
      <c r="AH12" s="750"/>
      <c r="AI12" s="750"/>
      <c r="AJ12" s="750"/>
      <c r="AK12" s="800"/>
      <c r="AL12" s="749" t="s">
        <v>433</v>
      </c>
      <c r="AM12" s="750"/>
      <c r="AN12" s="750"/>
      <c r="AO12" s="750"/>
      <c r="AP12" s="750"/>
      <c r="AQ12" s="750"/>
      <c r="AR12" s="800"/>
      <c r="AS12" s="749" t="s">
        <v>335</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2783">
        <v>76.525999999999996</v>
      </c>
      <c r="R13" s="2783"/>
      <c r="S13" s="2783"/>
      <c r="T13" s="2783"/>
      <c r="U13" s="2783"/>
      <c r="V13" s="2783"/>
      <c r="W13" s="2783"/>
      <c r="X13" s="2783">
        <v>43.545999999999999</v>
      </c>
      <c r="Y13" s="2783"/>
      <c r="Z13" s="2783"/>
      <c r="AA13" s="2783"/>
      <c r="AB13" s="2783"/>
      <c r="AC13" s="2783"/>
      <c r="AD13" s="2783"/>
      <c r="AE13" s="2783">
        <v>18.654</v>
      </c>
      <c r="AF13" s="2783"/>
      <c r="AG13" s="2783"/>
      <c r="AH13" s="2783"/>
      <c r="AI13" s="2783"/>
      <c r="AJ13" s="2783"/>
      <c r="AK13" s="2783"/>
      <c r="AL13" s="1953">
        <v>57</v>
      </c>
      <c r="AM13" s="1953"/>
      <c r="AN13" s="1953"/>
      <c r="AO13" s="1953"/>
      <c r="AP13" s="1953"/>
      <c r="AQ13" s="1953"/>
      <c r="AR13" s="1953"/>
      <c r="AS13" s="1953">
        <v>46</v>
      </c>
      <c r="AT13" s="1953"/>
      <c r="AU13" s="1953"/>
      <c r="AV13" s="1953"/>
      <c r="AW13" s="1953"/>
      <c r="AX13" s="1953"/>
      <c r="AY13" s="2581"/>
    </row>
    <row r="14" spans="2:51" ht="21" customHeight="1">
      <c r="B14" s="469"/>
      <c r="C14" s="470"/>
      <c r="D14" s="470"/>
      <c r="E14" s="470"/>
      <c r="F14" s="470"/>
      <c r="G14" s="471"/>
      <c r="H14" s="1223"/>
      <c r="I14" s="1224"/>
      <c r="J14" s="746" t="s">
        <v>8</v>
      </c>
      <c r="K14" s="747"/>
      <c r="L14" s="747"/>
      <c r="M14" s="747"/>
      <c r="N14" s="747"/>
      <c r="O14" s="747"/>
      <c r="P14" s="748"/>
      <c r="Q14" s="2785">
        <v>0</v>
      </c>
      <c r="R14" s="2785"/>
      <c r="S14" s="2785"/>
      <c r="T14" s="2785"/>
      <c r="U14" s="2785"/>
      <c r="V14" s="2785"/>
      <c r="W14" s="2785"/>
      <c r="X14" s="2784">
        <v>0</v>
      </c>
      <c r="Y14" s="2784"/>
      <c r="Z14" s="2784"/>
      <c r="AA14" s="2784"/>
      <c r="AB14" s="2784"/>
      <c r="AC14" s="2784"/>
      <c r="AD14" s="2784"/>
      <c r="AE14" s="2784">
        <v>0</v>
      </c>
      <c r="AF14" s="2784"/>
      <c r="AG14" s="2784"/>
      <c r="AH14" s="2784"/>
      <c r="AI14" s="2784"/>
      <c r="AJ14" s="2784"/>
      <c r="AK14" s="2784"/>
      <c r="AL14" s="1926" t="s">
        <v>2159</v>
      </c>
      <c r="AM14" s="2784"/>
      <c r="AN14" s="2784"/>
      <c r="AO14" s="2784"/>
      <c r="AP14" s="2784"/>
      <c r="AQ14" s="2784"/>
      <c r="AR14" s="2784"/>
      <c r="AS14" s="2572"/>
      <c r="AT14" s="2572"/>
      <c r="AU14" s="2572"/>
      <c r="AV14" s="2572"/>
      <c r="AW14" s="2572"/>
      <c r="AX14" s="2572"/>
      <c r="AY14" s="2573"/>
    </row>
    <row r="15" spans="2:51" ht="24.75" customHeight="1">
      <c r="B15" s="469"/>
      <c r="C15" s="470"/>
      <c r="D15" s="470"/>
      <c r="E15" s="470"/>
      <c r="F15" s="470"/>
      <c r="G15" s="471"/>
      <c r="H15" s="1223"/>
      <c r="I15" s="1224"/>
      <c r="J15" s="746" t="s">
        <v>9</v>
      </c>
      <c r="K15" s="747"/>
      <c r="L15" s="747"/>
      <c r="M15" s="747"/>
      <c r="N15" s="747"/>
      <c r="O15" s="747"/>
      <c r="P15" s="748"/>
      <c r="Q15" s="2784">
        <v>0</v>
      </c>
      <c r="R15" s="2784"/>
      <c r="S15" s="2784"/>
      <c r="T15" s="2784"/>
      <c r="U15" s="2784"/>
      <c r="V15" s="2784"/>
      <c r="W15" s="2784"/>
      <c r="X15" s="2784">
        <v>0</v>
      </c>
      <c r="Y15" s="2784"/>
      <c r="Z15" s="2784"/>
      <c r="AA15" s="2784"/>
      <c r="AB15" s="2784"/>
      <c r="AC15" s="2784"/>
      <c r="AD15" s="2784"/>
      <c r="AE15" s="2784">
        <v>0</v>
      </c>
      <c r="AF15" s="2784"/>
      <c r="AG15" s="2784"/>
      <c r="AH15" s="2784"/>
      <c r="AI15" s="2784"/>
      <c r="AJ15" s="2784"/>
      <c r="AK15" s="2784"/>
      <c r="AL15" s="1926" t="s">
        <v>2159</v>
      </c>
      <c r="AM15" s="2784"/>
      <c r="AN15" s="2784"/>
      <c r="AO15" s="2784"/>
      <c r="AP15" s="2784"/>
      <c r="AQ15" s="2784"/>
      <c r="AR15" s="2784"/>
      <c r="AS15" s="2572"/>
      <c r="AT15" s="2572"/>
      <c r="AU15" s="2572"/>
      <c r="AV15" s="2572"/>
      <c r="AW15" s="2572"/>
      <c r="AX15" s="2572"/>
      <c r="AY15" s="2573"/>
    </row>
    <row r="16" spans="2:51" ht="24.75" customHeight="1">
      <c r="B16" s="469"/>
      <c r="C16" s="470"/>
      <c r="D16" s="470"/>
      <c r="E16" s="470"/>
      <c r="F16" s="470"/>
      <c r="G16" s="471"/>
      <c r="H16" s="1225"/>
      <c r="I16" s="1226"/>
      <c r="J16" s="731" t="s">
        <v>25</v>
      </c>
      <c r="K16" s="732"/>
      <c r="L16" s="732"/>
      <c r="M16" s="732"/>
      <c r="N16" s="732"/>
      <c r="O16" s="732"/>
      <c r="P16" s="733"/>
      <c r="Q16" s="2786">
        <f>Q13</f>
        <v>76.525999999999996</v>
      </c>
      <c r="R16" s="2787"/>
      <c r="S16" s="2787"/>
      <c r="T16" s="2787"/>
      <c r="U16" s="2787"/>
      <c r="V16" s="2787"/>
      <c r="W16" s="2788"/>
      <c r="X16" s="2786">
        <f>X13</f>
        <v>43.545999999999999</v>
      </c>
      <c r="Y16" s="2787"/>
      <c r="Z16" s="2787"/>
      <c r="AA16" s="2787"/>
      <c r="AB16" s="2787"/>
      <c r="AC16" s="2787"/>
      <c r="AD16" s="2788"/>
      <c r="AE16" s="2786">
        <f>AE13</f>
        <v>18.654</v>
      </c>
      <c r="AF16" s="2787"/>
      <c r="AG16" s="2787"/>
      <c r="AH16" s="2787"/>
      <c r="AI16" s="2787"/>
      <c r="AJ16" s="2787"/>
      <c r="AK16" s="2788"/>
      <c r="AL16" s="2578">
        <v>57</v>
      </c>
      <c r="AM16" s="2578"/>
      <c r="AN16" s="2578"/>
      <c r="AO16" s="2578"/>
      <c r="AP16" s="2578"/>
      <c r="AQ16" s="2578"/>
      <c r="AR16" s="2578"/>
      <c r="AS16" s="2578">
        <v>46</v>
      </c>
      <c r="AT16" s="2578"/>
      <c r="AU16" s="2578"/>
      <c r="AV16" s="2578"/>
      <c r="AW16" s="2578"/>
      <c r="AX16" s="2578"/>
      <c r="AY16" s="2579"/>
    </row>
    <row r="17" spans="2:51" ht="24.75" customHeight="1">
      <c r="B17" s="469"/>
      <c r="C17" s="470"/>
      <c r="D17" s="470"/>
      <c r="E17" s="470"/>
      <c r="F17" s="470"/>
      <c r="G17" s="471"/>
      <c r="H17" s="723" t="s">
        <v>10</v>
      </c>
      <c r="I17" s="724"/>
      <c r="J17" s="724"/>
      <c r="K17" s="724"/>
      <c r="L17" s="724"/>
      <c r="M17" s="724"/>
      <c r="N17" s="724"/>
      <c r="O17" s="724"/>
      <c r="P17" s="724"/>
      <c r="Q17" s="2782">
        <v>73.796999999999997</v>
      </c>
      <c r="R17" s="2782"/>
      <c r="S17" s="2782"/>
      <c r="T17" s="2782"/>
      <c r="U17" s="2782"/>
      <c r="V17" s="2782"/>
      <c r="W17" s="2782"/>
      <c r="X17" s="2782">
        <v>42.088200000000001</v>
      </c>
      <c r="Y17" s="2782"/>
      <c r="Z17" s="2782"/>
      <c r="AA17" s="2782"/>
      <c r="AB17" s="2782"/>
      <c r="AC17" s="2782"/>
      <c r="AD17" s="2782"/>
      <c r="AE17" s="2783">
        <v>18.322500000000002</v>
      </c>
      <c r="AF17" s="2783"/>
      <c r="AG17" s="2783"/>
      <c r="AH17" s="2783"/>
      <c r="AI17" s="2783"/>
      <c r="AJ17" s="2783"/>
      <c r="AK17" s="2783"/>
      <c r="AL17" s="1217"/>
      <c r="AM17" s="1217"/>
      <c r="AN17" s="1217"/>
      <c r="AO17" s="1217"/>
      <c r="AP17" s="1217"/>
      <c r="AQ17" s="1217"/>
      <c r="AR17" s="1217"/>
      <c r="AS17" s="1217"/>
      <c r="AT17" s="1217"/>
      <c r="AU17" s="1217"/>
      <c r="AV17" s="1217"/>
      <c r="AW17" s="1217"/>
      <c r="AX17" s="1217"/>
      <c r="AY17" s="1218"/>
    </row>
    <row r="18" spans="2:51" ht="24.75" customHeight="1">
      <c r="B18" s="795"/>
      <c r="C18" s="796"/>
      <c r="D18" s="796"/>
      <c r="E18" s="796"/>
      <c r="F18" s="796"/>
      <c r="G18" s="797"/>
      <c r="H18" s="723" t="s">
        <v>11</v>
      </c>
      <c r="I18" s="724"/>
      <c r="J18" s="724"/>
      <c r="K18" s="724"/>
      <c r="L18" s="724"/>
      <c r="M18" s="724"/>
      <c r="N18" s="724"/>
      <c r="O18" s="724"/>
      <c r="P18" s="724"/>
      <c r="Q18" s="2569">
        <f>Q17/Q13</f>
        <v>0.96433891749209422</v>
      </c>
      <c r="R18" s="2569"/>
      <c r="S18" s="2569"/>
      <c r="T18" s="2569"/>
      <c r="U18" s="2569"/>
      <c r="V18" s="2569"/>
      <c r="W18" s="2569"/>
      <c r="X18" s="2569">
        <f>X17/X16</f>
        <v>0.96652275754374684</v>
      </c>
      <c r="Y18" s="2569"/>
      <c r="Z18" s="2569"/>
      <c r="AA18" s="2569"/>
      <c r="AB18" s="2569"/>
      <c r="AC18" s="2569"/>
      <c r="AD18" s="2569"/>
      <c r="AE18" s="2781">
        <f>AE17/AE13</f>
        <v>0.98222901254422657</v>
      </c>
      <c r="AF18" s="2781"/>
      <c r="AG18" s="2781"/>
      <c r="AH18" s="2781"/>
      <c r="AI18" s="2781"/>
      <c r="AJ18" s="2781"/>
      <c r="AK18" s="2781"/>
      <c r="AL18" s="1217"/>
      <c r="AM18" s="1217"/>
      <c r="AN18" s="1217"/>
      <c r="AO18" s="1217"/>
      <c r="AP18" s="1217"/>
      <c r="AQ18" s="1217"/>
      <c r="AR18" s="1217"/>
      <c r="AS18" s="1217"/>
      <c r="AT18" s="1217"/>
      <c r="AU18" s="1217"/>
      <c r="AV18" s="1217"/>
      <c r="AW18" s="1217"/>
      <c r="AX18" s="1217"/>
      <c r="AY18" s="1218"/>
    </row>
    <row r="19" spans="2:51" ht="31.7" customHeight="1">
      <c r="B19" s="662" t="s">
        <v>13</v>
      </c>
      <c r="C19" s="1417"/>
      <c r="D19" s="1417"/>
      <c r="E19" s="1417"/>
      <c r="F19" s="1417"/>
      <c r="G19" s="2769"/>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111</v>
      </c>
      <c r="AG19" s="711"/>
      <c r="AH19" s="711"/>
      <c r="AI19" s="711"/>
      <c r="AJ19" s="711"/>
      <c r="AK19" s="711" t="s">
        <v>112</v>
      </c>
      <c r="AL19" s="711"/>
      <c r="AM19" s="711"/>
      <c r="AN19" s="711"/>
      <c r="AO19" s="711"/>
      <c r="AP19" s="711" t="s">
        <v>432</v>
      </c>
      <c r="AQ19" s="711"/>
      <c r="AR19" s="711"/>
      <c r="AS19" s="711"/>
      <c r="AT19" s="711"/>
      <c r="AU19" s="712" t="s">
        <v>14</v>
      </c>
      <c r="AV19" s="711"/>
      <c r="AW19" s="711"/>
      <c r="AX19" s="711"/>
      <c r="AY19" s="713"/>
    </row>
    <row r="20" spans="2:51" ht="32.25" customHeight="1">
      <c r="B20" s="2770"/>
      <c r="C20" s="2771"/>
      <c r="D20" s="2771"/>
      <c r="E20" s="2771"/>
      <c r="F20" s="2771"/>
      <c r="G20" s="2772"/>
      <c r="H20" s="2086" t="s">
        <v>2124</v>
      </c>
      <c r="I20" s="1120"/>
      <c r="J20" s="1120"/>
      <c r="K20" s="1120"/>
      <c r="L20" s="1120"/>
      <c r="M20" s="1120"/>
      <c r="N20" s="1120"/>
      <c r="O20" s="1120"/>
      <c r="P20" s="1120"/>
      <c r="Q20" s="1120"/>
      <c r="R20" s="1120"/>
      <c r="S20" s="1120"/>
      <c r="T20" s="1120"/>
      <c r="U20" s="1120"/>
      <c r="V20" s="1120"/>
      <c r="W20" s="1120"/>
      <c r="X20" s="1120"/>
      <c r="Y20" s="2087"/>
      <c r="Z20" s="1173" t="s">
        <v>15</v>
      </c>
      <c r="AA20" s="1174"/>
      <c r="AB20" s="1175"/>
      <c r="AC20" s="1836" t="s">
        <v>2059</v>
      </c>
      <c r="AD20" s="1836"/>
      <c r="AE20" s="1836"/>
      <c r="AF20" s="2767">
        <v>6964</v>
      </c>
      <c r="AG20" s="2767"/>
      <c r="AH20" s="2767"/>
      <c r="AI20" s="2767"/>
      <c r="AJ20" s="2767"/>
      <c r="AK20" s="2768">
        <v>7605</v>
      </c>
      <c r="AL20" s="1180"/>
      <c r="AM20" s="1180"/>
      <c r="AN20" s="1180"/>
      <c r="AO20" s="1180"/>
      <c r="AP20" s="2768"/>
      <c r="AQ20" s="1180"/>
      <c r="AR20" s="1180"/>
      <c r="AS20" s="1180"/>
      <c r="AT20" s="1180"/>
      <c r="AU20" s="2763" t="s">
        <v>2125</v>
      </c>
      <c r="AV20" s="1180"/>
      <c r="AW20" s="1180"/>
      <c r="AX20" s="1180"/>
      <c r="AY20" s="2764"/>
    </row>
    <row r="21" spans="2:51" ht="32.25" customHeight="1">
      <c r="B21" s="2770"/>
      <c r="C21" s="2771"/>
      <c r="D21" s="2771"/>
      <c r="E21" s="2771"/>
      <c r="F21" s="2771"/>
      <c r="G21" s="2772"/>
      <c r="H21" s="2765"/>
      <c r="I21" s="1082"/>
      <c r="J21" s="1082"/>
      <c r="K21" s="1082"/>
      <c r="L21" s="1082"/>
      <c r="M21" s="1082"/>
      <c r="N21" s="1082"/>
      <c r="O21" s="1082"/>
      <c r="P21" s="1082"/>
      <c r="Q21" s="1082"/>
      <c r="R21" s="1082"/>
      <c r="S21" s="1082"/>
      <c r="T21" s="1082"/>
      <c r="U21" s="1082"/>
      <c r="V21" s="1082"/>
      <c r="W21" s="1082"/>
      <c r="X21" s="1082"/>
      <c r="Y21" s="2766"/>
      <c r="Z21" s="749" t="s">
        <v>116</v>
      </c>
      <c r="AA21" s="750"/>
      <c r="AB21" s="800"/>
      <c r="AC21" s="1836" t="s">
        <v>2060</v>
      </c>
      <c r="AD21" s="1836"/>
      <c r="AE21" s="1836"/>
      <c r="AF21" s="2778">
        <f>AF20/9200*100</f>
        <v>75.695652173913047</v>
      </c>
      <c r="AG21" s="2778"/>
      <c r="AH21" s="2778"/>
      <c r="AI21" s="2778"/>
      <c r="AJ21" s="2778"/>
      <c r="AK21" s="2758">
        <f>AK20/9200*100</f>
        <v>82.66304347826086</v>
      </c>
      <c r="AL21" s="2758"/>
      <c r="AM21" s="2758"/>
      <c r="AN21" s="2758"/>
      <c r="AO21" s="2758"/>
      <c r="AP21" s="2758"/>
      <c r="AQ21" s="2758"/>
      <c r="AR21" s="2758"/>
      <c r="AS21" s="2758"/>
      <c r="AT21" s="2758"/>
      <c r="AU21" s="1184"/>
      <c r="AV21" s="1184"/>
      <c r="AW21" s="1184"/>
      <c r="AX21" s="1184"/>
      <c r="AY21" s="1185"/>
    </row>
    <row r="22" spans="2:51" ht="32.25" customHeight="1">
      <c r="B22" s="2770"/>
      <c r="C22" s="2771"/>
      <c r="D22" s="2771"/>
      <c r="E22" s="2771"/>
      <c r="F22" s="2771"/>
      <c r="G22" s="2772"/>
      <c r="H22" s="2086" t="s">
        <v>2126</v>
      </c>
      <c r="I22" s="1120"/>
      <c r="J22" s="1120"/>
      <c r="K22" s="1120"/>
      <c r="L22" s="1120"/>
      <c r="M22" s="1120"/>
      <c r="N22" s="1120"/>
      <c r="O22" s="1120"/>
      <c r="P22" s="1120"/>
      <c r="Q22" s="1120"/>
      <c r="R22" s="1120"/>
      <c r="S22" s="1120"/>
      <c r="T22" s="1120"/>
      <c r="U22" s="1120"/>
      <c r="V22" s="1120"/>
      <c r="W22" s="1120"/>
      <c r="X22" s="1120"/>
      <c r="Y22" s="2087"/>
      <c r="Z22" s="1173" t="s">
        <v>15</v>
      </c>
      <c r="AA22" s="1174"/>
      <c r="AB22" s="1175"/>
      <c r="AC22" s="1836" t="s">
        <v>2060</v>
      </c>
      <c r="AD22" s="1836"/>
      <c r="AE22" s="1836"/>
      <c r="AF22" s="1836">
        <v>12.6</v>
      </c>
      <c r="AG22" s="1836"/>
      <c r="AH22" s="1836"/>
      <c r="AI22" s="1836"/>
      <c r="AJ22" s="1836"/>
      <c r="AK22" s="1180">
        <v>25.1</v>
      </c>
      <c r="AL22" s="1180"/>
      <c r="AM22" s="1180"/>
      <c r="AN22" s="1180"/>
      <c r="AO22" s="1180"/>
      <c r="AP22" s="1180"/>
      <c r="AQ22" s="1180"/>
      <c r="AR22" s="1180"/>
      <c r="AS22" s="1180"/>
      <c r="AT22" s="1180"/>
      <c r="AU22" s="2760" t="s">
        <v>2127</v>
      </c>
      <c r="AV22" s="2761"/>
      <c r="AW22" s="2761"/>
      <c r="AX22" s="2761"/>
      <c r="AY22" s="2762"/>
    </row>
    <row r="23" spans="2:51" ht="32.25" customHeight="1">
      <c r="B23" s="2770"/>
      <c r="C23" s="2771"/>
      <c r="D23" s="2771"/>
      <c r="E23" s="2771"/>
      <c r="F23" s="2771"/>
      <c r="G23" s="2772"/>
      <c r="H23" s="2088"/>
      <c r="I23" s="1086"/>
      <c r="J23" s="1086"/>
      <c r="K23" s="1086"/>
      <c r="L23" s="1086"/>
      <c r="M23" s="1086"/>
      <c r="N23" s="1086"/>
      <c r="O23" s="1086"/>
      <c r="P23" s="1086"/>
      <c r="Q23" s="1086"/>
      <c r="R23" s="1086"/>
      <c r="S23" s="1086"/>
      <c r="T23" s="1086"/>
      <c r="U23" s="1086"/>
      <c r="V23" s="1086"/>
      <c r="W23" s="1086"/>
      <c r="X23" s="1086"/>
      <c r="Y23" s="2089"/>
      <c r="Z23" s="749" t="s">
        <v>116</v>
      </c>
      <c r="AA23" s="750"/>
      <c r="AB23" s="800"/>
      <c r="AC23" s="1836" t="s">
        <v>2060</v>
      </c>
      <c r="AD23" s="1836"/>
      <c r="AE23" s="1836"/>
      <c r="AF23" s="2759">
        <f>AF22/16*100</f>
        <v>78.75</v>
      </c>
      <c r="AG23" s="2759"/>
      <c r="AH23" s="2759"/>
      <c r="AI23" s="2759"/>
      <c r="AJ23" s="2759"/>
      <c r="AK23" s="2758">
        <f>AK22/16*100</f>
        <v>156.875</v>
      </c>
      <c r="AL23" s="2758"/>
      <c r="AM23" s="2758"/>
      <c r="AN23" s="2758"/>
      <c r="AO23" s="2758"/>
      <c r="AP23" s="2758"/>
      <c r="AQ23" s="2758"/>
      <c r="AR23" s="2758"/>
      <c r="AS23" s="2758"/>
      <c r="AT23" s="2758"/>
      <c r="AU23" s="1184"/>
      <c r="AV23" s="1184"/>
      <c r="AW23" s="1184"/>
      <c r="AX23" s="1184"/>
      <c r="AY23" s="1185"/>
    </row>
    <row r="24" spans="2:51" ht="32.25" customHeight="1">
      <c r="B24" s="2773"/>
      <c r="C24" s="2774"/>
      <c r="D24" s="2774"/>
      <c r="E24" s="2774"/>
      <c r="F24" s="2774"/>
      <c r="G24" s="2775"/>
      <c r="H24" s="2779" t="s">
        <v>2128</v>
      </c>
      <c r="I24" s="1755"/>
      <c r="J24" s="1755"/>
      <c r="K24" s="1755"/>
      <c r="L24" s="1755"/>
      <c r="M24" s="1755"/>
      <c r="N24" s="1755"/>
      <c r="O24" s="1755"/>
      <c r="P24" s="1755"/>
      <c r="Q24" s="1755"/>
      <c r="R24" s="1755"/>
      <c r="S24" s="1755"/>
      <c r="T24" s="1755"/>
      <c r="U24" s="1755"/>
      <c r="V24" s="1755"/>
      <c r="W24" s="1755"/>
      <c r="X24" s="1755"/>
      <c r="Y24" s="1756"/>
      <c r="Z24" s="1173" t="s">
        <v>15</v>
      </c>
      <c r="AA24" s="1174"/>
      <c r="AB24" s="1175"/>
      <c r="AC24" s="1836" t="s">
        <v>2060</v>
      </c>
      <c r="AD24" s="1836"/>
      <c r="AE24" s="1836"/>
      <c r="AF24" s="1836">
        <v>81.900000000000006</v>
      </c>
      <c r="AG24" s="1836"/>
      <c r="AH24" s="1836"/>
      <c r="AI24" s="1836"/>
      <c r="AJ24" s="1836"/>
      <c r="AK24" s="1180">
        <v>85.5</v>
      </c>
      <c r="AL24" s="1180"/>
      <c r="AM24" s="1180"/>
      <c r="AN24" s="1180"/>
      <c r="AO24" s="1180"/>
      <c r="AP24" s="1180"/>
      <c r="AQ24" s="1180"/>
      <c r="AR24" s="1180"/>
      <c r="AS24" s="1180"/>
      <c r="AT24" s="1180"/>
      <c r="AU24" s="2763" t="s">
        <v>716</v>
      </c>
      <c r="AV24" s="1180"/>
      <c r="AW24" s="1180"/>
      <c r="AX24" s="1180"/>
      <c r="AY24" s="2764"/>
    </row>
    <row r="25" spans="2:51" ht="32.25" customHeight="1">
      <c r="B25" s="2776"/>
      <c r="C25" s="1391"/>
      <c r="D25" s="1391"/>
      <c r="E25" s="1391"/>
      <c r="F25" s="1391"/>
      <c r="G25" s="2777"/>
      <c r="H25" s="2780"/>
      <c r="I25" s="1758"/>
      <c r="J25" s="1758"/>
      <c r="K25" s="1758"/>
      <c r="L25" s="1758"/>
      <c r="M25" s="1758"/>
      <c r="N25" s="1758"/>
      <c r="O25" s="1758"/>
      <c r="P25" s="1758"/>
      <c r="Q25" s="1758"/>
      <c r="R25" s="1758"/>
      <c r="S25" s="1758"/>
      <c r="T25" s="1758"/>
      <c r="U25" s="1758"/>
      <c r="V25" s="1758"/>
      <c r="W25" s="1758"/>
      <c r="X25" s="1758"/>
      <c r="Y25" s="1759"/>
      <c r="Z25" s="749" t="s">
        <v>116</v>
      </c>
      <c r="AA25" s="750"/>
      <c r="AB25" s="800"/>
      <c r="AC25" s="1836" t="s">
        <v>2060</v>
      </c>
      <c r="AD25" s="1836"/>
      <c r="AE25" s="1836"/>
      <c r="AF25" s="2759">
        <f>AF24/78*100</f>
        <v>105</v>
      </c>
      <c r="AG25" s="2759"/>
      <c r="AH25" s="2759"/>
      <c r="AI25" s="2759"/>
      <c r="AJ25" s="2759"/>
      <c r="AK25" s="2758">
        <f>AK24/78*100</f>
        <v>109.61538461538463</v>
      </c>
      <c r="AL25" s="2758"/>
      <c r="AM25" s="2758"/>
      <c r="AN25" s="2758"/>
      <c r="AO25" s="2758"/>
      <c r="AP25" s="2758"/>
      <c r="AQ25" s="2758"/>
      <c r="AR25" s="2758"/>
      <c r="AS25" s="2758"/>
      <c r="AT25" s="2758"/>
      <c r="AU25" s="1184"/>
      <c r="AV25" s="1184"/>
      <c r="AW25" s="1184"/>
      <c r="AX25" s="1184"/>
      <c r="AY25" s="1185"/>
    </row>
    <row r="26" spans="2:51" ht="31.7" customHeight="1">
      <c r="B26" s="662" t="s">
        <v>60</v>
      </c>
      <c r="C26" s="663"/>
      <c r="D26" s="663"/>
      <c r="E26" s="663"/>
      <c r="F26" s="663"/>
      <c r="G26" s="664"/>
      <c r="H26" s="665" t="s">
        <v>65</v>
      </c>
      <c r="I26" s="750"/>
      <c r="J26" s="750"/>
      <c r="K26" s="750"/>
      <c r="L26" s="750"/>
      <c r="M26" s="750"/>
      <c r="N26" s="750"/>
      <c r="O26" s="750"/>
      <c r="P26" s="750"/>
      <c r="Q26" s="750"/>
      <c r="R26" s="750"/>
      <c r="S26" s="750"/>
      <c r="T26" s="750"/>
      <c r="U26" s="750"/>
      <c r="V26" s="750"/>
      <c r="W26" s="750"/>
      <c r="X26" s="750"/>
      <c r="Y26" s="800"/>
      <c r="Z26" s="1706"/>
      <c r="AA26" s="938"/>
      <c r="AB26" s="939"/>
      <c r="AC26" s="749" t="s">
        <v>12</v>
      </c>
      <c r="AD26" s="750"/>
      <c r="AE26" s="800"/>
      <c r="AF26" s="711" t="s">
        <v>111</v>
      </c>
      <c r="AG26" s="711"/>
      <c r="AH26" s="711"/>
      <c r="AI26" s="711"/>
      <c r="AJ26" s="711"/>
      <c r="AK26" s="711" t="s">
        <v>112</v>
      </c>
      <c r="AL26" s="711"/>
      <c r="AM26" s="711"/>
      <c r="AN26" s="711"/>
      <c r="AO26" s="711"/>
      <c r="AP26" s="711" t="s">
        <v>432</v>
      </c>
      <c r="AQ26" s="711"/>
      <c r="AR26" s="711"/>
      <c r="AS26" s="711"/>
      <c r="AT26" s="711"/>
      <c r="AU26" s="639" t="s">
        <v>71</v>
      </c>
      <c r="AV26" s="640"/>
      <c r="AW26" s="640"/>
      <c r="AX26" s="640"/>
      <c r="AY26" s="641"/>
    </row>
    <row r="27" spans="2:51" ht="39.950000000000003" customHeight="1">
      <c r="B27" s="396"/>
      <c r="C27" s="397"/>
      <c r="D27" s="397"/>
      <c r="E27" s="397"/>
      <c r="F27" s="397"/>
      <c r="G27" s="398"/>
      <c r="H27" s="893" t="s">
        <v>715</v>
      </c>
      <c r="I27" s="924"/>
      <c r="J27" s="924"/>
      <c r="K27" s="924"/>
      <c r="L27" s="924"/>
      <c r="M27" s="924"/>
      <c r="N27" s="924"/>
      <c r="O27" s="924"/>
      <c r="P27" s="924"/>
      <c r="Q27" s="924"/>
      <c r="R27" s="924"/>
      <c r="S27" s="924"/>
      <c r="T27" s="924"/>
      <c r="U27" s="924"/>
      <c r="V27" s="924"/>
      <c r="W27" s="924"/>
      <c r="X27" s="924"/>
      <c r="Y27" s="1664"/>
      <c r="Z27" s="1393" t="s">
        <v>334</v>
      </c>
      <c r="AA27" s="1394"/>
      <c r="AB27" s="1395"/>
      <c r="AC27" s="2541"/>
      <c r="AD27" s="2542"/>
      <c r="AE27" s="2543"/>
      <c r="AF27" s="1836">
        <v>6</v>
      </c>
      <c r="AG27" s="1836"/>
      <c r="AH27" s="1836"/>
      <c r="AI27" s="1836"/>
      <c r="AJ27" s="1836"/>
      <c r="AK27" s="1836">
        <v>4</v>
      </c>
      <c r="AL27" s="1836"/>
      <c r="AM27" s="1836"/>
      <c r="AN27" s="1836"/>
      <c r="AO27" s="1836"/>
      <c r="AP27" s="1836">
        <v>3</v>
      </c>
      <c r="AQ27" s="1836"/>
      <c r="AR27" s="1836"/>
      <c r="AS27" s="1836"/>
      <c r="AT27" s="1836"/>
      <c r="AU27" s="656" t="s">
        <v>2061</v>
      </c>
      <c r="AV27" s="924"/>
      <c r="AW27" s="924"/>
      <c r="AX27" s="924"/>
      <c r="AY27" s="1838"/>
    </row>
    <row r="28" spans="2:51" ht="26.85" customHeight="1">
      <c r="B28" s="505"/>
      <c r="C28" s="497"/>
      <c r="D28" s="497"/>
      <c r="E28" s="497"/>
      <c r="F28" s="497"/>
      <c r="G28" s="630"/>
      <c r="H28" s="1719"/>
      <c r="I28" s="1720"/>
      <c r="J28" s="1720"/>
      <c r="K28" s="1720"/>
      <c r="L28" s="1720"/>
      <c r="M28" s="1720"/>
      <c r="N28" s="1720"/>
      <c r="O28" s="1720"/>
      <c r="P28" s="1720"/>
      <c r="Q28" s="1720"/>
      <c r="R28" s="1720"/>
      <c r="S28" s="1720"/>
      <c r="T28" s="1720"/>
      <c r="U28" s="1720"/>
      <c r="V28" s="1720"/>
      <c r="W28" s="1720"/>
      <c r="X28" s="1720"/>
      <c r="Y28" s="1840"/>
      <c r="Z28" s="1396"/>
      <c r="AA28" s="1397"/>
      <c r="AB28" s="1398"/>
      <c r="AC28" s="2544"/>
      <c r="AD28" s="2545"/>
      <c r="AE28" s="2546"/>
      <c r="AF28" s="1415"/>
      <c r="AG28" s="1391"/>
      <c r="AH28" s="1391"/>
      <c r="AI28" s="1391"/>
      <c r="AJ28" s="1392"/>
      <c r="AK28" s="1415"/>
      <c r="AL28" s="1391"/>
      <c r="AM28" s="1391"/>
      <c r="AN28" s="1391"/>
      <c r="AO28" s="1392"/>
      <c r="AP28" s="1839"/>
      <c r="AQ28" s="1720"/>
      <c r="AR28" s="1720"/>
      <c r="AS28" s="1720"/>
      <c r="AT28" s="1840"/>
      <c r="AU28" s="1839"/>
      <c r="AV28" s="1720"/>
      <c r="AW28" s="1720"/>
      <c r="AX28" s="1720"/>
      <c r="AY28" s="1766"/>
    </row>
    <row r="29" spans="2:51" ht="88.5" customHeight="1">
      <c r="B29" s="662" t="s">
        <v>129</v>
      </c>
      <c r="C29" s="1417"/>
      <c r="D29" s="1417"/>
      <c r="E29" s="1417"/>
      <c r="F29" s="1417"/>
      <c r="G29" s="1417"/>
      <c r="H29" s="1418" t="s">
        <v>714</v>
      </c>
      <c r="I29" s="1419"/>
      <c r="J29" s="1419"/>
      <c r="K29" s="1419"/>
      <c r="L29" s="1419"/>
      <c r="M29" s="1419"/>
      <c r="N29" s="1419"/>
      <c r="O29" s="1419"/>
      <c r="P29" s="1419"/>
      <c r="Q29" s="1419"/>
      <c r="R29" s="1419"/>
      <c r="S29" s="1419"/>
      <c r="T29" s="1419"/>
      <c r="U29" s="1419"/>
      <c r="V29" s="1419"/>
      <c r="W29" s="1419"/>
      <c r="X29" s="1419"/>
      <c r="Y29" s="1419"/>
      <c r="Z29" s="1844" t="s">
        <v>16</v>
      </c>
      <c r="AA29" s="1845"/>
      <c r="AB29" s="1846"/>
      <c r="AC29" s="1168" t="s">
        <v>713</v>
      </c>
      <c r="AD29" s="1168"/>
      <c r="AE29" s="1168"/>
      <c r="AF29" s="1168"/>
      <c r="AG29" s="1168"/>
      <c r="AH29" s="1168"/>
      <c r="AI29" s="1168"/>
      <c r="AJ29" s="1168"/>
      <c r="AK29" s="1168"/>
      <c r="AL29" s="1168"/>
      <c r="AM29" s="1168"/>
      <c r="AN29" s="1168"/>
      <c r="AO29" s="1168"/>
      <c r="AP29" s="1168"/>
      <c r="AQ29" s="1168"/>
      <c r="AR29" s="1168"/>
      <c r="AS29" s="1168"/>
      <c r="AT29" s="1168"/>
      <c r="AU29" s="1168"/>
      <c r="AV29" s="1168"/>
      <c r="AW29" s="1168"/>
      <c r="AX29" s="1168"/>
      <c r="AY29" s="2205"/>
    </row>
    <row r="30" spans="2:51" ht="23.1" customHeight="1">
      <c r="B30" s="1094" t="s">
        <v>73</v>
      </c>
      <c r="C30" s="1095"/>
      <c r="D30" s="608" t="s">
        <v>22</v>
      </c>
      <c r="E30" s="609"/>
      <c r="F30" s="609"/>
      <c r="G30" s="609"/>
      <c r="H30" s="609"/>
      <c r="I30" s="609"/>
      <c r="J30" s="609"/>
      <c r="K30" s="609"/>
      <c r="L30" s="610"/>
      <c r="M30" s="611" t="s">
        <v>72</v>
      </c>
      <c r="N30" s="611"/>
      <c r="O30" s="611"/>
      <c r="P30" s="611"/>
      <c r="Q30" s="611"/>
      <c r="R30" s="611"/>
      <c r="S30" s="612" t="s">
        <v>335</v>
      </c>
      <c r="T30" s="612"/>
      <c r="U30" s="612"/>
      <c r="V30" s="612"/>
      <c r="W30" s="612"/>
      <c r="X30" s="612"/>
      <c r="Y30" s="613" t="s">
        <v>32</v>
      </c>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14"/>
    </row>
    <row r="31" spans="2:51" ht="23.1" customHeight="1">
      <c r="B31" s="1096"/>
      <c r="C31" s="1097"/>
      <c r="D31" s="2747" t="s">
        <v>712</v>
      </c>
      <c r="E31" s="2748"/>
      <c r="F31" s="2748"/>
      <c r="G31" s="2748"/>
      <c r="H31" s="2748"/>
      <c r="I31" s="2748"/>
      <c r="J31" s="2748"/>
      <c r="K31" s="2748"/>
      <c r="L31" s="2749"/>
      <c r="M31" s="2750">
        <v>57</v>
      </c>
      <c r="N31" s="2690"/>
      <c r="O31" s="2690"/>
      <c r="P31" s="2690"/>
      <c r="Q31" s="2690"/>
      <c r="R31" s="2691"/>
      <c r="S31" s="2751">
        <v>46</v>
      </c>
      <c r="T31" s="1778"/>
      <c r="U31" s="1778"/>
      <c r="V31" s="1778"/>
      <c r="W31" s="1778"/>
      <c r="X31" s="1779"/>
      <c r="Y31" s="2752" t="s">
        <v>711</v>
      </c>
      <c r="Z31" s="2753"/>
      <c r="AA31" s="2753"/>
      <c r="AB31" s="2753"/>
      <c r="AC31" s="2753"/>
      <c r="AD31" s="2753"/>
      <c r="AE31" s="2753"/>
      <c r="AF31" s="2753"/>
      <c r="AG31" s="2753"/>
      <c r="AH31" s="2753"/>
      <c r="AI31" s="2753"/>
      <c r="AJ31" s="2753"/>
      <c r="AK31" s="2753"/>
      <c r="AL31" s="2753"/>
      <c r="AM31" s="2753"/>
      <c r="AN31" s="2753"/>
      <c r="AO31" s="2753"/>
      <c r="AP31" s="2753"/>
      <c r="AQ31" s="2753"/>
      <c r="AR31" s="2753"/>
      <c r="AS31" s="2753"/>
      <c r="AT31" s="2753"/>
      <c r="AU31" s="2753"/>
      <c r="AV31" s="2753"/>
      <c r="AW31" s="2753"/>
      <c r="AX31" s="2753"/>
      <c r="AY31" s="2754"/>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2755"/>
      <c r="Z32" s="2756"/>
      <c r="AA32" s="2756"/>
      <c r="AB32" s="2756"/>
      <c r="AC32" s="2756"/>
      <c r="AD32" s="2756"/>
      <c r="AE32" s="2756"/>
      <c r="AF32" s="2756"/>
      <c r="AG32" s="2756"/>
      <c r="AH32" s="2756"/>
      <c r="AI32" s="2756"/>
      <c r="AJ32" s="2756"/>
      <c r="AK32" s="2756"/>
      <c r="AL32" s="2756"/>
      <c r="AM32" s="2756"/>
      <c r="AN32" s="2756"/>
      <c r="AO32" s="2756"/>
      <c r="AP32" s="2756"/>
      <c r="AQ32" s="2756"/>
      <c r="AR32" s="2756"/>
      <c r="AS32" s="2756"/>
      <c r="AT32" s="2756"/>
      <c r="AU32" s="2756"/>
      <c r="AV32" s="2756"/>
      <c r="AW32" s="2756"/>
      <c r="AX32" s="2756"/>
      <c r="AY32" s="2757"/>
    </row>
    <row r="33" spans="1:51" ht="23.1"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2755"/>
      <c r="Z33" s="2756"/>
      <c r="AA33" s="2756"/>
      <c r="AB33" s="2756"/>
      <c r="AC33" s="2756"/>
      <c r="AD33" s="2756"/>
      <c r="AE33" s="2756"/>
      <c r="AF33" s="2756"/>
      <c r="AG33" s="2756"/>
      <c r="AH33" s="2756"/>
      <c r="AI33" s="2756"/>
      <c r="AJ33" s="2756"/>
      <c r="AK33" s="2756"/>
      <c r="AL33" s="2756"/>
      <c r="AM33" s="2756"/>
      <c r="AN33" s="2756"/>
      <c r="AO33" s="2756"/>
      <c r="AP33" s="2756"/>
      <c r="AQ33" s="2756"/>
      <c r="AR33" s="2756"/>
      <c r="AS33" s="2756"/>
      <c r="AT33" s="2756"/>
      <c r="AU33" s="2756"/>
      <c r="AV33" s="2756"/>
      <c r="AW33" s="2756"/>
      <c r="AX33" s="2756"/>
      <c r="AY33" s="2757"/>
    </row>
    <row r="34" spans="1:51" ht="23.1" customHeight="1">
      <c r="B34" s="1096"/>
      <c r="C34" s="1097"/>
      <c r="D34" s="622"/>
      <c r="E34" s="623"/>
      <c r="F34" s="623"/>
      <c r="G34" s="623"/>
      <c r="H34" s="623"/>
      <c r="I34" s="623"/>
      <c r="J34" s="623"/>
      <c r="K34" s="623"/>
      <c r="L34" s="624"/>
      <c r="M34" s="594"/>
      <c r="N34" s="594"/>
      <c r="O34" s="594"/>
      <c r="P34" s="594"/>
      <c r="Q34" s="594"/>
      <c r="R34" s="594"/>
      <c r="S34" s="594"/>
      <c r="T34" s="594"/>
      <c r="U34" s="594"/>
      <c r="V34" s="594"/>
      <c r="W34" s="594"/>
      <c r="X34" s="594"/>
      <c r="Y34" s="2755"/>
      <c r="Z34" s="2756"/>
      <c r="AA34" s="2756"/>
      <c r="AB34" s="2756"/>
      <c r="AC34" s="2756"/>
      <c r="AD34" s="2756"/>
      <c r="AE34" s="2756"/>
      <c r="AF34" s="2756"/>
      <c r="AG34" s="2756"/>
      <c r="AH34" s="2756"/>
      <c r="AI34" s="2756"/>
      <c r="AJ34" s="2756"/>
      <c r="AK34" s="2756"/>
      <c r="AL34" s="2756"/>
      <c r="AM34" s="2756"/>
      <c r="AN34" s="2756"/>
      <c r="AO34" s="2756"/>
      <c r="AP34" s="2756"/>
      <c r="AQ34" s="2756"/>
      <c r="AR34" s="2756"/>
      <c r="AS34" s="2756"/>
      <c r="AT34" s="2756"/>
      <c r="AU34" s="2756"/>
      <c r="AV34" s="2756"/>
      <c r="AW34" s="2756"/>
      <c r="AX34" s="2756"/>
      <c r="AY34" s="2757"/>
    </row>
    <row r="35" spans="1:51" ht="23.1" customHeight="1">
      <c r="B35" s="1096"/>
      <c r="C35" s="1097"/>
      <c r="D35" s="622"/>
      <c r="E35" s="623"/>
      <c r="F35" s="623"/>
      <c r="G35" s="623"/>
      <c r="H35" s="623"/>
      <c r="I35" s="623"/>
      <c r="J35" s="623"/>
      <c r="K35" s="623"/>
      <c r="L35" s="624"/>
      <c r="M35" s="594"/>
      <c r="N35" s="594"/>
      <c r="O35" s="594"/>
      <c r="P35" s="594"/>
      <c r="Q35" s="594"/>
      <c r="R35" s="594"/>
      <c r="S35" s="594"/>
      <c r="T35" s="594"/>
      <c r="U35" s="594"/>
      <c r="V35" s="594"/>
      <c r="W35" s="594"/>
      <c r="X35" s="594"/>
      <c r="Y35" s="2755"/>
      <c r="Z35" s="2756"/>
      <c r="AA35" s="2756"/>
      <c r="AB35" s="2756"/>
      <c r="AC35" s="2756"/>
      <c r="AD35" s="2756"/>
      <c r="AE35" s="2756"/>
      <c r="AF35" s="2756"/>
      <c r="AG35" s="2756"/>
      <c r="AH35" s="2756"/>
      <c r="AI35" s="2756"/>
      <c r="AJ35" s="2756"/>
      <c r="AK35" s="2756"/>
      <c r="AL35" s="2756"/>
      <c r="AM35" s="2756"/>
      <c r="AN35" s="2756"/>
      <c r="AO35" s="2756"/>
      <c r="AP35" s="2756"/>
      <c r="AQ35" s="2756"/>
      <c r="AR35" s="2756"/>
      <c r="AS35" s="2756"/>
      <c r="AT35" s="2756"/>
      <c r="AU35" s="2756"/>
      <c r="AV35" s="2756"/>
      <c r="AW35" s="2756"/>
      <c r="AX35" s="2756"/>
      <c r="AY35" s="2757"/>
    </row>
    <row r="36" spans="1:51" ht="23.1" customHeight="1">
      <c r="B36" s="1096"/>
      <c r="C36" s="1097"/>
      <c r="D36" s="622"/>
      <c r="E36" s="623"/>
      <c r="F36" s="623"/>
      <c r="G36" s="623"/>
      <c r="H36" s="623"/>
      <c r="I36" s="623"/>
      <c r="J36" s="623"/>
      <c r="K36" s="623"/>
      <c r="L36" s="624"/>
      <c r="M36" s="594"/>
      <c r="N36" s="594"/>
      <c r="O36" s="594"/>
      <c r="P36" s="594"/>
      <c r="Q36" s="594"/>
      <c r="R36" s="594"/>
      <c r="S36" s="594"/>
      <c r="T36" s="594"/>
      <c r="U36" s="594"/>
      <c r="V36" s="594"/>
      <c r="W36" s="594"/>
      <c r="X36" s="594"/>
      <c r="Y36" s="2755"/>
      <c r="Z36" s="2756"/>
      <c r="AA36" s="2756"/>
      <c r="AB36" s="2756"/>
      <c r="AC36" s="2756"/>
      <c r="AD36" s="2756"/>
      <c r="AE36" s="2756"/>
      <c r="AF36" s="2756"/>
      <c r="AG36" s="2756"/>
      <c r="AH36" s="2756"/>
      <c r="AI36" s="2756"/>
      <c r="AJ36" s="2756"/>
      <c r="AK36" s="2756"/>
      <c r="AL36" s="2756"/>
      <c r="AM36" s="2756"/>
      <c r="AN36" s="2756"/>
      <c r="AO36" s="2756"/>
      <c r="AP36" s="2756"/>
      <c r="AQ36" s="2756"/>
      <c r="AR36" s="2756"/>
      <c r="AS36" s="2756"/>
      <c r="AT36" s="2756"/>
      <c r="AU36" s="2756"/>
      <c r="AV36" s="2756"/>
      <c r="AW36" s="2756"/>
      <c r="AX36" s="2756"/>
      <c r="AY36" s="2757"/>
    </row>
    <row r="37" spans="1:51" ht="23.1" customHeight="1">
      <c r="B37" s="1096"/>
      <c r="C37" s="1097"/>
      <c r="D37" s="598"/>
      <c r="E37" s="599"/>
      <c r="F37" s="599"/>
      <c r="G37" s="599"/>
      <c r="H37" s="599"/>
      <c r="I37" s="599"/>
      <c r="J37" s="599"/>
      <c r="K37" s="599"/>
      <c r="L37" s="600"/>
      <c r="M37" s="601"/>
      <c r="N37" s="601"/>
      <c r="O37" s="601"/>
      <c r="P37" s="601"/>
      <c r="Q37" s="601"/>
      <c r="R37" s="601"/>
      <c r="S37" s="601"/>
      <c r="T37" s="601"/>
      <c r="U37" s="601"/>
      <c r="V37" s="601"/>
      <c r="W37" s="601"/>
      <c r="X37" s="601"/>
      <c r="Y37" s="2755"/>
      <c r="Z37" s="2756"/>
      <c r="AA37" s="2756"/>
      <c r="AB37" s="2756"/>
      <c r="AC37" s="2756"/>
      <c r="AD37" s="2756"/>
      <c r="AE37" s="2756"/>
      <c r="AF37" s="2756"/>
      <c r="AG37" s="2756"/>
      <c r="AH37" s="2756"/>
      <c r="AI37" s="2756"/>
      <c r="AJ37" s="2756"/>
      <c r="AK37" s="2756"/>
      <c r="AL37" s="2756"/>
      <c r="AM37" s="2756"/>
      <c r="AN37" s="2756"/>
      <c r="AO37" s="2756"/>
      <c r="AP37" s="2756"/>
      <c r="AQ37" s="2756"/>
      <c r="AR37" s="2756"/>
      <c r="AS37" s="2756"/>
      <c r="AT37" s="2756"/>
      <c r="AU37" s="2756"/>
      <c r="AV37" s="2756"/>
      <c r="AW37" s="2756"/>
      <c r="AX37" s="2756"/>
      <c r="AY37" s="2757"/>
    </row>
    <row r="38" spans="1:51" ht="23.1" customHeight="1">
      <c r="B38" s="1098"/>
      <c r="C38" s="1099"/>
      <c r="D38" s="574" t="s">
        <v>25</v>
      </c>
      <c r="E38" s="575"/>
      <c r="F38" s="575"/>
      <c r="G38" s="575"/>
      <c r="H38" s="575"/>
      <c r="I38" s="575"/>
      <c r="J38" s="575"/>
      <c r="K38" s="575"/>
      <c r="L38" s="576"/>
      <c r="M38" s="2746">
        <f>SUM(M31:R37)</f>
        <v>57</v>
      </c>
      <c r="N38" s="575"/>
      <c r="O38" s="575"/>
      <c r="P38" s="575"/>
      <c r="Q38" s="575"/>
      <c r="R38" s="576"/>
      <c r="S38" s="895">
        <v>46</v>
      </c>
      <c r="T38" s="575"/>
      <c r="U38" s="575"/>
      <c r="V38" s="575"/>
      <c r="W38" s="575"/>
      <c r="X38" s="576"/>
      <c r="Y38" s="578"/>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80"/>
    </row>
    <row r="39" spans="1:51" ht="3" customHeight="1">
      <c r="A39" s="209"/>
      <c r="B39" s="6"/>
      <c r="C39" s="6"/>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row>
    <row r="40" spans="1:51" ht="3" customHeight="1" thickBot="1">
      <c r="A40" s="209"/>
      <c r="B40" s="2"/>
      <c r="C40" s="2"/>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row>
    <row r="41" spans="1:51" ht="21" hidden="1" customHeight="1">
      <c r="B41" s="581" t="s">
        <v>17</v>
      </c>
      <c r="C41" s="582"/>
      <c r="D41" s="496" t="s">
        <v>18</v>
      </c>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8"/>
    </row>
    <row r="42" spans="1:51" ht="203.25" hidden="1" customHeight="1">
      <c r="B42" s="581"/>
      <c r="C42" s="582"/>
      <c r="D42" s="1088" t="s">
        <v>19</v>
      </c>
      <c r="E42" s="1089"/>
      <c r="F42" s="1089"/>
      <c r="G42" s="1089"/>
      <c r="H42" s="1089"/>
      <c r="I42" s="1089"/>
      <c r="J42" s="1089"/>
      <c r="K42" s="1089"/>
      <c r="L42" s="1089"/>
      <c r="M42" s="1089"/>
      <c r="N42" s="1089"/>
      <c r="O42" s="1089"/>
      <c r="P42" s="1089"/>
      <c r="Q42" s="1089"/>
      <c r="R42" s="1089"/>
      <c r="S42" s="1089"/>
      <c r="T42" s="1089"/>
      <c r="U42" s="1089"/>
      <c r="V42" s="1089"/>
      <c r="W42" s="1089"/>
      <c r="X42" s="1089"/>
      <c r="Y42" s="1089"/>
      <c r="Z42" s="1089"/>
      <c r="AA42" s="1089"/>
      <c r="AB42" s="1089"/>
      <c r="AC42" s="1089"/>
      <c r="AD42" s="1089"/>
      <c r="AE42" s="1089"/>
      <c r="AF42" s="1089"/>
      <c r="AG42" s="1089"/>
      <c r="AH42" s="1089"/>
      <c r="AI42" s="1089"/>
      <c r="AJ42" s="1089"/>
      <c r="AK42" s="1089"/>
      <c r="AL42" s="1089"/>
      <c r="AM42" s="1089"/>
      <c r="AN42" s="1089"/>
      <c r="AO42" s="1089"/>
      <c r="AP42" s="1089"/>
      <c r="AQ42" s="1089"/>
      <c r="AR42" s="1089"/>
      <c r="AS42" s="1089"/>
      <c r="AT42" s="1089"/>
      <c r="AU42" s="1089"/>
      <c r="AV42" s="1089"/>
      <c r="AW42" s="1089"/>
      <c r="AX42" s="1089"/>
      <c r="AY42" s="1090"/>
    </row>
    <row r="43" spans="1:51" ht="20.25" hidden="1" customHeight="1">
      <c r="B43" s="581"/>
      <c r="C43" s="582"/>
      <c r="D43" s="588" t="s">
        <v>20</v>
      </c>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90"/>
    </row>
    <row r="44" spans="1:51" ht="100.5" hidden="1" customHeight="1">
      <c r="B44" s="583"/>
      <c r="C44" s="584"/>
      <c r="D44" s="1091"/>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2"/>
      <c r="AB44" s="1092"/>
      <c r="AC44" s="1092"/>
      <c r="AD44" s="1092"/>
      <c r="AE44" s="1092"/>
      <c r="AF44" s="1092"/>
      <c r="AG44" s="1092"/>
      <c r="AH44" s="1092"/>
      <c r="AI44" s="1092"/>
      <c r="AJ44" s="1092"/>
      <c r="AK44" s="1092"/>
      <c r="AL44" s="1092"/>
      <c r="AM44" s="1092"/>
      <c r="AN44" s="1092"/>
      <c r="AO44" s="1092"/>
      <c r="AP44" s="1092"/>
      <c r="AQ44" s="1092"/>
      <c r="AR44" s="1092"/>
      <c r="AS44" s="1092"/>
      <c r="AT44" s="1092"/>
      <c r="AU44" s="1092"/>
      <c r="AV44" s="1092"/>
      <c r="AW44" s="1092"/>
      <c r="AX44" s="1092"/>
      <c r="AY44" s="1093"/>
    </row>
    <row r="45" spans="1:51" ht="21" hidden="1" customHeight="1">
      <c r="A45" s="214"/>
      <c r="B45" s="17"/>
      <c r="C45" s="18"/>
      <c r="D45" s="560" t="s">
        <v>21</v>
      </c>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2"/>
    </row>
    <row r="46" spans="1:51" ht="135.94999999999999" hidden="1" customHeight="1">
      <c r="A46" s="214"/>
      <c r="B46" s="19"/>
      <c r="C46" s="20"/>
      <c r="D46" s="563"/>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5"/>
    </row>
    <row r="47" spans="1:51" ht="21" customHeight="1">
      <c r="A47" s="214"/>
      <c r="B47" s="566" t="s">
        <v>50</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8"/>
    </row>
    <row r="48" spans="1:51" ht="21" customHeight="1">
      <c r="A48" s="214"/>
      <c r="B48" s="19"/>
      <c r="C48" s="20"/>
      <c r="D48" s="569" t="s">
        <v>56</v>
      </c>
      <c r="E48" s="570"/>
      <c r="F48" s="570"/>
      <c r="G48" s="570"/>
      <c r="H48" s="571" t="s">
        <v>55</v>
      </c>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2"/>
      <c r="AH48" s="571" t="s">
        <v>74</v>
      </c>
      <c r="AI48" s="570"/>
      <c r="AJ48" s="570"/>
      <c r="AK48" s="570"/>
      <c r="AL48" s="570"/>
      <c r="AM48" s="570"/>
      <c r="AN48" s="570"/>
      <c r="AO48" s="570"/>
      <c r="AP48" s="570"/>
      <c r="AQ48" s="570"/>
      <c r="AR48" s="570"/>
      <c r="AS48" s="570"/>
      <c r="AT48" s="570"/>
      <c r="AU48" s="570"/>
      <c r="AV48" s="570"/>
      <c r="AW48" s="570"/>
      <c r="AX48" s="570"/>
      <c r="AY48" s="573"/>
    </row>
    <row r="49" spans="1:51" ht="26.25" customHeight="1">
      <c r="A49" s="214"/>
      <c r="B49" s="523" t="s">
        <v>40</v>
      </c>
      <c r="C49" s="524"/>
      <c r="D49" s="1811" t="s">
        <v>2064</v>
      </c>
      <c r="E49" s="1780"/>
      <c r="F49" s="1780"/>
      <c r="G49" s="1781"/>
      <c r="H49" s="530" t="s">
        <v>49</v>
      </c>
      <c r="I49" s="1780"/>
      <c r="J49" s="1780"/>
      <c r="K49" s="1780"/>
      <c r="L49" s="1780"/>
      <c r="M49" s="1780"/>
      <c r="N49" s="1780"/>
      <c r="O49" s="1780"/>
      <c r="P49" s="1780"/>
      <c r="Q49" s="1780"/>
      <c r="R49" s="1780"/>
      <c r="S49" s="1780"/>
      <c r="T49" s="1780"/>
      <c r="U49" s="1780"/>
      <c r="V49" s="1780"/>
      <c r="W49" s="1780"/>
      <c r="X49" s="1780"/>
      <c r="Y49" s="1780"/>
      <c r="Z49" s="1780"/>
      <c r="AA49" s="1780"/>
      <c r="AB49" s="1780"/>
      <c r="AC49" s="1780"/>
      <c r="AD49" s="1780"/>
      <c r="AE49" s="1780"/>
      <c r="AF49" s="1780"/>
      <c r="AG49" s="1781"/>
      <c r="AH49" s="1754" t="s">
        <v>2129</v>
      </c>
      <c r="AI49" s="1755"/>
      <c r="AJ49" s="1755"/>
      <c r="AK49" s="1755"/>
      <c r="AL49" s="1755"/>
      <c r="AM49" s="1755"/>
      <c r="AN49" s="1755"/>
      <c r="AO49" s="1755"/>
      <c r="AP49" s="1755"/>
      <c r="AQ49" s="1755"/>
      <c r="AR49" s="1755"/>
      <c r="AS49" s="1755"/>
      <c r="AT49" s="1755"/>
      <c r="AU49" s="1755"/>
      <c r="AV49" s="1755"/>
      <c r="AW49" s="1755"/>
      <c r="AX49" s="1755"/>
      <c r="AY49" s="1993"/>
    </row>
    <row r="50" spans="1:51" ht="33.4" customHeight="1">
      <c r="A50" s="214"/>
      <c r="B50" s="525"/>
      <c r="C50" s="526"/>
      <c r="D50" s="1812" t="s">
        <v>2064</v>
      </c>
      <c r="E50" s="1796"/>
      <c r="F50" s="1796"/>
      <c r="G50" s="1797"/>
      <c r="H50" s="557" t="s">
        <v>710</v>
      </c>
      <c r="I50" s="1566"/>
      <c r="J50" s="1566"/>
      <c r="K50" s="1566"/>
      <c r="L50" s="1566"/>
      <c r="M50" s="1566"/>
      <c r="N50" s="1566"/>
      <c r="O50" s="1566"/>
      <c r="P50" s="1566"/>
      <c r="Q50" s="1566"/>
      <c r="R50" s="1566"/>
      <c r="S50" s="1566"/>
      <c r="T50" s="1566"/>
      <c r="U50" s="1566"/>
      <c r="V50" s="1566"/>
      <c r="W50" s="1566"/>
      <c r="X50" s="1566"/>
      <c r="Y50" s="1566"/>
      <c r="Z50" s="1566"/>
      <c r="AA50" s="1566"/>
      <c r="AB50" s="1566"/>
      <c r="AC50" s="1566"/>
      <c r="AD50" s="1566"/>
      <c r="AE50" s="1566"/>
      <c r="AF50" s="1566"/>
      <c r="AG50" s="1813"/>
      <c r="AH50" s="1994"/>
      <c r="AI50" s="1995"/>
      <c r="AJ50" s="1995"/>
      <c r="AK50" s="1995"/>
      <c r="AL50" s="1995"/>
      <c r="AM50" s="1995"/>
      <c r="AN50" s="1995"/>
      <c r="AO50" s="1995"/>
      <c r="AP50" s="1995"/>
      <c r="AQ50" s="1995"/>
      <c r="AR50" s="1995"/>
      <c r="AS50" s="1995"/>
      <c r="AT50" s="1995"/>
      <c r="AU50" s="1995"/>
      <c r="AV50" s="1995"/>
      <c r="AW50" s="1995"/>
      <c r="AX50" s="1995"/>
      <c r="AY50" s="1996"/>
    </row>
    <row r="51" spans="1:51" ht="26.25" customHeight="1">
      <c r="A51" s="214"/>
      <c r="B51" s="527"/>
      <c r="C51" s="528"/>
      <c r="D51" s="1798" t="s">
        <v>1982</v>
      </c>
      <c r="E51" s="1078"/>
      <c r="F51" s="1078"/>
      <c r="G51" s="1079"/>
      <c r="H51" s="520" t="s">
        <v>2066</v>
      </c>
      <c r="I51" s="1799"/>
      <c r="J51" s="1799"/>
      <c r="K51" s="1799"/>
      <c r="L51" s="1799"/>
      <c r="M51" s="1799"/>
      <c r="N51" s="1799"/>
      <c r="O51" s="1799"/>
      <c r="P51" s="1799"/>
      <c r="Q51" s="1799"/>
      <c r="R51" s="1799"/>
      <c r="S51" s="1799"/>
      <c r="T51" s="1799"/>
      <c r="U51" s="1799"/>
      <c r="V51" s="1799"/>
      <c r="W51" s="1799"/>
      <c r="X51" s="1799"/>
      <c r="Y51" s="1799"/>
      <c r="Z51" s="1799"/>
      <c r="AA51" s="1799"/>
      <c r="AB51" s="1799"/>
      <c r="AC51" s="1799"/>
      <c r="AD51" s="1799"/>
      <c r="AE51" s="1799"/>
      <c r="AF51" s="1799"/>
      <c r="AG51" s="1800"/>
      <c r="AH51" s="1757"/>
      <c r="AI51" s="1758"/>
      <c r="AJ51" s="1758"/>
      <c r="AK51" s="1758"/>
      <c r="AL51" s="1758"/>
      <c r="AM51" s="1758"/>
      <c r="AN51" s="1758"/>
      <c r="AO51" s="1758"/>
      <c r="AP51" s="1758"/>
      <c r="AQ51" s="1758"/>
      <c r="AR51" s="1758"/>
      <c r="AS51" s="1758"/>
      <c r="AT51" s="1758"/>
      <c r="AU51" s="1758"/>
      <c r="AV51" s="1758"/>
      <c r="AW51" s="1758"/>
      <c r="AX51" s="1758"/>
      <c r="AY51" s="1997"/>
    </row>
    <row r="52" spans="1:51" ht="26.25" customHeight="1">
      <c r="A52" s="214"/>
      <c r="B52" s="525" t="s">
        <v>43</v>
      </c>
      <c r="C52" s="526"/>
      <c r="D52" s="1777" t="s">
        <v>2064</v>
      </c>
      <c r="E52" s="1778"/>
      <c r="F52" s="1778"/>
      <c r="G52" s="1779"/>
      <c r="H52" s="530" t="s">
        <v>45</v>
      </c>
      <c r="I52" s="1780"/>
      <c r="J52" s="1780"/>
      <c r="K52" s="1780"/>
      <c r="L52" s="1780"/>
      <c r="M52" s="1780"/>
      <c r="N52" s="1780"/>
      <c r="O52" s="1780"/>
      <c r="P52" s="1780"/>
      <c r="Q52" s="1780"/>
      <c r="R52" s="1780"/>
      <c r="S52" s="1780"/>
      <c r="T52" s="1780"/>
      <c r="U52" s="1780"/>
      <c r="V52" s="1780"/>
      <c r="W52" s="1780"/>
      <c r="X52" s="1780"/>
      <c r="Y52" s="1780"/>
      <c r="Z52" s="1780"/>
      <c r="AA52" s="1780"/>
      <c r="AB52" s="1780"/>
      <c r="AC52" s="1780"/>
      <c r="AD52" s="1780"/>
      <c r="AE52" s="1780"/>
      <c r="AF52" s="1780"/>
      <c r="AG52" s="1781"/>
      <c r="AH52" s="1754" t="s">
        <v>2130</v>
      </c>
      <c r="AI52" s="1755"/>
      <c r="AJ52" s="1755"/>
      <c r="AK52" s="1755"/>
      <c r="AL52" s="1755"/>
      <c r="AM52" s="1755"/>
      <c r="AN52" s="1755"/>
      <c r="AO52" s="1755"/>
      <c r="AP52" s="1755"/>
      <c r="AQ52" s="1755"/>
      <c r="AR52" s="1755"/>
      <c r="AS52" s="1755"/>
      <c r="AT52" s="1755"/>
      <c r="AU52" s="1755"/>
      <c r="AV52" s="1755"/>
      <c r="AW52" s="1755"/>
      <c r="AX52" s="1755"/>
      <c r="AY52" s="1993"/>
    </row>
    <row r="53" spans="1:51" ht="26.25" customHeight="1">
      <c r="A53" s="214"/>
      <c r="B53" s="525"/>
      <c r="C53" s="526"/>
      <c r="D53" s="1793" t="s">
        <v>2064</v>
      </c>
      <c r="E53" s="1794"/>
      <c r="F53" s="1794"/>
      <c r="G53" s="1795"/>
      <c r="H53" s="543" t="s">
        <v>2067</v>
      </c>
      <c r="I53" s="1796"/>
      <c r="J53" s="1796"/>
      <c r="K53" s="1796"/>
      <c r="L53" s="1796"/>
      <c r="M53" s="1796"/>
      <c r="N53" s="1796"/>
      <c r="O53" s="1796"/>
      <c r="P53" s="1796"/>
      <c r="Q53" s="1796"/>
      <c r="R53" s="1796"/>
      <c r="S53" s="1796"/>
      <c r="T53" s="1796"/>
      <c r="U53" s="1796"/>
      <c r="V53" s="1796"/>
      <c r="W53" s="1796"/>
      <c r="X53" s="1796"/>
      <c r="Y53" s="1796"/>
      <c r="Z53" s="1796"/>
      <c r="AA53" s="1796"/>
      <c r="AB53" s="1796"/>
      <c r="AC53" s="1796"/>
      <c r="AD53" s="1796"/>
      <c r="AE53" s="1796"/>
      <c r="AF53" s="1796"/>
      <c r="AG53" s="1797"/>
      <c r="AH53" s="1994"/>
      <c r="AI53" s="1995"/>
      <c r="AJ53" s="1995"/>
      <c r="AK53" s="1995"/>
      <c r="AL53" s="1995"/>
      <c r="AM53" s="1995"/>
      <c r="AN53" s="1995"/>
      <c r="AO53" s="1995"/>
      <c r="AP53" s="1995"/>
      <c r="AQ53" s="1995"/>
      <c r="AR53" s="1995"/>
      <c r="AS53" s="1995"/>
      <c r="AT53" s="1995"/>
      <c r="AU53" s="1995"/>
      <c r="AV53" s="1995"/>
      <c r="AW53" s="1995"/>
      <c r="AX53" s="1995"/>
      <c r="AY53" s="1996"/>
    </row>
    <row r="54" spans="1:51" ht="26.25" customHeight="1">
      <c r="A54" s="214"/>
      <c r="B54" s="525"/>
      <c r="C54" s="526"/>
      <c r="D54" s="1793" t="s">
        <v>1982</v>
      </c>
      <c r="E54" s="1794"/>
      <c r="F54" s="1794"/>
      <c r="G54" s="1795"/>
      <c r="H54" s="543" t="s">
        <v>46</v>
      </c>
      <c r="I54" s="1796"/>
      <c r="J54" s="1796"/>
      <c r="K54" s="1796"/>
      <c r="L54" s="1796"/>
      <c r="M54" s="1796"/>
      <c r="N54" s="1796"/>
      <c r="O54" s="1796"/>
      <c r="P54" s="1796"/>
      <c r="Q54" s="1796"/>
      <c r="R54" s="1796"/>
      <c r="S54" s="1796"/>
      <c r="T54" s="1796"/>
      <c r="U54" s="1796"/>
      <c r="V54" s="1796"/>
      <c r="W54" s="1796"/>
      <c r="X54" s="1796"/>
      <c r="Y54" s="1796"/>
      <c r="Z54" s="1796"/>
      <c r="AA54" s="1796"/>
      <c r="AB54" s="1796"/>
      <c r="AC54" s="1796"/>
      <c r="AD54" s="1796"/>
      <c r="AE54" s="1796"/>
      <c r="AF54" s="1796"/>
      <c r="AG54" s="1797"/>
      <c r="AH54" s="1994"/>
      <c r="AI54" s="1995"/>
      <c r="AJ54" s="1995"/>
      <c r="AK54" s="1995"/>
      <c r="AL54" s="1995"/>
      <c r="AM54" s="1995"/>
      <c r="AN54" s="1995"/>
      <c r="AO54" s="1995"/>
      <c r="AP54" s="1995"/>
      <c r="AQ54" s="1995"/>
      <c r="AR54" s="1995"/>
      <c r="AS54" s="1995"/>
      <c r="AT54" s="1995"/>
      <c r="AU54" s="1995"/>
      <c r="AV54" s="1995"/>
      <c r="AW54" s="1995"/>
      <c r="AX54" s="1995"/>
      <c r="AY54" s="1996"/>
    </row>
    <row r="55" spans="1:51" ht="26.25" customHeight="1">
      <c r="A55" s="214"/>
      <c r="B55" s="525"/>
      <c r="C55" s="526"/>
      <c r="D55" s="1793" t="s">
        <v>1982</v>
      </c>
      <c r="E55" s="1794"/>
      <c r="F55" s="1794"/>
      <c r="G55" s="1795"/>
      <c r="H55" s="543" t="s">
        <v>51</v>
      </c>
      <c r="I55" s="1796"/>
      <c r="J55" s="1796"/>
      <c r="K55" s="1796"/>
      <c r="L55" s="1796"/>
      <c r="M55" s="1796"/>
      <c r="N55" s="1796"/>
      <c r="O55" s="1796"/>
      <c r="P55" s="1796"/>
      <c r="Q55" s="1796"/>
      <c r="R55" s="1796"/>
      <c r="S55" s="1796"/>
      <c r="T55" s="1796"/>
      <c r="U55" s="1796"/>
      <c r="V55" s="1796"/>
      <c r="W55" s="1796"/>
      <c r="X55" s="1796"/>
      <c r="Y55" s="1796"/>
      <c r="Z55" s="1796"/>
      <c r="AA55" s="1796"/>
      <c r="AB55" s="1796"/>
      <c r="AC55" s="1796"/>
      <c r="AD55" s="1796"/>
      <c r="AE55" s="1796"/>
      <c r="AF55" s="1796"/>
      <c r="AG55" s="1797"/>
      <c r="AH55" s="1994"/>
      <c r="AI55" s="1995"/>
      <c r="AJ55" s="1995"/>
      <c r="AK55" s="1995"/>
      <c r="AL55" s="1995"/>
      <c r="AM55" s="1995"/>
      <c r="AN55" s="1995"/>
      <c r="AO55" s="1995"/>
      <c r="AP55" s="1995"/>
      <c r="AQ55" s="1995"/>
      <c r="AR55" s="1995"/>
      <c r="AS55" s="1995"/>
      <c r="AT55" s="1995"/>
      <c r="AU55" s="1995"/>
      <c r="AV55" s="1995"/>
      <c r="AW55" s="1995"/>
      <c r="AX55" s="1995"/>
      <c r="AY55" s="1996"/>
    </row>
    <row r="56" spans="1:51" ht="26.25" customHeight="1">
      <c r="A56" s="214"/>
      <c r="B56" s="527"/>
      <c r="C56" s="528"/>
      <c r="D56" s="1798" t="s">
        <v>2064</v>
      </c>
      <c r="E56" s="1078"/>
      <c r="F56" s="1078"/>
      <c r="G56" s="1079"/>
      <c r="H56" s="520" t="s">
        <v>52</v>
      </c>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800"/>
      <c r="AH56" s="1757"/>
      <c r="AI56" s="1758"/>
      <c r="AJ56" s="1758"/>
      <c r="AK56" s="1758"/>
      <c r="AL56" s="1758"/>
      <c r="AM56" s="1758"/>
      <c r="AN56" s="1758"/>
      <c r="AO56" s="1758"/>
      <c r="AP56" s="1758"/>
      <c r="AQ56" s="1758"/>
      <c r="AR56" s="1758"/>
      <c r="AS56" s="1758"/>
      <c r="AT56" s="1758"/>
      <c r="AU56" s="1758"/>
      <c r="AV56" s="1758"/>
      <c r="AW56" s="1758"/>
      <c r="AX56" s="1758"/>
      <c r="AY56" s="1997"/>
    </row>
    <row r="57" spans="1:51" ht="35.1" customHeight="1">
      <c r="A57" s="214"/>
      <c r="B57" s="523" t="s">
        <v>39</v>
      </c>
      <c r="C57" s="524"/>
      <c r="D57" s="1777" t="s">
        <v>2064</v>
      </c>
      <c r="E57" s="1778"/>
      <c r="F57" s="1778"/>
      <c r="G57" s="1779"/>
      <c r="H57" s="530" t="s">
        <v>41</v>
      </c>
      <c r="I57" s="1780"/>
      <c r="J57" s="1780"/>
      <c r="K57" s="1780"/>
      <c r="L57" s="1780"/>
      <c r="M57" s="1780"/>
      <c r="N57" s="1780"/>
      <c r="O57" s="1780"/>
      <c r="P57" s="1780"/>
      <c r="Q57" s="1780"/>
      <c r="R57" s="1780"/>
      <c r="S57" s="1780"/>
      <c r="T57" s="1780"/>
      <c r="U57" s="1780"/>
      <c r="V57" s="1780"/>
      <c r="W57" s="1780"/>
      <c r="X57" s="1780"/>
      <c r="Y57" s="1780"/>
      <c r="Z57" s="1780"/>
      <c r="AA57" s="1780"/>
      <c r="AB57" s="1780"/>
      <c r="AC57" s="1780"/>
      <c r="AD57" s="1780"/>
      <c r="AE57" s="1780"/>
      <c r="AF57" s="1780"/>
      <c r="AG57" s="1781"/>
      <c r="AH57" s="1754" t="s">
        <v>2131</v>
      </c>
      <c r="AI57" s="1755"/>
      <c r="AJ57" s="1755"/>
      <c r="AK57" s="1755"/>
      <c r="AL57" s="1755"/>
      <c r="AM57" s="1755"/>
      <c r="AN57" s="1755"/>
      <c r="AO57" s="1755"/>
      <c r="AP57" s="1755"/>
      <c r="AQ57" s="1755"/>
      <c r="AR57" s="1755"/>
      <c r="AS57" s="1755"/>
      <c r="AT57" s="1755"/>
      <c r="AU57" s="1755"/>
      <c r="AV57" s="1755"/>
      <c r="AW57" s="1755"/>
      <c r="AX57" s="1755"/>
      <c r="AY57" s="1993"/>
    </row>
    <row r="58" spans="1:51" ht="35.1" customHeight="1">
      <c r="A58" s="214"/>
      <c r="B58" s="525"/>
      <c r="C58" s="526"/>
      <c r="D58" s="1793" t="s">
        <v>2064</v>
      </c>
      <c r="E58" s="1794"/>
      <c r="F58" s="1794"/>
      <c r="G58" s="1795"/>
      <c r="H58" s="543" t="s">
        <v>53</v>
      </c>
      <c r="I58" s="1796"/>
      <c r="J58" s="1796"/>
      <c r="K58" s="1796"/>
      <c r="L58" s="1796"/>
      <c r="M58" s="1796"/>
      <c r="N58" s="1796"/>
      <c r="O58" s="1796"/>
      <c r="P58" s="1796"/>
      <c r="Q58" s="1796"/>
      <c r="R58" s="1796"/>
      <c r="S58" s="1796"/>
      <c r="T58" s="1796"/>
      <c r="U58" s="1796"/>
      <c r="V58" s="1796"/>
      <c r="W58" s="1796"/>
      <c r="X58" s="1796"/>
      <c r="Y58" s="1796"/>
      <c r="Z58" s="1796"/>
      <c r="AA58" s="1796"/>
      <c r="AB58" s="1796"/>
      <c r="AC58" s="1796"/>
      <c r="AD58" s="1796"/>
      <c r="AE58" s="1796"/>
      <c r="AF58" s="1796"/>
      <c r="AG58" s="1797"/>
      <c r="AH58" s="1994"/>
      <c r="AI58" s="1995"/>
      <c r="AJ58" s="1995"/>
      <c r="AK58" s="1995"/>
      <c r="AL58" s="1995"/>
      <c r="AM58" s="1995"/>
      <c r="AN58" s="1995"/>
      <c r="AO58" s="1995"/>
      <c r="AP58" s="1995"/>
      <c r="AQ58" s="1995"/>
      <c r="AR58" s="1995"/>
      <c r="AS58" s="1995"/>
      <c r="AT58" s="1995"/>
      <c r="AU58" s="1995"/>
      <c r="AV58" s="1995"/>
      <c r="AW58" s="1995"/>
      <c r="AX58" s="1995"/>
      <c r="AY58" s="1996"/>
    </row>
    <row r="59" spans="1:51" ht="35.1" customHeight="1">
      <c r="A59" s="214"/>
      <c r="B59" s="525"/>
      <c r="C59" s="526"/>
      <c r="D59" s="1793" t="s">
        <v>1982</v>
      </c>
      <c r="E59" s="1794"/>
      <c r="F59" s="1794"/>
      <c r="G59" s="1795"/>
      <c r="H59" s="543" t="s">
        <v>2068</v>
      </c>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1796"/>
      <c r="AF59" s="1796"/>
      <c r="AG59" s="1797"/>
      <c r="AH59" s="1994"/>
      <c r="AI59" s="1995"/>
      <c r="AJ59" s="1995"/>
      <c r="AK59" s="1995"/>
      <c r="AL59" s="1995"/>
      <c r="AM59" s="1995"/>
      <c r="AN59" s="1995"/>
      <c r="AO59" s="1995"/>
      <c r="AP59" s="1995"/>
      <c r="AQ59" s="1995"/>
      <c r="AR59" s="1995"/>
      <c r="AS59" s="1995"/>
      <c r="AT59" s="1995"/>
      <c r="AU59" s="1995"/>
      <c r="AV59" s="1995"/>
      <c r="AW59" s="1995"/>
      <c r="AX59" s="1995"/>
      <c r="AY59" s="1996"/>
    </row>
    <row r="60" spans="1:51" ht="35.1" customHeight="1">
      <c r="A60" s="214"/>
      <c r="B60" s="525"/>
      <c r="C60" s="526"/>
      <c r="D60" s="1793" t="s">
        <v>2064</v>
      </c>
      <c r="E60" s="1794"/>
      <c r="F60" s="1794"/>
      <c r="G60" s="1795"/>
      <c r="H60" s="509" t="s">
        <v>75</v>
      </c>
      <c r="I60" s="2044"/>
      <c r="J60" s="2044"/>
      <c r="K60" s="2044"/>
      <c r="L60" s="2044"/>
      <c r="M60" s="2044"/>
      <c r="N60" s="2044"/>
      <c r="O60" s="2044"/>
      <c r="P60" s="2044"/>
      <c r="Q60" s="2044"/>
      <c r="R60" s="2044"/>
      <c r="S60" s="2044"/>
      <c r="T60" s="2044"/>
      <c r="U60" s="2044"/>
      <c r="V60" s="2044"/>
      <c r="W60" s="2044"/>
      <c r="X60" s="2044"/>
      <c r="Y60" s="2044"/>
      <c r="Z60" s="2044"/>
      <c r="AA60" s="2044"/>
      <c r="AB60" s="2044"/>
      <c r="AC60" s="2044"/>
      <c r="AD60" s="2044"/>
      <c r="AE60" s="2044"/>
      <c r="AF60" s="2044"/>
      <c r="AG60" s="2045"/>
      <c r="AH60" s="1994"/>
      <c r="AI60" s="1995"/>
      <c r="AJ60" s="1995"/>
      <c r="AK60" s="1995"/>
      <c r="AL60" s="1995"/>
      <c r="AM60" s="1995"/>
      <c r="AN60" s="1995"/>
      <c r="AO60" s="1995"/>
      <c r="AP60" s="1995"/>
      <c r="AQ60" s="1995"/>
      <c r="AR60" s="1995"/>
      <c r="AS60" s="1995"/>
      <c r="AT60" s="1995"/>
      <c r="AU60" s="1995"/>
      <c r="AV60" s="1995"/>
      <c r="AW60" s="1995"/>
      <c r="AX60" s="1995"/>
      <c r="AY60" s="1996"/>
    </row>
    <row r="61" spans="1:51" ht="35.1" customHeight="1">
      <c r="A61" s="214"/>
      <c r="B61" s="525"/>
      <c r="C61" s="526"/>
      <c r="D61" s="1360"/>
      <c r="E61" s="2744"/>
      <c r="F61" s="2744"/>
      <c r="G61" s="2745"/>
      <c r="H61" s="2048" t="s">
        <v>69</v>
      </c>
      <c r="I61" s="2049"/>
      <c r="J61" s="2049"/>
      <c r="K61" s="2049"/>
      <c r="L61" s="2049"/>
      <c r="M61" s="2049"/>
      <c r="N61" s="2049"/>
      <c r="O61" s="2049"/>
      <c r="P61" s="2049"/>
      <c r="Q61" s="2049"/>
      <c r="R61" s="2049"/>
      <c r="S61" s="2049"/>
      <c r="T61" s="2049"/>
      <c r="U61" s="2049"/>
      <c r="V61" s="2353"/>
      <c r="W61" s="2353"/>
      <c r="X61" s="2353"/>
      <c r="Y61" s="2353"/>
      <c r="Z61" s="2353"/>
      <c r="AA61" s="2353"/>
      <c r="AB61" s="2353"/>
      <c r="AC61" s="2353"/>
      <c r="AD61" s="2353"/>
      <c r="AE61" s="2353"/>
      <c r="AF61" s="2353"/>
      <c r="AG61" s="2354"/>
      <c r="AH61" s="1994"/>
      <c r="AI61" s="1995"/>
      <c r="AJ61" s="1995"/>
      <c r="AK61" s="1995"/>
      <c r="AL61" s="1995"/>
      <c r="AM61" s="1995"/>
      <c r="AN61" s="1995"/>
      <c r="AO61" s="1995"/>
      <c r="AP61" s="1995"/>
      <c r="AQ61" s="1995"/>
      <c r="AR61" s="1995"/>
      <c r="AS61" s="1995"/>
      <c r="AT61" s="1995"/>
      <c r="AU61" s="1995"/>
      <c r="AV61" s="1995"/>
      <c r="AW61" s="1995"/>
      <c r="AX61" s="1995"/>
      <c r="AY61" s="1996"/>
    </row>
    <row r="62" spans="1:51" ht="35.1" customHeight="1">
      <c r="A62" s="214"/>
      <c r="B62" s="527"/>
      <c r="C62" s="528"/>
      <c r="D62" s="1798" t="s">
        <v>2064</v>
      </c>
      <c r="E62" s="1078"/>
      <c r="F62" s="1078"/>
      <c r="G62" s="1079"/>
      <c r="H62" s="520" t="s">
        <v>54</v>
      </c>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800"/>
      <c r="AH62" s="1757"/>
      <c r="AI62" s="1758"/>
      <c r="AJ62" s="1758"/>
      <c r="AK62" s="1758"/>
      <c r="AL62" s="1758"/>
      <c r="AM62" s="1758"/>
      <c r="AN62" s="1758"/>
      <c r="AO62" s="1758"/>
      <c r="AP62" s="1758"/>
      <c r="AQ62" s="1758"/>
      <c r="AR62" s="1758"/>
      <c r="AS62" s="1758"/>
      <c r="AT62" s="1758"/>
      <c r="AU62" s="1758"/>
      <c r="AV62" s="1758"/>
      <c r="AW62" s="1758"/>
      <c r="AX62" s="1758"/>
      <c r="AY62" s="1997"/>
    </row>
    <row r="63" spans="1:51" ht="180" customHeight="1" thickBot="1">
      <c r="A63" s="214"/>
      <c r="B63" s="491" t="s">
        <v>38</v>
      </c>
      <c r="C63" s="492"/>
      <c r="D63" s="2350" t="s">
        <v>2132</v>
      </c>
      <c r="E63" s="2742"/>
      <c r="F63" s="2742"/>
      <c r="G63" s="2742"/>
      <c r="H63" s="2742"/>
      <c r="I63" s="2742"/>
      <c r="J63" s="2742"/>
      <c r="K63" s="2742"/>
      <c r="L63" s="2742"/>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2"/>
      <c r="AX63" s="2742"/>
      <c r="AY63" s="2743"/>
    </row>
    <row r="64" spans="1:51" ht="21" hidden="1" customHeight="1">
      <c r="A64" s="214"/>
      <c r="B64" s="19"/>
      <c r="C64" s="20"/>
      <c r="D64" s="496" t="s">
        <v>34</v>
      </c>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8"/>
    </row>
    <row r="65" spans="1:51" ht="97.5" hidden="1" customHeight="1">
      <c r="A65" s="214"/>
      <c r="B65" s="19"/>
      <c r="C65" s="20"/>
      <c r="D65" s="499" t="s">
        <v>36</v>
      </c>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1"/>
    </row>
    <row r="66" spans="1:51" ht="119.85" hidden="1" customHeight="1">
      <c r="A66" s="214"/>
      <c r="B66" s="19"/>
      <c r="C66" s="20"/>
      <c r="D66" s="502" t="s">
        <v>35</v>
      </c>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4"/>
    </row>
    <row r="67" spans="1:51" ht="21" customHeight="1">
      <c r="A67" s="214"/>
      <c r="B67" s="505" t="s">
        <v>33</v>
      </c>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8"/>
    </row>
    <row r="68" spans="1:51" ht="122.45" customHeight="1">
      <c r="A68" s="212"/>
      <c r="B68" s="475" t="s">
        <v>2133</v>
      </c>
      <c r="C68" s="1631"/>
      <c r="D68" s="1631"/>
      <c r="E68" s="1631"/>
      <c r="F68" s="2739"/>
      <c r="G68" s="477" t="s">
        <v>2134</v>
      </c>
      <c r="H68" s="1631"/>
      <c r="I68" s="1631"/>
      <c r="J68" s="1631"/>
      <c r="K68" s="1631"/>
      <c r="L68" s="1631"/>
      <c r="M68" s="1631"/>
      <c r="N68" s="1631"/>
      <c r="O68" s="1631"/>
      <c r="P68" s="1631"/>
      <c r="Q68" s="1631"/>
      <c r="R68" s="1631"/>
      <c r="S68" s="1631"/>
      <c r="T68" s="1631"/>
      <c r="U68" s="1631"/>
      <c r="V68" s="1631"/>
      <c r="W68" s="1631"/>
      <c r="X68" s="1631"/>
      <c r="Y68" s="1631"/>
      <c r="Z68" s="1631"/>
      <c r="AA68" s="1631"/>
      <c r="AB68" s="1631"/>
      <c r="AC68" s="1631"/>
      <c r="AD68" s="1631"/>
      <c r="AE68" s="1631"/>
      <c r="AF68" s="1631"/>
      <c r="AG68" s="1631"/>
      <c r="AH68" s="1631"/>
      <c r="AI68" s="1631"/>
      <c r="AJ68" s="1631"/>
      <c r="AK68" s="1631"/>
      <c r="AL68" s="1631"/>
      <c r="AM68" s="1631"/>
      <c r="AN68" s="1631"/>
      <c r="AO68" s="1631"/>
      <c r="AP68" s="1631"/>
      <c r="AQ68" s="1631"/>
      <c r="AR68" s="1631"/>
      <c r="AS68" s="1631"/>
      <c r="AT68" s="1631"/>
      <c r="AU68" s="1631"/>
      <c r="AV68" s="1631"/>
      <c r="AW68" s="1631"/>
      <c r="AX68" s="1631"/>
      <c r="AY68" s="2002"/>
    </row>
    <row r="69" spans="1:51" ht="18.399999999999999" customHeight="1">
      <c r="A69" s="212"/>
      <c r="B69" s="479" t="s">
        <v>48</v>
      </c>
      <c r="C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1"/>
    </row>
    <row r="70" spans="1:51" ht="119.1" customHeight="1" thickBot="1">
      <c r="A70" s="212"/>
      <c r="B70" s="2740" t="s">
        <v>684</v>
      </c>
      <c r="C70" s="2519"/>
      <c r="D70" s="2519"/>
      <c r="E70" s="2519"/>
      <c r="F70" s="2520"/>
      <c r="G70" s="2741" t="s">
        <v>708</v>
      </c>
      <c r="H70" s="1631"/>
      <c r="I70" s="1631"/>
      <c r="J70" s="1631"/>
      <c r="K70" s="1631"/>
      <c r="L70" s="1631"/>
      <c r="M70" s="1631"/>
      <c r="N70" s="1631"/>
      <c r="O70" s="1631"/>
      <c r="P70" s="1631"/>
      <c r="Q70" s="1631"/>
      <c r="R70" s="1631"/>
      <c r="S70" s="1631"/>
      <c r="T70" s="1631"/>
      <c r="U70" s="1631"/>
      <c r="V70" s="1631"/>
      <c r="W70" s="1631"/>
      <c r="X70" s="1631"/>
      <c r="Y70" s="1631"/>
      <c r="Z70" s="1631"/>
      <c r="AA70" s="1631"/>
      <c r="AB70" s="1631"/>
      <c r="AC70" s="1631"/>
      <c r="AD70" s="1631"/>
      <c r="AE70" s="1631"/>
      <c r="AF70" s="1631"/>
      <c r="AG70" s="1631"/>
      <c r="AH70" s="1631"/>
      <c r="AI70" s="1631"/>
      <c r="AJ70" s="1631"/>
      <c r="AK70" s="1631"/>
      <c r="AL70" s="1631"/>
      <c r="AM70" s="1631"/>
      <c r="AN70" s="1631"/>
      <c r="AO70" s="1631"/>
      <c r="AP70" s="1631"/>
      <c r="AQ70" s="1631"/>
      <c r="AR70" s="1631"/>
      <c r="AS70" s="1631"/>
      <c r="AT70" s="1631"/>
      <c r="AU70" s="1631"/>
      <c r="AV70" s="1631"/>
      <c r="AW70" s="1631"/>
      <c r="AX70" s="1631"/>
      <c r="AY70" s="2002"/>
    </row>
    <row r="71" spans="1:51" ht="19.7" customHeight="1">
      <c r="A71" s="212"/>
      <c r="B71" s="488"/>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90"/>
    </row>
    <row r="72" spans="1:51" ht="180.75" customHeight="1" thickBot="1">
      <c r="A72" s="212"/>
      <c r="B72" s="2734" t="s">
        <v>2135</v>
      </c>
      <c r="C72" s="2735"/>
      <c r="D72" s="2735"/>
      <c r="E72" s="2735"/>
      <c r="F72" s="2735"/>
      <c r="G72" s="2735"/>
      <c r="H72" s="2735"/>
      <c r="I72" s="2735"/>
      <c r="J72" s="2735"/>
      <c r="K72" s="2735"/>
      <c r="L72" s="2735"/>
      <c r="M72" s="2735"/>
      <c r="N72" s="2735"/>
      <c r="O72" s="2735"/>
      <c r="P72" s="2735"/>
      <c r="Q72" s="2735"/>
      <c r="R72" s="2735"/>
      <c r="S72" s="2735"/>
      <c r="T72" s="2735"/>
      <c r="U72" s="2735"/>
      <c r="V72" s="2735"/>
      <c r="W72" s="2735"/>
      <c r="X72" s="2735"/>
      <c r="Y72" s="2735"/>
      <c r="Z72" s="2735"/>
      <c r="AA72" s="2735"/>
      <c r="AB72" s="2735"/>
      <c r="AC72" s="2735"/>
      <c r="AD72" s="2735"/>
      <c r="AE72" s="2735"/>
      <c r="AF72" s="2735"/>
      <c r="AG72" s="2735"/>
      <c r="AH72" s="2735"/>
      <c r="AI72" s="2735"/>
      <c r="AJ72" s="2735"/>
      <c r="AK72" s="2735"/>
      <c r="AL72" s="2735"/>
      <c r="AM72" s="2735"/>
      <c r="AN72" s="2735"/>
      <c r="AO72" s="2735"/>
      <c r="AP72" s="2735"/>
      <c r="AQ72" s="2735"/>
      <c r="AR72" s="2735"/>
      <c r="AS72" s="2735"/>
      <c r="AT72" s="2735"/>
      <c r="AU72" s="2735"/>
      <c r="AV72" s="2735"/>
      <c r="AW72" s="2735"/>
      <c r="AX72" s="2735"/>
      <c r="AY72" s="2736"/>
    </row>
    <row r="73" spans="1:51" ht="19.7" customHeight="1">
      <c r="A73" s="212"/>
      <c r="B73" s="459" t="s">
        <v>66</v>
      </c>
      <c r="C73" s="460"/>
      <c r="D73" s="460"/>
      <c r="E73" s="460"/>
      <c r="F73" s="460"/>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1"/>
    </row>
    <row r="74" spans="1:51" ht="19.899999999999999" customHeight="1">
      <c r="A74" s="212"/>
      <c r="B74" s="217" t="s">
        <v>67</v>
      </c>
      <c r="C74" s="206"/>
      <c r="D74" s="206"/>
      <c r="E74" s="206"/>
      <c r="F74" s="206"/>
      <c r="G74" s="206"/>
      <c r="H74" s="206"/>
      <c r="I74" s="206"/>
      <c r="J74" s="206"/>
      <c r="K74" s="206"/>
      <c r="L74" s="216"/>
      <c r="M74" s="2737">
        <v>161</v>
      </c>
      <c r="N74" s="1666"/>
      <c r="O74" s="1666"/>
      <c r="P74" s="1666"/>
      <c r="Q74" s="1666"/>
      <c r="R74" s="1666"/>
      <c r="S74" s="1666"/>
      <c r="T74" s="1666"/>
      <c r="U74" s="1666"/>
      <c r="V74" s="1666"/>
      <c r="W74" s="1666"/>
      <c r="X74" s="1666"/>
      <c r="Y74" s="1666"/>
      <c r="Z74" s="1666"/>
      <c r="AA74" s="1667"/>
      <c r="AB74" s="206" t="s">
        <v>68</v>
      </c>
      <c r="AC74" s="206"/>
      <c r="AD74" s="206"/>
      <c r="AE74" s="206"/>
      <c r="AF74" s="206"/>
      <c r="AG74" s="206"/>
      <c r="AH74" s="206"/>
      <c r="AI74" s="206"/>
      <c r="AJ74" s="206"/>
      <c r="AK74" s="216"/>
      <c r="AL74" s="2737">
        <v>142</v>
      </c>
      <c r="AM74" s="1666"/>
      <c r="AN74" s="1666"/>
      <c r="AO74" s="1666"/>
      <c r="AP74" s="1666"/>
      <c r="AQ74" s="1666"/>
      <c r="AR74" s="1666"/>
      <c r="AS74" s="1666"/>
      <c r="AT74" s="1666"/>
      <c r="AU74" s="1666"/>
      <c r="AV74" s="1666"/>
      <c r="AW74" s="1666"/>
      <c r="AX74" s="1666"/>
      <c r="AY74" s="2738"/>
    </row>
    <row r="75" spans="1:51" ht="3" customHeight="1">
      <c r="A75" s="214"/>
      <c r="B75" s="6"/>
      <c r="C75" s="6"/>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row>
    <row r="76" spans="1:51" ht="3" customHeight="1" thickBot="1">
      <c r="A76" s="214"/>
      <c r="B76" s="2"/>
      <c r="C76" s="2"/>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row>
    <row r="77" spans="1:51" ht="385.5" customHeight="1">
      <c r="A77" s="212"/>
      <c r="B77" s="466" t="s">
        <v>707</v>
      </c>
      <c r="C77" s="467"/>
      <c r="D77" s="467"/>
      <c r="E77" s="467"/>
      <c r="F77" s="467"/>
      <c r="G77" s="468"/>
      <c r="H77" s="207" t="s">
        <v>77</v>
      </c>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6"/>
    </row>
    <row r="78" spans="1:51" ht="348.95" customHeight="1">
      <c r="B78" s="469"/>
      <c r="C78" s="470"/>
      <c r="D78" s="470"/>
      <c r="E78" s="470"/>
      <c r="F78" s="470"/>
      <c r="G78" s="471"/>
      <c r="H78" s="12"/>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4"/>
    </row>
    <row r="79" spans="1:51" ht="324" customHeight="1" thickBot="1">
      <c r="B79" s="469"/>
      <c r="C79" s="470"/>
      <c r="D79" s="470"/>
      <c r="E79" s="470"/>
      <c r="F79" s="470"/>
      <c r="G79" s="471"/>
      <c r="H79" s="12"/>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4"/>
    </row>
    <row r="80" spans="1:51" ht="3" customHeight="1">
      <c r="B80" s="9"/>
      <c r="C80" s="9"/>
      <c r="D80" s="9"/>
      <c r="E80" s="9"/>
      <c r="F80" s="9"/>
      <c r="G80" s="9"/>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row>
    <row r="81" spans="2:51" ht="3" customHeight="1" thickBot="1">
      <c r="B81" s="11"/>
      <c r="C81" s="11"/>
      <c r="D81" s="11"/>
      <c r="E81" s="11"/>
      <c r="F81" s="11"/>
      <c r="G81" s="11"/>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row>
    <row r="82" spans="2:51" ht="24.75" customHeight="1">
      <c r="B82" s="396" t="s">
        <v>1968</v>
      </c>
      <c r="C82" s="397"/>
      <c r="D82" s="397"/>
      <c r="E82" s="397"/>
      <c r="F82" s="397"/>
      <c r="G82" s="398"/>
      <c r="H82" s="1334" t="s">
        <v>2136</v>
      </c>
      <c r="I82" s="1335"/>
      <c r="J82" s="1335"/>
      <c r="K82" s="1335"/>
      <c r="L82" s="1335"/>
      <c r="M82" s="1335"/>
      <c r="N82" s="1335"/>
      <c r="O82" s="1335"/>
      <c r="P82" s="1335"/>
      <c r="Q82" s="1335"/>
      <c r="R82" s="1335"/>
      <c r="S82" s="1335"/>
      <c r="T82" s="1335"/>
      <c r="U82" s="1335"/>
      <c r="V82" s="1335"/>
      <c r="W82" s="1335"/>
      <c r="X82" s="1335"/>
      <c r="Y82" s="1335"/>
      <c r="Z82" s="1335"/>
      <c r="AA82" s="1335"/>
      <c r="AB82" s="1335"/>
      <c r="AC82" s="1336"/>
      <c r="AD82" s="1334" t="s">
        <v>2137</v>
      </c>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37"/>
    </row>
    <row r="83" spans="2:51" ht="24.75" customHeight="1">
      <c r="B83" s="396"/>
      <c r="C83" s="397"/>
      <c r="D83" s="397"/>
      <c r="E83" s="397"/>
      <c r="F83" s="397"/>
      <c r="G83" s="398"/>
      <c r="H83" s="893" t="s">
        <v>22</v>
      </c>
      <c r="I83" s="894"/>
      <c r="J83" s="894"/>
      <c r="K83" s="894"/>
      <c r="L83" s="894"/>
      <c r="M83" s="895" t="s">
        <v>23</v>
      </c>
      <c r="N83" s="463"/>
      <c r="O83" s="463"/>
      <c r="P83" s="463"/>
      <c r="Q83" s="463"/>
      <c r="R83" s="463"/>
      <c r="S83" s="463"/>
      <c r="T83" s="463"/>
      <c r="U83" s="463"/>
      <c r="V83" s="463"/>
      <c r="W83" s="463"/>
      <c r="X83" s="463"/>
      <c r="Y83" s="464"/>
      <c r="Z83" s="411" t="s">
        <v>24</v>
      </c>
      <c r="AA83" s="412"/>
      <c r="AB83" s="412"/>
      <c r="AC83" s="413"/>
      <c r="AD83" s="893" t="s">
        <v>22</v>
      </c>
      <c r="AE83" s="894"/>
      <c r="AF83" s="894"/>
      <c r="AG83" s="894"/>
      <c r="AH83" s="894"/>
      <c r="AI83" s="895" t="s">
        <v>23</v>
      </c>
      <c r="AJ83" s="463"/>
      <c r="AK83" s="463"/>
      <c r="AL83" s="463"/>
      <c r="AM83" s="463"/>
      <c r="AN83" s="463"/>
      <c r="AO83" s="463"/>
      <c r="AP83" s="463"/>
      <c r="AQ83" s="463"/>
      <c r="AR83" s="463"/>
      <c r="AS83" s="463"/>
      <c r="AT83" s="463"/>
      <c r="AU83" s="464"/>
      <c r="AV83" s="411" t="s">
        <v>24</v>
      </c>
      <c r="AW83" s="412"/>
      <c r="AX83" s="412"/>
      <c r="AY83" s="414"/>
    </row>
    <row r="84" spans="2:51" ht="24.75" customHeight="1">
      <c r="B84" s="396"/>
      <c r="C84" s="397"/>
      <c r="D84" s="397"/>
      <c r="E84" s="397"/>
      <c r="F84" s="397"/>
      <c r="G84" s="398"/>
      <c r="H84" s="2512" t="s">
        <v>703</v>
      </c>
      <c r="I84" s="2513"/>
      <c r="J84" s="2513"/>
      <c r="K84" s="2513"/>
      <c r="L84" s="2514"/>
      <c r="M84" s="1967" t="s">
        <v>2138</v>
      </c>
      <c r="N84" s="1968"/>
      <c r="O84" s="1968"/>
      <c r="P84" s="1968"/>
      <c r="Q84" s="1968"/>
      <c r="R84" s="1968"/>
      <c r="S84" s="1968"/>
      <c r="T84" s="1968"/>
      <c r="U84" s="1968"/>
      <c r="V84" s="1968"/>
      <c r="W84" s="1968"/>
      <c r="X84" s="1968"/>
      <c r="Y84" s="1969"/>
      <c r="Z84" s="2328">
        <v>8</v>
      </c>
      <c r="AA84" s="2328"/>
      <c r="AB84" s="2328"/>
      <c r="AC84" s="2517"/>
      <c r="AD84" s="2512"/>
      <c r="AE84" s="2513"/>
      <c r="AF84" s="2513"/>
      <c r="AG84" s="2513"/>
      <c r="AH84" s="2514"/>
      <c r="AI84" s="428"/>
      <c r="AJ84" s="2515"/>
      <c r="AK84" s="2515"/>
      <c r="AL84" s="2515"/>
      <c r="AM84" s="2515"/>
      <c r="AN84" s="2515"/>
      <c r="AO84" s="2515"/>
      <c r="AP84" s="2515"/>
      <c r="AQ84" s="2515"/>
      <c r="AR84" s="2515"/>
      <c r="AS84" s="2515"/>
      <c r="AT84" s="2515"/>
      <c r="AU84" s="2516"/>
      <c r="AV84" s="2327"/>
      <c r="AW84" s="2328"/>
      <c r="AX84" s="2328"/>
      <c r="AY84" s="2329"/>
    </row>
    <row r="85" spans="2:51" ht="24.75" customHeight="1">
      <c r="B85" s="396"/>
      <c r="C85" s="397"/>
      <c r="D85" s="397"/>
      <c r="E85" s="397"/>
      <c r="F85" s="397"/>
      <c r="G85" s="398"/>
      <c r="H85" s="2306"/>
      <c r="I85" s="2307"/>
      <c r="J85" s="2307"/>
      <c r="K85" s="2307"/>
      <c r="L85" s="2308"/>
      <c r="M85" s="2731"/>
      <c r="N85" s="2732"/>
      <c r="O85" s="2732"/>
      <c r="P85" s="2732"/>
      <c r="Q85" s="2732"/>
      <c r="R85" s="2732"/>
      <c r="S85" s="2732"/>
      <c r="T85" s="2732"/>
      <c r="U85" s="2732"/>
      <c r="V85" s="2732"/>
      <c r="W85" s="2732"/>
      <c r="X85" s="2732"/>
      <c r="Y85" s="2733"/>
      <c r="Z85" s="2313"/>
      <c r="AA85" s="2313"/>
      <c r="AB85" s="2313"/>
      <c r="AC85" s="2330"/>
      <c r="AD85" s="2306"/>
      <c r="AE85" s="2307"/>
      <c r="AF85" s="2307"/>
      <c r="AG85" s="2307"/>
      <c r="AH85" s="2308"/>
      <c r="AI85" s="418"/>
      <c r="AJ85" s="2310"/>
      <c r="AK85" s="2310"/>
      <c r="AL85" s="2310"/>
      <c r="AM85" s="2310"/>
      <c r="AN85" s="2310"/>
      <c r="AO85" s="2310"/>
      <c r="AP85" s="2310"/>
      <c r="AQ85" s="2310"/>
      <c r="AR85" s="2310"/>
      <c r="AS85" s="2310"/>
      <c r="AT85" s="2310"/>
      <c r="AU85" s="2311"/>
      <c r="AV85" s="2312"/>
      <c r="AW85" s="2313"/>
      <c r="AX85" s="2313"/>
      <c r="AY85" s="2314"/>
    </row>
    <row r="86" spans="2:51" ht="24.75" customHeight="1">
      <c r="B86" s="396"/>
      <c r="C86" s="397"/>
      <c r="D86" s="397"/>
      <c r="E86" s="397"/>
      <c r="F86" s="397"/>
      <c r="G86" s="398"/>
      <c r="H86" s="2306"/>
      <c r="I86" s="2307"/>
      <c r="J86" s="2307"/>
      <c r="K86" s="2307"/>
      <c r="L86" s="2308"/>
      <c r="M86" s="418"/>
      <c r="N86" s="2310"/>
      <c r="O86" s="2310"/>
      <c r="P86" s="2310"/>
      <c r="Q86" s="2310"/>
      <c r="R86" s="2310"/>
      <c r="S86" s="2310"/>
      <c r="T86" s="2310"/>
      <c r="U86" s="2310"/>
      <c r="V86" s="2310"/>
      <c r="W86" s="2310"/>
      <c r="X86" s="2310"/>
      <c r="Y86" s="2311"/>
      <c r="Z86" s="2312"/>
      <c r="AA86" s="2313"/>
      <c r="AB86" s="2313"/>
      <c r="AC86" s="2330"/>
      <c r="AD86" s="2306"/>
      <c r="AE86" s="2307"/>
      <c r="AF86" s="2307"/>
      <c r="AG86" s="2307"/>
      <c r="AH86" s="2308"/>
      <c r="AI86" s="418"/>
      <c r="AJ86" s="2310"/>
      <c r="AK86" s="2310"/>
      <c r="AL86" s="2310"/>
      <c r="AM86" s="2310"/>
      <c r="AN86" s="2310"/>
      <c r="AO86" s="2310"/>
      <c r="AP86" s="2310"/>
      <c r="AQ86" s="2310"/>
      <c r="AR86" s="2310"/>
      <c r="AS86" s="2310"/>
      <c r="AT86" s="2310"/>
      <c r="AU86" s="2311"/>
      <c r="AV86" s="2312"/>
      <c r="AW86" s="2313"/>
      <c r="AX86" s="2313"/>
      <c r="AY86" s="2314"/>
    </row>
    <row r="87" spans="2:51" ht="24.75" customHeight="1">
      <c r="B87" s="396"/>
      <c r="C87" s="397"/>
      <c r="D87" s="397"/>
      <c r="E87" s="397"/>
      <c r="F87" s="397"/>
      <c r="G87" s="398"/>
      <c r="H87" s="2306"/>
      <c r="I87" s="2307"/>
      <c r="J87" s="2307"/>
      <c r="K87" s="2307"/>
      <c r="L87" s="2308"/>
      <c r="M87" s="418"/>
      <c r="N87" s="2310"/>
      <c r="O87" s="2310"/>
      <c r="P87" s="2310"/>
      <c r="Q87" s="2310"/>
      <c r="R87" s="2310"/>
      <c r="S87" s="2310"/>
      <c r="T87" s="2310"/>
      <c r="U87" s="2310"/>
      <c r="V87" s="2310"/>
      <c r="W87" s="2310"/>
      <c r="X87" s="2310"/>
      <c r="Y87" s="2311"/>
      <c r="Z87" s="2312"/>
      <c r="AA87" s="2313"/>
      <c r="AB87" s="2313"/>
      <c r="AC87" s="2330"/>
      <c r="AD87" s="2306"/>
      <c r="AE87" s="2307"/>
      <c r="AF87" s="2307"/>
      <c r="AG87" s="2307"/>
      <c r="AH87" s="2308"/>
      <c r="AI87" s="418"/>
      <c r="AJ87" s="2310"/>
      <c r="AK87" s="2310"/>
      <c r="AL87" s="2310"/>
      <c r="AM87" s="2310"/>
      <c r="AN87" s="2310"/>
      <c r="AO87" s="2310"/>
      <c r="AP87" s="2310"/>
      <c r="AQ87" s="2310"/>
      <c r="AR87" s="2310"/>
      <c r="AS87" s="2310"/>
      <c r="AT87" s="2310"/>
      <c r="AU87" s="2311"/>
      <c r="AV87" s="2312"/>
      <c r="AW87" s="2313"/>
      <c r="AX87" s="2313"/>
      <c r="AY87" s="2314"/>
    </row>
    <row r="88" spans="2:51" ht="24.75" customHeight="1">
      <c r="B88" s="396"/>
      <c r="C88" s="397"/>
      <c r="D88" s="397"/>
      <c r="E88" s="397"/>
      <c r="F88" s="397"/>
      <c r="G88" s="398"/>
      <c r="H88" s="2306"/>
      <c r="I88" s="2307"/>
      <c r="J88" s="2307"/>
      <c r="K88" s="2307"/>
      <c r="L88" s="2308"/>
      <c r="M88" s="418"/>
      <c r="N88" s="2310"/>
      <c r="O88" s="2310"/>
      <c r="P88" s="2310"/>
      <c r="Q88" s="2310"/>
      <c r="R88" s="2310"/>
      <c r="S88" s="2310"/>
      <c r="T88" s="2310"/>
      <c r="U88" s="2310"/>
      <c r="V88" s="2310"/>
      <c r="W88" s="2310"/>
      <c r="X88" s="2310"/>
      <c r="Y88" s="2311"/>
      <c r="Z88" s="2312"/>
      <c r="AA88" s="2313"/>
      <c r="AB88" s="2313"/>
      <c r="AC88" s="2313"/>
      <c r="AD88" s="2306"/>
      <c r="AE88" s="2307"/>
      <c r="AF88" s="2307"/>
      <c r="AG88" s="2307"/>
      <c r="AH88" s="2308"/>
      <c r="AI88" s="418"/>
      <c r="AJ88" s="2310"/>
      <c r="AK88" s="2310"/>
      <c r="AL88" s="2310"/>
      <c r="AM88" s="2310"/>
      <c r="AN88" s="2310"/>
      <c r="AO88" s="2310"/>
      <c r="AP88" s="2310"/>
      <c r="AQ88" s="2310"/>
      <c r="AR88" s="2310"/>
      <c r="AS88" s="2310"/>
      <c r="AT88" s="2310"/>
      <c r="AU88" s="2311"/>
      <c r="AV88" s="2312"/>
      <c r="AW88" s="2313"/>
      <c r="AX88" s="2313"/>
      <c r="AY88" s="2314"/>
    </row>
    <row r="89" spans="2:51" ht="24.75" customHeight="1">
      <c r="B89" s="396"/>
      <c r="C89" s="397"/>
      <c r="D89" s="397"/>
      <c r="E89" s="397"/>
      <c r="F89" s="397"/>
      <c r="G89" s="398"/>
      <c r="H89" s="2306"/>
      <c r="I89" s="2307"/>
      <c r="J89" s="2307"/>
      <c r="K89" s="2307"/>
      <c r="L89" s="2308"/>
      <c r="M89" s="418"/>
      <c r="N89" s="2310"/>
      <c r="O89" s="2310"/>
      <c r="P89" s="2310"/>
      <c r="Q89" s="2310"/>
      <c r="R89" s="2310"/>
      <c r="S89" s="2310"/>
      <c r="T89" s="2310"/>
      <c r="U89" s="2310"/>
      <c r="V89" s="2310"/>
      <c r="W89" s="2310"/>
      <c r="X89" s="2310"/>
      <c r="Y89" s="2311"/>
      <c r="Z89" s="2312"/>
      <c r="AA89" s="2313"/>
      <c r="AB89" s="2313"/>
      <c r="AC89" s="2313"/>
      <c r="AD89" s="2306"/>
      <c r="AE89" s="2307"/>
      <c r="AF89" s="2307"/>
      <c r="AG89" s="2307"/>
      <c r="AH89" s="2308"/>
      <c r="AI89" s="418"/>
      <c r="AJ89" s="2310"/>
      <c r="AK89" s="2310"/>
      <c r="AL89" s="2310"/>
      <c r="AM89" s="2310"/>
      <c r="AN89" s="2310"/>
      <c r="AO89" s="2310"/>
      <c r="AP89" s="2310"/>
      <c r="AQ89" s="2310"/>
      <c r="AR89" s="2310"/>
      <c r="AS89" s="2310"/>
      <c r="AT89" s="2310"/>
      <c r="AU89" s="2311"/>
      <c r="AV89" s="2312"/>
      <c r="AW89" s="2313"/>
      <c r="AX89" s="2313"/>
      <c r="AY89" s="2314"/>
    </row>
    <row r="90" spans="2:51" ht="24.75" customHeight="1">
      <c r="B90" s="396"/>
      <c r="C90" s="397"/>
      <c r="D90" s="397"/>
      <c r="E90" s="397"/>
      <c r="F90" s="397"/>
      <c r="G90" s="398"/>
      <c r="H90" s="2306"/>
      <c r="I90" s="2307"/>
      <c r="J90" s="2307"/>
      <c r="K90" s="2307"/>
      <c r="L90" s="2308"/>
      <c r="M90" s="418"/>
      <c r="N90" s="2310"/>
      <c r="O90" s="2310"/>
      <c r="P90" s="2310"/>
      <c r="Q90" s="2310"/>
      <c r="R90" s="2310"/>
      <c r="S90" s="2310"/>
      <c r="T90" s="2310"/>
      <c r="U90" s="2310"/>
      <c r="V90" s="2310"/>
      <c r="W90" s="2310"/>
      <c r="X90" s="2310"/>
      <c r="Y90" s="2311"/>
      <c r="Z90" s="2312"/>
      <c r="AA90" s="2313"/>
      <c r="AB90" s="2313"/>
      <c r="AC90" s="2313"/>
      <c r="AD90" s="2306"/>
      <c r="AE90" s="2307"/>
      <c r="AF90" s="2307"/>
      <c r="AG90" s="2307"/>
      <c r="AH90" s="2308"/>
      <c r="AI90" s="418"/>
      <c r="AJ90" s="2310"/>
      <c r="AK90" s="2310"/>
      <c r="AL90" s="2310"/>
      <c r="AM90" s="2310"/>
      <c r="AN90" s="2310"/>
      <c r="AO90" s="2310"/>
      <c r="AP90" s="2310"/>
      <c r="AQ90" s="2310"/>
      <c r="AR90" s="2310"/>
      <c r="AS90" s="2310"/>
      <c r="AT90" s="2310"/>
      <c r="AU90" s="2311"/>
      <c r="AV90" s="2312"/>
      <c r="AW90" s="2313"/>
      <c r="AX90" s="2313"/>
      <c r="AY90" s="2314"/>
    </row>
    <row r="91" spans="2:51" ht="24.75" customHeight="1">
      <c r="B91" s="396"/>
      <c r="C91" s="397"/>
      <c r="D91" s="397"/>
      <c r="E91" s="397"/>
      <c r="F91" s="397"/>
      <c r="G91" s="398"/>
      <c r="H91" s="2315"/>
      <c r="I91" s="2316"/>
      <c r="J91" s="2316"/>
      <c r="K91" s="2316"/>
      <c r="L91" s="2317"/>
      <c r="M91" s="387"/>
      <c r="N91" s="2319"/>
      <c r="O91" s="2319"/>
      <c r="P91" s="2319"/>
      <c r="Q91" s="2319"/>
      <c r="R91" s="2319"/>
      <c r="S91" s="2319"/>
      <c r="T91" s="2319"/>
      <c r="U91" s="2319"/>
      <c r="V91" s="2319"/>
      <c r="W91" s="2319"/>
      <c r="X91" s="2319"/>
      <c r="Y91" s="2320"/>
      <c r="Z91" s="2321"/>
      <c r="AA91" s="2322"/>
      <c r="AB91" s="2322"/>
      <c r="AC91" s="2322"/>
      <c r="AD91" s="2315"/>
      <c r="AE91" s="2316"/>
      <c r="AF91" s="2316"/>
      <c r="AG91" s="2316"/>
      <c r="AH91" s="2317"/>
      <c r="AI91" s="387"/>
      <c r="AJ91" s="2319"/>
      <c r="AK91" s="2319"/>
      <c r="AL91" s="2319"/>
      <c r="AM91" s="2319"/>
      <c r="AN91" s="2319"/>
      <c r="AO91" s="2319"/>
      <c r="AP91" s="2319"/>
      <c r="AQ91" s="2319"/>
      <c r="AR91" s="2319"/>
      <c r="AS91" s="2319"/>
      <c r="AT91" s="2319"/>
      <c r="AU91" s="2320"/>
      <c r="AV91" s="2321"/>
      <c r="AW91" s="2322"/>
      <c r="AX91" s="2322"/>
      <c r="AY91" s="2323"/>
    </row>
    <row r="92" spans="2:51" ht="24.75" customHeight="1">
      <c r="B92" s="396"/>
      <c r="C92" s="397"/>
      <c r="D92" s="397"/>
      <c r="E92" s="397"/>
      <c r="F92" s="397"/>
      <c r="G92" s="398"/>
      <c r="H92" s="937" t="s">
        <v>25</v>
      </c>
      <c r="I92" s="463"/>
      <c r="J92" s="463"/>
      <c r="K92" s="463"/>
      <c r="L92" s="463"/>
      <c r="M92" s="444"/>
      <c r="N92" s="938"/>
      <c r="O92" s="938"/>
      <c r="P92" s="938"/>
      <c r="Q92" s="938"/>
      <c r="R92" s="938"/>
      <c r="S92" s="938"/>
      <c r="T92" s="938"/>
      <c r="U92" s="938"/>
      <c r="V92" s="938"/>
      <c r="W92" s="938"/>
      <c r="X92" s="938"/>
      <c r="Y92" s="939"/>
      <c r="Z92" s="940">
        <f>SUM(Z84:AC91)</f>
        <v>8</v>
      </c>
      <c r="AA92" s="941"/>
      <c r="AB92" s="941"/>
      <c r="AC92" s="942"/>
      <c r="AD92" s="937" t="s">
        <v>25</v>
      </c>
      <c r="AE92" s="463"/>
      <c r="AF92" s="463"/>
      <c r="AG92" s="463"/>
      <c r="AH92" s="463"/>
      <c r="AI92" s="444"/>
      <c r="AJ92" s="938"/>
      <c r="AK92" s="938"/>
      <c r="AL92" s="938"/>
      <c r="AM92" s="938"/>
      <c r="AN92" s="938"/>
      <c r="AO92" s="938"/>
      <c r="AP92" s="938"/>
      <c r="AQ92" s="938"/>
      <c r="AR92" s="938"/>
      <c r="AS92" s="938"/>
      <c r="AT92" s="938"/>
      <c r="AU92" s="939"/>
      <c r="AV92" s="940">
        <f>SUM(AV84:AY91)</f>
        <v>0</v>
      </c>
      <c r="AW92" s="941"/>
      <c r="AX92" s="941"/>
      <c r="AY92" s="943"/>
    </row>
    <row r="93" spans="2:51" ht="25.15" customHeight="1">
      <c r="B93" s="396"/>
      <c r="C93" s="397"/>
      <c r="D93" s="397"/>
      <c r="E93" s="397"/>
      <c r="F93" s="397"/>
      <c r="G93" s="398"/>
      <c r="H93" s="438" t="s">
        <v>2139</v>
      </c>
      <c r="I93" s="439"/>
      <c r="J93" s="439"/>
      <c r="K93" s="439"/>
      <c r="L93" s="439"/>
      <c r="M93" s="439"/>
      <c r="N93" s="439"/>
      <c r="O93" s="439"/>
      <c r="P93" s="439"/>
      <c r="Q93" s="439"/>
      <c r="R93" s="439"/>
      <c r="S93" s="439"/>
      <c r="T93" s="439"/>
      <c r="U93" s="439"/>
      <c r="V93" s="439"/>
      <c r="W93" s="439"/>
      <c r="X93" s="439"/>
      <c r="Y93" s="439"/>
      <c r="Z93" s="439"/>
      <c r="AA93" s="439"/>
      <c r="AB93" s="439"/>
      <c r="AC93" s="440"/>
      <c r="AD93" s="438" t="s">
        <v>2140</v>
      </c>
      <c r="AE93" s="439"/>
      <c r="AF93" s="439"/>
      <c r="AG93" s="439"/>
      <c r="AH93" s="439"/>
      <c r="AI93" s="439"/>
      <c r="AJ93" s="439"/>
      <c r="AK93" s="439"/>
      <c r="AL93" s="439"/>
      <c r="AM93" s="439"/>
      <c r="AN93" s="439"/>
      <c r="AO93" s="439"/>
      <c r="AP93" s="439"/>
      <c r="AQ93" s="439"/>
      <c r="AR93" s="439"/>
      <c r="AS93" s="439"/>
      <c r="AT93" s="439"/>
      <c r="AU93" s="439"/>
      <c r="AV93" s="439"/>
      <c r="AW93" s="439"/>
      <c r="AX93" s="439"/>
      <c r="AY93" s="441"/>
    </row>
    <row r="94" spans="2:51" ht="25.5" customHeight="1">
      <c r="B94" s="396"/>
      <c r="C94" s="397"/>
      <c r="D94" s="397"/>
      <c r="E94" s="397"/>
      <c r="F94" s="397"/>
      <c r="G94" s="398"/>
      <c r="H94" s="893" t="s">
        <v>22</v>
      </c>
      <c r="I94" s="894"/>
      <c r="J94" s="894"/>
      <c r="K94" s="894"/>
      <c r="L94" s="894"/>
      <c r="M94" s="895" t="s">
        <v>23</v>
      </c>
      <c r="N94" s="463"/>
      <c r="O94" s="463"/>
      <c r="P94" s="463"/>
      <c r="Q94" s="463"/>
      <c r="R94" s="463"/>
      <c r="S94" s="463"/>
      <c r="T94" s="463"/>
      <c r="U94" s="463"/>
      <c r="V94" s="463"/>
      <c r="W94" s="463"/>
      <c r="X94" s="463"/>
      <c r="Y94" s="464"/>
      <c r="Z94" s="411" t="s">
        <v>24</v>
      </c>
      <c r="AA94" s="412"/>
      <c r="AB94" s="412"/>
      <c r="AC94" s="413"/>
      <c r="AD94" s="893" t="s">
        <v>22</v>
      </c>
      <c r="AE94" s="894"/>
      <c r="AF94" s="894"/>
      <c r="AG94" s="894"/>
      <c r="AH94" s="894"/>
      <c r="AI94" s="895" t="s">
        <v>23</v>
      </c>
      <c r="AJ94" s="463"/>
      <c r="AK94" s="463"/>
      <c r="AL94" s="463"/>
      <c r="AM94" s="463"/>
      <c r="AN94" s="463"/>
      <c r="AO94" s="463"/>
      <c r="AP94" s="463"/>
      <c r="AQ94" s="463"/>
      <c r="AR94" s="463"/>
      <c r="AS94" s="463"/>
      <c r="AT94" s="463"/>
      <c r="AU94" s="464"/>
      <c r="AV94" s="411" t="s">
        <v>24</v>
      </c>
      <c r="AW94" s="412"/>
      <c r="AX94" s="412"/>
      <c r="AY94" s="414"/>
    </row>
    <row r="95" spans="2:51" ht="24.75" customHeight="1">
      <c r="B95" s="396"/>
      <c r="C95" s="397"/>
      <c r="D95" s="397"/>
      <c r="E95" s="397"/>
      <c r="F95" s="397"/>
      <c r="G95" s="398"/>
      <c r="H95" s="2512" t="s">
        <v>703</v>
      </c>
      <c r="I95" s="2513"/>
      <c r="J95" s="2513"/>
      <c r="K95" s="2513"/>
      <c r="L95" s="2514"/>
      <c r="M95" s="2728" t="s">
        <v>702</v>
      </c>
      <c r="N95" s="2729"/>
      <c r="O95" s="2729"/>
      <c r="P95" s="2729"/>
      <c r="Q95" s="2729"/>
      <c r="R95" s="2729"/>
      <c r="S95" s="2729"/>
      <c r="T95" s="2729"/>
      <c r="U95" s="2729"/>
      <c r="V95" s="2729"/>
      <c r="W95" s="2729"/>
      <c r="X95" s="2729"/>
      <c r="Y95" s="2730"/>
      <c r="Z95" s="2327">
        <v>4</v>
      </c>
      <c r="AA95" s="2328"/>
      <c r="AB95" s="2328"/>
      <c r="AC95" s="2517"/>
      <c r="AD95" s="2512"/>
      <c r="AE95" s="2513"/>
      <c r="AF95" s="2513"/>
      <c r="AG95" s="2513"/>
      <c r="AH95" s="2514"/>
      <c r="AI95" s="428"/>
      <c r="AJ95" s="2515"/>
      <c r="AK95" s="2515"/>
      <c r="AL95" s="2515"/>
      <c r="AM95" s="2515"/>
      <c r="AN95" s="2515"/>
      <c r="AO95" s="2515"/>
      <c r="AP95" s="2515"/>
      <c r="AQ95" s="2515"/>
      <c r="AR95" s="2515"/>
      <c r="AS95" s="2515"/>
      <c r="AT95" s="2515"/>
      <c r="AU95" s="2516"/>
      <c r="AV95" s="2327"/>
      <c r="AW95" s="2328"/>
      <c r="AX95" s="2328"/>
      <c r="AY95" s="2329"/>
    </row>
    <row r="96" spans="2:51" ht="24.75" customHeight="1">
      <c r="B96" s="396"/>
      <c r="C96" s="397"/>
      <c r="D96" s="397"/>
      <c r="E96" s="397"/>
      <c r="F96" s="397"/>
      <c r="G96" s="398"/>
      <c r="H96" s="2306"/>
      <c r="I96" s="2307"/>
      <c r="J96" s="2307"/>
      <c r="K96" s="2307"/>
      <c r="L96" s="2308"/>
      <c r="M96" s="2725"/>
      <c r="N96" s="2726"/>
      <c r="O96" s="2726"/>
      <c r="P96" s="2726"/>
      <c r="Q96" s="2726"/>
      <c r="R96" s="2726"/>
      <c r="S96" s="2726"/>
      <c r="T96" s="2726"/>
      <c r="U96" s="2726"/>
      <c r="V96" s="2726"/>
      <c r="W96" s="2726"/>
      <c r="X96" s="2726"/>
      <c r="Y96" s="2727"/>
      <c r="Z96" s="2312"/>
      <c r="AA96" s="2313"/>
      <c r="AB96" s="2313"/>
      <c r="AC96" s="2330"/>
      <c r="AD96" s="2306"/>
      <c r="AE96" s="2307"/>
      <c r="AF96" s="2307"/>
      <c r="AG96" s="2307"/>
      <c r="AH96" s="2308"/>
      <c r="AI96" s="418"/>
      <c r="AJ96" s="2310"/>
      <c r="AK96" s="2310"/>
      <c r="AL96" s="2310"/>
      <c r="AM96" s="2310"/>
      <c r="AN96" s="2310"/>
      <c r="AO96" s="2310"/>
      <c r="AP96" s="2310"/>
      <c r="AQ96" s="2310"/>
      <c r="AR96" s="2310"/>
      <c r="AS96" s="2310"/>
      <c r="AT96" s="2310"/>
      <c r="AU96" s="2311"/>
      <c r="AV96" s="2312"/>
      <c r="AW96" s="2313"/>
      <c r="AX96" s="2313"/>
      <c r="AY96" s="2314"/>
    </row>
    <row r="97" spans="2:51" ht="24.75" customHeight="1">
      <c r="B97" s="396"/>
      <c r="C97" s="397"/>
      <c r="D97" s="397"/>
      <c r="E97" s="397"/>
      <c r="F97" s="397"/>
      <c r="G97" s="398"/>
      <c r="H97" s="2306"/>
      <c r="I97" s="2307"/>
      <c r="J97" s="2307"/>
      <c r="K97" s="2307"/>
      <c r="L97" s="2308"/>
      <c r="M97" s="418"/>
      <c r="N97" s="2310"/>
      <c r="O97" s="2310"/>
      <c r="P97" s="2310"/>
      <c r="Q97" s="2310"/>
      <c r="R97" s="2310"/>
      <c r="S97" s="2310"/>
      <c r="T97" s="2310"/>
      <c r="U97" s="2310"/>
      <c r="V97" s="2310"/>
      <c r="W97" s="2310"/>
      <c r="X97" s="2310"/>
      <c r="Y97" s="2311"/>
      <c r="Z97" s="2312"/>
      <c r="AA97" s="2313"/>
      <c r="AB97" s="2313"/>
      <c r="AC97" s="2330"/>
      <c r="AD97" s="2306"/>
      <c r="AE97" s="2307"/>
      <c r="AF97" s="2307"/>
      <c r="AG97" s="2307"/>
      <c r="AH97" s="2308"/>
      <c r="AI97" s="418"/>
      <c r="AJ97" s="2310"/>
      <c r="AK97" s="2310"/>
      <c r="AL97" s="2310"/>
      <c r="AM97" s="2310"/>
      <c r="AN97" s="2310"/>
      <c r="AO97" s="2310"/>
      <c r="AP97" s="2310"/>
      <c r="AQ97" s="2310"/>
      <c r="AR97" s="2310"/>
      <c r="AS97" s="2310"/>
      <c r="AT97" s="2310"/>
      <c r="AU97" s="2311"/>
      <c r="AV97" s="2312"/>
      <c r="AW97" s="2313"/>
      <c r="AX97" s="2313"/>
      <c r="AY97" s="2314"/>
    </row>
    <row r="98" spans="2:51" ht="24.75" customHeight="1">
      <c r="B98" s="396"/>
      <c r="C98" s="397"/>
      <c r="D98" s="397"/>
      <c r="E98" s="397"/>
      <c r="F98" s="397"/>
      <c r="G98" s="398"/>
      <c r="H98" s="2306"/>
      <c r="I98" s="2307"/>
      <c r="J98" s="2307"/>
      <c r="K98" s="2307"/>
      <c r="L98" s="2308"/>
      <c r="M98" s="418"/>
      <c r="N98" s="2310"/>
      <c r="O98" s="2310"/>
      <c r="P98" s="2310"/>
      <c r="Q98" s="2310"/>
      <c r="R98" s="2310"/>
      <c r="S98" s="2310"/>
      <c r="T98" s="2310"/>
      <c r="U98" s="2310"/>
      <c r="V98" s="2310"/>
      <c r="W98" s="2310"/>
      <c r="X98" s="2310"/>
      <c r="Y98" s="2311"/>
      <c r="Z98" s="2312"/>
      <c r="AA98" s="2313"/>
      <c r="AB98" s="2313"/>
      <c r="AC98" s="2330"/>
      <c r="AD98" s="2306"/>
      <c r="AE98" s="2307"/>
      <c r="AF98" s="2307"/>
      <c r="AG98" s="2307"/>
      <c r="AH98" s="2308"/>
      <c r="AI98" s="418"/>
      <c r="AJ98" s="2310"/>
      <c r="AK98" s="2310"/>
      <c r="AL98" s="2310"/>
      <c r="AM98" s="2310"/>
      <c r="AN98" s="2310"/>
      <c r="AO98" s="2310"/>
      <c r="AP98" s="2310"/>
      <c r="AQ98" s="2310"/>
      <c r="AR98" s="2310"/>
      <c r="AS98" s="2310"/>
      <c r="AT98" s="2310"/>
      <c r="AU98" s="2311"/>
      <c r="AV98" s="2312"/>
      <c r="AW98" s="2313"/>
      <c r="AX98" s="2313"/>
      <c r="AY98" s="2314"/>
    </row>
    <row r="99" spans="2:51" ht="24.75" customHeight="1">
      <c r="B99" s="396"/>
      <c r="C99" s="397"/>
      <c r="D99" s="397"/>
      <c r="E99" s="397"/>
      <c r="F99" s="397"/>
      <c r="G99" s="398"/>
      <c r="H99" s="2306"/>
      <c r="I99" s="2307"/>
      <c r="J99" s="2307"/>
      <c r="K99" s="2307"/>
      <c r="L99" s="2308"/>
      <c r="M99" s="418"/>
      <c r="N99" s="2310"/>
      <c r="O99" s="2310"/>
      <c r="P99" s="2310"/>
      <c r="Q99" s="2310"/>
      <c r="R99" s="2310"/>
      <c r="S99" s="2310"/>
      <c r="T99" s="2310"/>
      <c r="U99" s="2310"/>
      <c r="V99" s="2310"/>
      <c r="W99" s="2310"/>
      <c r="X99" s="2310"/>
      <c r="Y99" s="2311"/>
      <c r="Z99" s="2312"/>
      <c r="AA99" s="2313"/>
      <c r="AB99" s="2313"/>
      <c r="AC99" s="2313"/>
      <c r="AD99" s="2306"/>
      <c r="AE99" s="2307"/>
      <c r="AF99" s="2307"/>
      <c r="AG99" s="2307"/>
      <c r="AH99" s="2308"/>
      <c r="AI99" s="418"/>
      <c r="AJ99" s="2310"/>
      <c r="AK99" s="2310"/>
      <c r="AL99" s="2310"/>
      <c r="AM99" s="2310"/>
      <c r="AN99" s="2310"/>
      <c r="AO99" s="2310"/>
      <c r="AP99" s="2310"/>
      <c r="AQ99" s="2310"/>
      <c r="AR99" s="2310"/>
      <c r="AS99" s="2310"/>
      <c r="AT99" s="2310"/>
      <c r="AU99" s="2311"/>
      <c r="AV99" s="2312"/>
      <c r="AW99" s="2313"/>
      <c r="AX99" s="2313"/>
      <c r="AY99" s="2314"/>
    </row>
    <row r="100" spans="2:51" ht="24.75" customHeight="1">
      <c r="B100" s="396"/>
      <c r="C100" s="397"/>
      <c r="D100" s="397"/>
      <c r="E100" s="397"/>
      <c r="F100" s="397"/>
      <c r="G100" s="398"/>
      <c r="H100" s="2306"/>
      <c r="I100" s="2307"/>
      <c r="J100" s="2307"/>
      <c r="K100" s="2307"/>
      <c r="L100" s="2308"/>
      <c r="M100" s="418"/>
      <c r="N100" s="2310"/>
      <c r="O100" s="2310"/>
      <c r="P100" s="2310"/>
      <c r="Q100" s="2310"/>
      <c r="R100" s="2310"/>
      <c r="S100" s="2310"/>
      <c r="T100" s="2310"/>
      <c r="U100" s="2310"/>
      <c r="V100" s="2310"/>
      <c r="W100" s="2310"/>
      <c r="X100" s="2310"/>
      <c r="Y100" s="2311"/>
      <c r="Z100" s="2312"/>
      <c r="AA100" s="2313"/>
      <c r="AB100" s="2313"/>
      <c r="AC100" s="2313"/>
      <c r="AD100" s="2306"/>
      <c r="AE100" s="2307"/>
      <c r="AF100" s="2307"/>
      <c r="AG100" s="2307"/>
      <c r="AH100" s="2308"/>
      <c r="AI100" s="418"/>
      <c r="AJ100" s="2310"/>
      <c r="AK100" s="2310"/>
      <c r="AL100" s="2310"/>
      <c r="AM100" s="2310"/>
      <c r="AN100" s="2310"/>
      <c r="AO100" s="2310"/>
      <c r="AP100" s="2310"/>
      <c r="AQ100" s="2310"/>
      <c r="AR100" s="2310"/>
      <c r="AS100" s="2310"/>
      <c r="AT100" s="2310"/>
      <c r="AU100" s="2311"/>
      <c r="AV100" s="2312"/>
      <c r="AW100" s="2313"/>
      <c r="AX100" s="2313"/>
      <c r="AY100" s="2314"/>
    </row>
    <row r="101" spans="2:51" ht="24.75" customHeight="1">
      <c r="B101" s="396"/>
      <c r="C101" s="397"/>
      <c r="D101" s="397"/>
      <c r="E101" s="397"/>
      <c r="F101" s="397"/>
      <c r="G101" s="398"/>
      <c r="H101" s="2306"/>
      <c r="I101" s="2307"/>
      <c r="J101" s="2307"/>
      <c r="K101" s="2307"/>
      <c r="L101" s="2308"/>
      <c r="M101" s="418"/>
      <c r="N101" s="2310"/>
      <c r="O101" s="2310"/>
      <c r="P101" s="2310"/>
      <c r="Q101" s="2310"/>
      <c r="R101" s="2310"/>
      <c r="S101" s="2310"/>
      <c r="T101" s="2310"/>
      <c r="U101" s="2310"/>
      <c r="V101" s="2310"/>
      <c r="W101" s="2310"/>
      <c r="X101" s="2310"/>
      <c r="Y101" s="2311"/>
      <c r="Z101" s="2312"/>
      <c r="AA101" s="2313"/>
      <c r="AB101" s="2313"/>
      <c r="AC101" s="2313"/>
      <c r="AD101" s="2306"/>
      <c r="AE101" s="2307"/>
      <c r="AF101" s="2307"/>
      <c r="AG101" s="2307"/>
      <c r="AH101" s="2308"/>
      <c r="AI101" s="418"/>
      <c r="AJ101" s="2310"/>
      <c r="AK101" s="2310"/>
      <c r="AL101" s="2310"/>
      <c r="AM101" s="2310"/>
      <c r="AN101" s="2310"/>
      <c r="AO101" s="2310"/>
      <c r="AP101" s="2310"/>
      <c r="AQ101" s="2310"/>
      <c r="AR101" s="2310"/>
      <c r="AS101" s="2310"/>
      <c r="AT101" s="2310"/>
      <c r="AU101" s="2311"/>
      <c r="AV101" s="2312"/>
      <c r="AW101" s="2313"/>
      <c r="AX101" s="2313"/>
      <c r="AY101" s="2314"/>
    </row>
    <row r="102" spans="2:51" ht="24.75" customHeight="1">
      <c r="B102" s="396"/>
      <c r="C102" s="397"/>
      <c r="D102" s="397"/>
      <c r="E102" s="397"/>
      <c r="F102" s="397"/>
      <c r="G102" s="398"/>
      <c r="H102" s="2315"/>
      <c r="I102" s="2316"/>
      <c r="J102" s="2316"/>
      <c r="K102" s="2316"/>
      <c r="L102" s="2317"/>
      <c r="M102" s="387"/>
      <c r="N102" s="2319"/>
      <c r="O102" s="2319"/>
      <c r="P102" s="2319"/>
      <c r="Q102" s="2319"/>
      <c r="R102" s="2319"/>
      <c r="S102" s="2319"/>
      <c r="T102" s="2319"/>
      <c r="U102" s="2319"/>
      <c r="V102" s="2319"/>
      <c r="W102" s="2319"/>
      <c r="X102" s="2319"/>
      <c r="Y102" s="2320"/>
      <c r="Z102" s="2321"/>
      <c r="AA102" s="2322"/>
      <c r="AB102" s="2322"/>
      <c r="AC102" s="2322"/>
      <c r="AD102" s="2315"/>
      <c r="AE102" s="2316"/>
      <c r="AF102" s="2316"/>
      <c r="AG102" s="2316"/>
      <c r="AH102" s="2317"/>
      <c r="AI102" s="387"/>
      <c r="AJ102" s="2319"/>
      <c r="AK102" s="2319"/>
      <c r="AL102" s="2319"/>
      <c r="AM102" s="2319"/>
      <c r="AN102" s="2319"/>
      <c r="AO102" s="2319"/>
      <c r="AP102" s="2319"/>
      <c r="AQ102" s="2319"/>
      <c r="AR102" s="2319"/>
      <c r="AS102" s="2319"/>
      <c r="AT102" s="2319"/>
      <c r="AU102" s="2320"/>
      <c r="AV102" s="2321"/>
      <c r="AW102" s="2322"/>
      <c r="AX102" s="2322"/>
      <c r="AY102" s="2323"/>
    </row>
    <row r="103" spans="2:51" ht="24.75" customHeight="1">
      <c r="B103" s="396"/>
      <c r="C103" s="397"/>
      <c r="D103" s="397"/>
      <c r="E103" s="397"/>
      <c r="F103" s="397"/>
      <c r="G103" s="398"/>
      <c r="H103" s="937" t="s">
        <v>25</v>
      </c>
      <c r="I103" s="463"/>
      <c r="J103" s="463"/>
      <c r="K103" s="463"/>
      <c r="L103" s="463"/>
      <c r="M103" s="444"/>
      <c r="N103" s="938"/>
      <c r="O103" s="938"/>
      <c r="P103" s="938"/>
      <c r="Q103" s="938"/>
      <c r="R103" s="938"/>
      <c r="S103" s="938"/>
      <c r="T103" s="938"/>
      <c r="U103" s="938"/>
      <c r="V103" s="938"/>
      <c r="W103" s="938"/>
      <c r="X103" s="938"/>
      <c r="Y103" s="939"/>
      <c r="Z103" s="940">
        <f>SUM(Z95:AC102)</f>
        <v>4</v>
      </c>
      <c r="AA103" s="941"/>
      <c r="AB103" s="941"/>
      <c r="AC103" s="942"/>
      <c r="AD103" s="937" t="s">
        <v>25</v>
      </c>
      <c r="AE103" s="463"/>
      <c r="AF103" s="463"/>
      <c r="AG103" s="463"/>
      <c r="AH103" s="463"/>
      <c r="AI103" s="444"/>
      <c r="AJ103" s="938"/>
      <c r="AK103" s="938"/>
      <c r="AL103" s="938"/>
      <c r="AM103" s="938"/>
      <c r="AN103" s="938"/>
      <c r="AO103" s="938"/>
      <c r="AP103" s="938"/>
      <c r="AQ103" s="938"/>
      <c r="AR103" s="938"/>
      <c r="AS103" s="938"/>
      <c r="AT103" s="938"/>
      <c r="AU103" s="939"/>
      <c r="AV103" s="940">
        <f>SUM(AV95:AY102)</f>
        <v>0</v>
      </c>
      <c r="AW103" s="941"/>
      <c r="AX103" s="941"/>
      <c r="AY103" s="943"/>
    </row>
    <row r="104" spans="2:51" ht="24.75" customHeight="1">
      <c r="B104" s="396"/>
      <c r="C104" s="397"/>
      <c r="D104" s="397"/>
      <c r="E104" s="397"/>
      <c r="F104" s="397"/>
      <c r="G104" s="398"/>
      <c r="H104" s="438"/>
      <c r="I104" s="439"/>
      <c r="J104" s="439"/>
      <c r="K104" s="439"/>
      <c r="L104" s="439"/>
      <c r="M104" s="439"/>
      <c r="N104" s="439"/>
      <c r="O104" s="439"/>
      <c r="P104" s="439"/>
      <c r="Q104" s="439"/>
      <c r="R104" s="439"/>
      <c r="S104" s="439"/>
      <c r="T104" s="439"/>
      <c r="U104" s="439"/>
      <c r="V104" s="439"/>
      <c r="W104" s="439"/>
      <c r="X104" s="439"/>
      <c r="Y104" s="439"/>
      <c r="Z104" s="439"/>
      <c r="AA104" s="439"/>
      <c r="AB104" s="439"/>
      <c r="AC104" s="440"/>
      <c r="AD104" s="438" t="s">
        <v>2141</v>
      </c>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41"/>
    </row>
    <row r="105" spans="2:51" ht="24.75" customHeight="1">
      <c r="B105" s="396"/>
      <c r="C105" s="397"/>
      <c r="D105" s="397"/>
      <c r="E105" s="397"/>
      <c r="F105" s="397"/>
      <c r="G105" s="398"/>
      <c r="H105" s="893" t="s">
        <v>700</v>
      </c>
      <c r="I105" s="894"/>
      <c r="J105" s="894"/>
      <c r="K105" s="894"/>
      <c r="L105" s="894"/>
      <c r="M105" s="895" t="s">
        <v>23</v>
      </c>
      <c r="N105" s="463"/>
      <c r="O105" s="463"/>
      <c r="P105" s="463"/>
      <c r="Q105" s="463"/>
      <c r="R105" s="463"/>
      <c r="S105" s="463"/>
      <c r="T105" s="463"/>
      <c r="U105" s="463"/>
      <c r="V105" s="463"/>
      <c r="W105" s="463"/>
      <c r="X105" s="463"/>
      <c r="Y105" s="464"/>
      <c r="Z105" s="411" t="s">
        <v>24</v>
      </c>
      <c r="AA105" s="412"/>
      <c r="AB105" s="412"/>
      <c r="AC105" s="413"/>
      <c r="AD105" s="893" t="s">
        <v>22</v>
      </c>
      <c r="AE105" s="894"/>
      <c r="AF105" s="894"/>
      <c r="AG105" s="894"/>
      <c r="AH105" s="894"/>
      <c r="AI105" s="895" t="s">
        <v>23</v>
      </c>
      <c r="AJ105" s="463"/>
      <c r="AK105" s="463"/>
      <c r="AL105" s="463"/>
      <c r="AM105" s="463"/>
      <c r="AN105" s="463"/>
      <c r="AO105" s="463"/>
      <c r="AP105" s="463"/>
      <c r="AQ105" s="463"/>
      <c r="AR105" s="463"/>
      <c r="AS105" s="463"/>
      <c r="AT105" s="463"/>
      <c r="AU105" s="464"/>
      <c r="AV105" s="411" t="s">
        <v>24</v>
      </c>
      <c r="AW105" s="412"/>
      <c r="AX105" s="412"/>
      <c r="AY105" s="414"/>
    </row>
    <row r="106" spans="2:51" ht="24.75" customHeight="1">
      <c r="B106" s="396"/>
      <c r="C106" s="397"/>
      <c r="D106" s="397"/>
      <c r="E106" s="397"/>
      <c r="F106" s="397"/>
      <c r="G106" s="398"/>
      <c r="H106" s="2512"/>
      <c r="I106" s="2513"/>
      <c r="J106" s="2513"/>
      <c r="K106" s="2513"/>
      <c r="L106" s="2514"/>
      <c r="M106" s="428"/>
      <c r="N106" s="2515"/>
      <c r="O106" s="2515"/>
      <c r="P106" s="2515"/>
      <c r="Q106" s="2515"/>
      <c r="R106" s="2515"/>
      <c r="S106" s="2515"/>
      <c r="T106" s="2515"/>
      <c r="U106" s="2515"/>
      <c r="V106" s="2515"/>
      <c r="W106" s="2515"/>
      <c r="X106" s="2515"/>
      <c r="Y106" s="2516"/>
      <c r="Z106" s="2327"/>
      <c r="AA106" s="2328"/>
      <c r="AB106" s="2328"/>
      <c r="AC106" s="2517"/>
      <c r="AD106" s="2512"/>
      <c r="AE106" s="2513"/>
      <c r="AF106" s="2513"/>
      <c r="AG106" s="2513"/>
      <c r="AH106" s="2514"/>
      <c r="AI106" s="428"/>
      <c r="AJ106" s="2515"/>
      <c r="AK106" s="2515"/>
      <c r="AL106" s="2515"/>
      <c r="AM106" s="2515"/>
      <c r="AN106" s="2515"/>
      <c r="AO106" s="2515"/>
      <c r="AP106" s="2515"/>
      <c r="AQ106" s="2515"/>
      <c r="AR106" s="2515"/>
      <c r="AS106" s="2515"/>
      <c r="AT106" s="2515"/>
      <c r="AU106" s="2516"/>
      <c r="AV106" s="2327"/>
      <c r="AW106" s="2328"/>
      <c r="AX106" s="2328"/>
      <c r="AY106" s="2329"/>
    </row>
    <row r="107" spans="2:51" ht="24.75" customHeight="1">
      <c r="B107" s="396"/>
      <c r="C107" s="397"/>
      <c r="D107" s="397"/>
      <c r="E107" s="397"/>
      <c r="F107" s="397"/>
      <c r="G107" s="398"/>
      <c r="H107" s="2306"/>
      <c r="I107" s="2307"/>
      <c r="J107" s="2307"/>
      <c r="K107" s="2307"/>
      <c r="L107" s="2308"/>
      <c r="M107" s="418"/>
      <c r="N107" s="2310"/>
      <c r="O107" s="2310"/>
      <c r="P107" s="2310"/>
      <c r="Q107" s="2310"/>
      <c r="R107" s="2310"/>
      <c r="S107" s="2310"/>
      <c r="T107" s="2310"/>
      <c r="U107" s="2310"/>
      <c r="V107" s="2310"/>
      <c r="W107" s="2310"/>
      <c r="X107" s="2310"/>
      <c r="Y107" s="2311"/>
      <c r="Z107" s="2312"/>
      <c r="AA107" s="2313"/>
      <c r="AB107" s="2313"/>
      <c r="AC107" s="2330"/>
      <c r="AD107" s="2306"/>
      <c r="AE107" s="2307"/>
      <c r="AF107" s="2307"/>
      <c r="AG107" s="2307"/>
      <c r="AH107" s="2308"/>
      <c r="AI107" s="418"/>
      <c r="AJ107" s="2310"/>
      <c r="AK107" s="2310"/>
      <c r="AL107" s="2310"/>
      <c r="AM107" s="2310"/>
      <c r="AN107" s="2310"/>
      <c r="AO107" s="2310"/>
      <c r="AP107" s="2310"/>
      <c r="AQ107" s="2310"/>
      <c r="AR107" s="2310"/>
      <c r="AS107" s="2310"/>
      <c r="AT107" s="2310"/>
      <c r="AU107" s="2311"/>
      <c r="AV107" s="2312"/>
      <c r="AW107" s="2313"/>
      <c r="AX107" s="2313"/>
      <c r="AY107" s="2314"/>
    </row>
    <row r="108" spans="2:51" ht="24.75" customHeight="1">
      <c r="B108" s="396"/>
      <c r="C108" s="397"/>
      <c r="D108" s="397"/>
      <c r="E108" s="397"/>
      <c r="F108" s="397"/>
      <c r="G108" s="398"/>
      <c r="H108" s="2306"/>
      <c r="I108" s="2307"/>
      <c r="J108" s="2307"/>
      <c r="K108" s="2307"/>
      <c r="L108" s="2308"/>
      <c r="M108" s="418"/>
      <c r="N108" s="2310"/>
      <c r="O108" s="2310"/>
      <c r="P108" s="2310"/>
      <c r="Q108" s="2310"/>
      <c r="R108" s="2310"/>
      <c r="S108" s="2310"/>
      <c r="T108" s="2310"/>
      <c r="U108" s="2310"/>
      <c r="V108" s="2310"/>
      <c r="W108" s="2310"/>
      <c r="X108" s="2310"/>
      <c r="Y108" s="2311"/>
      <c r="Z108" s="2312"/>
      <c r="AA108" s="2313"/>
      <c r="AB108" s="2313"/>
      <c r="AC108" s="2330"/>
      <c r="AD108" s="2306"/>
      <c r="AE108" s="2307"/>
      <c r="AF108" s="2307"/>
      <c r="AG108" s="2307"/>
      <c r="AH108" s="2308"/>
      <c r="AI108" s="418"/>
      <c r="AJ108" s="2310"/>
      <c r="AK108" s="2310"/>
      <c r="AL108" s="2310"/>
      <c r="AM108" s="2310"/>
      <c r="AN108" s="2310"/>
      <c r="AO108" s="2310"/>
      <c r="AP108" s="2310"/>
      <c r="AQ108" s="2310"/>
      <c r="AR108" s="2310"/>
      <c r="AS108" s="2310"/>
      <c r="AT108" s="2310"/>
      <c r="AU108" s="2311"/>
      <c r="AV108" s="2312"/>
      <c r="AW108" s="2313"/>
      <c r="AX108" s="2313"/>
      <c r="AY108" s="2314"/>
    </row>
    <row r="109" spans="2:51" ht="24.75" customHeight="1">
      <c r="B109" s="396"/>
      <c r="C109" s="397"/>
      <c r="D109" s="397"/>
      <c r="E109" s="397"/>
      <c r="F109" s="397"/>
      <c r="G109" s="398"/>
      <c r="H109" s="2306"/>
      <c r="I109" s="2307"/>
      <c r="J109" s="2307"/>
      <c r="K109" s="2307"/>
      <c r="L109" s="2308"/>
      <c r="M109" s="418"/>
      <c r="N109" s="2310"/>
      <c r="O109" s="2310"/>
      <c r="P109" s="2310"/>
      <c r="Q109" s="2310"/>
      <c r="R109" s="2310"/>
      <c r="S109" s="2310"/>
      <c r="T109" s="2310"/>
      <c r="U109" s="2310"/>
      <c r="V109" s="2310"/>
      <c r="W109" s="2310"/>
      <c r="X109" s="2310"/>
      <c r="Y109" s="2311"/>
      <c r="Z109" s="2312"/>
      <c r="AA109" s="2313"/>
      <c r="AB109" s="2313"/>
      <c r="AC109" s="2330"/>
      <c r="AD109" s="2306"/>
      <c r="AE109" s="2307"/>
      <c r="AF109" s="2307"/>
      <c r="AG109" s="2307"/>
      <c r="AH109" s="2308"/>
      <c r="AI109" s="418"/>
      <c r="AJ109" s="2310"/>
      <c r="AK109" s="2310"/>
      <c r="AL109" s="2310"/>
      <c r="AM109" s="2310"/>
      <c r="AN109" s="2310"/>
      <c r="AO109" s="2310"/>
      <c r="AP109" s="2310"/>
      <c r="AQ109" s="2310"/>
      <c r="AR109" s="2310"/>
      <c r="AS109" s="2310"/>
      <c r="AT109" s="2310"/>
      <c r="AU109" s="2311"/>
      <c r="AV109" s="2312"/>
      <c r="AW109" s="2313"/>
      <c r="AX109" s="2313"/>
      <c r="AY109" s="2314"/>
    </row>
    <row r="110" spans="2:51" ht="24.75" customHeight="1">
      <c r="B110" s="396"/>
      <c r="C110" s="397"/>
      <c r="D110" s="397"/>
      <c r="E110" s="397"/>
      <c r="F110" s="397"/>
      <c r="G110" s="398"/>
      <c r="H110" s="2306"/>
      <c r="I110" s="2307"/>
      <c r="J110" s="2307"/>
      <c r="K110" s="2307"/>
      <c r="L110" s="2308"/>
      <c r="M110" s="418"/>
      <c r="N110" s="2310"/>
      <c r="O110" s="2310"/>
      <c r="P110" s="2310"/>
      <c r="Q110" s="2310"/>
      <c r="R110" s="2310"/>
      <c r="S110" s="2310"/>
      <c r="T110" s="2310"/>
      <c r="U110" s="2310"/>
      <c r="V110" s="2310"/>
      <c r="W110" s="2310"/>
      <c r="X110" s="2310"/>
      <c r="Y110" s="2311"/>
      <c r="Z110" s="2312"/>
      <c r="AA110" s="2313"/>
      <c r="AB110" s="2313"/>
      <c r="AC110" s="2313"/>
      <c r="AD110" s="2306"/>
      <c r="AE110" s="2307"/>
      <c r="AF110" s="2307"/>
      <c r="AG110" s="2307"/>
      <c r="AH110" s="2308"/>
      <c r="AI110" s="418"/>
      <c r="AJ110" s="2310"/>
      <c r="AK110" s="2310"/>
      <c r="AL110" s="2310"/>
      <c r="AM110" s="2310"/>
      <c r="AN110" s="2310"/>
      <c r="AO110" s="2310"/>
      <c r="AP110" s="2310"/>
      <c r="AQ110" s="2310"/>
      <c r="AR110" s="2310"/>
      <c r="AS110" s="2310"/>
      <c r="AT110" s="2310"/>
      <c r="AU110" s="2311"/>
      <c r="AV110" s="2312"/>
      <c r="AW110" s="2313"/>
      <c r="AX110" s="2313"/>
      <c r="AY110" s="2314"/>
    </row>
    <row r="111" spans="2:51" ht="24.75" customHeight="1">
      <c r="B111" s="396"/>
      <c r="C111" s="397"/>
      <c r="D111" s="397"/>
      <c r="E111" s="397"/>
      <c r="F111" s="397"/>
      <c r="G111" s="398"/>
      <c r="H111" s="2306"/>
      <c r="I111" s="2307"/>
      <c r="J111" s="2307"/>
      <c r="K111" s="2307"/>
      <c r="L111" s="2308"/>
      <c r="M111" s="418"/>
      <c r="N111" s="2310"/>
      <c r="O111" s="2310"/>
      <c r="P111" s="2310"/>
      <c r="Q111" s="2310"/>
      <c r="R111" s="2310"/>
      <c r="S111" s="2310"/>
      <c r="T111" s="2310"/>
      <c r="U111" s="2310"/>
      <c r="V111" s="2310"/>
      <c r="W111" s="2310"/>
      <c r="X111" s="2310"/>
      <c r="Y111" s="2311"/>
      <c r="Z111" s="2312"/>
      <c r="AA111" s="2313"/>
      <c r="AB111" s="2313"/>
      <c r="AC111" s="2313"/>
      <c r="AD111" s="2306"/>
      <c r="AE111" s="2307"/>
      <c r="AF111" s="2307"/>
      <c r="AG111" s="2307"/>
      <c r="AH111" s="2308"/>
      <c r="AI111" s="418"/>
      <c r="AJ111" s="2310"/>
      <c r="AK111" s="2310"/>
      <c r="AL111" s="2310"/>
      <c r="AM111" s="2310"/>
      <c r="AN111" s="2310"/>
      <c r="AO111" s="2310"/>
      <c r="AP111" s="2310"/>
      <c r="AQ111" s="2310"/>
      <c r="AR111" s="2310"/>
      <c r="AS111" s="2310"/>
      <c r="AT111" s="2310"/>
      <c r="AU111" s="2311"/>
      <c r="AV111" s="2312"/>
      <c r="AW111" s="2313"/>
      <c r="AX111" s="2313"/>
      <c r="AY111" s="2314"/>
    </row>
    <row r="112" spans="2:51" ht="24.75" customHeight="1">
      <c r="B112" s="396"/>
      <c r="C112" s="397"/>
      <c r="D112" s="397"/>
      <c r="E112" s="397"/>
      <c r="F112" s="397"/>
      <c r="G112" s="398"/>
      <c r="H112" s="2306"/>
      <c r="I112" s="2307"/>
      <c r="J112" s="2307"/>
      <c r="K112" s="2307"/>
      <c r="L112" s="2308"/>
      <c r="M112" s="418"/>
      <c r="N112" s="2310"/>
      <c r="O112" s="2310"/>
      <c r="P112" s="2310"/>
      <c r="Q112" s="2310"/>
      <c r="R112" s="2310"/>
      <c r="S112" s="2310"/>
      <c r="T112" s="2310"/>
      <c r="U112" s="2310"/>
      <c r="V112" s="2310"/>
      <c r="W112" s="2310"/>
      <c r="X112" s="2310"/>
      <c r="Y112" s="2311"/>
      <c r="Z112" s="2312"/>
      <c r="AA112" s="2313"/>
      <c r="AB112" s="2313"/>
      <c r="AC112" s="2313"/>
      <c r="AD112" s="2306"/>
      <c r="AE112" s="2307"/>
      <c r="AF112" s="2307"/>
      <c r="AG112" s="2307"/>
      <c r="AH112" s="2308"/>
      <c r="AI112" s="418"/>
      <c r="AJ112" s="2310"/>
      <c r="AK112" s="2310"/>
      <c r="AL112" s="2310"/>
      <c r="AM112" s="2310"/>
      <c r="AN112" s="2310"/>
      <c r="AO112" s="2310"/>
      <c r="AP112" s="2310"/>
      <c r="AQ112" s="2310"/>
      <c r="AR112" s="2310"/>
      <c r="AS112" s="2310"/>
      <c r="AT112" s="2310"/>
      <c r="AU112" s="2311"/>
      <c r="AV112" s="2312"/>
      <c r="AW112" s="2313"/>
      <c r="AX112" s="2313"/>
      <c r="AY112" s="2314"/>
    </row>
    <row r="113" spans="2:51" ht="24.75" customHeight="1">
      <c r="B113" s="396"/>
      <c r="C113" s="397"/>
      <c r="D113" s="397"/>
      <c r="E113" s="397"/>
      <c r="F113" s="397"/>
      <c r="G113" s="398"/>
      <c r="H113" s="2315"/>
      <c r="I113" s="2316"/>
      <c r="J113" s="2316"/>
      <c r="K113" s="2316"/>
      <c r="L113" s="2317"/>
      <c r="M113" s="387"/>
      <c r="N113" s="2319"/>
      <c r="O113" s="2319"/>
      <c r="P113" s="2319"/>
      <c r="Q113" s="2319"/>
      <c r="R113" s="2319"/>
      <c r="S113" s="2319"/>
      <c r="T113" s="2319"/>
      <c r="U113" s="2319"/>
      <c r="V113" s="2319"/>
      <c r="W113" s="2319"/>
      <c r="X113" s="2319"/>
      <c r="Y113" s="2320"/>
      <c r="Z113" s="2321"/>
      <c r="AA113" s="2322"/>
      <c r="AB113" s="2322"/>
      <c r="AC113" s="2322"/>
      <c r="AD113" s="2315"/>
      <c r="AE113" s="2316"/>
      <c r="AF113" s="2316"/>
      <c r="AG113" s="2316"/>
      <c r="AH113" s="2317"/>
      <c r="AI113" s="387"/>
      <c r="AJ113" s="2319"/>
      <c r="AK113" s="2319"/>
      <c r="AL113" s="2319"/>
      <c r="AM113" s="2319"/>
      <c r="AN113" s="2319"/>
      <c r="AO113" s="2319"/>
      <c r="AP113" s="2319"/>
      <c r="AQ113" s="2319"/>
      <c r="AR113" s="2319"/>
      <c r="AS113" s="2319"/>
      <c r="AT113" s="2319"/>
      <c r="AU113" s="2320"/>
      <c r="AV113" s="2321"/>
      <c r="AW113" s="2322"/>
      <c r="AX113" s="2322"/>
      <c r="AY113" s="2323"/>
    </row>
    <row r="114" spans="2:51" ht="24.75" customHeight="1">
      <c r="B114" s="396"/>
      <c r="C114" s="397"/>
      <c r="D114" s="397"/>
      <c r="E114" s="397"/>
      <c r="F114" s="397"/>
      <c r="G114" s="398"/>
      <c r="H114" s="937" t="s">
        <v>25</v>
      </c>
      <c r="I114" s="463"/>
      <c r="J114" s="463"/>
      <c r="K114" s="463"/>
      <c r="L114" s="463"/>
      <c r="M114" s="444"/>
      <c r="N114" s="938"/>
      <c r="O114" s="938"/>
      <c r="P114" s="938"/>
      <c r="Q114" s="938"/>
      <c r="R114" s="938"/>
      <c r="S114" s="938"/>
      <c r="T114" s="938"/>
      <c r="U114" s="938"/>
      <c r="V114" s="938"/>
      <c r="W114" s="938"/>
      <c r="X114" s="938"/>
      <c r="Y114" s="939"/>
      <c r="Z114" s="940">
        <f>SUM(Z106:AC113)</f>
        <v>0</v>
      </c>
      <c r="AA114" s="941"/>
      <c r="AB114" s="941"/>
      <c r="AC114" s="942"/>
      <c r="AD114" s="937" t="s">
        <v>25</v>
      </c>
      <c r="AE114" s="463"/>
      <c r="AF114" s="463"/>
      <c r="AG114" s="463"/>
      <c r="AH114" s="463"/>
      <c r="AI114" s="444"/>
      <c r="AJ114" s="938"/>
      <c r="AK114" s="938"/>
      <c r="AL114" s="938"/>
      <c r="AM114" s="938"/>
      <c r="AN114" s="938"/>
      <c r="AO114" s="938"/>
      <c r="AP114" s="938"/>
      <c r="AQ114" s="938"/>
      <c r="AR114" s="938"/>
      <c r="AS114" s="938"/>
      <c r="AT114" s="938"/>
      <c r="AU114" s="939"/>
      <c r="AV114" s="940">
        <f>SUM(AV106:AY113)</f>
        <v>0</v>
      </c>
      <c r="AW114" s="941"/>
      <c r="AX114" s="941"/>
      <c r="AY114" s="943"/>
    </row>
    <row r="115" spans="2:51" ht="24.75" customHeight="1">
      <c r="B115" s="396"/>
      <c r="C115" s="397"/>
      <c r="D115" s="397"/>
      <c r="E115" s="397"/>
      <c r="F115" s="397"/>
      <c r="G115" s="398"/>
      <c r="H115" s="438"/>
      <c r="I115" s="439"/>
      <c r="J115" s="439"/>
      <c r="K115" s="439"/>
      <c r="L115" s="439"/>
      <c r="M115" s="439"/>
      <c r="N115" s="439"/>
      <c r="O115" s="439"/>
      <c r="P115" s="439"/>
      <c r="Q115" s="439"/>
      <c r="R115" s="439"/>
      <c r="S115" s="439"/>
      <c r="T115" s="439"/>
      <c r="U115" s="439"/>
      <c r="V115" s="439"/>
      <c r="W115" s="439"/>
      <c r="X115" s="439"/>
      <c r="Y115" s="439"/>
      <c r="Z115" s="439"/>
      <c r="AA115" s="439"/>
      <c r="AB115" s="439"/>
      <c r="AC115" s="440"/>
      <c r="AD115" s="438" t="s">
        <v>2142</v>
      </c>
      <c r="AE115" s="439"/>
      <c r="AF115" s="439"/>
      <c r="AG115" s="439"/>
      <c r="AH115" s="439"/>
      <c r="AI115" s="439"/>
      <c r="AJ115" s="439"/>
      <c r="AK115" s="439"/>
      <c r="AL115" s="439"/>
      <c r="AM115" s="439"/>
      <c r="AN115" s="439"/>
      <c r="AO115" s="439"/>
      <c r="AP115" s="439"/>
      <c r="AQ115" s="439"/>
      <c r="AR115" s="439"/>
      <c r="AS115" s="439"/>
      <c r="AT115" s="439"/>
      <c r="AU115" s="439"/>
      <c r="AV115" s="439"/>
      <c r="AW115" s="439"/>
      <c r="AX115" s="439"/>
      <c r="AY115" s="441"/>
    </row>
    <row r="116" spans="2:51" ht="24.75" customHeight="1">
      <c r="B116" s="396"/>
      <c r="C116" s="397"/>
      <c r="D116" s="397"/>
      <c r="E116" s="397"/>
      <c r="F116" s="397"/>
      <c r="G116" s="398"/>
      <c r="H116" s="893" t="s">
        <v>22</v>
      </c>
      <c r="I116" s="894"/>
      <c r="J116" s="894"/>
      <c r="K116" s="894"/>
      <c r="L116" s="894"/>
      <c r="M116" s="895" t="s">
        <v>23</v>
      </c>
      <c r="N116" s="463"/>
      <c r="O116" s="463"/>
      <c r="P116" s="463"/>
      <c r="Q116" s="463"/>
      <c r="R116" s="463"/>
      <c r="S116" s="463"/>
      <c r="T116" s="463"/>
      <c r="U116" s="463"/>
      <c r="V116" s="463"/>
      <c r="W116" s="463"/>
      <c r="X116" s="463"/>
      <c r="Y116" s="464"/>
      <c r="Z116" s="411" t="s">
        <v>24</v>
      </c>
      <c r="AA116" s="412"/>
      <c r="AB116" s="412"/>
      <c r="AC116" s="413"/>
      <c r="AD116" s="893" t="s">
        <v>22</v>
      </c>
      <c r="AE116" s="894"/>
      <c r="AF116" s="894"/>
      <c r="AG116" s="894"/>
      <c r="AH116" s="894"/>
      <c r="AI116" s="895" t="s">
        <v>23</v>
      </c>
      <c r="AJ116" s="463"/>
      <c r="AK116" s="463"/>
      <c r="AL116" s="463"/>
      <c r="AM116" s="463"/>
      <c r="AN116" s="463"/>
      <c r="AO116" s="463"/>
      <c r="AP116" s="463"/>
      <c r="AQ116" s="463"/>
      <c r="AR116" s="463"/>
      <c r="AS116" s="463"/>
      <c r="AT116" s="463"/>
      <c r="AU116" s="464"/>
      <c r="AV116" s="411" t="s">
        <v>24</v>
      </c>
      <c r="AW116" s="412"/>
      <c r="AX116" s="412"/>
      <c r="AY116" s="414"/>
    </row>
    <row r="117" spans="2:51" ht="24.75" customHeight="1">
      <c r="B117" s="396"/>
      <c r="C117" s="397"/>
      <c r="D117" s="397"/>
      <c r="E117" s="397"/>
      <c r="F117" s="397"/>
      <c r="G117" s="398"/>
      <c r="H117" s="2512"/>
      <c r="I117" s="2513"/>
      <c r="J117" s="2513"/>
      <c r="K117" s="2513"/>
      <c r="L117" s="2514"/>
      <c r="M117" s="428"/>
      <c r="N117" s="2515"/>
      <c r="O117" s="2515"/>
      <c r="P117" s="2515"/>
      <c r="Q117" s="2515"/>
      <c r="R117" s="2515"/>
      <c r="S117" s="2515"/>
      <c r="T117" s="2515"/>
      <c r="U117" s="2515"/>
      <c r="V117" s="2515"/>
      <c r="W117" s="2515"/>
      <c r="X117" s="2515"/>
      <c r="Y117" s="2516"/>
      <c r="Z117" s="2327"/>
      <c r="AA117" s="2328"/>
      <c r="AB117" s="2328"/>
      <c r="AC117" s="2517"/>
      <c r="AD117" s="2512"/>
      <c r="AE117" s="2513"/>
      <c r="AF117" s="2513"/>
      <c r="AG117" s="2513"/>
      <c r="AH117" s="2514"/>
      <c r="AI117" s="428"/>
      <c r="AJ117" s="2515"/>
      <c r="AK117" s="2515"/>
      <c r="AL117" s="2515"/>
      <c r="AM117" s="2515"/>
      <c r="AN117" s="2515"/>
      <c r="AO117" s="2515"/>
      <c r="AP117" s="2515"/>
      <c r="AQ117" s="2515"/>
      <c r="AR117" s="2515"/>
      <c r="AS117" s="2515"/>
      <c r="AT117" s="2515"/>
      <c r="AU117" s="2516"/>
      <c r="AV117" s="2327"/>
      <c r="AW117" s="2328"/>
      <c r="AX117" s="2328"/>
      <c r="AY117" s="2329"/>
    </row>
    <row r="118" spans="2:51" ht="24.75" customHeight="1">
      <c r="B118" s="396"/>
      <c r="C118" s="397"/>
      <c r="D118" s="397"/>
      <c r="E118" s="397"/>
      <c r="F118" s="397"/>
      <c r="G118" s="398"/>
      <c r="H118" s="2306"/>
      <c r="I118" s="2307"/>
      <c r="J118" s="2307"/>
      <c r="K118" s="2307"/>
      <c r="L118" s="2308"/>
      <c r="M118" s="418"/>
      <c r="N118" s="2310"/>
      <c r="O118" s="2310"/>
      <c r="P118" s="2310"/>
      <c r="Q118" s="2310"/>
      <c r="R118" s="2310"/>
      <c r="S118" s="2310"/>
      <c r="T118" s="2310"/>
      <c r="U118" s="2310"/>
      <c r="V118" s="2310"/>
      <c r="W118" s="2310"/>
      <c r="X118" s="2310"/>
      <c r="Y118" s="2311"/>
      <c r="Z118" s="2312"/>
      <c r="AA118" s="2313"/>
      <c r="AB118" s="2313"/>
      <c r="AC118" s="2330"/>
      <c r="AD118" s="2306"/>
      <c r="AE118" s="2307"/>
      <c r="AF118" s="2307"/>
      <c r="AG118" s="2307"/>
      <c r="AH118" s="2308"/>
      <c r="AI118" s="418"/>
      <c r="AJ118" s="2310"/>
      <c r="AK118" s="2310"/>
      <c r="AL118" s="2310"/>
      <c r="AM118" s="2310"/>
      <c r="AN118" s="2310"/>
      <c r="AO118" s="2310"/>
      <c r="AP118" s="2310"/>
      <c r="AQ118" s="2310"/>
      <c r="AR118" s="2310"/>
      <c r="AS118" s="2310"/>
      <c r="AT118" s="2310"/>
      <c r="AU118" s="2311"/>
      <c r="AV118" s="2312"/>
      <c r="AW118" s="2313"/>
      <c r="AX118" s="2313"/>
      <c r="AY118" s="2314"/>
    </row>
    <row r="119" spans="2:51" ht="24.75" customHeight="1">
      <c r="B119" s="396"/>
      <c r="C119" s="397"/>
      <c r="D119" s="397"/>
      <c r="E119" s="397"/>
      <c r="F119" s="397"/>
      <c r="G119" s="398"/>
      <c r="H119" s="2306"/>
      <c r="I119" s="2307"/>
      <c r="J119" s="2307"/>
      <c r="K119" s="2307"/>
      <c r="L119" s="2308"/>
      <c r="M119" s="418"/>
      <c r="N119" s="2310"/>
      <c r="O119" s="2310"/>
      <c r="P119" s="2310"/>
      <c r="Q119" s="2310"/>
      <c r="R119" s="2310"/>
      <c r="S119" s="2310"/>
      <c r="T119" s="2310"/>
      <c r="U119" s="2310"/>
      <c r="V119" s="2310"/>
      <c r="W119" s="2310"/>
      <c r="X119" s="2310"/>
      <c r="Y119" s="2311"/>
      <c r="Z119" s="2312"/>
      <c r="AA119" s="2313"/>
      <c r="AB119" s="2313"/>
      <c r="AC119" s="2330"/>
      <c r="AD119" s="2306"/>
      <c r="AE119" s="2307"/>
      <c r="AF119" s="2307"/>
      <c r="AG119" s="2307"/>
      <c r="AH119" s="2308"/>
      <c r="AI119" s="418"/>
      <c r="AJ119" s="2310"/>
      <c r="AK119" s="2310"/>
      <c r="AL119" s="2310"/>
      <c r="AM119" s="2310"/>
      <c r="AN119" s="2310"/>
      <c r="AO119" s="2310"/>
      <c r="AP119" s="2310"/>
      <c r="AQ119" s="2310"/>
      <c r="AR119" s="2310"/>
      <c r="AS119" s="2310"/>
      <c r="AT119" s="2310"/>
      <c r="AU119" s="2311"/>
      <c r="AV119" s="2312"/>
      <c r="AW119" s="2313"/>
      <c r="AX119" s="2313"/>
      <c r="AY119" s="2314"/>
    </row>
    <row r="120" spans="2:51" ht="24.75" customHeight="1">
      <c r="B120" s="396"/>
      <c r="C120" s="397"/>
      <c r="D120" s="397"/>
      <c r="E120" s="397"/>
      <c r="F120" s="397"/>
      <c r="G120" s="398"/>
      <c r="H120" s="2306"/>
      <c r="I120" s="2307"/>
      <c r="J120" s="2307"/>
      <c r="K120" s="2307"/>
      <c r="L120" s="2308"/>
      <c r="M120" s="418"/>
      <c r="N120" s="2310"/>
      <c r="O120" s="2310"/>
      <c r="P120" s="2310"/>
      <c r="Q120" s="2310"/>
      <c r="R120" s="2310"/>
      <c r="S120" s="2310"/>
      <c r="T120" s="2310"/>
      <c r="U120" s="2310"/>
      <c r="V120" s="2310"/>
      <c r="W120" s="2310"/>
      <c r="X120" s="2310"/>
      <c r="Y120" s="2311"/>
      <c r="Z120" s="2312"/>
      <c r="AA120" s="2313"/>
      <c r="AB120" s="2313"/>
      <c r="AC120" s="2330"/>
      <c r="AD120" s="2306"/>
      <c r="AE120" s="2307"/>
      <c r="AF120" s="2307"/>
      <c r="AG120" s="2307"/>
      <c r="AH120" s="2308"/>
      <c r="AI120" s="418"/>
      <c r="AJ120" s="2310"/>
      <c r="AK120" s="2310"/>
      <c r="AL120" s="2310"/>
      <c r="AM120" s="2310"/>
      <c r="AN120" s="2310"/>
      <c r="AO120" s="2310"/>
      <c r="AP120" s="2310"/>
      <c r="AQ120" s="2310"/>
      <c r="AR120" s="2310"/>
      <c r="AS120" s="2310"/>
      <c r="AT120" s="2310"/>
      <c r="AU120" s="2311"/>
      <c r="AV120" s="2312"/>
      <c r="AW120" s="2313"/>
      <c r="AX120" s="2313"/>
      <c r="AY120" s="2314"/>
    </row>
    <row r="121" spans="2:51" ht="24.75" customHeight="1">
      <c r="B121" s="396"/>
      <c r="C121" s="397"/>
      <c r="D121" s="397"/>
      <c r="E121" s="397"/>
      <c r="F121" s="397"/>
      <c r="G121" s="398"/>
      <c r="H121" s="2306"/>
      <c r="I121" s="2307"/>
      <c r="J121" s="2307"/>
      <c r="K121" s="2307"/>
      <c r="L121" s="2308"/>
      <c r="M121" s="418"/>
      <c r="N121" s="2310"/>
      <c r="O121" s="2310"/>
      <c r="P121" s="2310"/>
      <c r="Q121" s="2310"/>
      <c r="R121" s="2310"/>
      <c r="S121" s="2310"/>
      <c r="T121" s="2310"/>
      <c r="U121" s="2310"/>
      <c r="V121" s="2310"/>
      <c r="W121" s="2310"/>
      <c r="X121" s="2310"/>
      <c r="Y121" s="2311"/>
      <c r="Z121" s="2312"/>
      <c r="AA121" s="2313"/>
      <c r="AB121" s="2313"/>
      <c r="AC121" s="2313"/>
      <c r="AD121" s="2306"/>
      <c r="AE121" s="2307"/>
      <c r="AF121" s="2307"/>
      <c r="AG121" s="2307"/>
      <c r="AH121" s="2308"/>
      <c r="AI121" s="418"/>
      <c r="AJ121" s="2310"/>
      <c r="AK121" s="2310"/>
      <c r="AL121" s="2310"/>
      <c r="AM121" s="2310"/>
      <c r="AN121" s="2310"/>
      <c r="AO121" s="2310"/>
      <c r="AP121" s="2310"/>
      <c r="AQ121" s="2310"/>
      <c r="AR121" s="2310"/>
      <c r="AS121" s="2310"/>
      <c r="AT121" s="2310"/>
      <c r="AU121" s="2311"/>
      <c r="AV121" s="2312"/>
      <c r="AW121" s="2313"/>
      <c r="AX121" s="2313"/>
      <c r="AY121" s="2314"/>
    </row>
    <row r="122" spans="2:51" ht="24.75" customHeight="1">
      <c r="B122" s="396"/>
      <c r="C122" s="397"/>
      <c r="D122" s="397"/>
      <c r="E122" s="397"/>
      <c r="F122" s="397"/>
      <c r="G122" s="398"/>
      <c r="H122" s="2306"/>
      <c r="I122" s="2307"/>
      <c r="J122" s="2307"/>
      <c r="K122" s="2307"/>
      <c r="L122" s="2308"/>
      <c r="M122" s="418"/>
      <c r="N122" s="2310"/>
      <c r="O122" s="2310"/>
      <c r="P122" s="2310"/>
      <c r="Q122" s="2310"/>
      <c r="R122" s="2310"/>
      <c r="S122" s="2310"/>
      <c r="T122" s="2310"/>
      <c r="U122" s="2310"/>
      <c r="V122" s="2310"/>
      <c r="W122" s="2310"/>
      <c r="X122" s="2310"/>
      <c r="Y122" s="2311"/>
      <c r="Z122" s="2312"/>
      <c r="AA122" s="2313"/>
      <c r="AB122" s="2313"/>
      <c r="AC122" s="2313"/>
      <c r="AD122" s="2306"/>
      <c r="AE122" s="2307"/>
      <c r="AF122" s="2307"/>
      <c r="AG122" s="2307"/>
      <c r="AH122" s="2308"/>
      <c r="AI122" s="418"/>
      <c r="AJ122" s="2310"/>
      <c r="AK122" s="2310"/>
      <c r="AL122" s="2310"/>
      <c r="AM122" s="2310"/>
      <c r="AN122" s="2310"/>
      <c r="AO122" s="2310"/>
      <c r="AP122" s="2310"/>
      <c r="AQ122" s="2310"/>
      <c r="AR122" s="2310"/>
      <c r="AS122" s="2310"/>
      <c r="AT122" s="2310"/>
      <c r="AU122" s="2311"/>
      <c r="AV122" s="2312"/>
      <c r="AW122" s="2313"/>
      <c r="AX122" s="2313"/>
      <c r="AY122" s="2314"/>
    </row>
    <row r="123" spans="2:51" ht="24.75" customHeight="1">
      <c r="B123" s="396"/>
      <c r="C123" s="397"/>
      <c r="D123" s="397"/>
      <c r="E123" s="397"/>
      <c r="F123" s="397"/>
      <c r="G123" s="398"/>
      <c r="H123" s="2306"/>
      <c r="I123" s="2307"/>
      <c r="J123" s="2307"/>
      <c r="K123" s="2307"/>
      <c r="L123" s="2308"/>
      <c r="M123" s="418"/>
      <c r="N123" s="2310"/>
      <c r="O123" s="2310"/>
      <c r="P123" s="2310"/>
      <c r="Q123" s="2310"/>
      <c r="R123" s="2310"/>
      <c r="S123" s="2310"/>
      <c r="T123" s="2310"/>
      <c r="U123" s="2310"/>
      <c r="V123" s="2310"/>
      <c r="W123" s="2310"/>
      <c r="X123" s="2310"/>
      <c r="Y123" s="2311"/>
      <c r="Z123" s="2312"/>
      <c r="AA123" s="2313"/>
      <c r="AB123" s="2313"/>
      <c r="AC123" s="2313"/>
      <c r="AD123" s="2306"/>
      <c r="AE123" s="2307"/>
      <c r="AF123" s="2307"/>
      <c r="AG123" s="2307"/>
      <c r="AH123" s="2308"/>
      <c r="AI123" s="418"/>
      <c r="AJ123" s="2310"/>
      <c r="AK123" s="2310"/>
      <c r="AL123" s="2310"/>
      <c r="AM123" s="2310"/>
      <c r="AN123" s="2310"/>
      <c r="AO123" s="2310"/>
      <c r="AP123" s="2310"/>
      <c r="AQ123" s="2310"/>
      <c r="AR123" s="2310"/>
      <c r="AS123" s="2310"/>
      <c r="AT123" s="2310"/>
      <c r="AU123" s="2311"/>
      <c r="AV123" s="2312"/>
      <c r="AW123" s="2313"/>
      <c r="AX123" s="2313"/>
      <c r="AY123" s="2314"/>
    </row>
    <row r="124" spans="2:51" ht="24.75" customHeight="1">
      <c r="B124" s="396"/>
      <c r="C124" s="397"/>
      <c r="D124" s="397"/>
      <c r="E124" s="397"/>
      <c r="F124" s="397"/>
      <c r="G124" s="398"/>
      <c r="H124" s="2315"/>
      <c r="I124" s="2316"/>
      <c r="J124" s="2316"/>
      <c r="K124" s="2316"/>
      <c r="L124" s="2317"/>
      <c r="M124" s="387"/>
      <c r="N124" s="2319"/>
      <c r="O124" s="2319"/>
      <c r="P124" s="2319"/>
      <c r="Q124" s="2319"/>
      <c r="R124" s="2319"/>
      <c r="S124" s="2319"/>
      <c r="T124" s="2319"/>
      <c r="U124" s="2319"/>
      <c r="V124" s="2319"/>
      <c r="W124" s="2319"/>
      <c r="X124" s="2319"/>
      <c r="Y124" s="2320"/>
      <c r="Z124" s="2321"/>
      <c r="AA124" s="2322"/>
      <c r="AB124" s="2322"/>
      <c r="AC124" s="2322"/>
      <c r="AD124" s="2315"/>
      <c r="AE124" s="2316"/>
      <c r="AF124" s="2316"/>
      <c r="AG124" s="2316"/>
      <c r="AH124" s="2317"/>
      <c r="AI124" s="387"/>
      <c r="AJ124" s="2319"/>
      <c r="AK124" s="2319"/>
      <c r="AL124" s="2319"/>
      <c r="AM124" s="2319"/>
      <c r="AN124" s="2319"/>
      <c r="AO124" s="2319"/>
      <c r="AP124" s="2319"/>
      <c r="AQ124" s="2319"/>
      <c r="AR124" s="2319"/>
      <c r="AS124" s="2319"/>
      <c r="AT124" s="2319"/>
      <c r="AU124" s="2320"/>
      <c r="AV124" s="2321"/>
      <c r="AW124" s="2322"/>
      <c r="AX124" s="2322"/>
      <c r="AY124" s="2323"/>
    </row>
    <row r="125" spans="2:51" ht="24.75" customHeight="1" thickBot="1">
      <c r="B125" s="399"/>
      <c r="C125" s="400"/>
      <c r="D125" s="400"/>
      <c r="E125" s="400"/>
      <c r="F125" s="400"/>
      <c r="G125" s="401"/>
      <c r="H125" s="858" t="s">
        <v>25</v>
      </c>
      <c r="I125" s="859"/>
      <c r="J125" s="859"/>
      <c r="K125" s="859"/>
      <c r="L125" s="859"/>
      <c r="M125" s="377"/>
      <c r="N125" s="860"/>
      <c r="O125" s="860"/>
      <c r="P125" s="860"/>
      <c r="Q125" s="860"/>
      <c r="R125" s="860"/>
      <c r="S125" s="860"/>
      <c r="T125" s="860"/>
      <c r="U125" s="860"/>
      <c r="V125" s="860"/>
      <c r="W125" s="860"/>
      <c r="X125" s="860"/>
      <c r="Y125" s="861"/>
      <c r="Z125" s="862">
        <f>SUM(Z117:AC124)</f>
        <v>0</v>
      </c>
      <c r="AA125" s="863"/>
      <c r="AB125" s="863"/>
      <c r="AC125" s="864"/>
      <c r="AD125" s="858" t="s">
        <v>25</v>
      </c>
      <c r="AE125" s="859"/>
      <c r="AF125" s="859"/>
      <c r="AG125" s="859"/>
      <c r="AH125" s="859"/>
      <c r="AI125" s="377"/>
      <c r="AJ125" s="860"/>
      <c r="AK125" s="860"/>
      <c r="AL125" s="860"/>
      <c r="AM125" s="860"/>
      <c r="AN125" s="860"/>
      <c r="AO125" s="860"/>
      <c r="AP125" s="860"/>
      <c r="AQ125" s="860"/>
      <c r="AR125" s="860"/>
      <c r="AS125" s="860"/>
      <c r="AT125" s="860"/>
      <c r="AU125" s="861"/>
      <c r="AV125" s="862">
        <f>SUM(AV117:AY124)</f>
        <v>0</v>
      </c>
      <c r="AW125" s="863"/>
      <c r="AX125" s="863"/>
      <c r="AY125" s="865"/>
    </row>
    <row r="128" spans="2:51" ht="14.25">
      <c r="C128" s="21" t="s">
        <v>2107</v>
      </c>
    </row>
    <row r="129" spans="2:50">
      <c r="C129" s="138" t="s">
        <v>2143</v>
      </c>
      <c r="D129" s="138" t="s">
        <v>697</v>
      </c>
    </row>
    <row r="130" spans="2:50" ht="34.5" customHeight="1">
      <c r="B130" s="1638"/>
      <c r="C130" s="1638"/>
      <c r="D130" s="711" t="s">
        <v>2108</v>
      </c>
      <c r="E130" s="711"/>
      <c r="F130" s="711"/>
      <c r="G130" s="711"/>
      <c r="H130" s="711"/>
      <c r="I130" s="711"/>
      <c r="J130" s="711"/>
      <c r="K130" s="711"/>
      <c r="L130" s="711"/>
      <c r="M130" s="711"/>
      <c r="N130" s="711" t="s">
        <v>2109</v>
      </c>
      <c r="O130" s="711"/>
      <c r="P130" s="711"/>
      <c r="Q130" s="711"/>
      <c r="R130" s="711"/>
      <c r="S130" s="711"/>
      <c r="T130" s="711"/>
      <c r="U130" s="711"/>
      <c r="V130" s="711"/>
      <c r="W130" s="711"/>
      <c r="X130" s="711"/>
      <c r="Y130" s="711"/>
      <c r="Z130" s="711"/>
      <c r="AA130" s="711"/>
      <c r="AB130" s="711"/>
      <c r="AC130" s="711"/>
      <c r="AD130" s="711"/>
      <c r="AE130" s="711"/>
      <c r="AF130" s="711"/>
      <c r="AG130" s="711"/>
      <c r="AH130" s="711"/>
      <c r="AI130" s="711"/>
      <c r="AJ130" s="711"/>
      <c r="AK130" s="711"/>
      <c r="AL130" s="712" t="s">
        <v>2110</v>
      </c>
      <c r="AM130" s="711"/>
      <c r="AN130" s="711"/>
      <c r="AO130" s="711"/>
      <c r="AP130" s="711"/>
      <c r="AQ130" s="711"/>
      <c r="AR130" s="711" t="s">
        <v>26</v>
      </c>
      <c r="AS130" s="711"/>
      <c r="AT130" s="711"/>
      <c r="AU130" s="711"/>
      <c r="AV130" s="711" t="s">
        <v>27</v>
      </c>
      <c r="AW130" s="711"/>
      <c r="AX130" s="711"/>
    </row>
    <row r="131" spans="2:50" ht="24" customHeight="1">
      <c r="B131" s="1638">
        <v>1</v>
      </c>
      <c r="C131" s="1638">
        <v>1</v>
      </c>
      <c r="D131" s="2719" t="s">
        <v>2144</v>
      </c>
      <c r="E131" s="2720"/>
      <c r="F131" s="2720"/>
      <c r="G131" s="2720"/>
      <c r="H131" s="2720"/>
      <c r="I131" s="2720"/>
      <c r="J131" s="2720"/>
      <c r="K131" s="2720"/>
      <c r="L131" s="2720"/>
      <c r="M131" s="2721"/>
      <c r="N131" s="2271" t="s">
        <v>2138</v>
      </c>
      <c r="O131" s="1631"/>
      <c r="P131" s="1631"/>
      <c r="Q131" s="1631"/>
      <c r="R131" s="1631"/>
      <c r="S131" s="1631"/>
      <c r="T131" s="1631"/>
      <c r="U131" s="1631"/>
      <c r="V131" s="1631"/>
      <c r="W131" s="1631"/>
      <c r="X131" s="1631"/>
      <c r="Y131" s="1631"/>
      <c r="Z131" s="1631"/>
      <c r="AA131" s="1631"/>
      <c r="AB131" s="1631"/>
      <c r="AC131" s="1631"/>
      <c r="AD131" s="1631"/>
      <c r="AE131" s="1631"/>
      <c r="AF131" s="1631"/>
      <c r="AG131" s="1631"/>
      <c r="AH131" s="1631"/>
      <c r="AI131" s="1631"/>
      <c r="AJ131" s="1631"/>
      <c r="AK131" s="1632"/>
      <c r="AL131" s="1647">
        <v>8</v>
      </c>
      <c r="AM131" s="1646"/>
      <c r="AN131" s="1646"/>
      <c r="AO131" s="1646"/>
      <c r="AP131" s="1646"/>
      <c r="AQ131" s="1646"/>
      <c r="AR131" s="2716">
        <v>7</v>
      </c>
      <c r="AS131" s="2717"/>
      <c r="AT131" s="2717"/>
      <c r="AU131" s="2717"/>
      <c r="AV131" s="2718">
        <v>0.99724896836313615</v>
      </c>
      <c r="AW131" s="2718"/>
      <c r="AX131" s="2718"/>
    </row>
    <row r="132" spans="2:50" ht="24" customHeight="1">
      <c r="B132" s="1638">
        <v>2</v>
      </c>
      <c r="C132" s="1638">
        <v>1</v>
      </c>
      <c r="D132" s="2719" t="s">
        <v>2145</v>
      </c>
      <c r="E132" s="2720"/>
      <c r="F132" s="2720"/>
      <c r="G132" s="2720"/>
      <c r="H132" s="2720"/>
      <c r="I132" s="2720"/>
      <c r="J132" s="2720"/>
      <c r="K132" s="2720"/>
      <c r="L132" s="2720"/>
      <c r="M132" s="2721"/>
      <c r="N132" s="2722" t="s">
        <v>2146</v>
      </c>
      <c r="O132" s="2723"/>
      <c r="P132" s="2723"/>
      <c r="Q132" s="2723"/>
      <c r="R132" s="2723"/>
      <c r="S132" s="2723"/>
      <c r="T132" s="2723"/>
      <c r="U132" s="2723"/>
      <c r="V132" s="2723"/>
      <c r="W132" s="2723"/>
      <c r="X132" s="2723"/>
      <c r="Y132" s="2723"/>
      <c r="Z132" s="2723"/>
      <c r="AA132" s="2723"/>
      <c r="AB132" s="2723"/>
      <c r="AC132" s="2723"/>
      <c r="AD132" s="2723"/>
      <c r="AE132" s="2723"/>
      <c r="AF132" s="2723"/>
      <c r="AG132" s="2723"/>
      <c r="AH132" s="2723"/>
      <c r="AI132" s="2723"/>
      <c r="AJ132" s="2723"/>
      <c r="AK132" s="2724"/>
      <c r="AL132" s="1647">
        <v>7</v>
      </c>
      <c r="AM132" s="1646"/>
      <c r="AN132" s="1646"/>
      <c r="AO132" s="1646"/>
      <c r="AP132" s="1646"/>
      <c r="AQ132" s="1646"/>
      <c r="AR132" s="2716">
        <v>4</v>
      </c>
      <c r="AS132" s="2717"/>
      <c r="AT132" s="2717"/>
      <c r="AU132" s="2717"/>
      <c r="AV132" s="2718">
        <v>0.98918083462132922</v>
      </c>
      <c r="AW132" s="2718"/>
      <c r="AX132" s="2718"/>
    </row>
    <row r="133" spans="2:50" ht="24" customHeight="1">
      <c r="B133" s="1638">
        <v>3</v>
      </c>
      <c r="C133" s="1638">
        <v>1</v>
      </c>
      <c r="D133" s="1633"/>
      <c r="E133" s="1633"/>
      <c r="F133" s="1633"/>
      <c r="G133" s="1633"/>
      <c r="H133" s="1633"/>
      <c r="I133" s="1633"/>
      <c r="J133" s="1633"/>
      <c r="K133" s="1633"/>
      <c r="L133" s="1633"/>
      <c r="M133" s="1633"/>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47"/>
      <c r="AM133" s="1646"/>
      <c r="AN133" s="1646"/>
      <c r="AO133" s="1646"/>
      <c r="AP133" s="1646"/>
      <c r="AQ133" s="1646"/>
      <c r="AR133" s="2716"/>
      <c r="AS133" s="2717"/>
      <c r="AT133" s="2717"/>
      <c r="AU133" s="2717"/>
      <c r="AV133" s="2718"/>
      <c r="AW133" s="2718"/>
      <c r="AX133" s="2718"/>
    </row>
    <row r="134" spans="2:50" ht="24" customHeight="1">
      <c r="B134" s="1638">
        <v>4</v>
      </c>
      <c r="C134" s="1638">
        <v>1</v>
      </c>
      <c r="D134" s="1633"/>
      <c r="E134" s="1633"/>
      <c r="F134" s="1633"/>
      <c r="G134" s="1633"/>
      <c r="H134" s="1633"/>
      <c r="I134" s="1633"/>
      <c r="J134" s="1633"/>
      <c r="K134" s="1633"/>
      <c r="L134" s="1633"/>
      <c r="M134" s="1633"/>
      <c r="N134" s="1639"/>
      <c r="O134" s="1639"/>
      <c r="P134" s="1639"/>
      <c r="Q134" s="1639"/>
      <c r="R134" s="1639"/>
      <c r="S134" s="1639"/>
      <c r="T134" s="1639"/>
      <c r="U134" s="1639"/>
      <c r="V134" s="1639"/>
      <c r="W134" s="1639"/>
      <c r="X134" s="1639"/>
      <c r="Y134" s="1639"/>
      <c r="Z134" s="1639"/>
      <c r="AA134" s="1639"/>
      <c r="AB134" s="1639"/>
      <c r="AC134" s="1639"/>
      <c r="AD134" s="1639"/>
      <c r="AE134" s="1639"/>
      <c r="AF134" s="1639"/>
      <c r="AG134" s="1639"/>
      <c r="AH134" s="1639"/>
      <c r="AI134" s="1639"/>
      <c r="AJ134" s="1639"/>
      <c r="AK134" s="1639"/>
      <c r="AL134" s="1639"/>
      <c r="AM134" s="1633"/>
      <c r="AN134" s="1633"/>
      <c r="AO134" s="1633"/>
      <c r="AP134" s="1633"/>
      <c r="AQ134" s="1633"/>
      <c r="AR134" s="1633"/>
      <c r="AS134" s="1633"/>
      <c r="AT134" s="1633"/>
      <c r="AU134" s="1633"/>
      <c r="AV134" s="1633"/>
      <c r="AW134" s="1633"/>
      <c r="AX134" s="1633"/>
    </row>
    <row r="135" spans="2:50" ht="24" customHeight="1">
      <c r="B135" s="1638">
        <v>5</v>
      </c>
      <c r="C135" s="1638">
        <v>1</v>
      </c>
      <c r="D135" s="1633"/>
      <c r="E135" s="1633"/>
      <c r="F135" s="1633"/>
      <c r="G135" s="1633"/>
      <c r="H135" s="1633"/>
      <c r="I135" s="1633"/>
      <c r="J135" s="1633"/>
      <c r="K135" s="1633"/>
      <c r="L135" s="1633"/>
      <c r="M135" s="1633"/>
      <c r="N135" s="1639"/>
      <c r="O135" s="1639"/>
      <c r="P135" s="1639"/>
      <c r="Q135" s="1639"/>
      <c r="R135" s="1639"/>
      <c r="S135" s="1639"/>
      <c r="T135" s="1639"/>
      <c r="U135" s="1639"/>
      <c r="V135" s="1639"/>
      <c r="W135" s="1639"/>
      <c r="X135" s="1639"/>
      <c r="Y135" s="1639"/>
      <c r="Z135" s="1639"/>
      <c r="AA135" s="1639"/>
      <c r="AB135" s="1639"/>
      <c r="AC135" s="1639"/>
      <c r="AD135" s="1639"/>
      <c r="AE135" s="1639"/>
      <c r="AF135" s="1639"/>
      <c r="AG135" s="1639"/>
      <c r="AH135" s="1639"/>
      <c r="AI135" s="1639"/>
      <c r="AJ135" s="1639"/>
      <c r="AK135" s="1639"/>
      <c r="AL135" s="1639"/>
      <c r="AM135" s="1633"/>
      <c r="AN135" s="1633"/>
      <c r="AO135" s="1633"/>
      <c r="AP135" s="1633"/>
      <c r="AQ135" s="1633"/>
      <c r="AR135" s="1633"/>
      <c r="AS135" s="1633"/>
      <c r="AT135" s="1633"/>
      <c r="AU135" s="1633"/>
      <c r="AV135" s="1633"/>
      <c r="AW135" s="1633"/>
      <c r="AX135" s="1633"/>
    </row>
    <row r="136" spans="2:50" s="209" customFormat="1" ht="24" customHeight="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0"/>
      <c r="AM136" s="221"/>
      <c r="AN136" s="221"/>
      <c r="AO136" s="221"/>
      <c r="AP136" s="221"/>
      <c r="AQ136" s="221"/>
      <c r="AR136" s="221"/>
      <c r="AS136" s="221"/>
      <c r="AT136" s="221"/>
      <c r="AU136" s="221"/>
      <c r="AV136" s="221"/>
      <c r="AW136" s="221"/>
      <c r="AX136" s="221"/>
    </row>
    <row r="137" spans="2:50">
      <c r="C137" s="138" t="s">
        <v>2147</v>
      </c>
      <c r="D137" s="138" t="s">
        <v>695</v>
      </c>
    </row>
    <row r="138" spans="2:50" ht="34.5" customHeight="1">
      <c r="B138" s="1638"/>
      <c r="C138" s="1638"/>
      <c r="D138" s="711" t="s">
        <v>2108</v>
      </c>
      <c r="E138" s="711"/>
      <c r="F138" s="711"/>
      <c r="G138" s="711"/>
      <c r="H138" s="711"/>
      <c r="I138" s="711"/>
      <c r="J138" s="711"/>
      <c r="K138" s="711"/>
      <c r="L138" s="711"/>
      <c r="M138" s="711"/>
      <c r="N138" s="711" t="s">
        <v>2109</v>
      </c>
      <c r="O138" s="711"/>
      <c r="P138" s="711"/>
      <c r="Q138" s="711"/>
      <c r="R138" s="711"/>
      <c r="S138" s="711"/>
      <c r="T138" s="711"/>
      <c r="U138" s="711"/>
      <c r="V138" s="711"/>
      <c r="W138" s="711"/>
      <c r="X138" s="711"/>
      <c r="Y138" s="711"/>
      <c r="Z138" s="711"/>
      <c r="AA138" s="711"/>
      <c r="AB138" s="711"/>
      <c r="AC138" s="711"/>
      <c r="AD138" s="711"/>
      <c r="AE138" s="711"/>
      <c r="AF138" s="711"/>
      <c r="AG138" s="711"/>
      <c r="AH138" s="711"/>
      <c r="AI138" s="711"/>
      <c r="AJ138" s="711"/>
      <c r="AK138" s="711"/>
      <c r="AL138" s="712" t="s">
        <v>2110</v>
      </c>
      <c r="AM138" s="711"/>
      <c r="AN138" s="711"/>
      <c r="AO138" s="711"/>
      <c r="AP138" s="711"/>
      <c r="AQ138" s="711"/>
      <c r="AR138" s="711" t="s">
        <v>26</v>
      </c>
      <c r="AS138" s="711"/>
      <c r="AT138" s="711"/>
      <c r="AU138" s="711"/>
      <c r="AV138" s="711" t="s">
        <v>27</v>
      </c>
      <c r="AW138" s="711"/>
      <c r="AX138" s="711"/>
    </row>
    <row r="139" spans="2:50" ht="24" customHeight="1">
      <c r="B139" s="1638">
        <v>1</v>
      </c>
      <c r="C139" s="1638">
        <v>1</v>
      </c>
      <c r="D139" s="1633" t="s">
        <v>2148</v>
      </c>
      <c r="E139" s="1633"/>
      <c r="F139" s="1633"/>
      <c r="G139" s="1633"/>
      <c r="H139" s="1633"/>
      <c r="I139" s="1633"/>
      <c r="J139" s="1633"/>
      <c r="K139" s="1633"/>
      <c r="L139" s="1633"/>
      <c r="M139" s="1633"/>
      <c r="N139" s="1639" t="s">
        <v>2149</v>
      </c>
      <c r="O139" s="1639"/>
      <c r="P139" s="1639"/>
      <c r="Q139" s="1639"/>
      <c r="R139" s="1639"/>
      <c r="S139" s="1639"/>
      <c r="T139" s="1639"/>
      <c r="U139" s="1639"/>
      <c r="V139" s="1639"/>
      <c r="W139" s="1639"/>
      <c r="X139" s="1639"/>
      <c r="Y139" s="1639"/>
      <c r="Z139" s="1639"/>
      <c r="AA139" s="1639"/>
      <c r="AB139" s="1639"/>
      <c r="AC139" s="1639"/>
      <c r="AD139" s="1639"/>
      <c r="AE139" s="1639"/>
      <c r="AF139" s="1639"/>
      <c r="AG139" s="1639"/>
      <c r="AH139" s="1639"/>
      <c r="AI139" s="1639"/>
      <c r="AJ139" s="1639"/>
      <c r="AK139" s="1639"/>
      <c r="AL139" s="1647">
        <v>4</v>
      </c>
      <c r="AM139" s="1646"/>
      <c r="AN139" s="1646"/>
      <c r="AO139" s="1646"/>
      <c r="AP139" s="1646"/>
      <c r="AQ139" s="1646"/>
      <c r="AR139" s="2716">
        <v>8</v>
      </c>
      <c r="AS139" s="2717"/>
      <c r="AT139" s="2717"/>
      <c r="AU139" s="2717"/>
      <c r="AV139" s="2718">
        <v>0.95477386934673369</v>
      </c>
      <c r="AW139" s="2718"/>
      <c r="AX139" s="2718"/>
    </row>
    <row r="140" spans="2:50" ht="24" customHeight="1">
      <c r="B140" s="1638">
        <v>2</v>
      </c>
      <c r="C140" s="1638">
        <v>1</v>
      </c>
      <c r="D140" s="2719"/>
      <c r="E140" s="2720"/>
      <c r="F140" s="2720"/>
      <c r="G140" s="2720"/>
      <c r="H140" s="2720"/>
      <c r="I140" s="2720"/>
      <c r="J140" s="2720"/>
      <c r="K140" s="2720"/>
      <c r="L140" s="2720"/>
      <c r="M140" s="2721"/>
      <c r="N140" s="2722"/>
      <c r="O140" s="2723"/>
      <c r="P140" s="2723"/>
      <c r="Q140" s="2723"/>
      <c r="R140" s="2723"/>
      <c r="S140" s="2723"/>
      <c r="T140" s="2723"/>
      <c r="U140" s="2723"/>
      <c r="V140" s="2723"/>
      <c r="W140" s="2723"/>
      <c r="X140" s="2723"/>
      <c r="Y140" s="2723"/>
      <c r="Z140" s="2723"/>
      <c r="AA140" s="2723"/>
      <c r="AB140" s="2723"/>
      <c r="AC140" s="2723"/>
      <c r="AD140" s="2723"/>
      <c r="AE140" s="2723"/>
      <c r="AF140" s="2723"/>
      <c r="AG140" s="2723"/>
      <c r="AH140" s="2723"/>
      <c r="AI140" s="2723"/>
      <c r="AJ140" s="2723"/>
      <c r="AK140" s="2724"/>
      <c r="AL140" s="1647"/>
      <c r="AM140" s="1646"/>
      <c r="AN140" s="1646"/>
      <c r="AO140" s="1646"/>
      <c r="AP140" s="1646"/>
      <c r="AQ140" s="1646"/>
      <c r="AR140" s="2716"/>
      <c r="AS140" s="2717"/>
      <c r="AT140" s="2717"/>
      <c r="AU140" s="2717"/>
      <c r="AV140" s="2718"/>
      <c r="AW140" s="2718"/>
      <c r="AX140" s="2718"/>
    </row>
    <row r="141" spans="2:50" ht="24" customHeight="1">
      <c r="B141" s="1638">
        <v>3</v>
      </c>
      <c r="C141" s="1638">
        <v>1</v>
      </c>
      <c r="D141" s="1633"/>
      <c r="E141" s="1633"/>
      <c r="F141" s="1633"/>
      <c r="G141" s="1633"/>
      <c r="H141" s="1633"/>
      <c r="I141" s="1633"/>
      <c r="J141" s="1633"/>
      <c r="K141" s="1633"/>
      <c r="L141" s="1633"/>
      <c r="M141" s="1633"/>
      <c r="N141" s="1639"/>
      <c r="O141" s="1639"/>
      <c r="P141" s="1639"/>
      <c r="Q141" s="1639"/>
      <c r="R141" s="1639"/>
      <c r="S141" s="1639"/>
      <c r="T141" s="1639"/>
      <c r="U141" s="1639"/>
      <c r="V141" s="1639"/>
      <c r="W141" s="1639"/>
      <c r="X141" s="1639"/>
      <c r="Y141" s="1639"/>
      <c r="Z141" s="1639"/>
      <c r="AA141" s="1639"/>
      <c r="AB141" s="1639"/>
      <c r="AC141" s="1639"/>
      <c r="AD141" s="1639"/>
      <c r="AE141" s="1639"/>
      <c r="AF141" s="1639"/>
      <c r="AG141" s="1639"/>
      <c r="AH141" s="1639"/>
      <c r="AI141" s="1639"/>
      <c r="AJ141" s="1639"/>
      <c r="AK141" s="1639"/>
      <c r="AL141" s="1647"/>
      <c r="AM141" s="1646"/>
      <c r="AN141" s="1646"/>
      <c r="AO141" s="1646"/>
      <c r="AP141" s="1646"/>
      <c r="AQ141" s="1646"/>
      <c r="AR141" s="2716"/>
      <c r="AS141" s="2717"/>
      <c r="AT141" s="2717"/>
      <c r="AU141" s="2717"/>
      <c r="AV141" s="2718"/>
      <c r="AW141" s="2718"/>
      <c r="AX141" s="2718"/>
    </row>
    <row r="142" spans="2:50" ht="24" customHeight="1">
      <c r="B142" s="1638">
        <v>4</v>
      </c>
      <c r="C142" s="1638">
        <v>1</v>
      </c>
      <c r="D142" s="1633"/>
      <c r="E142" s="1633"/>
      <c r="F142" s="1633"/>
      <c r="G142" s="1633"/>
      <c r="H142" s="1633"/>
      <c r="I142" s="1633"/>
      <c r="J142" s="1633"/>
      <c r="K142" s="1633"/>
      <c r="L142" s="1633"/>
      <c r="M142" s="1633"/>
      <c r="N142" s="1639"/>
      <c r="O142" s="1639"/>
      <c r="P142" s="1639"/>
      <c r="Q142" s="1639"/>
      <c r="R142" s="1639"/>
      <c r="S142" s="1639"/>
      <c r="T142" s="1639"/>
      <c r="U142" s="1639"/>
      <c r="V142" s="1639"/>
      <c r="W142" s="1639"/>
      <c r="X142" s="1639"/>
      <c r="Y142" s="1639"/>
      <c r="Z142" s="1639"/>
      <c r="AA142" s="1639"/>
      <c r="AB142" s="1639"/>
      <c r="AC142" s="1639"/>
      <c r="AD142" s="1639"/>
      <c r="AE142" s="1639"/>
      <c r="AF142" s="1639"/>
      <c r="AG142" s="1639"/>
      <c r="AH142" s="1639"/>
      <c r="AI142" s="1639"/>
      <c r="AJ142" s="1639"/>
      <c r="AK142" s="1639"/>
      <c r="AL142" s="1639"/>
      <c r="AM142" s="1633"/>
      <c r="AN142" s="1633"/>
      <c r="AO142" s="1633"/>
      <c r="AP142" s="1633"/>
      <c r="AQ142" s="1633"/>
      <c r="AR142" s="1633"/>
      <c r="AS142" s="1633"/>
      <c r="AT142" s="1633"/>
      <c r="AU142" s="1633"/>
      <c r="AV142" s="1633"/>
      <c r="AW142" s="1633"/>
      <c r="AX142" s="1633"/>
    </row>
    <row r="143" spans="2:50" ht="24" customHeight="1">
      <c r="B143" s="1638">
        <v>5</v>
      </c>
      <c r="C143" s="1638">
        <v>1</v>
      </c>
      <c r="D143" s="1633"/>
      <c r="E143" s="1633"/>
      <c r="F143" s="1633"/>
      <c r="G143" s="1633"/>
      <c r="H143" s="1633"/>
      <c r="I143" s="1633"/>
      <c r="J143" s="1633"/>
      <c r="K143" s="1633"/>
      <c r="L143" s="1633"/>
      <c r="M143" s="1633"/>
      <c r="N143" s="1639"/>
      <c r="O143" s="1639"/>
      <c r="P143" s="1639"/>
      <c r="Q143" s="1639"/>
      <c r="R143" s="1639"/>
      <c r="S143" s="1639"/>
      <c r="T143" s="1639"/>
      <c r="U143" s="1639"/>
      <c r="V143" s="1639"/>
      <c r="W143" s="1639"/>
      <c r="X143" s="1639"/>
      <c r="Y143" s="1639"/>
      <c r="Z143" s="1639"/>
      <c r="AA143" s="1639"/>
      <c r="AB143" s="1639"/>
      <c r="AC143" s="1639"/>
      <c r="AD143" s="1639"/>
      <c r="AE143" s="1639"/>
      <c r="AF143" s="1639"/>
      <c r="AG143" s="1639"/>
      <c r="AH143" s="1639"/>
      <c r="AI143" s="1639"/>
      <c r="AJ143" s="1639"/>
      <c r="AK143" s="1639"/>
      <c r="AL143" s="1639"/>
      <c r="AM143" s="1633"/>
      <c r="AN143" s="1633"/>
      <c r="AO143" s="1633"/>
      <c r="AP143" s="1633"/>
      <c r="AQ143" s="1633"/>
      <c r="AR143" s="1633"/>
      <c r="AS143" s="1633"/>
      <c r="AT143" s="1633"/>
      <c r="AU143" s="1633"/>
      <c r="AV143" s="1633"/>
      <c r="AW143" s="1633"/>
      <c r="AX143" s="1633"/>
    </row>
    <row r="144" spans="2:50" hidden="1">
      <c r="B144" s="1638">
        <v>1</v>
      </c>
      <c r="C144" s="1638">
        <v>1</v>
      </c>
      <c r="D144" s="1633"/>
      <c r="E144" s="1633"/>
      <c r="F144" s="1633"/>
      <c r="G144" s="1633"/>
      <c r="H144" s="1633"/>
      <c r="I144" s="1633"/>
      <c r="J144" s="1633"/>
      <c r="K144" s="1633"/>
      <c r="L144" s="1633"/>
      <c r="M144" s="1633"/>
      <c r="N144" s="2713"/>
      <c r="O144" s="2714"/>
      <c r="P144" s="2714"/>
      <c r="Q144" s="2714"/>
      <c r="R144" s="2714"/>
      <c r="S144" s="2714"/>
      <c r="T144" s="2714"/>
      <c r="U144" s="2714"/>
      <c r="V144" s="2714"/>
      <c r="W144" s="2714"/>
      <c r="X144" s="2714"/>
      <c r="Y144" s="2714"/>
      <c r="Z144" s="2714"/>
      <c r="AA144" s="2714"/>
      <c r="AB144" s="2714"/>
      <c r="AC144" s="2714"/>
      <c r="AD144" s="2714"/>
      <c r="AE144" s="2714"/>
      <c r="AF144" s="2714"/>
      <c r="AG144" s="2714"/>
      <c r="AH144" s="2714"/>
      <c r="AI144" s="2714"/>
      <c r="AJ144" s="2714"/>
      <c r="AK144" s="2715"/>
      <c r="AL144" s="1639"/>
      <c r="AM144" s="1633"/>
      <c r="AN144" s="1633"/>
      <c r="AO144" s="1633"/>
      <c r="AP144" s="1633"/>
      <c r="AQ144" s="1633"/>
      <c r="AR144" s="2711" t="s">
        <v>694</v>
      </c>
      <c r="AS144" s="2712"/>
      <c r="AT144" s="2712"/>
      <c r="AU144" s="2712"/>
      <c r="AV144" s="1633"/>
      <c r="AW144" s="1633"/>
      <c r="AX144" s="1633"/>
    </row>
    <row r="145" spans="2:50" hidden="1">
      <c r="B145" s="1638">
        <v>2</v>
      </c>
      <c r="C145" s="1638">
        <v>1</v>
      </c>
      <c r="D145" s="1633"/>
      <c r="E145" s="1633"/>
      <c r="F145" s="1633"/>
      <c r="G145" s="1633"/>
      <c r="H145" s="1633"/>
      <c r="I145" s="1633"/>
      <c r="J145" s="1633"/>
      <c r="K145" s="1633"/>
      <c r="L145" s="1633"/>
      <c r="M145" s="1633"/>
      <c r="N145" s="2708"/>
      <c r="O145" s="2709"/>
      <c r="P145" s="2709"/>
      <c r="Q145" s="2709"/>
      <c r="R145" s="2709"/>
      <c r="S145" s="2709"/>
      <c r="T145" s="2709"/>
      <c r="U145" s="2709"/>
      <c r="V145" s="2709"/>
      <c r="W145" s="2709"/>
      <c r="X145" s="2709"/>
      <c r="Y145" s="2709"/>
      <c r="Z145" s="2709"/>
      <c r="AA145" s="2709"/>
      <c r="AB145" s="2709"/>
      <c r="AC145" s="2709"/>
      <c r="AD145" s="2709"/>
      <c r="AE145" s="2709"/>
      <c r="AF145" s="2709"/>
      <c r="AG145" s="2709"/>
      <c r="AH145" s="2709"/>
      <c r="AI145" s="2709"/>
      <c r="AJ145" s="2709"/>
      <c r="AK145" s="2710"/>
      <c r="AL145" s="1639"/>
      <c r="AM145" s="1633"/>
      <c r="AN145" s="1633"/>
      <c r="AO145" s="1633"/>
      <c r="AP145" s="1633"/>
      <c r="AQ145" s="1633"/>
      <c r="AR145" s="2711"/>
      <c r="AS145" s="2712"/>
      <c r="AT145" s="2712"/>
      <c r="AU145" s="2712"/>
      <c r="AV145" s="1633"/>
      <c r="AW145" s="1633"/>
      <c r="AX145" s="1633"/>
    </row>
    <row r="146" spans="2:50" hidden="1">
      <c r="B146" s="1638">
        <v>3</v>
      </c>
      <c r="C146" s="1638">
        <v>1</v>
      </c>
      <c r="D146" s="1633"/>
      <c r="E146" s="1633"/>
      <c r="F146" s="1633"/>
      <c r="G146" s="1633"/>
      <c r="H146" s="1633"/>
      <c r="I146" s="1633"/>
      <c r="J146" s="1633"/>
      <c r="K146" s="1633"/>
      <c r="L146" s="1633"/>
      <c r="M146" s="1633"/>
      <c r="N146" s="1633"/>
      <c r="O146" s="1633"/>
      <c r="P146" s="1633"/>
      <c r="Q146" s="1633"/>
      <c r="R146" s="1633"/>
      <c r="S146" s="1633"/>
      <c r="T146" s="1633"/>
      <c r="U146" s="1633"/>
      <c r="V146" s="1633"/>
      <c r="W146" s="1633"/>
      <c r="X146" s="1633"/>
      <c r="Y146" s="1633"/>
      <c r="Z146" s="1633"/>
      <c r="AA146" s="1633"/>
      <c r="AB146" s="1633"/>
      <c r="AC146" s="1633"/>
      <c r="AD146" s="1633"/>
      <c r="AE146" s="1633"/>
      <c r="AF146" s="1633"/>
      <c r="AG146" s="1633"/>
      <c r="AH146" s="1633"/>
      <c r="AI146" s="1633"/>
      <c r="AJ146" s="1633"/>
      <c r="AK146" s="1633"/>
      <c r="AL146" s="1639"/>
      <c r="AM146" s="1633"/>
      <c r="AN146" s="1633"/>
      <c r="AO146" s="1633"/>
      <c r="AP146" s="1633"/>
      <c r="AQ146" s="1633"/>
      <c r="AR146" s="1633"/>
      <c r="AS146" s="1633"/>
      <c r="AT146" s="1633"/>
      <c r="AU146" s="1633"/>
      <c r="AV146" s="1633"/>
      <c r="AW146" s="1633"/>
      <c r="AX146" s="1633"/>
    </row>
    <row r="147" spans="2:50" hidden="1">
      <c r="B147" s="1638">
        <v>4</v>
      </c>
      <c r="C147" s="1638">
        <v>1</v>
      </c>
      <c r="D147" s="1633"/>
      <c r="E147" s="1633"/>
      <c r="F147" s="1633"/>
      <c r="G147" s="1633"/>
      <c r="H147" s="1633"/>
      <c r="I147" s="1633"/>
      <c r="J147" s="1633"/>
      <c r="K147" s="1633"/>
      <c r="L147" s="1633"/>
      <c r="M147" s="1633"/>
      <c r="N147" s="1633"/>
      <c r="O147" s="1633"/>
      <c r="P147" s="1633"/>
      <c r="Q147" s="1633"/>
      <c r="R147" s="1633"/>
      <c r="S147" s="1633"/>
      <c r="T147" s="1633"/>
      <c r="U147" s="1633"/>
      <c r="V147" s="1633"/>
      <c r="W147" s="1633"/>
      <c r="X147" s="1633"/>
      <c r="Y147" s="1633"/>
      <c r="Z147" s="1633"/>
      <c r="AA147" s="1633"/>
      <c r="AB147" s="1633"/>
      <c r="AC147" s="1633"/>
      <c r="AD147" s="1633"/>
      <c r="AE147" s="1633"/>
      <c r="AF147" s="1633"/>
      <c r="AG147" s="1633"/>
      <c r="AH147" s="1633"/>
      <c r="AI147" s="1633"/>
      <c r="AJ147" s="1633"/>
      <c r="AK147" s="1633"/>
      <c r="AL147" s="1639"/>
      <c r="AM147" s="1633"/>
      <c r="AN147" s="1633"/>
      <c r="AO147" s="1633"/>
      <c r="AP147" s="1633"/>
      <c r="AQ147" s="1633"/>
      <c r="AR147" s="1633"/>
      <c r="AS147" s="1633"/>
      <c r="AT147" s="1633"/>
      <c r="AU147" s="1633"/>
      <c r="AV147" s="1633"/>
      <c r="AW147" s="1633"/>
      <c r="AX147" s="1633"/>
    </row>
    <row r="148" spans="2:50" hidden="1">
      <c r="B148" s="1638">
        <v>5</v>
      </c>
      <c r="C148" s="1638">
        <v>1</v>
      </c>
      <c r="D148" s="1633"/>
      <c r="E148" s="1633"/>
      <c r="F148" s="1633"/>
      <c r="G148" s="1633"/>
      <c r="H148" s="1633"/>
      <c r="I148" s="1633"/>
      <c r="J148" s="1633"/>
      <c r="K148" s="1633"/>
      <c r="L148" s="1633"/>
      <c r="M148" s="1633"/>
      <c r="N148" s="1633"/>
      <c r="O148" s="1633"/>
      <c r="P148" s="1633"/>
      <c r="Q148" s="1633"/>
      <c r="R148" s="1633"/>
      <c r="S148" s="1633"/>
      <c r="T148" s="1633"/>
      <c r="U148" s="1633"/>
      <c r="V148" s="1633"/>
      <c r="W148" s="1633"/>
      <c r="X148" s="1633"/>
      <c r="Y148" s="1633"/>
      <c r="Z148" s="1633"/>
      <c r="AA148" s="1633"/>
      <c r="AB148" s="1633"/>
      <c r="AC148" s="1633"/>
      <c r="AD148" s="1633"/>
      <c r="AE148" s="1633"/>
      <c r="AF148" s="1633"/>
      <c r="AG148" s="1633"/>
      <c r="AH148" s="1633"/>
      <c r="AI148" s="1633"/>
      <c r="AJ148" s="1633"/>
      <c r="AK148" s="1633"/>
      <c r="AL148" s="1639"/>
      <c r="AM148" s="1633"/>
      <c r="AN148" s="1633"/>
      <c r="AO148" s="1633"/>
      <c r="AP148" s="1633"/>
      <c r="AQ148" s="1633"/>
      <c r="AR148" s="1633"/>
      <c r="AS148" s="1633"/>
      <c r="AT148" s="1633"/>
      <c r="AU148" s="1633"/>
      <c r="AV148" s="1633"/>
      <c r="AW148" s="1633"/>
      <c r="AX148" s="1633"/>
    </row>
    <row r="149" spans="2:50" hidden="1">
      <c r="B149" s="1638">
        <v>6</v>
      </c>
      <c r="C149" s="1638">
        <v>1</v>
      </c>
      <c r="D149" s="1633"/>
      <c r="E149" s="1633"/>
      <c r="F149" s="1633"/>
      <c r="G149" s="1633"/>
      <c r="H149" s="1633"/>
      <c r="I149" s="1633"/>
      <c r="J149" s="1633"/>
      <c r="K149" s="1633"/>
      <c r="L149" s="1633"/>
      <c r="M149" s="1633"/>
      <c r="N149" s="1633"/>
      <c r="O149" s="1633"/>
      <c r="P149" s="1633"/>
      <c r="Q149" s="1633"/>
      <c r="R149" s="1633"/>
      <c r="S149" s="1633"/>
      <c r="T149" s="1633"/>
      <c r="U149" s="1633"/>
      <c r="V149" s="1633"/>
      <c r="W149" s="1633"/>
      <c r="X149" s="1633"/>
      <c r="Y149" s="1633"/>
      <c r="Z149" s="1633"/>
      <c r="AA149" s="1633"/>
      <c r="AB149" s="1633"/>
      <c r="AC149" s="1633"/>
      <c r="AD149" s="1633"/>
      <c r="AE149" s="1633"/>
      <c r="AF149" s="1633"/>
      <c r="AG149" s="1633"/>
      <c r="AH149" s="1633"/>
      <c r="AI149" s="1633"/>
      <c r="AJ149" s="1633"/>
      <c r="AK149" s="1633"/>
      <c r="AL149" s="1639"/>
      <c r="AM149" s="1633"/>
      <c r="AN149" s="1633"/>
      <c r="AO149" s="1633"/>
      <c r="AP149" s="1633"/>
      <c r="AQ149" s="1633"/>
      <c r="AR149" s="1633"/>
      <c r="AS149" s="1633"/>
      <c r="AT149" s="1633"/>
      <c r="AU149" s="1633"/>
      <c r="AV149" s="1633"/>
      <c r="AW149" s="1633"/>
      <c r="AX149" s="1633"/>
    </row>
    <row r="150" spans="2:50" hidden="1">
      <c r="B150" s="1638">
        <v>7</v>
      </c>
      <c r="C150" s="1638">
        <v>1</v>
      </c>
      <c r="D150" s="1633"/>
      <c r="E150" s="1633"/>
      <c r="F150" s="1633"/>
      <c r="G150" s="1633"/>
      <c r="H150" s="1633"/>
      <c r="I150" s="1633"/>
      <c r="J150" s="1633"/>
      <c r="K150" s="1633"/>
      <c r="L150" s="1633"/>
      <c r="M150" s="1633"/>
      <c r="N150" s="1633"/>
      <c r="O150" s="1633"/>
      <c r="P150" s="1633"/>
      <c r="Q150" s="1633"/>
      <c r="R150" s="1633"/>
      <c r="S150" s="1633"/>
      <c r="T150" s="1633"/>
      <c r="U150" s="1633"/>
      <c r="V150" s="1633"/>
      <c r="W150" s="1633"/>
      <c r="X150" s="1633"/>
      <c r="Y150" s="1633"/>
      <c r="Z150" s="1633"/>
      <c r="AA150" s="1633"/>
      <c r="AB150" s="1633"/>
      <c r="AC150" s="1633"/>
      <c r="AD150" s="1633"/>
      <c r="AE150" s="1633"/>
      <c r="AF150" s="1633"/>
      <c r="AG150" s="1633"/>
      <c r="AH150" s="1633"/>
      <c r="AI150" s="1633"/>
      <c r="AJ150" s="1633"/>
      <c r="AK150" s="1633"/>
      <c r="AL150" s="1639"/>
      <c r="AM150" s="1633"/>
      <c r="AN150" s="1633"/>
      <c r="AO150" s="1633"/>
      <c r="AP150" s="1633"/>
      <c r="AQ150" s="1633"/>
      <c r="AR150" s="1633"/>
      <c r="AS150" s="1633"/>
      <c r="AT150" s="1633"/>
      <c r="AU150" s="1633"/>
      <c r="AV150" s="1633"/>
      <c r="AW150" s="1633"/>
      <c r="AX150" s="1633"/>
    </row>
    <row r="151" spans="2:50" hidden="1">
      <c r="B151" s="1638">
        <v>8</v>
      </c>
      <c r="C151" s="1638">
        <v>1</v>
      </c>
      <c r="D151" s="1633"/>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1633"/>
      <c r="AF151" s="1633"/>
      <c r="AG151" s="1633"/>
      <c r="AH151" s="1633"/>
      <c r="AI151" s="1633"/>
      <c r="AJ151" s="1633"/>
      <c r="AK151" s="1633"/>
      <c r="AL151" s="1639"/>
      <c r="AM151" s="1633"/>
      <c r="AN151" s="1633"/>
      <c r="AO151" s="1633"/>
      <c r="AP151" s="1633"/>
      <c r="AQ151" s="1633"/>
      <c r="AR151" s="1633"/>
      <c r="AS151" s="1633"/>
      <c r="AT151" s="1633"/>
      <c r="AU151" s="1633"/>
      <c r="AV151" s="1633"/>
      <c r="AW151" s="1633"/>
      <c r="AX151" s="1633"/>
    </row>
    <row r="152" spans="2:50" hidden="1">
      <c r="B152" s="1638">
        <v>9</v>
      </c>
      <c r="C152" s="1638">
        <v>1</v>
      </c>
      <c r="D152" s="1633"/>
      <c r="E152" s="1633"/>
      <c r="F152" s="1633"/>
      <c r="G152" s="1633"/>
      <c r="H152" s="1633"/>
      <c r="I152" s="1633"/>
      <c r="J152" s="1633"/>
      <c r="K152" s="1633"/>
      <c r="L152" s="1633"/>
      <c r="M152" s="1633"/>
      <c r="N152" s="1633"/>
      <c r="O152" s="1633"/>
      <c r="P152" s="1633"/>
      <c r="Q152" s="1633"/>
      <c r="R152" s="1633"/>
      <c r="S152" s="1633"/>
      <c r="T152" s="1633"/>
      <c r="U152" s="1633"/>
      <c r="V152" s="1633"/>
      <c r="W152" s="1633"/>
      <c r="X152" s="1633"/>
      <c r="Y152" s="1633"/>
      <c r="Z152" s="1633"/>
      <c r="AA152" s="1633"/>
      <c r="AB152" s="1633"/>
      <c r="AC152" s="1633"/>
      <c r="AD152" s="1633"/>
      <c r="AE152" s="1633"/>
      <c r="AF152" s="1633"/>
      <c r="AG152" s="1633"/>
      <c r="AH152" s="1633"/>
      <c r="AI152" s="1633"/>
      <c r="AJ152" s="1633"/>
      <c r="AK152" s="1633"/>
      <c r="AL152" s="1639"/>
      <c r="AM152" s="1633"/>
      <c r="AN152" s="1633"/>
      <c r="AO152" s="1633"/>
      <c r="AP152" s="1633"/>
      <c r="AQ152" s="1633"/>
      <c r="AR152" s="1633"/>
      <c r="AS152" s="1633"/>
      <c r="AT152" s="1633"/>
      <c r="AU152" s="1633"/>
      <c r="AV152" s="1633"/>
      <c r="AW152" s="1633"/>
      <c r="AX152" s="1633"/>
    </row>
    <row r="153" spans="2:50" hidden="1">
      <c r="B153" s="1638">
        <v>10</v>
      </c>
      <c r="C153" s="1638">
        <v>1</v>
      </c>
      <c r="D153" s="1633"/>
      <c r="E153" s="1633"/>
      <c r="F153" s="1633"/>
      <c r="G153" s="1633"/>
      <c r="H153" s="1633"/>
      <c r="I153" s="1633"/>
      <c r="J153" s="1633"/>
      <c r="K153" s="1633"/>
      <c r="L153" s="1633"/>
      <c r="M153" s="1633"/>
      <c r="N153" s="1633"/>
      <c r="O153" s="1633"/>
      <c r="P153" s="1633"/>
      <c r="Q153" s="1633"/>
      <c r="R153" s="1633"/>
      <c r="S153" s="1633"/>
      <c r="T153" s="1633"/>
      <c r="U153" s="1633"/>
      <c r="V153" s="1633"/>
      <c r="W153" s="1633"/>
      <c r="X153" s="1633"/>
      <c r="Y153" s="1633"/>
      <c r="Z153" s="1633"/>
      <c r="AA153" s="1633"/>
      <c r="AB153" s="1633"/>
      <c r="AC153" s="1633"/>
      <c r="AD153" s="1633"/>
      <c r="AE153" s="1633"/>
      <c r="AF153" s="1633"/>
      <c r="AG153" s="1633"/>
      <c r="AH153" s="1633"/>
      <c r="AI153" s="1633"/>
      <c r="AJ153" s="1633"/>
      <c r="AK153" s="1633"/>
      <c r="AL153" s="1639"/>
      <c r="AM153" s="1633"/>
      <c r="AN153" s="1633"/>
      <c r="AO153" s="1633"/>
      <c r="AP153" s="1633"/>
      <c r="AQ153" s="1633"/>
      <c r="AR153" s="1633"/>
      <c r="AS153" s="1633"/>
      <c r="AT153" s="1633"/>
      <c r="AU153" s="1633"/>
      <c r="AV153" s="1633"/>
      <c r="AW153" s="1633"/>
      <c r="AX153" s="1633"/>
    </row>
  </sheetData>
  <mergeCells count="617">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B19:G25"/>
    <mergeCell ref="H19:Y19"/>
    <mergeCell ref="Z19:AB19"/>
    <mergeCell ref="AC19:AE19"/>
    <mergeCell ref="AF19:AJ19"/>
    <mergeCell ref="AK19:AO19"/>
    <mergeCell ref="AC21:AE21"/>
    <mergeCell ref="AF21:AJ21"/>
    <mergeCell ref="AK21:AO21"/>
    <mergeCell ref="AC23:AE23"/>
    <mergeCell ref="H24:Y25"/>
    <mergeCell ref="Z24:AB24"/>
    <mergeCell ref="AC24:AE24"/>
    <mergeCell ref="AF24:AJ24"/>
    <mergeCell ref="AK24:AO24"/>
    <mergeCell ref="Z25:AB25"/>
    <mergeCell ref="AC25:AE25"/>
    <mergeCell ref="AF25:AJ25"/>
    <mergeCell ref="AK25:AO25"/>
    <mergeCell ref="AP19:AT19"/>
    <mergeCell ref="AU19:AY19"/>
    <mergeCell ref="H20:Y21"/>
    <mergeCell ref="Z20:AB20"/>
    <mergeCell ref="AC20:AE20"/>
    <mergeCell ref="AF20:AJ20"/>
    <mergeCell ref="AK20:AO20"/>
    <mergeCell ref="AP20:AT20"/>
    <mergeCell ref="AU20:AY20"/>
    <mergeCell ref="Z21:AB21"/>
    <mergeCell ref="AP24:AT24"/>
    <mergeCell ref="AP21:AT21"/>
    <mergeCell ref="AU21:AY21"/>
    <mergeCell ref="H22:Y23"/>
    <mergeCell ref="Z22:AB22"/>
    <mergeCell ref="AC22:AE22"/>
    <mergeCell ref="AF22:AJ22"/>
    <mergeCell ref="AK22:AO22"/>
    <mergeCell ref="AP22:AT22"/>
    <mergeCell ref="AU22:AY22"/>
    <mergeCell ref="Z23:AB23"/>
    <mergeCell ref="AU24:AY24"/>
    <mergeCell ref="AP25:AT25"/>
    <mergeCell ref="AU25:AY25"/>
    <mergeCell ref="AF23:AJ23"/>
    <mergeCell ref="AK23:AO23"/>
    <mergeCell ref="AP23:AT23"/>
    <mergeCell ref="AU23:AY23"/>
    <mergeCell ref="AP28:AT28"/>
    <mergeCell ref="AU28:AY28"/>
    <mergeCell ref="B29:G29"/>
    <mergeCell ref="H29:Y29"/>
    <mergeCell ref="Z29:AB29"/>
    <mergeCell ref="AC29:AY29"/>
    <mergeCell ref="B26:G28"/>
    <mergeCell ref="H26:Y26"/>
    <mergeCell ref="Z26:AB26"/>
    <mergeCell ref="AC26:AE26"/>
    <mergeCell ref="AP26:AT26"/>
    <mergeCell ref="AU26:AY26"/>
    <mergeCell ref="H27:Y28"/>
    <mergeCell ref="Z27:AB28"/>
    <mergeCell ref="AC27:AE28"/>
    <mergeCell ref="AF27:AJ27"/>
    <mergeCell ref="AK27:AO27"/>
    <mergeCell ref="AP27:AT27"/>
    <mergeCell ref="AU27:AY27"/>
    <mergeCell ref="AF28:AJ28"/>
    <mergeCell ref="AF26:AJ26"/>
    <mergeCell ref="AK26:AO26"/>
    <mergeCell ref="AK28:AO28"/>
    <mergeCell ref="M34:R34"/>
    <mergeCell ref="S34:X34"/>
    <mergeCell ref="D35:L35"/>
    <mergeCell ref="M35:R35"/>
    <mergeCell ref="S35:X35"/>
    <mergeCell ref="Y30:AY30"/>
    <mergeCell ref="D31:L31"/>
    <mergeCell ref="M31:R31"/>
    <mergeCell ref="S31:X31"/>
    <mergeCell ref="Y31:AY37"/>
    <mergeCell ref="D32:L32"/>
    <mergeCell ref="M32:R32"/>
    <mergeCell ref="S32:X32"/>
    <mergeCell ref="D33:L33"/>
    <mergeCell ref="M33:R33"/>
    <mergeCell ref="D30:L30"/>
    <mergeCell ref="M30:R30"/>
    <mergeCell ref="S30:X30"/>
    <mergeCell ref="D45:AY45"/>
    <mergeCell ref="D46:AY46"/>
    <mergeCell ref="B47:AY47"/>
    <mergeCell ref="D38:L38"/>
    <mergeCell ref="M38:R38"/>
    <mergeCell ref="S38:X38"/>
    <mergeCell ref="Y38:AY38"/>
    <mergeCell ref="B41:C44"/>
    <mergeCell ref="D41:AY41"/>
    <mergeCell ref="D42:AY42"/>
    <mergeCell ref="D43:AY43"/>
    <mergeCell ref="D44:AY44"/>
    <mergeCell ref="B30:C38"/>
    <mergeCell ref="D36:L36"/>
    <mergeCell ref="M36:R36"/>
    <mergeCell ref="S36:X36"/>
    <mergeCell ref="D37:L37"/>
    <mergeCell ref="M37:R37"/>
    <mergeCell ref="S37:X37"/>
    <mergeCell ref="S33:X33"/>
    <mergeCell ref="D34:L34"/>
    <mergeCell ref="AH52:AY56"/>
    <mergeCell ref="D53:G53"/>
    <mergeCell ref="H53:AG53"/>
    <mergeCell ref="D54:G54"/>
    <mergeCell ref="H54:AG54"/>
    <mergeCell ref="D55:G55"/>
    <mergeCell ref="D48:G48"/>
    <mergeCell ref="H48:AG48"/>
    <mergeCell ref="AH48:AY48"/>
    <mergeCell ref="D49:G49"/>
    <mergeCell ref="H49:AG49"/>
    <mergeCell ref="AH49:AY51"/>
    <mergeCell ref="D50:G50"/>
    <mergeCell ref="H50:AG50"/>
    <mergeCell ref="D51:G51"/>
    <mergeCell ref="H55:AG55"/>
    <mergeCell ref="D56:G56"/>
    <mergeCell ref="H56:AG56"/>
    <mergeCell ref="B57:C62"/>
    <mergeCell ref="D57:G57"/>
    <mergeCell ref="H57:AG57"/>
    <mergeCell ref="D62:G62"/>
    <mergeCell ref="H62:AG62"/>
    <mergeCell ref="H51:AG51"/>
    <mergeCell ref="B52:C56"/>
    <mergeCell ref="D52:G52"/>
    <mergeCell ref="H52:AG52"/>
    <mergeCell ref="B49:C51"/>
    <mergeCell ref="AH57:AY62"/>
    <mergeCell ref="D58:G58"/>
    <mergeCell ref="H58:AG58"/>
    <mergeCell ref="D59:G59"/>
    <mergeCell ref="H59:AG59"/>
    <mergeCell ref="D60:G60"/>
    <mergeCell ref="H60:AG60"/>
    <mergeCell ref="D61:G61"/>
    <mergeCell ref="H61:U61"/>
    <mergeCell ref="V61:AG61"/>
    <mergeCell ref="B68:F68"/>
    <mergeCell ref="G68:AY68"/>
    <mergeCell ref="B69:AY69"/>
    <mergeCell ref="B70:F70"/>
    <mergeCell ref="G70:AY70"/>
    <mergeCell ref="B71:AY71"/>
    <mergeCell ref="B63:C63"/>
    <mergeCell ref="D63:AY63"/>
    <mergeCell ref="D64:AY64"/>
    <mergeCell ref="D65:AY65"/>
    <mergeCell ref="D66:AY66"/>
    <mergeCell ref="B67:AY67"/>
    <mergeCell ref="B72:AY72"/>
    <mergeCell ref="B73:AY73"/>
    <mergeCell ref="M74:AA74"/>
    <mergeCell ref="AL74:AY74"/>
    <mergeCell ref="B77:G79"/>
    <mergeCell ref="B82:G125"/>
    <mergeCell ref="H82:AC82"/>
    <mergeCell ref="AD82:AY82"/>
    <mergeCell ref="H83:L83"/>
    <mergeCell ref="M83:Y83"/>
    <mergeCell ref="Z83:AC83"/>
    <mergeCell ref="AD83:AH83"/>
    <mergeCell ref="AI83:AU83"/>
    <mergeCell ref="AV83:AY83"/>
    <mergeCell ref="H84:L84"/>
    <mergeCell ref="M84:Y84"/>
    <mergeCell ref="Z84:AC84"/>
    <mergeCell ref="AD84:AH84"/>
    <mergeCell ref="AI84:AU84"/>
    <mergeCell ref="AV84:AY84"/>
    <mergeCell ref="H86:L86"/>
    <mergeCell ref="M86:Y86"/>
    <mergeCell ref="Z86:AC86"/>
    <mergeCell ref="AD86:AH86"/>
    <mergeCell ref="AI86:AU86"/>
    <mergeCell ref="AV86:AY86"/>
    <mergeCell ref="H85:L85"/>
    <mergeCell ref="M85:Y85"/>
    <mergeCell ref="Z85:AC85"/>
    <mergeCell ref="AD85:AH85"/>
    <mergeCell ref="AI85:AU85"/>
    <mergeCell ref="AV85:AY85"/>
    <mergeCell ref="H88:L88"/>
    <mergeCell ref="M88:Y88"/>
    <mergeCell ref="Z88:AC88"/>
    <mergeCell ref="AD88:AH88"/>
    <mergeCell ref="AI88:AU88"/>
    <mergeCell ref="AV88:AY88"/>
    <mergeCell ref="H87:L87"/>
    <mergeCell ref="M87:Y87"/>
    <mergeCell ref="Z87:AC87"/>
    <mergeCell ref="AD87:AH87"/>
    <mergeCell ref="AI87:AU87"/>
    <mergeCell ref="AV87:AY87"/>
    <mergeCell ref="H90:L90"/>
    <mergeCell ref="M90:Y90"/>
    <mergeCell ref="Z90:AC90"/>
    <mergeCell ref="AD90:AH90"/>
    <mergeCell ref="AI90:AU90"/>
    <mergeCell ref="AV90:AY90"/>
    <mergeCell ref="H89:L89"/>
    <mergeCell ref="M89:Y89"/>
    <mergeCell ref="Z89:AC89"/>
    <mergeCell ref="AD89:AH89"/>
    <mergeCell ref="AI89:AU89"/>
    <mergeCell ref="AV89:AY89"/>
    <mergeCell ref="H92:L92"/>
    <mergeCell ref="M92:Y92"/>
    <mergeCell ref="Z92:AC92"/>
    <mergeCell ref="AD92:AH92"/>
    <mergeCell ref="AI92:AU92"/>
    <mergeCell ref="AV92:AY92"/>
    <mergeCell ref="H91:L91"/>
    <mergeCell ref="M91:Y91"/>
    <mergeCell ref="Z91:AC91"/>
    <mergeCell ref="AD91:AH91"/>
    <mergeCell ref="AI91:AU91"/>
    <mergeCell ref="AV91:AY91"/>
    <mergeCell ref="H95:L95"/>
    <mergeCell ref="M95:Y95"/>
    <mergeCell ref="Z95:AC95"/>
    <mergeCell ref="AD95:AH95"/>
    <mergeCell ref="AI95:AU95"/>
    <mergeCell ref="AV95:AY95"/>
    <mergeCell ref="H93:AC93"/>
    <mergeCell ref="AD93:AY93"/>
    <mergeCell ref="H94:L94"/>
    <mergeCell ref="M94:Y94"/>
    <mergeCell ref="Z94:AC94"/>
    <mergeCell ref="AD94:AH94"/>
    <mergeCell ref="AI94:AU94"/>
    <mergeCell ref="AV94:AY94"/>
    <mergeCell ref="H97:L97"/>
    <mergeCell ref="M97:Y97"/>
    <mergeCell ref="Z97:AC97"/>
    <mergeCell ref="AD97:AH97"/>
    <mergeCell ref="AI97:AU97"/>
    <mergeCell ref="AV97:AY97"/>
    <mergeCell ref="H96:L96"/>
    <mergeCell ref="M96:Y96"/>
    <mergeCell ref="Z96:AC96"/>
    <mergeCell ref="AD96:AH96"/>
    <mergeCell ref="AI96:AU96"/>
    <mergeCell ref="AV96:AY96"/>
    <mergeCell ref="H99:L99"/>
    <mergeCell ref="M99:Y99"/>
    <mergeCell ref="Z99:AC99"/>
    <mergeCell ref="AD99:AH99"/>
    <mergeCell ref="AI99:AU99"/>
    <mergeCell ref="AV99:AY99"/>
    <mergeCell ref="H98:L98"/>
    <mergeCell ref="M98:Y98"/>
    <mergeCell ref="Z98:AC98"/>
    <mergeCell ref="AD98:AH98"/>
    <mergeCell ref="AI98:AU98"/>
    <mergeCell ref="AV98:AY98"/>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6:L106"/>
    <mergeCell ref="M106:Y106"/>
    <mergeCell ref="Z106:AC106"/>
    <mergeCell ref="AD106:AH106"/>
    <mergeCell ref="AI106:AU106"/>
    <mergeCell ref="AV106:AY106"/>
    <mergeCell ref="H104:AC104"/>
    <mergeCell ref="AD104:AY104"/>
    <mergeCell ref="H105:L105"/>
    <mergeCell ref="M105:Y105"/>
    <mergeCell ref="Z105:AC105"/>
    <mergeCell ref="AD105:AH105"/>
    <mergeCell ref="AI105:AU105"/>
    <mergeCell ref="AV105:AY105"/>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7:L117"/>
    <mergeCell ref="M117:Y117"/>
    <mergeCell ref="Z117:AC117"/>
    <mergeCell ref="AD117:AH117"/>
    <mergeCell ref="AI117:AU117"/>
    <mergeCell ref="AV117:AY117"/>
    <mergeCell ref="H115:AC115"/>
    <mergeCell ref="AD115:AY115"/>
    <mergeCell ref="H116:L116"/>
    <mergeCell ref="M116:Y116"/>
    <mergeCell ref="Z116:AC116"/>
    <mergeCell ref="AD116:AH116"/>
    <mergeCell ref="AI116:AU116"/>
    <mergeCell ref="AV116:AY116"/>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s>
  <phoneticPr fontId="3"/>
  <pageMargins left="0.7" right="0.7" top="0.75" bottom="0.75" header="0.3" footer="0.3"/>
  <pageSetup paperSize="9" scale="68" orientation="portrait" r:id="rId1"/>
  <rowBreaks count="4" manualBreakCount="4">
    <brk id="39" max="16383" man="1"/>
    <brk id="75" max="16383" man="1"/>
    <brk id="80" max="16383" man="1"/>
    <brk id="125" max="16383" man="1"/>
  </rowBreaks>
  <drawing r:id="rId2"/>
</worksheet>
</file>

<file path=xl/worksheets/sheet18.xml><?xml version="1.0" encoding="utf-8"?>
<worksheet xmlns="http://schemas.openxmlformats.org/spreadsheetml/2006/main" xmlns:r="http://schemas.openxmlformats.org/officeDocument/2006/relationships">
  <dimension ref="A1:AY153"/>
  <sheetViews>
    <sheetView view="pageBreakPreview" topLeftCell="A126" zoomScale="85" zoomScaleNormal="100" zoomScaleSheetLayoutView="85" workbookViewId="0">
      <selection activeCell="W75" sqref="W7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1113</v>
      </c>
      <c r="AS2" s="766"/>
      <c r="AT2" s="766"/>
      <c r="AU2" s="766"/>
      <c r="AV2" s="766"/>
      <c r="AW2" s="766"/>
      <c r="AX2" s="766"/>
      <c r="AY2" s="766"/>
    </row>
    <row r="3" spans="2:51" ht="19.5" thickBot="1">
      <c r="B3" s="768" t="s">
        <v>1059</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902" t="s">
        <v>1112</v>
      </c>
      <c r="I4" s="1903"/>
      <c r="J4" s="1903"/>
      <c r="K4" s="1903"/>
      <c r="L4" s="1903"/>
      <c r="M4" s="1903"/>
      <c r="N4" s="1903"/>
      <c r="O4" s="1903"/>
      <c r="P4" s="1903"/>
      <c r="Q4" s="1903"/>
      <c r="R4" s="1903"/>
      <c r="S4" s="1903"/>
      <c r="T4" s="1903"/>
      <c r="U4" s="1903"/>
      <c r="V4" s="1903"/>
      <c r="W4" s="1903"/>
      <c r="X4" s="1903"/>
      <c r="Y4" s="1903"/>
      <c r="Z4" s="775" t="s">
        <v>1111</v>
      </c>
      <c r="AA4" s="776"/>
      <c r="AB4" s="776"/>
      <c r="AC4" s="776"/>
      <c r="AD4" s="776"/>
      <c r="AE4" s="777"/>
      <c r="AF4" s="1487" t="s">
        <v>786</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893" t="s">
        <v>1110</v>
      </c>
      <c r="I5" s="1894"/>
      <c r="J5" s="1894"/>
      <c r="K5" s="1894"/>
      <c r="L5" s="1894"/>
      <c r="M5" s="1894"/>
      <c r="N5" s="1894"/>
      <c r="O5" s="1894"/>
      <c r="P5" s="1894"/>
      <c r="Q5" s="1894"/>
      <c r="R5" s="1894"/>
      <c r="S5" s="1894"/>
      <c r="T5" s="1894"/>
      <c r="U5" s="1894"/>
      <c r="V5" s="1894"/>
      <c r="W5" s="463"/>
      <c r="X5" s="463"/>
      <c r="Y5" s="463"/>
      <c r="Z5" s="827" t="s">
        <v>3</v>
      </c>
      <c r="AA5" s="828"/>
      <c r="AB5" s="828"/>
      <c r="AC5" s="828"/>
      <c r="AD5" s="828"/>
      <c r="AE5" s="829"/>
      <c r="AF5" s="828" t="s">
        <v>1109</v>
      </c>
      <c r="AG5" s="828"/>
      <c r="AH5" s="828"/>
      <c r="AI5" s="828"/>
      <c r="AJ5" s="828"/>
      <c r="AK5" s="828"/>
      <c r="AL5" s="828"/>
      <c r="AM5" s="828"/>
      <c r="AN5" s="828"/>
      <c r="AO5" s="828"/>
      <c r="AP5" s="828"/>
      <c r="AQ5" s="829"/>
      <c r="AR5" s="1462" t="s">
        <v>1108</v>
      </c>
      <c r="AS5" s="1463"/>
      <c r="AT5" s="1463"/>
      <c r="AU5" s="1463"/>
      <c r="AV5" s="1463"/>
      <c r="AW5" s="1463"/>
      <c r="AX5" s="1463"/>
      <c r="AY5" s="1464"/>
    </row>
    <row r="6" spans="2:51" ht="30.75" customHeight="1">
      <c r="B6" s="835" t="s">
        <v>4</v>
      </c>
      <c r="C6" s="836"/>
      <c r="D6" s="836"/>
      <c r="E6" s="836"/>
      <c r="F6" s="836"/>
      <c r="G6" s="836"/>
      <c r="H6" s="1281" t="s">
        <v>1107</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1106</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2795" t="s">
        <v>1105</v>
      </c>
      <c r="I7" s="2258"/>
      <c r="J7" s="2258"/>
      <c r="K7" s="2258"/>
      <c r="L7" s="2258"/>
      <c r="M7" s="2258"/>
      <c r="N7" s="2258"/>
      <c r="O7" s="2258"/>
      <c r="P7" s="2258"/>
      <c r="Q7" s="2258"/>
      <c r="R7" s="2258"/>
      <c r="S7" s="2258"/>
      <c r="T7" s="2258"/>
      <c r="U7" s="2258"/>
      <c r="V7" s="2258"/>
      <c r="W7" s="2259"/>
      <c r="X7" s="2259"/>
      <c r="Y7" s="2259"/>
      <c r="Z7" s="813" t="s">
        <v>1104</v>
      </c>
      <c r="AA7" s="443"/>
      <c r="AB7" s="443"/>
      <c r="AC7" s="443"/>
      <c r="AD7" s="443"/>
      <c r="AE7" s="814"/>
      <c r="AF7" s="2796" t="s">
        <v>1103</v>
      </c>
      <c r="AG7" s="2797"/>
      <c r="AH7" s="2797"/>
      <c r="AI7" s="2797"/>
      <c r="AJ7" s="2797"/>
      <c r="AK7" s="2797"/>
      <c r="AL7" s="2797"/>
      <c r="AM7" s="2797"/>
      <c r="AN7" s="2797"/>
      <c r="AO7" s="2797"/>
      <c r="AP7" s="2797"/>
      <c r="AQ7" s="2797"/>
      <c r="AR7" s="2797"/>
      <c r="AS7" s="2797"/>
      <c r="AT7" s="2797"/>
      <c r="AU7" s="2797"/>
      <c r="AV7" s="2797"/>
      <c r="AW7" s="2797"/>
      <c r="AX7" s="2797"/>
      <c r="AY7" s="2798"/>
    </row>
    <row r="8" spans="2:51" ht="24" customHeight="1">
      <c r="B8" s="803"/>
      <c r="C8" s="804"/>
      <c r="D8" s="804"/>
      <c r="E8" s="804"/>
      <c r="F8" s="804"/>
      <c r="G8" s="804"/>
      <c r="H8" s="2260"/>
      <c r="I8" s="2261"/>
      <c r="J8" s="2261"/>
      <c r="K8" s="2261"/>
      <c r="L8" s="2261"/>
      <c r="M8" s="2261"/>
      <c r="N8" s="2261"/>
      <c r="O8" s="2261"/>
      <c r="P8" s="2261"/>
      <c r="Q8" s="2261"/>
      <c r="R8" s="2261"/>
      <c r="S8" s="2261"/>
      <c r="T8" s="2261"/>
      <c r="U8" s="2261"/>
      <c r="V8" s="2261"/>
      <c r="W8" s="1671"/>
      <c r="X8" s="1671"/>
      <c r="Y8" s="1671"/>
      <c r="Z8" s="815"/>
      <c r="AA8" s="443"/>
      <c r="AB8" s="443"/>
      <c r="AC8" s="443"/>
      <c r="AD8" s="443"/>
      <c r="AE8" s="814"/>
      <c r="AF8" s="2799"/>
      <c r="AG8" s="2799"/>
      <c r="AH8" s="2799"/>
      <c r="AI8" s="2799"/>
      <c r="AJ8" s="2799"/>
      <c r="AK8" s="2799"/>
      <c r="AL8" s="2799"/>
      <c r="AM8" s="2799"/>
      <c r="AN8" s="2799"/>
      <c r="AO8" s="2799"/>
      <c r="AP8" s="2799"/>
      <c r="AQ8" s="2799"/>
      <c r="AR8" s="2799"/>
      <c r="AS8" s="2799"/>
      <c r="AT8" s="2799"/>
      <c r="AU8" s="2799"/>
      <c r="AV8" s="2799"/>
      <c r="AW8" s="2799"/>
      <c r="AX8" s="2799"/>
      <c r="AY8" s="2800"/>
    </row>
    <row r="9" spans="2:51" ht="103.7" customHeight="1">
      <c r="B9" s="783" t="s">
        <v>29</v>
      </c>
      <c r="C9" s="784"/>
      <c r="D9" s="784"/>
      <c r="E9" s="784"/>
      <c r="F9" s="784"/>
      <c r="G9" s="784"/>
      <c r="H9" s="2801" t="s">
        <v>1102</v>
      </c>
      <c r="I9" s="2802"/>
      <c r="J9" s="2802"/>
      <c r="K9" s="2802"/>
      <c r="L9" s="2802"/>
      <c r="M9" s="2802"/>
      <c r="N9" s="2802"/>
      <c r="O9" s="2802"/>
      <c r="P9" s="2802"/>
      <c r="Q9" s="2802"/>
      <c r="R9" s="2802"/>
      <c r="S9" s="2802"/>
      <c r="T9" s="2802"/>
      <c r="U9" s="2802"/>
      <c r="V9" s="2802"/>
      <c r="W9" s="2802"/>
      <c r="X9" s="2802"/>
      <c r="Y9" s="2802"/>
      <c r="Z9" s="2802"/>
      <c r="AA9" s="2802"/>
      <c r="AB9" s="2802"/>
      <c r="AC9" s="2802"/>
      <c r="AD9" s="2802"/>
      <c r="AE9" s="2802"/>
      <c r="AF9" s="2802"/>
      <c r="AG9" s="2802"/>
      <c r="AH9" s="2802"/>
      <c r="AI9" s="2802"/>
      <c r="AJ9" s="2802"/>
      <c r="AK9" s="2802"/>
      <c r="AL9" s="2802"/>
      <c r="AM9" s="2802"/>
      <c r="AN9" s="2802"/>
      <c r="AO9" s="2802"/>
      <c r="AP9" s="2802"/>
      <c r="AQ9" s="2802"/>
      <c r="AR9" s="2802"/>
      <c r="AS9" s="2802"/>
      <c r="AT9" s="2802"/>
      <c r="AU9" s="2802"/>
      <c r="AV9" s="2802"/>
      <c r="AW9" s="2802"/>
      <c r="AX9" s="2802"/>
      <c r="AY9" s="2803"/>
    </row>
    <row r="10" spans="2:51" ht="137.25" customHeight="1">
      <c r="B10" s="783" t="s">
        <v>64</v>
      </c>
      <c r="C10" s="784"/>
      <c r="D10" s="784"/>
      <c r="E10" s="784"/>
      <c r="F10" s="784"/>
      <c r="G10" s="784"/>
      <c r="H10" s="2801" t="s">
        <v>1101</v>
      </c>
      <c r="I10" s="2802"/>
      <c r="J10" s="2802"/>
      <c r="K10" s="2802"/>
      <c r="L10" s="2802"/>
      <c r="M10" s="2802"/>
      <c r="N10" s="2802"/>
      <c r="O10" s="2802"/>
      <c r="P10" s="2802"/>
      <c r="Q10" s="2802"/>
      <c r="R10" s="2802"/>
      <c r="S10" s="2802"/>
      <c r="T10" s="2802"/>
      <c r="U10" s="2802"/>
      <c r="V10" s="2802"/>
      <c r="W10" s="2802"/>
      <c r="X10" s="2802"/>
      <c r="Y10" s="2802"/>
      <c r="Z10" s="2802"/>
      <c r="AA10" s="2802"/>
      <c r="AB10" s="2802"/>
      <c r="AC10" s="2802"/>
      <c r="AD10" s="2802"/>
      <c r="AE10" s="2802"/>
      <c r="AF10" s="2802"/>
      <c r="AG10" s="2802"/>
      <c r="AH10" s="2802"/>
      <c r="AI10" s="2802"/>
      <c r="AJ10" s="2802"/>
      <c r="AK10" s="2802"/>
      <c r="AL10" s="2802"/>
      <c r="AM10" s="2802"/>
      <c r="AN10" s="2802"/>
      <c r="AO10" s="2802"/>
      <c r="AP10" s="2802"/>
      <c r="AQ10" s="2802"/>
      <c r="AR10" s="2802"/>
      <c r="AS10" s="2802"/>
      <c r="AT10" s="2802"/>
      <c r="AU10" s="2802"/>
      <c r="AV10" s="2802"/>
      <c r="AW10" s="2802"/>
      <c r="AX10" s="2802"/>
      <c r="AY10" s="2803"/>
    </row>
    <row r="11" spans="2:51" ht="29.25" customHeight="1">
      <c r="B11" s="783" t="s">
        <v>5</v>
      </c>
      <c r="C11" s="784"/>
      <c r="D11" s="784"/>
      <c r="E11" s="784"/>
      <c r="F11" s="784"/>
      <c r="G11" s="788"/>
      <c r="H11" s="789" t="s">
        <v>1100</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925">
        <v>29.588000000000001</v>
      </c>
      <c r="R13" s="1925"/>
      <c r="S13" s="1925"/>
      <c r="T13" s="1925"/>
      <c r="U13" s="1925"/>
      <c r="V13" s="1925"/>
      <c r="W13" s="1925"/>
      <c r="X13" s="1925">
        <v>41.125999999999998</v>
      </c>
      <c r="Y13" s="1925"/>
      <c r="Z13" s="1925"/>
      <c r="AA13" s="1925"/>
      <c r="AB13" s="1925"/>
      <c r="AC13" s="1925"/>
      <c r="AD13" s="1925"/>
      <c r="AE13" s="2645">
        <v>36.83</v>
      </c>
      <c r="AF13" s="2645"/>
      <c r="AG13" s="2645"/>
      <c r="AH13" s="2645"/>
      <c r="AI13" s="2645"/>
      <c r="AJ13" s="2645"/>
      <c r="AK13" s="2645"/>
      <c r="AL13" s="2804">
        <v>34.374000000000002</v>
      </c>
      <c r="AM13" s="2804"/>
      <c r="AN13" s="2804"/>
      <c r="AO13" s="2804"/>
      <c r="AP13" s="2804"/>
      <c r="AQ13" s="2804"/>
      <c r="AR13" s="2804"/>
      <c r="AS13" s="1925">
        <v>32.533000000000001</v>
      </c>
      <c r="AT13" s="1925"/>
      <c r="AU13" s="1925"/>
      <c r="AV13" s="1925"/>
      <c r="AW13" s="1925"/>
      <c r="AX13" s="1925"/>
      <c r="AY13" s="2805"/>
    </row>
    <row r="14" spans="2:51" ht="21" customHeight="1">
      <c r="B14" s="469"/>
      <c r="C14" s="470"/>
      <c r="D14" s="470"/>
      <c r="E14" s="470"/>
      <c r="F14" s="470"/>
      <c r="G14" s="471"/>
      <c r="H14" s="754"/>
      <c r="I14" s="755"/>
      <c r="J14" s="746" t="s">
        <v>8</v>
      </c>
      <c r="K14" s="747"/>
      <c r="L14" s="747"/>
      <c r="M14" s="747"/>
      <c r="N14" s="747"/>
      <c r="O14" s="747"/>
      <c r="P14" s="748"/>
      <c r="Q14" s="2641">
        <v>0</v>
      </c>
      <c r="R14" s="2641"/>
      <c r="S14" s="2641"/>
      <c r="T14" s="2641"/>
      <c r="U14" s="2641"/>
      <c r="V14" s="2641"/>
      <c r="W14" s="2641"/>
      <c r="X14" s="2641">
        <v>0</v>
      </c>
      <c r="Y14" s="2641"/>
      <c r="Z14" s="2641"/>
      <c r="AA14" s="2641"/>
      <c r="AB14" s="2641"/>
      <c r="AC14" s="2641"/>
      <c r="AD14" s="2641"/>
      <c r="AE14" s="2640">
        <v>0</v>
      </c>
      <c r="AF14" s="2640"/>
      <c r="AG14" s="2640"/>
      <c r="AH14" s="2640"/>
      <c r="AI14" s="2640"/>
      <c r="AJ14" s="2640"/>
      <c r="AK14" s="2640"/>
      <c r="AL14" s="1926" t="s">
        <v>2159</v>
      </c>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2640">
        <v>0</v>
      </c>
      <c r="R15" s="2640"/>
      <c r="S15" s="2640"/>
      <c r="T15" s="2640"/>
      <c r="U15" s="2640"/>
      <c r="V15" s="2640"/>
      <c r="W15" s="2640"/>
      <c r="X15" s="2640">
        <v>0</v>
      </c>
      <c r="Y15" s="2640"/>
      <c r="Z15" s="2640"/>
      <c r="AA15" s="2640"/>
      <c r="AB15" s="2640"/>
      <c r="AC15" s="2640"/>
      <c r="AD15" s="2640"/>
      <c r="AE15" s="2640">
        <v>0</v>
      </c>
      <c r="AF15" s="2640"/>
      <c r="AG15" s="2640"/>
      <c r="AH15" s="2640"/>
      <c r="AI15" s="2640"/>
      <c r="AJ15" s="2640"/>
      <c r="AK15" s="2640"/>
      <c r="AL15" s="1926" t="s">
        <v>2159</v>
      </c>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2806">
        <f>SUM(Q13:W15)</f>
        <v>29.588000000000001</v>
      </c>
      <c r="R16" s="2807"/>
      <c r="S16" s="2807"/>
      <c r="T16" s="2807"/>
      <c r="U16" s="2807"/>
      <c r="V16" s="2807"/>
      <c r="W16" s="2808"/>
      <c r="X16" s="2806">
        <f>SUM(X13:AD15)</f>
        <v>41.125999999999998</v>
      </c>
      <c r="Y16" s="2807"/>
      <c r="Z16" s="2807"/>
      <c r="AA16" s="2807"/>
      <c r="AB16" s="2807"/>
      <c r="AC16" s="2807"/>
      <c r="AD16" s="2808"/>
      <c r="AE16" s="2806">
        <f>SUM(AE13:AK15)</f>
        <v>36.83</v>
      </c>
      <c r="AF16" s="2807"/>
      <c r="AG16" s="2807"/>
      <c r="AH16" s="2807"/>
      <c r="AI16" s="2807"/>
      <c r="AJ16" s="2807"/>
      <c r="AK16" s="2808"/>
      <c r="AL16" s="2806">
        <f>SUM(AL13:AR15)</f>
        <v>34.374000000000002</v>
      </c>
      <c r="AM16" s="2807"/>
      <c r="AN16" s="2807"/>
      <c r="AO16" s="2807"/>
      <c r="AP16" s="2807"/>
      <c r="AQ16" s="2807"/>
      <c r="AR16" s="2808"/>
      <c r="AS16" s="1449"/>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1">
        <v>29.588000000000001</v>
      </c>
      <c r="R17" s="1931"/>
      <c r="S17" s="1931"/>
      <c r="T17" s="1931"/>
      <c r="U17" s="1931"/>
      <c r="V17" s="1931"/>
      <c r="W17" s="1931"/>
      <c r="X17" s="1931">
        <v>41.125999999999998</v>
      </c>
      <c r="Y17" s="1931"/>
      <c r="Z17" s="1931"/>
      <c r="AA17" s="1931"/>
      <c r="AB17" s="1931"/>
      <c r="AC17" s="1931"/>
      <c r="AD17" s="1931"/>
      <c r="AE17" s="1930">
        <v>37</v>
      </c>
      <c r="AF17" s="1930"/>
      <c r="AG17" s="1930"/>
      <c r="AH17" s="1930"/>
      <c r="AI17" s="1930"/>
      <c r="AJ17" s="1930"/>
      <c r="AK17" s="1930"/>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2809">
        <f>Q17/Q13</f>
        <v>1</v>
      </c>
      <c r="R18" s="2810"/>
      <c r="S18" s="2810"/>
      <c r="T18" s="2810"/>
      <c r="U18" s="2810"/>
      <c r="V18" s="2810"/>
      <c r="W18" s="2811"/>
      <c r="X18" s="2809">
        <f>X17/X13</f>
        <v>1</v>
      </c>
      <c r="Y18" s="2810"/>
      <c r="Z18" s="2810"/>
      <c r="AA18" s="2810"/>
      <c r="AB18" s="2810"/>
      <c r="AC18" s="2810"/>
      <c r="AD18" s="2811"/>
      <c r="AE18" s="2809">
        <f>AE17/AE13</f>
        <v>1.0046158023350531</v>
      </c>
      <c r="AF18" s="2810"/>
      <c r="AG18" s="2810"/>
      <c r="AH18" s="2810"/>
      <c r="AI18" s="2810"/>
      <c r="AJ18" s="2810"/>
      <c r="AK18" s="2811"/>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32.25" customHeight="1">
      <c r="B20" s="1411"/>
      <c r="C20" s="715"/>
      <c r="D20" s="715"/>
      <c r="E20" s="715"/>
      <c r="F20" s="715"/>
      <c r="G20" s="716"/>
      <c r="H20" s="2814" t="s">
        <v>1099</v>
      </c>
      <c r="I20" s="2815"/>
      <c r="J20" s="2815"/>
      <c r="K20" s="2815"/>
      <c r="L20" s="2815"/>
      <c r="M20" s="2815"/>
      <c r="N20" s="2815"/>
      <c r="O20" s="2815"/>
      <c r="P20" s="2815"/>
      <c r="Q20" s="2815"/>
      <c r="R20" s="2815"/>
      <c r="S20" s="2815"/>
      <c r="T20" s="2815"/>
      <c r="U20" s="2815"/>
      <c r="V20" s="2815"/>
      <c r="W20" s="2815"/>
      <c r="X20" s="2815"/>
      <c r="Y20" s="2816"/>
      <c r="Z20" s="1428" t="s">
        <v>15</v>
      </c>
      <c r="AA20" s="679"/>
      <c r="AB20" s="680"/>
      <c r="AC20" s="1429" t="s">
        <v>1087</v>
      </c>
      <c r="AD20" s="1430"/>
      <c r="AE20" s="1430"/>
      <c r="AF20" s="2820" t="s">
        <v>1087</v>
      </c>
      <c r="AG20" s="2821"/>
      <c r="AH20" s="2821"/>
      <c r="AI20" s="2821"/>
      <c r="AJ20" s="2821"/>
      <c r="AK20" s="2820" t="s">
        <v>1087</v>
      </c>
      <c r="AL20" s="2821"/>
      <c r="AM20" s="2821"/>
      <c r="AN20" s="2821"/>
      <c r="AO20" s="2821"/>
      <c r="AP20" s="2820" t="s">
        <v>1087</v>
      </c>
      <c r="AQ20" s="2821"/>
      <c r="AR20" s="2821"/>
      <c r="AS20" s="2821"/>
      <c r="AT20" s="2821"/>
      <c r="AU20" s="2820" t="s">
        <v>1087</v>
      </c>
      <c r="AV20" s="2821"/>
      <c r="AW20" s="2821"/>
      <c r="AX20" s="2821"/>
      <c r="AY20" s="2822"/>
    </row>
    <row r="21" spans="2:51" ht="32.25" customHeight="1">
      <c r="B21" s="1412"/>
      <c r="C21" s="1413"/>
      <c r="D21" s="1413"/>
      <c r="E21" s="1413"/>
      <c r="F21" s="1413"/>
      <c r="G21" s="1414"/>
      <c r="H21" s="2817"/>
      <c r="I21" s="2818"/>
      <c r="J21" s="2818"/>
      <c r="K21" s="2818"/>
      <c r="L21" s="2818"/>
      <c r="M21" s="2818"/>
      <c r="N21" s="2818"/>
      <c r="O21" s="2818"/>
      <c r="P21" s="2818"/>
      <c r="Q21" s="2818"/>
      <c r="R21" s="2818"/>
      <c r="S21" s="2818"/>
      <c r="T21" s="2818"/>
      <c r="U21" s="2818"/>
      <c r="V21" s="2818"/>
      <c r="W21" s="2818"/>
      <c r="X21" s="2818"/>
      <c r="Y21" s="2819"/>
      <c r="Z21" s="671" t="s">
        <v>116</v>
      </c>
      <c r="AA21" s="666"/>
      <c r="AB21" s="667"/>
      <c r="AC21" s="1405" t="s">
        <v>1098</v>
      </c>
      <c r="AD21" s="1405"/>
      <c r="AE21" s="1405"/>
      <c r="AF21" s="2812" t="s">
        <v>1087</v>
      </c>
      <c r="AG21" s="2813"/>
      <c r="AH21" s="2813"/>
      <c r="AI21" s="2813"/>
      <c r="AJ21" s="2813"/>
      <c r="AK21" s="2812" t="s">
        <v>1087</v>
      </c>
      <c r="AL21" s="2813"/>
      <c r="AM21" s="2813"/>
      <c r="AN21" s="2813"/>
      <c r="AO21" s="2813"/>
      <c r="AP21" s="2812" t="s">
        <v>1087</v>
      </c>
      <c r="AQ21" s="2813"/>
      <c r="AR21" s="2813"/>
      <c r="AS21" s="2813"/>
      <c r="AT21" s="2813"/>
      <c r="AU21" s="1532"/>
      <c r="AV21" s="1532"/>
      <c r="AW21" s="1532"/>
      <c r="AX21" s="1532"/>
      <c r="AY21" s="1533"/>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2814" t="s">
        <v>1097</v>
      </c>
      <c r="I23" s="2815"/>
      <c r="J23" s="2815"/>
      <c r="K23" s="2815"/>
      <c r="L23" s="2815"/>
      <c r="M23" s="2815"/>
      <c r="N23" s="2815"/>
      <c r="O23" s="2815"/>
      <c r="P23" s="2815"/>
      <c r="Q23" s="2815"/>
      <c r="R23" s="2815"/>
      <c r="S23" s="2815"/>
      <c r="T23" s="2815"/>
      <c r="U23" s="2815"/>
      <c r="V23" s="2815"/>
      <c r="W23" s="2815"/>
      <c r="X23" s="2815"/>
      <c r="Y23" s="2816"/>
      <c r="Z23" s="1393" t="s">
        <v>334</v>
      </c>
      <c r="AA23" s="1394"/>
      <c r="AB23" s="1395"/>
      <c r="AC23" s="1985" t="s">
        <v>1087</v>
      </c>
      <c r="AD23" s="1933"/>
      <c r="AE23" s="1934"/>
      <c r="AF23" s="1421" t="s">
        <v>1087</v>
      </c>
      <c r="AG23" s="1405"/>
      <c r="AH23" s="1405"/>
      <c r="AI23" s="1405"/>
      <c r="AJ23" s="1405"/>
      <c r="AK23" s="1421" t="s">
        <v>1087</v>
      </c>
      <c r="AL23" s="1405"/>
      <c r="AM23" s="1405"/>
      <c r="AN23" s="1405"/>
      <c r="AO23" s="1405"/>
      <c r="AP23" s="1421" t="s">
        <v>1087</v>
      </c>
      <c r="AQ23" s="1405"/>
      <c r="AR23" s="1405"/>
      <c r="AS23" s="1405"/>
      <c r="AT23" s="1405"/>
      <c r="AU23" s="1939" t="s">
        <v>1087</v>
      </c>
      <c r="AV23" s="407"/>
      <c r="AW23" s="407"/>
      <c r="AX23" s="407"/>
      <c r="AY23" s="1407"/>
    </row>
    <row r="24" spans="2:51" ht="26.85" customHeight="1">
      <c r="B24" s="505"/>
      <c r="C24" s="497"/>
      <c r="D24" s="497"/>
      <c r="E24" s="497"/>
      <c r="F24" s="497"/>
      <c r="G24" s="630"/>
      <c r="H24" s="2817"/>
      <c r="I24" s="2818"/>
      <c r="J24" s="2818"/>
      <c r="K24" s="2818"/>
      <c r="L24" s="2818"/>
      <c r="M24" s="2818"/>
      <c r="N24" s="2818"/>
      <c r="O24" s="2818"/>
      <c r="P24" s="2818"/>
      <c r="Q24" s="2818"/>
      <c r="R24" s="2818"/>
      <c r="S24" s="2818"/>
      <c r="T24" s="2818"/>
      <c r="U24" s="2818"/>
      <c r="V24" s="2818"/>
      <c r="W24" s="2818"/>
      <c r="X24" s="2818"/>
      <c r="Y24" s="2819"/>
      <c r="Z24" s="1396"/>
      <c r="AA24" s="1397"/>
      <c r="AB24" s="1398"/>
      <c r="AC24" s="1935"/>
      <c r="AD24" s="1936"/>
      <c r="AE24" s="1937"/>
      <c r="AF24" s="1529" t="s">
        <v>1087</v>
      </c>
      <c r="AG24" s="1409"/>
      <c r="AH24" s="1409"/>
      <c r="AI24" s="1409"/>
      <c r="AJ24" s="1410"/>
      <c r="AK24" s="1529" t="s">
        <v>1087</v>
      </c>
      <c r="AL24" s="1409"/>
      <c r="AM24" s="1409"/>
      <c r="AN24" s="1409"/>
      <c r="AO24" s="1410"/>
      <c r="AP24" s="1529" t="s">
        <v>1096</v>
      </c>
      <c r="AQ24" s="1409"/>
      <c r="AR24" s="1409"/>
      <c r="AS24" s="1409"/>
      <c r="AT24" s="1410"/>
      <c r="AU24" s="1529" t="s">
        <v>1095</v>
      </c>
      <c r="AV24" s="1409"/>
      <c r="AW24" s="1409"/>
      <c r="AX24" s="1409"/>
      <c r="AY24" s="1416"/>
    </row>
    <row r="25" spans="2:51" ht="88.5" customHeight="1">
      <c r="B25" s="662" t="s">
        <v>129</v>
      </c>
      <c r="C25" s="1417"/>
      <c r="D25" s="1417"/>
      <c r="E25" s="1417"/>
      <c r="F25" s="1417"/>
      <c r="G25" s="1417"/>
      <c r="H25" s="1418" t="s">
        <v>1094</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815" t="s">
        <v>1066</v>
      </c>
      <c r="AD25" s="443"/>
      <c r="AE25" s="443"/>
      <c r="AF25" s="443"/>
      <c r="AG25" s="443"/>
      <c r="AH25" s="443"/>
      <c r="AI25" s="443"/>
      <c r="AJ25" s="443"/>
      <c r="AK25" s="443"/>
      <c r="AL25" s="443"/>
      <c r="AM25" s="443"/>
      <c r="AN25" s="443"/>
      <c r="AO25" s="443"/>
      <c r="AP25" s="443"/>
      <c r="AQ25" s="443"/>
      <c r="AR25" s="443"/>
      <c r="AS25" s="443"/>
      <c r="AT25" s="443"/>
      <c r="AU25" s="443"/>
      <c r="AV25" s="443"/>
      <c r="AW25" s="443"/>
      <c r="AX25" s="443"/>
      <c r="AY25" s="1910"/>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823" t="s">
        <v>1093</v>
      </c>
      <c r="E27" s="2824"/>
      <c r="F27" s="2824"/>
      <c r="G27" s="2824"/>
      <c r="H27" s="2824"/>
      <c r="I27" s="2824"/>
      <c r="J27" s="2824"/>
      <c r="K27" s="2824"/>
      <c r="L27" s="2825"/>
      <c r="M27" s="2750">
        <v>34.374000000000002</v>
      </c>
      <c r="N27" s="2690"/>
      <c r="O27" s="2690"/>
      <c r="P27" s="2690"/>
      <c r="Q27" s="2690"/>
      <c r="R27" s="2691"/>
      <c r="S27" s="2750">
        <v>32.533000000000001</v>
      </c>
      <c r="T27" s="2690"/>
      <c r="U27" s="2690"/>
      <c r="V27" s="2690"/>
      <c r="W27" s="2690"/>
      <c r="X27" s="2691"/>
      <c r="Y27" s="2204" t="s">
        <v>1092</v>
      </c>
      <c r="Z27" s="1168"/>
      <c r="AA27" s="1168"/>
      <c r="AB27" s="1168"/>
      <c r="AC27" s="1168"/>
      <c r="AD27" s="1168"/>
      <c r="AE27" s="1168"/>
      <c r="AF27" s="1168"/>
      <c r="AG27" s="1168"/>
      <c r="AH27" s="1168"/>
      <c r="AI27" s="1168"/>
      <c r="AJ27" s="1168"/>
      <c r="AK27" s="1168"/>
      <c r="AL27" s="1168"/>
      <c r="AM27" s="1168"/>
      <c r="AN27" s="1168"/>
      <c r="AO27" s="1168"/>
      <c r="AP27" s="1168"/>
      <c r="AQ27" s="1168"/>
      <c r="AR27" s="1168"/>
      <c r="AS27" s="1168"/>
      <c r="AT27" s="1168"/>
      <c r="AU27" s="1168"/>
      <c r="AV27" s="1168"/>
      <c r="AW27" s="1168"/>
      <c r="AX27" s="1168"/>
      <c r="AY27" s="2205"/>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2782">
        <f>+M27</f>
        <v>34.374000000000002</v>
      </c>
      <c r="N34" s="1180"/>
      <c r="O34" s="1180"/>
      <c r="P34" s="1180"/>
      <c r="Q34" s="1180"/>
      <c r="R34" s="1180"/>
      <c r="S34" s="2782">
        <f>+S27</f>
        <v>32.533000000000001</v>
      </c>
      <c r="T34" s="1180"/>
      <c r="U34" s="1180"/>
      <c r="V34" s="1180"/>
      <c r="W34" s="1180"/>
      <c r="X34" s="1180"/>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1083</v>
      </c>
      <c r="E45" s="2826"/>
      <c r="F45" s="2826"/>
      <c r="G45" s="28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2828" t="s">
        <v>1091</v>
      </c>
      <c r="AI45" s="2829"/>
      <c r="AJ45" s="2829"/>
      <c r="AK45" s="2829"/>
      <c r="AL45" s="2829"/>
      <c r="AM45" s="2829"/>
      <c r="AN45" s="2829"/>
      <c r="AO45" s="2829"/>
      <c r="AP45" s="2829"/>
      <c r="AQ45" s="2829"/>
      <c r="AR45" s="2829"/>
      <c r="AS45" s="2829"/>
      <c r="AT45" s="2829"/>
      <c r="AU45" s="2829"/>
      <c r="AV45" s="2829"/>
      <c r="AW45" s="2829"/>
      <c r="AX45" s="2829"/>
      <c r="AY45" s="2830"/>
    </row>
    <row r="46" spans="1:51" ht="33.4" customHeight="1">
      <c r="A46" s="4"/>
      <c r="B46" s="525"/>
      <c r="C46" s="526"/>
      <c r="D46" s="556" t="s">
        <v>1083</v>
      </c>
      <c r="E46" s="2837"/>
      <c r="F46" s="2837"/>
      <c r="G46" s="2838"/>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2831"/>
      <c r="AI46" s="2832"/>
      <c r="AJ46" s="2832"/>
      <c r="AK46" s="2832"/>
      <c r="AL46" s="2832"/>
      <c r="AM46" s="2832"/>
      <c r="AN46" s="2832"/>
      <c r="AO46" s="2832"/>
      <c r="AP46" s="2832"/>
      <c r="AQ46" s="2832"/>
      <c r="AR46" s="2832"/>
      <c r="AS46" s="2832"/>
      <c r="AT46" s="2832"/>
      <c r="AU46" s="2832"/>
      <c r="AV46" s="2832"/>
      <c r="AW46" s="2832"/>
      <c r="AX46" s="2832"/>
      <c r="AY46" s="2833"/>
    </row>
    <row r="47" spans="1:51" ht="26.25" customHeight="1">
      <c r="A47" s="4"/>
      <c r="B47" s="527"/>
      <c r="C47" s="528"/>
      <c r="D47" s="519" t="s">
        <v>1087</v>
      </c>
      <c r="E47" s="1078"/>
      <c r="F47" s="1078"/>
      <c r="G47" s="1079"/>
      <c r="H47" s="520" t="s">
        <v>1090</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2834"/>
      <c r="AI47" s="2835"/>
      <c r="AJ47" s="2835"/>
      <c r="AK47" s="2835"/>
      <c r="AL47" s="2835"/>
      <c r="AM47" s="2835"/>
      <c r="AN47" s="2835"/>
      <c r="AO47" s="2835"/>
      <c r="AP47" s="2835"/>
      <c r="AQ47" s="2835"/>
      <c r="AR47" s="2835"/>
      <c r="AS47" s="2835"/>
      <c r="AT47" s="2835"/>
      <c r="AU47" s="2835"/>
      <c r="AV47" s="2835"/>
      <c r="AW47" s="2835"/>
      <c r="AX47" s="2835"/>
      <c r="AY47" s="2836"/>
    </row>
    <row r="48" spans="1:51" ht="26.25" customHeight="1">
      <c r="A48" s="4"/>
      <c r="B48" s="525" t="s">
        <v>43</v>
      </c>
      <c r="C48" s="526"/>
      <c r="D48" s="529" t="s">
        <v>1083</v>
      </c>
      <c r="E48" s="1778"/>
      <c r="F48" s="1778"/>
      <c r="G48" s="1779"/>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2828" t="s">
        <v>1089</v>
      </c>
      <c r="AI48" s="2829"/>
      <c r="AJ48" s="2829"/>
      <c r="AK48" s="2829"/>
      <c r="AL48" s="2829"/>
      <c r="AM48" s="2829"/>
      <c r="AN48" s="2829"/>
      <c r="AO48" s="2829"/>
      <c r="AP48" s="2829"/>
      <c r="AQ48" s="2829"/>
      <c r="AR48" s="2829"/>
      <c r="AS48" s="2829"/>
      <c r="AT48" s="2829"/>
      <c r="AU48" s="2829"/>
      <c r="AV48" s="2829"/>
      <c r="AW48" s="2829"/>
      <c r="AX48" s="2829"/>
      <c r="AY48" s="2830"/>
    </row>
    <row r="49" spans="1:51" ht="26.25" customHeight="1">
      <c r="A49" s="4"/>
      <c r="B49" s="525"/>
      <c r="C49" s="526"/>
      <c r="D49" s="542" t="s">
        <v>1083</v>
      </c>
      <c r="E49" s="1794"/>
      <c r="F49" s="1794"/>
      <c r="G49" s="1795"/>
      <c r="H49" s="543" t="s">
        <v>1088</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2831"/>
      <c r="AI49" s="2832"/>
      <c r="AJ49" s="2832"/>
      <c r="AK49" s="2832"/>
      <c r="AL49" s="2832"/>
      <c r="AM49" s="2832"/>
      <c r="AN49" s="2832"/>
      <c r="AO49" s="2832"/>
      <c r="AP49" s="2832"/>
      <c r="AQ49" s="2832"/>
      <c r="AR49" s="2832"/>
      <c r="AS49" s="2832"/>
      <c r="AT49" s="2832"/>
      <c r="AU49" s="2832"/>
      <c r="AV49" s="2832"/>
      <c r="AW49" s="2832"/>
      <c r="AX49" s="2832"/>
      <c r="AY49" s="2833"/>
    </row>
    <row r="50" spans="1:51" ht="26.25" customHeight="1">
      <c r="A50" s="4"/>
      <c r="B50" s="525"/>
      <c r="C50" s="526"/>
      <c r="D50" s="542" t="s">
        <v>1087</v>
      </c>
      <c r="E50" s="1794"/>
      <c r="F50" s="1794"/>
      <c r="G50" s="1795"/>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2831"/>
      <c r="AI50" s="2832"/>
      <c r="AJ50" s="2832"/>
      <c r="AK50" s="2832"/>
      <c r="AL50" s="2832"/>
      <c r="AM50" s="2832"/>
      <c r="AN50" s="2832"/>
      <c r="AO50" s="2832"/>
      <c r="AP50" s="2832"/>
      <c r="AQ50" s="2832"/>
      <c r="AR50" s="2832"/>
      <c r="AS50" s="2832"/>
      <c r="AT50" s="2832"/>
      <c r="AU50" s="2832"/>
      <c r="AV50" s="2832"/>
      <c r="AW50" s="2832"/>
      <c r="AX50" s="2832"/>
      <c r="AY50" s="2833"/>
    </row>
    <row r="51" spans="1:51" ht="26.25" customHeight="1">
      <c r="A51" s="4"/>
      <c r="B51" s="525"/>
      <c r="C51" s="526"/>
      <c r="D51" s="542" t="s">
        <v>1083</v>
      </c>
      <c r="E51" s="1794"/>
      <c r="F51" s="1794"/>
      <c r="G51" s="1795"/>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2831"/>
      <c r="AI51" s="2832"/>
      <c r="AJ51" s="2832"/>
      <c r="AK51" s="2832"/>
      <c r="AL51" s="2832"/>
      <c r="AM51" s="2832"/>
      <c r="AN51" s="2832"/>
      <c r="AO51" s="2832"/>
      <c r="AP51" s="2832"/>
      <c r="AQ51" s="2832"/>
      <c r="AR51" s="2832"/>
      <c r="AS51" s="2832"/>
      <c r="AT51" s="2832"/>
      <c r="AU51" s="2832"/>
      <c r="AV51" s="2832"/>
      <c r="AW51" s="2832"/>
      <c r="AX51" s="2832"/>
      <c r="AY51" s="2833"/>
    </row>
    <row r="52" spans="1:51" ht="26.25" customHeight="1">
      <c r="A52" s="4"/>
      <c r="B52" s="527"/>
      <c r="C52" s="528"/>
      <c r="D52" s="519" t="s">
        <v>1083</v>
      </c>
      <c r="E52" s="1078"/>
      <c r="F52" s="1078"/>
      <c r="G52" s="1079"/>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2834"/>
      <c r="AI52" s="2835"/>
      <c r="AJ52" s="2835"/>
      <c r="AK52" s="2835"/>
      <c r="AL52" s="2835"/>
      <c r="AM52" s="2835"/>
      <c r="AN52" s="2835"/>
      <c r="AO52" s="2835"/>
      <c r="AP52" s="2835"/>
      <c r="AQ52" s="2835"/>
      <c r="AR52" s="2835"/>
      <c r="AS52" s="2835"/>
      <c r="AT52" s="2835"/>
      <c r="AU52" s="2835"/>
      <c r="AV52" s="2835"/>
      <c r="AW52" s="2835"/>
      <c r="AX52" s="2835"/>
      <c r="AY52" s="2836"/>
    </row>
    <row r="53" spans="1:51" ht="26.25" customHeight="1">
      <c r="A53" s="4"/>
      <c r="B53" s="523" t="s">
        <v>39</v>
      </c>
      <c r="C53" s="524"/>
      <c r="D53" s="529" t="s">
        <v>1083</v>
      </c>
      <c r="E53" s="1778"/>
      <c r="F53" s="1778"/>
      <c r="G53" s="1779"/>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2828" t="s">
        <v>1086</v>
      </c>
      <c r="AI53" s="2829"/>
      <c r="AJ53" s="2829"/>
      <c r="AK53" s="2829"/>
      <c r="AL53" s="2829"/>
      <c r="AM53" s="2829"/>
      <c r="AN53" s="2829"/>
      <c r="AO53" s="2829"/>
      <c r="AP53" s="2829"/>
      <c r="AQ53" s="2829"/>
      <c r="AR53" s="2829"/>
      <c r="AS53" s="2829"/>
      <c r="AT53" s="2829"/>
      <c r="AU53" s="2829"/>
      <c r="AV53" s="2829"/>
      <c r="AW53" s="2829"/>
      <c r="AX53" s="2829"/>
      <c r="AY53" s="2830"/>
    </row>
    <row r="54" spans="1:51" ht="26.25" customHeight="1">
      <c r="A54" s="4"/>
      <c r="B54" s="525"/>
      <c r="C54" s="526"/>
      <c r="D54" s="2839" t="s">
        <v>1083</v>
      </c>
      <c r="E54" s="2196"/>
      <c r="F54" s="2196"/>
      <c r="G54" s="2840"/>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2831"/>
      <c r="AI54" s="2832"/>
      <c r="AJ54" s="2832"/>
      <c r="AK54" s="2832"/>
      <c r="AL54" s="2832"/>
      <c r="AM54" s="2832"/>
      <c r="AN54" s="2832"/>
      <c r="AO54" s="2832"/>
      <c r="AP54" s="2832"/>
      <c r="AQ54" s="2832"/>
      <c r="AR54" s="2832"/>
      <c r="AS54" s="2832"/>
      <c r="AT54" s="2832"/>
      <c r="AU54" s="2832"/>
      <c r="AV54" s="2832"/>
      <c r="AW54" s="2832"/>
      <c r="AX54" s="2832"/>
      <c r="AY54" s="2833"/>
    </row>
    <row r="55" spans="1:51" ht="26.25" customHeight="1">
      <c r="A55" s="4"/>
      <c r="B55" s="525"/>
      <c r="C55" s="526"/>
      <c r="D55" s="506" t="s">
        <v>1083</v>
      </c>
      <c r="E55" s="1802"/>
      <c r="F55" s="1802"/>
      <c r="G55" s="1803"/>
      <c r="H55" s="543" t="s">
        <v>1085</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2831"/>
      <c r="AI55" s="2832"/>
      <c r="AJ55" s="2832"/>
      <c r="AK55" s="2832"/>
      <c r="AL55" s="2832"/>
      <c r="AM55" s="2832"/>
      <c r="AN55" s="2832"/>
      <c r="AO55" s="2832"/>
      <c r="AP55" s="2832"/>
      <c r="AQ55" s="2832"/>
      <c r="AR55" s="2832"/>
      <c r="AS55" s="2832"/>
      <c r="AT55" s="2832"/>
      <c r="AU55" s="2832"/>
      <c r="AV55" s="2832"/>
      <c r="AW55" s="2832"/>
      <c r="AX55" s="2832"/>
      <c r="AY55" s="2833"/>
    </row>
    <row r="56" spans="1:51" ht="26.25" customHeight="1">
      <c r="A56" s="4"/>
      <c r="B56" s="525"/>
      <c r="C56" s="526"/>
      <c r="D56" s="542" t="s">
        <v>1083</v>
      </c>
      <c r="E56" s="1794"/>
      <c r="F56" s="1794"/>
      <c r="G56" s="1795"/>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2831"/>
      <c r="AI56" s="2832"/>
      <c r="AJ56" s="2832"/>
      <c r="AK56" s="2832"/>
      <c r="AL56" s="2832"/>
      <c r="AM56" s="2832"/>
      <c r="AN56" s="2832"/>
      <c r="AO56" s="2832"/>
      <c r="AP56" s="2832"/>
      <c r="AQ56" s="2832"/>
      <c r="AR56" s="2832"/>
      <c r="AS56" s="2832"/>
      <c r="AT56" s="2832"/>
      <c r="AU56" s="2832"/>
      <c r="AV56" s="2832"/>
      <c r="AW56" s="2832"/>
      <c r="AX56" s="2832"/>
      <c r="AY56" s="2833"/>
    </row>
    <row r="57" spans="1:51" ht="26.25" customHeight="1">
      <c r="A57" s="4"/>
      <c r="B57" s="525"/>
      <c r="C57" s="526"/>
      <c r="D57" s="2839"/>
      <c r="E57" s="2196"/>
      <c r="F57" s="2196"/>
      <c r="G57" s="2840"/>
      <c r="H57" s="515" t="s">
        <v>69</v>
      </c>
      <c r="I57" s="516"/>
      <c r="J57" s="516"/>
      <c r="K57" s="516"/>
      <c r="L57" s="516"/>
      <c r="M57" s="516"/>
      <c r="N57" s="516"/>
      <c r="O57" s="516"/>
      <c r="P57" s="516"/>
      <c r="Q57" s="516"/>
      <c r="R57" s="516"/>
      <c r="S57" s="516"/>
      <c r="T57" s="516"/>
      <c r="U57" s="516"/>
      <c r="V57" s="517" t="s">
        <v>1084</v>
      </c>
      <c r="W57" s="517"/>
      <c r="X57" s="517"/>
      <c r="Y57" s="517"/>
      <c r="Z57" s="517"/>
      <c r="AA57" s="517"/>
      <c r="AB57" s="517"/>
      <c r="AC57" s="517"/>
      <c r="AD57" s="517"/>
      <c r="AE57" s="517"/>
      <c r="AF57" s="517"/>
      <c r="AG57" s="518"/>
      <c r="AH57" s="2831"/>
      <c r="AI57" s="2832"/>
      <c r="AJ57" s="2832"/>
      <c r="AK57" s="2832"/>
      <c r="AL57" s="2832"/>
      <c r="AM57" s="2832"/>
      <c r="AN57" s="2832"/>
      <c r="AO57" s="2832"/>
      <c r="AP57" s="2832"/>
      <c r="AQ57" s="2832"/>
      <c r="AR57" s="2832"/>
      <c r="AS57" s="2832"/>
      <c r="AT57" s="2832"/>
      <c r="AU57" s="2832"/>
      <c r="AV57" s="2832"/>
      <c r="AW57" s="2832"/>
      <c r="AX57" s="2832"/>
      <c r="AY57" s="2833"/>
    </row>
    <row r="58" spans="1:51" ht="26.25" customHeight="1">
      <c r="A58" s="4"/>
      <c r="B58" s="527"/>
      <c r="C58" s="528"/>
      <c r="D58" s="519" t="s">
        <v>1083</v>
      </c>
      <c r="E58" s="1078"/>
      <c r="F58" s="1078"/>
      <c r="G58" s="1079"/>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2834"/>
      <c r="AI58" s="2835"/>
      <c r="AJ58" s="2835"/>
      <c r="AK58" s="2835"/>
      <c r="AL58" s="2835"/>
      <c r="AM58" s="2835"/>
      <c r="AN58" s="2835"/>
      <c r="AO58" s="2835"/>
      <c r="AP58" s="2835"/>
      <c r="AQ58" s="2835"/>
      <c r="AR58" s="2835"/>
      <c r="AS58" s="2835"/>
      <c r="AT58" s="2835"/>
      <c r="AU58" s="2835"/>
      <c r="AV58" s="2835"/>
      <c r="AW58" s="2835"/>
      <c r="AX58" s="2835"/>
      <c r="AY58" s="2836"/>
    </row>
    <row r="59" spans="1:51" ht="180" customHeight="1" thickBot="1">
      <c r="A59" s="4"/>
      <c r="B59" s="491" t="s">
        <v>38</v>
      </c>
      <c r="C59" s="492"/>
      <c r="D59" s="2841" t="s">
        <v>1082</v>
      </c>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8"/>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1081</v>
      </c>
      <c r="C64" s="349"/>
      <c r="D64" s="349"/>
      <c r="E64" s="349"/>
      <c r="F64" s="1367"/>
      <c r="G64" s="477" t="s">
        <v>1080</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c r="C66" s="1341"/>
      <c r="D66" s="1341"/>
      <c r="E66" s="1341"/>
      <c r="F66" s="1342"/>
      <c r="G66" s="2139" t="s">
        <v>1079</v>
      </c>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c r="AS66" s="2140"/>
      <c r="AT66" s="2140"/>
      <c r="AU66" s="2140"/>
      <c r="AV66" s="2140"/>
      <c r="AW66" s="2140"/>
      <c r="AX66" s="2140"/>
      <c r="AY66" s="2141"/>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167</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144</v>
      </c>
      <c r="AM70" s="1017"/>
      <c r="AN70" s="1017"/>
      <c r="AO70" s="1017"/>
      <c r="AP70" s="1017"/>
      <c r="AQ70" s="1017"/>
      <c r="AR70" s="1017"/>
      <c r="AS70" s="1017"/>
      <c r="AT70" s="1017"/>
      <c r="AU70" s="1017"/>
      <c r="AV70" s="1017"/>
      <c r="AW70" s="1017"/>
      <c r="AX70" s="1017"/>
      <c r="AY70" s="1019"/>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1078</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1077</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2324" t="s">
        <v>1076</v>
      </c>
      <c r="I80" s="2325"/>
      <c r="J80" s="2325"/>
      <c r="K80" s="2325"/>
      <c r="L80" s="2326"/>
      <c r="M80" s="428" t="s">
        <v>1067</v>
      </c>
      <c r="N80" s="429"/>
      <c r="O80" s="429"/>
      <c r="P80" s="429"/>
      <c r="Q80" s="429"/>
      <c r="R80" s="429"/>
      <c r="S80" s="429"/>
      <c r="T80" s="429"/>
      <c r="U80" s="429"/>
      <c r="V80" s="429"/>
      <c r="W80" s="429"/>
      <c r="X80" s="429"/>
      <c r="Y80" s="430"/>
      <c r="Z80" s="431">
        <v>37</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37</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1064</v>
      </c>
      <c r="I89" s="439"/>
      <c r="J89" s="439"/>
      <c r="K89" s="439"/>
      <c r="L89" s="439"/>
      <c r="M89" s="439"/>
      <c r="N89" s="439"/>
      <c r="O89" s="439"/>
      <c r="P89" s="439"/>
      <c r="Q89" s="439"/>
      <c r="R89" s="439"/>
      <c r="S89" s="439"/>
      <c r="T89" s="439"/>
      <c r="U89" s="439"/>
      <c r="V89" s="439"/>
      <c r="W89" s="439"/>
      <c r="X89" s="439"/>
      <c r="Y89" s="439"/>
      <c r="Z89" s="439"/>
      <c r="AA89" s="439"/>
      <c r="AB89" s="439"/>
      <c r="AC89" s="440"/>
      <c r="AD89" s="438" t="s">
        <v>1075</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1074</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1073</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1072</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1071</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1070</v>
      </c>
    </row>
    <row r="125" spans="2:51">
      <c r="C125" t="s">
        <v>1069</v>
      </c>
    </row>
    <row r="126" spans="2:51" ht="34.5" customHeight="1">
      <c r="B126" s="319"/>
      <c r="C126" s="319"/>
      <c r="D126" s="329" t="s">
        <v>1063</v>
      </c>
      <c r="E126" s="329"/>
      <c r="F126" s="329"/>
      <c r="G126" s="329"/>
      <c r="H126" s="329"/>
      <c r="I126" s="329"/>
      <c r="J126" s="329"/>
      <c r="K126" s="329"/>
      <c r="L126" s="329"/>
      <c r="M126" s="329"/>
      <c r="N126" s="329" t="s">
        <v>1062</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1061</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320" t="s">
        <v>1068</v>
      </c>
      <c r="E127" s="320"/>
      <c r="F127" s="320"/>
      <c r="G127" s="320"/>
      <c r="H127" s="320"/>
      <c r="I127" s="320"/>
      <c r="J127" s="320"/>
      <c r="K127" s="320"/>
      <c r="L127" s="320"/>
      <c r="M127" s="320"/>
      <c r="N127" s="320" t="s">
        <v>1067</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2125">
        <v>37</v>
      </c>
      <c r="AM127" s="2126"/>
      <c r="AN127" s="2126"/>
      <c r="AO127" s="2126"/>
      <c r="AP127" s="2126"/>
      <c r="AQ127" s="2126"/>
      <c r="AR127" s="815" t="s">
        <v>1066</v>
      </c>
      <c r="AS127" s="443"/>
      <c r="AT127" s="443"/>
      <c r="AU127" s="814"/>
      <c r="AV127" s="815" t="s">
        <v>1066</v>
      </c>
      <c r="AW127" s="443"/>
      <c r="AX127" s="814"/>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1065</v>
      </c>
      <c r="J140" s="443"/>
      <c r="K140" s="443"/>
      <c r="L140" s="443"/>
      <c r="M140" s="814"/>
      <c r="N140" s="1333" t="s">
        <v>341</v>
      </c>
      <c r="O140" s="1331"/>
      <c r="P140" s="1331"/>
      <c r="Q140" s="1331"/>
      <c r="R140" s="1331"/>
      <c r="S140" s="1331"/>
      <c r="T140" s="1332"/>
      <c r="U140" s="815" t="s">
        <v>1065</v>
      </c>
      <c r="V140" s="443"/>
      <c r="W140" s="443"/>
      <c r="X140" s="443"/>
      <c r="Y140" s="814"/>
      <c r="Z140" s="1333" t="s">
        <v>342</v>
      </c>
      <c r="AA140" s="1331"/>
      <c r="AB140" s="1331"/>
      <c r="AC140" s="1331"/>
      <c r="AD140" s="1331"/>
      <c r="AE140" s="1331"/>
      <c r="AF140" s="1332"/>
      <c r="AG140" s="815" t="s">
        <v>1065</v>
      </c>
      <c r="AH140" s="443"/>
      <c r="AI140" s="443"/>
      <c r="AJ140" s="443"/>
      <c r="AK140" s="814"/>
      <c r="AL140" s="1333" t="s">
        <v>343</v>
      </c>
      <c r="AM140" s="1331"/>
      <c r="AN140" s="1331"/>
      <c r="AO140" s="1331"/>
      <c r="AP140" s="1331"/>
      <c r="AQ140" s="1331"/>
      <c r="AR140" s="1332"/>
      <c r="AS140" s="815" t="s">
        <v>1065</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1064</v>
      </c>
    </row>
    <row r="143" spans="2:50" ht="34.5" customHeight="1">
      <c r="B143" s="319"/>
      <c r="C143" s="319"/>
      <c r="D143" s="329" t="s">
        <v>1063</v>
      </c>
      <c r="E143" s="329"/>
      <c r="F143" s="329"/>
      <c r="G143" s="329"/>
      <c r="H143" s="329"/>
      <c r="I143" s="329"/>
      <c r="J143" s="329"/>
      <c r="K143" s="329"/>
      <c r="L143" s="329"/>
      <c r="M143" s="329"/>
      <c r="N143" s="329" t="s">
        <v>1062</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1061</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1:H141"/>
    <mergeCell ref="I141:M141"/>
    <mergeCell ref="N141:T141"/>
    <mergeCell ref="U141:Y141"/>
    <mergeCell ref="Z141:AF141"/>
    <mergeCell ref="AG141:AK141"/>
    <mergeCell ref="AL141:AR141"/>
    <mergeCell ref="AS141:AW141"/>
    <mergeCell ref="B143:C143"/>
    <mergeCell ref="D143:M143"/>
    <mergeCell ref="N143:AK143"/>
    <mergeCell ref="AL143:AQ143"/>
    <mergeCell ref="AR143:AU143"/>
    <mergeCell ref="AV143:AX143"/>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Z140:AF140"/>
    <mergeCell ref="AG140:AK140"/>
    <mergeCell ref="AL140:AR140"/>
    <mergeCell ref="AS140:AW140"/>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70" orientation="portrait" r:id="rId1"/>
  <rowBreaks count="4" manualBreakCount="4">
    <brk id="35" max="16383" man="1"/>
    <brk id="71" max="16383" man="1"/>
    <brk id="76" max="16383" man="1"/>
    <brk id="121" max="16383" man="1"/>
  </rowBreaks>
  <drawing r:id="rId2"/>
</worksheet>
</file>

<file path=xl/worksheets/sheet19.xml><?xml version="1.0" encoding="utf-8"?>
<worksheet xmlns="http://schemas.openxmlformats.org/spreadsheetml/2006/main" xmlns:r="http://schemas.openxmlformats.org/officeDocument/2006/relationships">
  <dimension ref="A1:AY153"/>
  <sheetViews>
    <sheetView view="pageBreakPreview" zoomScale="85" zoomScaleNormal="100" zoomScaleSheetLayoutView="85" workbookViewId="0">
      <selection activeCell="H4" sqref="H4:Y4"/>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1417</v>
      </c>
      <c r="AS2" s="766"/>
      <c r="AT2" s="766"/>
      <c r="AU2" s="766"/>
      <c r="AV2" s="766"/>
      <c r="AW2" s="766"/>
      <c r="AX2" s="766"/>
      <c r="AY2" s="766"/>
    </row>
    <row r="3" spans="2:51" ht="19.5" thickBot="1">
      <c r="B3" s="768" t="s">
        <v>1416</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485" t="s">
        <v>1415</v>
      </c>
      <c r="I4" s="1486"/>
      <c r="J4" s="1486"/>
      <c r="K4" s="1486"/>
      <c r="L4" s="1486"/>
      <c r="M4" s="1486"/>
      <c r="N4" s="1486"/>
      <c r="O4" s="1486"/>
      <c r="P4" s="1486"/>
      <c r="Q4" s="1486"/>
      <c r="R4" s="1486"/>
      <c r="S4" s="1486"/>
      <c r="T4" s="1486"/>
      <c r="U4" s="1486"/>
      <c r="V4" s="1486"/>
      <c r="W4" s="1486"/>
      <c r="X4" s="1486"/>
      <c r="Y4" s="1486"/>
      <c r="Z4" s="775" t="s">
        <v>1414</v>
      </c>
      <c r="AA4" s="776"/>
      <c r="AB4" s="776"/>
      <c r="AC4" s="776"/>
      <c r="AD4" s="776"/>
      <c r="AE4" s="777"/>
      <c r="AF4" s="1487" t="s">
        <v>786</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893" t="s">
        <v>1413</v>
      </c>
      <c r="I5" s="1894"/>
      <c r="J5" s="1894"/>
      <c r="K5" s="1894"/>
      <c r="L5" s="1894"/>
      <c r="M5" s="1894"/>
      <c r="N5" s="1894"/>
      <c r="O5" s="1894"/>
      <c r="P5" s="1894"/>
      <c r="Q5" s="1894"/>
      <c r="R5" s="1894"/>
      <c r="S5" s="1894"/>
      <c r="T5" s="1894"/>
      <c r="U5" s="1894"/>
      <c r="V5" s="1894"/>
      <c r="W5" s="463"/>
      <c r="X5" s="463"/>
      <c r="Y5" s="463"/>
      <c r="Z5" s="827" t="s">
        <v>3</v>
      </c>
      <c r="AA5" s="828"/>
      <c r="AB5" s="828"/>
      <c r="AC5" s="828"/>
      <c r="AD5" s="828"/>
      <c r="AE5" s="829"/>
      <c r="AF5" s="828" t="s">
        <v>1288</v>
      </c>
      <c r="AG5" s="828"/>
      <c r="AH5" s="828"/>
      <c r="AI5" s="828"/>
      <c r="AJ5" s="828"/>
      <c r="AK5" s="828"/>
      <c r="AL5" s="828"/>
      <c r="AM5" s="828"/>
      <c r="AN5" s="828"/>
      <c r="AO5" s="828"/>
      <c r="AP5" s="828"/>
      <c r="AQ5" s="829"/>
      <c r="AR5" s="1462" t="s">
        <v>1287</v>
      </c>
      <c r="AS5" s="1463"/>
      <c r="AT5" s="1463"/>
      <c r="AU5" s="1463"/>
      <c r="AV5" s="1463"/>
      <c r="AW5" s="1463"/>
      <c r="AX5" s="1463"/>
      <c r="AY5" s="1464"/>
    </row>
    <row r="6" spans="2:51" ht="30.75" customHeight="1">
      <c r="B6" s="835" t="s">
        <v>4</v>
      </c>
      <c r="C6" s="836"/>
      <c r="D6" s="836"/>
      <c r="E6" s="836"/>
      <c r="F6" s="836"/>
      <c r="G6" s="836"/>
      <c r="H6" s="2842" t="s">
        <v>97</v>
      </c>
      <c r="I6" s="970"/>
      <c r="J6" s="970"/>
      <c r="K6" s="970"/>
      <c r="L6" s="970"/>
      <c r="M6" s="970"/>
      <c r="N6" s="970"/>
      <c r="O6" s="970"/>
      <c r="P6" s="970"/>
      <c r="Q6" s="970"/>
      <c r="R6" s="970"/>
      <c r="S6" s="970"/>
      <c r="T6" s="970"/>
      <c r="U6" s="970"/>
      <c r="V6" s="970"/>
      <c r="W6" s="970"/>
      <c r="X6" s="970"/>
      <c r="Y6" s="970"/>
      <c r="Z6" s="736" t="s">
        <v>62</v>
      </c>
      <c r="AA6" s="737"/>
      <c r="AB6" s="737"/>
      <c r="AC6" s="737"/>
      <c r="AD6" s="737"/>
      <c r="AE6" s="738"/>
      <c r="AF6" s="2843" t="s">
        <v>1412</v>
      </c>
      <c r="AG6" s="2843"/>
      <c r="AH6" s="2843"/>
      <c r="AI6" s="2843"/>
      <c r="AJ6" s="2843"/>
      <c r="AK6" s="2843"/>
      <c r="AL6" s="2843"/>
      <c r="AM6" s="2843"/>
      <c r="AN6" s="2843"/>
      <c r="AO6" s="2843"/>
      <c r="AP6" s="2843"/>
      <c r="AQ6" s="2843"/>
      <c r="AR6" s="2844"/>
      <c r="AS6" s="2844"/>
      <c r="AT6" s="2844"/>
      <c r="AU6" s="2844"/>
      <c r="AV6" s="2844"/>
      <c r="AW6" s="2844"/>
      <c r="AX6" s="2844"/>
      <c r="AY6" s="2845"/>
    </row>
    <row r="7" spans="2:51" ht="18" customHeight="1">
      <c r="B7" s="801" t="s">
        <v>28</v>
      </c>
      <c r="C7" s="802"/>
      <c r="D7" s="802"/>
      <c r="E7" s="802"/>
      <c r="F7" s="802"/>
      <c r="G7" s="802"/>
      <c r="H7" s="1466" t="s">
        <v>1411</v>
      </c>
      <c r="I7" s="1467"/>
      <c r="J7" s="1467"/>
      <c r="K7" s="1467"/>
      <c r="L7" s="1467"/>
      <c r="M7" s="1467"/>
      <c r="N7" s="1467"/>
      <c r="O7" s="1467"/>
      <c r="P7" s="1467"/>
      <c r="Q7" s="1467"/>
      <c r="R7" s="1467"/>
      <c r="S7" s="1467"/>
      <c r="T7" s="1467"/>
      <c r="U7" s="1467"/>
      <c r="V7" s="1467"/>
      <c r="W7" s="1468"/>
      <c r="X7" s="1468"/>
      <c r="Y7" s="1469"/>
      <c r="Z7" s="813" t="s">
        <v>329</v>
      </c>
      <c r="AA7" s="443"/>
      <c r="AB7" s="443"/>
      <c r="AC7" s="443"/>
      <c r="AD7" s="443"/>
      <c r="AE7" s="814"/>
      <c r="AF7" s="2846" t="s">
        <v>1405</v>
      </c>
      <c r="AG7" s="2847"/>
      <c r="AH7" s="2847"/>
      <c r="AI7" s="2847"/>
      <c r="AJ7" s="2847"/>
      <c r="AK7" s="2847"/>
      <c r="AL7" s="2847"/>
      <c r="AM7" s="2847"/>
      <c r="AN7" s="2847"/>
      <c r="AO7" s="2847"/>
      <c r="AP7" s="2847"/>
      <c r="AQ7" s="2847"/>
      <c r="AR7" s="2847"/>
      <c r="AS7" s="2847"/>
      <c r="AT7" s="2847"/>
      <c r="AU7" s="2847"/>
      <c r="AV7" s="2847"/>
      <c r="AW7" s="2847"/>
      <c r="AX7" s="2847"/>
      <c r="AY7" s="2848"/>
    </row>
    <row r="8" spans="2:51" ht="24" customHeight="1">
      <c r="B8" s="803"/>
      <c r="C8" s="804"/>
      <c r="D8" s="804"/>
      <c r="E8" s="804"/>
      <c r="F8" s="804"/>
      <c r="G8" s="804"/>
      <c r="H8" s="1470"/>
      <c r="I8" s="1471"/>
      <c r="J8" s="1471"/>
      <c r="K8" s="1471"/>
      <c r="L8" s="1471"/>
      <c r="M8" s="1471"/>
      <c r="N8" s="1471"/>
      <c r="O8" s="1471"/>
      <c r="P8" s="1471"/>
      <c r="Q8" s="1471"/>
      <c r="R8" s="1471"/>
      <c r="S8" s="1471"/>
      <c r="T8" s="1471"/>
      <c r="U8" s="1471"/>
      <c r="V8" s="1471"/>
      <c r="W8" s="1472"/>
      <c r="X8" s="1472"/>
      <c r="Y8" s="1473"/>
      <c r="Z8" s="815"/>
      <c r="AA8" s="443"/>
      <c r="AB8" s="443"/>
      <c r="AC8" s="443"/>
      <c r="AD8" s="443"/>
      <c r="AE8" s="814"/>
      <c r="AF8" s="2849"/>
      <c r="AG8" s="2850"/>
      <c r="AH8" s="2850"/>
      <c r="AI8" s="2850"/>
      <c r="AJ8" s="2850"/>
      <c r="AK8" s="2850"/>
      <c r="AL8" s="2850"/>
      <c r="AM8" s="2850"/>
      <c r="AN8" s="2850"/>
      <c r="AO8" s="2850"/>
      <c r="AP8" s="2850"/>
      <c r="AQ8" s="2850"/>
      <c r="AR8" s="2850"/>
      <c r="AS8" s="2850"/>
      <c r="AT8" s="2850"/>
      <c r="AU8" s="2850"/>
      <c r="AV8" s="2850"/>
      <c r="AW8" s="2850"/>
      <c r="AX8" s="2850"/>
      <c r="AY8" s="2851"/>
    </row>
    <row r="9" spans="2:51" ht="103.7" customHeight="1">
      <c r="B9" s="783" t="s">
        <v>29</v>
      </c>
      <c r="C9" s="784"/>
      <c r="D9" s="784"/>
      <c r="E9" s="784"/>
      <c r="F9" s="784"/>
      <c r="G9" s="784"/>
      <c r="H9" s="1922" t="s">
        <v>1410</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4"/>
    </row>
    <row r="10" spans="2:51" ht="137.25" customHeight="1">
      <c r="B10" s="783" t="s">
        <v>64</v>
      </c>
      <c r="C10" s="784"/>
      <c r="D10" s="784"/>
      <c r="E10" s="784"/>
      <c r="F10" s="784"/>
      <c r="G10" s="784"/>
      <c r="H10" s="1922" t="s">
        <v>1409</v>
      </c>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c r="AT10" s="1923"/>
      <c r="AU10" s="1923"/>
      <c r="AV10" s="1923"/>
      <c r="AW10" s="1923"/>
      <c r="AX10" s="1923"/>
      <c r="AY10" s="1924"/>
    </row>
    <row r="11" spans="2:51" ht="29.25" customHeight="1">
      <c r="B11" s="783" t="s">
        <v>5</v>
      </c>
      <c r="C11" s="784"/>
      <c r="D11" s="784"/>
      <c r="E11" s="784"/>
      <c r="F11" s="784"/>
      <c r="G11" s="788"/>
      <c r="H11" s="789" t="s">
        <v>484</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105</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925">
        <v>44.018000000000001</v>
      </c>
      <c r="R13" s="1925"/>
      <c r="S13" s="1925"/>
      <c r="T13" s="1925"/>
      <c r="U13" s="1925"/>
      <c r="V13" s="1925"/>
      <c r="W13" s="1925"/>
      <c r="X13" s="1925">
        <v>44.018000000000001</v>
      </c>
      <c r="Y13" s="1925"/>
      <c r="Z13" s="1925"/>
      <c r="AA13" s="1925"/>
      <c r="AB13" s="1925"/>
      <c r="AC13" s="1925"/>
      <c r="AD13" s="1925"/>
      <c r="AE13" s="1925">
        <v>43.838000000000001</v>
      </c>
      <c r="AF13" s="1925"/>
      <c r="AG13" s="1925"/>
      <c r="AH13" s="1925"/>
      <c r="AI13" s="1925"/>
      <c r="AJ13" s="1925"/>
      <c r="AK13" s="1925"/>
      <c r="AL13" s="1925">
        <v>43.838000000000001</v>
      </c>
      <c r="AM13" s="1925"/>
      <c r="AN13" s="1925"/>
      <c r="AO13" s="1925"/>
      <c r="AP13" s="1925"/>
      <c r="AQ13" s="1925"/>
      <c r="AR13" s="1925"/>
      <c r="AS13" s="1437">
        <v>44</v>
      </c>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1927">
        <v>0</v>
      </c>
      <c r="R14" s="1927"/>
      <c r="S14" s="1927"/>
      <c r="T14" s="1927"/>
      <c r="U14" s="1927"/>
      <c r="V14" s="1927"/>
      <c r="W14" s="1927"/>
      <c r="X14" s="1927">
        <v>0</v>
      </c>
      <c r="Y14" s="1927"/>
      <c r="Z14" s="1927"/>
      <c r="AA14" s="1927"/>
      <c r="AB14" s="1927"/>
      <c r="AC14" s="1927"/>
      <c r="AD14" s="1927"/>
      <c r="AE14" s="1927">
        <v>0</v>
      </c>
      <c r="AF14" s="1927"/>
      <c r="AG14" s="1927"/>
      <c r="AH14" s="1927"/>
      <c r="AI14" s="1927"/>
      <c r="AJ14" s="1927"/>
      <c r="AK14" s="1927"/>
      <c r="AL14" s="1927">
        <v>0</v>
      </c>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1927">
        <v>0</v>
      </c>
      <c r="R15" s="1927"/>
      <c r="S15" s="1927"/>
      <c r="T15" s="1927"/>
      <c r="U15" s="1927"/>
      <c r="V15" s="1927"/>
      <c r="W15" s="1927"/>
      <c r="X15" s="1927">
        <v>0</v>
      </c>
      <c r="Y15" s="1927"/>
      <c r="Z15" s="1927"/>
      <c r="AA15" s="1927"/>
      <c r="AB15" s="1927"/>
      <c r="AC15" s="1927"/>
      <c r="AD15" s="1927"/>
      <c r="AE15" s="1927">
        <v>0</v>
      </c>
      <c r="AF15" s="1927"/>
      <c r="AG15" s="1927"/>
      <c r="AH15" s="1927"/>
      <c r="AI15" s="1927"/>
      <c r="AJ15" s="1927"/>
      <c r="AK15" s="1927"/>
      <c r="AL15" s="1927">
        <v>0</v>
      </c>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928">
        <v>44.018000000000001</v>
      </c>
      <c r="R16" s="1928"/>
      <c r="S16" s="1928"/>
      <c r="T16" s="1928"/>
      <c r="U16" s="1928"/>
      <c r="V16" s="1928"/>
      <c r="W16" s="1928"/>
      <c r="X16" s="1928">
        <v>44.018000000000001</v>
      </c>
      <c r="Y16" s="1928"/>
      <c r="Z16" s="1928"/>
      <c r="AA16" s="1928"/>
      <c r="AB16" s="1928"/>
      <c r="AC16" s="1928"/>
      <c r="AD16" s="1928"/>
      <c r="AE16" s="1928">
        <v>43.838000000000001</v>
      </c>
      <c r="AF16" s="1928"/>
      <c r="AG16" s="1928"/>
      <c r="AH16" s="1928"/>
      <c r="AI16" s="1928"/>
      <c r="AJ16" s="1928"/>
      <c r="AK16" s="1928"/>
      <c r="AL16" s="1928">
        <v>43.838000000000001</v>
      </c>
      <c r="AM16" s="1928"/>
      <c r="AN16" s="1928"/>
      <c r="AO16" s="1928"/>
      <c r="AP16" s="1928"/>
      <c r="AQ16" s="1928"/>
      <c r="AR16" s="1928"/>
      <c r="AS16" s="1449">
        <v>44</v>
      </c>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0">
        <v>0</v>
      </c>
      <c r="R17" s="1930"/>
      <c r="S17" s="1930"/>
      <c r="T17" s="1930"/>
      <c r="U17" s="1930"/>
      <c r="V17" s="1930"/>
      <c r="W17" s="1930"/>
      <c r="X17" s="1930">
        <v>0</v>
      </c>
      <c r="Y17" s="1930"/>
      <c r="Z17" s="1930"/>
      <c r="AA17" s="1930"/>
      <c r="AB17" s="1930"/>
      <c r="AC17" s="1930"/>
      <c r="AD17" s="1930"/>
      <c r="AE17" s="1930">
        <v>0</v>
      </c>
      <c r="AF17" s="1930"/>
      <c r="AG17" s="1930"/>
      <c r="AH17" s="1930"/>
      <c r="AI17" s="1930"/>
      <c r="AJ17" s="1930"/>
      <c r="AK17" s="1930"/>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930">
        <f>Q17/Q13</f>
        <v>0</v>
      </c>
      <c r="R18" s="1930"/>
      <c r="S18" s="1930"/>
      <c r="T18" s="1930"/>
      <c r="U18" s="1930"/>
      <c r="V18" s="1930"/>
      <c r="W18" s="1930"/>
      <c r="X18" s="1930">
        <f>X17/X13</f>
        <v>0</v>
      </c>
      <c r="Y18" s="1930"/>
      <c r="Z18" s="1930"/>
      <c r="AA18" s="1930"/>
      <c r="AB18" s="1930"/>
      <c r="AC18" s="1930"/>
      <c r="AD18" s="1930"/>
      <c r="AE18" s="1930">
        <f>AE17/AE13</f>
        <v>0</v>
      </c>
      <c r="AF18" s="1930"/>
      <c r="AG18" s="1930"/>
      <c r="AH18" s="1930"/>
      <c r="AI18" s="1930"/>
      <c r="AJ18" s="1930"/>
      <c r="AK18" s="1930"/>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51" ht="32.25" customHeight="1">
      <c r="B20" s="1411"/>
      <c r="C20" s="715"/>
      <c r="D20" s="715"/>
      <c r="E20" s="715"/>
      <c r="F20" s="715"/>
      <c r="G20" s="716"/>
      <c r="H20" s="2553" t="s">
        <v>1408</v>
      </c>
      <c r="I20" s="1468"/>
      <c r="J20" s="1468"/>
      <c r="K20" s="1468"/>
      <c r="L20" s="1468"/>
      <c r="M20" s="1468"/>
      <c r="N20" s="1468"/>
      <c r="O20" s="1468"/>
      <c r="P20" s="1468"/>
      <c r="Q20" s="1468"/>
      <c r="R20" s="1468"/>
      <c r="S20" s="1468"/>
      <c r="T20" s="1468"/>
      <c r="U20" s="1468"/>
      <c r="V20" s="1468"/>
      <c r="W20" s="1468"/>
      <c r="X20" s="1468"/>
      <c r="Y20" s="1469"/>
      <c r="Z20" s="1428" t="s">
        <v>15</v>
      </c>
      <c r="AA20" s="679"/>
      <c r="AB20" s="680"/>
      <c r="AC20" s="1430"/>
      <c r="AD20" s="1430"/>
      <c r="AE20" s="1430"/>
      <c r="AF20" s="1193"/>
      <c r="AG20" s="1193"/>
      <c r="AH20" s="1193"/>
      <c r="AI20" s="1193"/>
      <c r="AJ20" s="1193"/>
      <c r="AK20" s="1193"/>
      <c r="AL20" s="1193"/>
      <c r="AM20" s="1193"/>
      <c r="AN20" s="1193"/>
      <c r="AO20" s="1193"/>
      <c r="AP20" s="1193"/>
      <c r="AQ20" s="1193"/>
      <c r="AR20" s="1193"/>
      <c r="AS20" s="1193"/>
      <c r="AT20" s="1193"/>
      <c r="AU20" s="1193"/>
      <c r="AV20" s="1193"/>
      <c r="AW20" s="1193"/>
      <c r="AX20" s="1193"/>
      <c r="AY20" s="1435"/>
    </row>
    <row r="21" spans="2:51" ht="32.25" customHeight="1">
      <c r="B21" s="1412"/>
      <c r="C21" s="1413"/>
      <c r="D21" s="1413"/>
      <c r="E21" s="1413"/>
      <c r="F21" s="1413"/>
      <c r="G21" s="1414"/>
      <c r="H21" s="2554"/>
      <c r="I21" s="1472"/>
      <c r="J21" s="1472"/>
      <c r="K21" s="1472"/>
      <c r="L21" s="1472"/>
      <c r="M21" s="1472"/>
      <c r="N21" s="1472"/>
      <c r="O21" s="1472"/>
      <c r="P21" s="1472"/>
      <c r="Q21" s="1472"/>
      <c r="R21" s="1472"/>
      <c r="S21" s="1472"/>
      <c r="T21" s="1472"/>
      <c r="U21" s="1472"/>
      <c r="V21" s="1472"/>
      <c r="W21" s="1472"/>
      <c r="X21" s="1472"/>
      <c r="Y21" s="1473"/>
      <c r="Z21" s="671" t="s">
        <v>116</v>
      </c>
      <c r="AA21" s="666"/>
      <c r="AB21" s="667"/>
      <c r="AC21" s="1405" t="s">
        <v>1407</v>
      </c>
      <c r="AD21" s="1405"/>
      <c r="AE21" s="1405"/>
      <c r="AF21" s="1176"/>
      <c r="AG21" s="1176"/>
      <c r="AH21" s="1176"/>
      <c r="AI21" s="1176"/>
      <c r="AJ21" s="1176"/>
      <c r="AK21" s="1176"/>
      <c r="AL21" s="1176"/>
      <c r="AM21" s="1176"/>
      <c r="AN21" s="1176"/>
      <c r="AO21" s="1176"/>
      <c r="AP21" s="1176"/>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2852" t="s">
        <v>1406</v>
      </c>
      <c r="I23" s="2853"/>
      <c r="J23" s="2853"/>
      <c r="K23" s="2853"/>
      <c r="L23" s="2853"/>
      <c r="M23" s="2853"/>
      <c r="N23" s="2853"/>
      <c r="O23" s="2853"/>
      <c r="P23" s="2853"/>
      <c r="Q23" s="2853"/>
      <c r="R23" s="2853"/>
      <c r="S23" s="2853"/>
      <c r="T23" s="2853"/>
      <c r="U23" s="2853"/>
      <c r="V23" s="2853"/>
      <c r="W23" s="2853"/>
      <c r="X23" s="2853"/>
      <c r="Y23" s="2854"/>
      <c r="Z23" s="1393" t="s">
        <v>334</v>
      </c>
      <c r="AA23" s="1394"/>
      <c r="AB23" s="1395"/>
      <c r="AC23" s="1932"/>
      <c r="AD23" s="1933"/>
      <c r="AE23" s="1934"/>
      <c r="AF23" s="1405"/>
      <c r="AG23" s="1405"/>
      <c r="AH23" s="1405"/>
      <c r="AI23" s="1405"/>
      <c r="AJ23" s="1405"/>
      <c r="AK23" s="1405"/>
      <c r="AL23" s="1405"/>
      <c r="AM23" s="1405"/>
      <c r="AN23" s="1405"/>
      <c r="AO23" s="1405"/>
      <c r="AP23" s="1405"/>
      <c r="AQ23" s="1405"/>
      <c r="AR23" s="1405"/>
      <c r="AS23" s="1405"/>
      <c r="AT23" s="1405"/>
      <c r="AU23" s="1406" t="s">
        <v>1405</v>
      </c>
      <c r="AV23" s="407"/>
      <c r="AW23" s="407"/>
      <c r="AX23" s="407"/>
      <c r="AY23" s="1407"/>
    </row>
    <row r="24" spans="2:51" ht="26.85" customHeight="1">
      <c r="B24" s="505"/>
      <c r="C24" s="497"/>
      <c r="D24" s="497"/>
      <c r="E24" s="497"/>
      <c r="F24" s="497"/>
      <c r="G24" s="630"/>
      <c r="H24" s="2855"/>
      <c r="I24" s="2856"/>
      <c r="J24" s="2856"/>
      <c r="K24" s="2856"/>
      <c r="L24" s="2856"/>
      <c r="M24" s="2856"/>
      <c r="N24" s="2856"/>
      <c r="O24" s="2856"/>
      <c r="P24" s="2856"/>
      <c r="Q24" s="2856"/>
      <c r="R24" s="2856"/>
      <c r="S24" s="2856"/>
      <c r="T24" s="2856"/>
      <c r="U24" s="2856"/>
      <c r="V24" s="2856"/>
      <c r="W24" s="2856"/>
      <c r="X24" s="2856"/>
      <c r="Y24" s="2857"/>
      <c r="Z24" s="1396"/>
      <c r="AA24" s="1397"/>
      <c r="AB24" s="1398"/>
      <c r="AC24" s="1935"/>
      <c r="AD24" s="1936"/>
      <c r="AE24" s="1937"/>
      <c r="AF24" s="1408"/>
      <c r="AG24" s="1409"/>
      <c r="AH24" s="1409"/>
      <c r="AI24" s="1409"/>
      <c r="AJ24" s="1410"/>
      <c r="AK24" s="1415" t="s">
        <v>1404</v>
      </c>
      <c r="AL24" s="1409"/>
      <c r="AM24" s="1409"/>
      <c r="AN24" s="1409"/>
      <c r="AO24" s="1410"/>
      <c r="AP24" s="1415" t="s">
        <v>1150</v>
      </c>
      <c r="AQ24" s="1409"/>
      <c r="AR24" s="1409"/>
      <c r="AS24" s="1409"/>
      <c r="AT24" s="1410"/>
      <c r="AU24" s="1415" t="s">
        <v>1403</v>
      </c>
      <c r="AV24" s="1409"/>
      <c r="AW24" s="1409"/>
      <c r="AX24" s="1409"/>
      <c r="AY24" s="1416"/>
    </row>
    <row r="25" spans="2:51" ht="88.5" customHeight="1">
      <c r="B25" s="662" t="s">
        <v>129</v>
      </c>
      <c r="C25" s="1417"/>
      <c r="D25" s="1417"/>
      <c r="E25" s="1417"/>
      <c r="F25" s="1417"/>
      <c r="G25" s="1417"/>
      <c r="H25" s="1418" t="s">
        <v>1402</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1989"/>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109</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858" t="s">
        <v>1401</v>
      </c>
      <c r="E27" s="2859"/>
      <c r="F27" s="2859"/>
      <c r="G27" s="2859"/>
      <c r="H27" s="2859"/>
      <c r="I27" s="2859"/>
      <c r="J27" s="2859"/>
      <c r="K27" s="2859"/>
      <c r="L27" s="2860"/>
      <c r="M27" s="2861">
        <v>44</v>
      </c>
      <c r="N27" s="2861"/>
      <c r="O27" s="2861"/>
      <c r="P27" s="2861"/>
      <c r="Q27" s="2861"/>
      <c r="R27" s="2861"/>
      <c r="S27" s="2861">
        <v>44</v>
      </c>
      <c r="T27" s="2861"/>
      <c r="U27" s="2861"/>
      <c r="V27" s="2861"/>
      <c r="W27" s="2861"/>
      <c r="X27" s="2861"/>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1546"/>
      <c r="T28" s="1546"/>
      <c r="U28" s="1546"/>
      <c r="V28" s="1546"/>
      <c r="W28" s="1546"/>
      <c r="X28" s="1546"/>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1546"/>
      <c r="T29" s="1546"/>
      <c r="U29" s="1546"/>
      <c r="V29" s="1546"/>
      <c r="W29" s="1546"/>
      <c r="X29" s="1546"/>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1546"/>
      <c r="T30" s="1546"/>
      <c r="U30" s="1546"/>
      <c r="V30" s="1546"/>
      <c r="W30" s="1546"/>
      <c r="X30" s="1546"/>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1546"/>
      <c r="T31" s="1546"/>
      <c r="U31" s="1546"/>
      <c r="V31" s="1546"/>
      <c r="W31" s="1546"/>
      <c r="X31" s="1546"/>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1546"/>
      <c r="T32" s="1546"/>
      <c r="U32" s="1546"/>
      <c r="V32" s="1546"/>
      <c r="W32" s="1546"/>
      <c r="X32" s="1546"/>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1554"/>
      <c r="T33" s="1554"/>
      <c r="U33" s="1554"/>
      <c r="V33" s="1554"/>
      <c r="W33" s="1554"/>
      <c r="X33" s="155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1374">
        <v>44</v>
      </c>
      <c r="N34" s="1375"/>
      <c r="O34" s="1375"/>
      <c r="P34" s="1375"/>
      <c r="Q34" s="1375"/>
      <c r="R34" s="1376"/>
      <c r="S34" s="2862">
        <v>44</v>
      </c>
      <c r="T34" s="2862"/>
      <c r="U34" s="2862"/>
      <c r="V34" s="2862"/>
      <c r="W34" s="2862"/>
      <c r="X34" s="2862"/>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84</v>
      </c>
      <c r="E45" s="531"/>
      <c r="F45" s="531"/>
      <c r="G45" s="532"/>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2863"/>
      <c r="AI45" s="2864"/>
      <c r="AJ45" s="2864"/>
      <c r="AK45" s="2864"/>
      <c r="AL45" s="2864"/>
      <c r="AM45" s="2864"/>
      <c r="AN45" s="2864"/>
      <c r="AO45" s="2864"/>
      <c r="AP45" s="2864"/>
      <c r="AQ45" s="2864"/>
      <c r="AR45" s="2864"/>
      <c r="AS45" s="2864"/>
      <c r="AT45" s="2864"/>
      <c r="AU45" s="2864"/>
      <c r="AV45" s="2864"/>
      <c r="AW45" s="2864"/>
      <c r="AX45" s="2864"/>
      <c r="AY45" s="2865"/>
    </row>
    <row r="46" spans="1:51" ht="33.4" customHeight="1">
      <c r="A46" s="4"/>
      <c r="B46" s="525"/>
      <c r="C46" s="526"/>
      <c r="D46" s="556" t="s">
        <v>85</v>
      </c>
      <c r="E46" s="544"/>
      <c r="F46" s="544"/>
      <c r="G46" s="545"/>
      <c r="H46" s="557" t="s">
        <v>137</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2866"/>
      <c r="AI46" s="2867"/>
      <c r="AJ46" s="2867"/>
      <c r="AK46" s="2867"/>
      <c r="AL46" s="2867"/>
      <c r="AM46" s="2867"/>
      <c r="AN46" s="2867"/>
      <c r="AO46" s="2867"/>
      <c r="AP46" s="2867"/>
      <c r="AQ46" s="2867"/>
      <c r="AR46" s="2867"/>
      <c r="AS46" s="2867"/>
      <c r="AT46" s="2867"/>
      <c r="AU46" s="2867"/>
      <c r="AV46" s="2867"/>
      <c r="AW46" s="2867"/>
      <c r="AX46" s="2867"/>
      <c r="AY46" s="2868"/>
    </row>
    <row r="47" spans="1:51" ht="26.25" customHeight="1">
      <c r="A47" s="4"/>
      <c r="B47" s="527"/>
      <c r="C47" s="528"/>
      <c r="D47" s="519" t="s">
        <v>1400</v>
      </c>
      <c r="E47" s="385"/>
      <c r="F47" s="385"/>
      <c r="G47" s="386"/>
      <c r="H47" s="520" t="s">
        <v>138</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571"/>
      <c r="AI47" s="570"/>
      <c r="AJ47" s="570"/>
      <c r="AK47" s="570"/>
      <c r="AL47" s="570"/>
      <c r="AM47" s="570"/>
      <c r="AN47" s="570"/>
      <c r="AO47" s="570"/>
      <c r="AP47" s="570"/>
      <c r="AQ47" s="570"/>
      <c r="AR47" s="570"/>
      <c r="AS47" s="570"/>
      <c r="AT47" s="570"/>
      <c r="AU47" s="570"/>
      <c r="AV47" s="570"/>
      <c r="AW47" s="570"/>
      <c r="AX47" s="570"/>
      <c r="AY47" s="573"/>
    </row>
    <row r="48" spans="1:51" ht="26.25" customHeight="1">
      <c r="A48" s="4"/>
      <c r="B48" s="525" t="s">
        <v>43</v>
      </c>
      <c r="C48" s="526"/>
      <c r="D48" s="1777" t="s">
        <v>855</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656"/>
      <c r="AI48" s="924"/>
      <c r="AJ48" s="924"/>
      <c r="AK48" s="924"/>
      <c r="AL48" s="924"/>
      <c r="AM48" s="924"/>
      <c r="AN48" s="924"/>
      <c r="AO48" s="924"/>
      <c r="AP48" s="924"/>
      <c r="AQ48" s="924"/>
      <c r="AR48" s="924"/>
      <c r="AS48" s="924"/>
      <c r="AT48" s="924"/>
      <c r="AU48" s="924"/>
      <c r="AV48" s="924"/>
      <c r="AW48" s="924"/>
      <c r="AX48" s="924"/>
      <c r="AY48" s="1838"/>
    </row>
    <row r="49" spans="1:51" ht="26.25" customHeight="1">
      <c r="A49" s="4"/>
      <c r="B49" s="525"/>
      <c r="C49" s="526"/>
      <c r="D49" s="1793" t="s">
        <v>855</v>
      </c>
      <c r="E49" s="416"/>
      <c r="F49" s="416"/>
      <c r="G49" s="417"/>
      <c r="H49" s="543" t="s">
        <v>44</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2195"/>
      <c r="AI49" s="2196"/>
      <c r="AJ49" s="2196"/>
      <c r="AK49" s="2196"/>
      <c r="AL49" s="2196"/>
      <c r="AM49" s="2196"/>
      <c r="AN49" s="2196"/>
      <c r="AO49" s="2196"/>
      <c r="AP49" s="2196"/>
      <c r="AQ49" s="2196"/>
      <c r="AR49" s="2196"/>
      <c r="AS49" s="2196"/>
      <c r="AT49" s="2196"/>
      <c r="AU49" s="2196"/>
      <c r="AV49" s="2196"/>
      <c r="AW49" s="2196"/>
      <c r="AX49" s="2196"/>
      <c r="AY49" s="2197"/>
    </row>
    <row r="50" spans="1:51" ht="26.25" customHeight="1">
      <c r="A50" s="4"/>
      <c r="B50" s="525"/>
      <c r="C50" s="526"/>
      <c r="D50" s="1793" t="s">
        <v>855</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2195"/>
      <c r="AI50" s="2196"/>
      <c r="AJ50" s="2196"/>
      <c r="AK50" s="2196"/>
      <c r="AL50" s="2196"/>
      <c r="AM50" s="2196"/>
      <c r="AN50" s="2196"/>
      <c r="AO50" s="2196"/>
      <c r="AP50" s="2196"/>
      <c r="AQ50" s="2196"/>
      <c r="AR50" s="2196"/>
      <c r="AS50" s="2196"/>
      <c r="AT50" s="2196"/>
      <c r="AU50" s="2196"/>
      <c r="AV50" s="2196"/>
      <c r="AW50" s="2196"/>
      <c r="AX50" s="2196"/>
      <c r="AY50" s="2197"/>
    </row>
    <row r="51" spans="1:51" ht="26.25" customHeight="1">
      <c r="A51" s="4"/>
      <c r="B51" s="525"/>
      <c r="C51" s="526"/>
      <c r="D51" s="1793" t="s">
        <v>855</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2195"/>
      <c r="AI51" s="2196"/>
      <c r="AJ51" s="2196"/>
      <c r="AK51" s="2196"/>
      <c r="AL51" s="2196"/>
      <c r="AM51" s="2196"/>
      <c r="AN51" s="2196"/>
      <c r="AO51" s="2196"/>
      <c r="AP51" s="2196"/>
      <c r="AQ51" s="2196"/>
      <c r="AR51" s="2196"/>
      <c r="AS51" s="2196"/>
      <c r="AT51" s="2196"/>
      <c r="AU51" s="2196"/>
      <c r="AV51" s="2196"/>
      <c r="AW51" s="2196"/>
      <c r="AX51" s="2196"/>
      <c r="AY51" s="2197"/>
    </row>
    <row r="52" spans="1:51" ht="26.25" customHeight="1">
      <c r="A52" s="4"/>
      <c r="B52" s="527"/>
      <c r="C52" s="528"/>
      <c r="D52" s="1798" t="s">
        <v>855</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839"/>
      <c r="AI52" s="1720"/>
      <c r="AJ52" s="1720"/>
      <c r="AK52" s="1720"/>
      <c r="AL52" s="1720"/>
      <c r="AM52" s="1720"/>
      <c r="AN52" s="1720"/>
      <c r="AO52" s="1720"/>
      <c r="AP52" s="1720"/>
      <c r="AQ52" s="1720"/>
      <c r="AR52" s="1720"/>
      <c r="AS52" s="1720"/>
      <c r="AT52" s="1720"/>
      <c r="AU52" s="1720"/>
      <c r="AV52" s="1720"/>
      <c r="AW52" s="1720"/>
      <c r="AX52" s="1720"/>
      <c r="AY52" s="1766"/>
    </row>
    <row r="53" spans="1:51" ht="26.25" customHeight="1">
      <c r="A53" s="4"/>
      <c r="B53" s="523" t="s">
        <v>39</v>
      </c>
      <c r="C53" s="524"/>
      <c r="D53" s="1777" t="s">
        <v>855</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656"/>
      <c r="AI53" s="924"/>
      <c r="AJ53" s="924"/>
      <c r="AK53" s="924"/>
      <c r="AL53" s="924"/>
      <c r="AM53" s="924"/>
      <c r="AN53" s="924"/>
      <c r="AO53" s="924"/>
      <c r="AP53" s="924"/>
      <c r="AQ53" s="924"/>
      <c r="AR53" s="924"/>
      <c r="AS53" s="924"/>
      <c r="AT53" s="924"/>
      <c r="AU53" s="924"/>
      <c r="AV53" s="924"/>
      <c r="AW53" s="924"/>
      <c r="AX53" s="924"/>
      <c r="AY53" s="1838"/>
    </row>
    <row r="54" spans="1:51" ht="26.25" customHeight="1">
      <c r="A54" s="4"/>
      <c r="B54" s="525"/>
      <c r="C54" s="526"/>
      <c r="D54" s="1793" t="s">
        <v>855</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2195"/>
      <c r="AI54" s="2196"/>
      <c r="AJ54" s="2196"/>
      <c r="AK54" s="2196"/>
      <c r="AL54" s="2196"/>
      <c r="AM54" s="2196"/>
      <c r="AN54" s="2196"/>
      <c r="AO54" s="2196"/>
      <c r="AP54" s="2196"/>
      <c r="AQ54" s="2196"/>
      <c r="AR54" s="2196"/>
      <c r="AS54" s="2196"/>
      <c r="AT54" s="2196"/>
      <c r="AU54" s="2196"/>
      <c r="AV54" s="2196"/>
      <c r="AW54" s="2196"/>
      <c r="AX54" s="2196"/>
      <c r="AY54" s="2197"/>
    </row>
    <row r="55" spans="1:51" ht="26.25" customHeight="1">
      <c r="A55" s="4"/>
      <c r="B55" s="525"/>
      <c r="C55" s="526"/>
      <c r="D55" s="1793" t="s">
        <v>855</v>
      </c>
      <c r="E55" s="416"/>
      <c r="F55" s="416"/>
      <c r="G55" s="417"/>
      <c r="H55" s="543" t="s">
        <v>1399</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2195"/>
      <c r="AI55" s="2196"/>
      <c r="AJ55" s="2196"/>
      <c r="AK55" s="2196"/>
      <c r="AL55" s="2196"/>
      <c r="AM55" s="2196"/>
      <c r="AN55" s="2196"/>
      <c r="AO55" s="2196"/>
      <c r="AP55" s="2196"/>
      <c r="AQ55" s="2196"/>
      <c r="AR55" s="2196"/>
      <c r="AS55" s="2196"/>
      <c r="AT55" s="2196"/>
      <c r="AU55" s="2196"/>
      <c r="AV55" s="2196"/>
      <c r="AW55" s="2196"/>
      <c r="AX55" s="2196"/>
      <c r="AY55" s="2197"/>
    </row>
    <row r="56" spans="1:51" ht="26.25" customHeight="1">
      <c r="A56" s="4"/>
      <c r="B56" s="525"/>
      <c r="C56" s="526"/>
      <c r="D56" s="1801" t="s">
        <v>855</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2195"/>
      <c r="AI56" s="2196"/>
      <c r="AJ56" s="2196"/>
      <c r="AK56" s="2196"/>
      <c r="AL56" s="2196"/>
      <c r="AM56" s="2196"/>
      <c r="AN56" s="2196"/>
      <c r="AO56" s="2196"/>
      <c r="AP56" s="2196"/>
      <c r="AQ56" s="2196"/>
      <c r="AR56" s="2196"/>
      <c r="AS56" s="2196"/>
      <c r="AT56" s="2196"/>
      <c r="AU56" s="2196"/>
      <c r="AV56" s="2196"/>
      <c r="AW56" s="2196"/>
      <c r="AX56" s="2196"/>
      <c r="AY56" s="2197"/>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2195"/>
      <c r="AI57" s="2196"/>
      <c r="AJ57" s="2196"/>
      <c r="AK57" s="2196"/>
      <c r="AL57" s="2196"/>
      <c r="AM57" s="2196"/>
      <c r="AN57" s="2196"/>
      <c r="AO57" s="2196"/>
      <c r="AP57" s="2196"/>
      <c r="AQ57" s="2196"/>
      <c r="AR57" s="2196"/>
      <c r="AS57" s="2196"/>
      <c r="AT57" s="2196"/>
      <c r="AU57" s="2196"/>
      <c r="AV57" s="2196"/>
      <c r="AW57" s="2196"/>
      <c r="AX57" s="2196"/>
      <c r="AY57" s="2197"/>
    </row>
    <row r="58" spans="1:51" ht="26.25" customHeight="1">
      <c r="A58" s="4"/>
      <c r="B58" s="527"/>
      <c r="C58" s="528"/>
      <c r="D58" s="1798" t="s">
        <v>855</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839"/>
      <c r="AI58" s="1720"/>
      <c r="AJ58" s="1720"/>
      <c r="AK58" s="1720"/>
      <c r="AL58" s="1720"/>
      <c r="AM58" s="1720"/>
      <c r="AN58" s="1720"/>
      <c r="AO58" s="1720"/>
      <c r="AP58" s="1720"/>
      <c r="AQ58" s="1720"/>
      <c r="AR58" s="1720"/>
      <c r="AS58" s="1720"/>
      <c r="AT58" s="1720"/>
      <c r="AU58" s="1720"/>
      <c r="AV58" s="1720"/>
      <c r="AW58" s="1720"/>
      <c r="AX58" s="1720"/>
      <c r="AY58" s="1766"/>
    </row>
    <row r="59" spans="1:51" ht="180" customHeight="1" thickBot="1">
      <c r="A59" s="4"/>
      <c r="B59" s="491" t="s">
        <v>38</v>
      </c>
      <c r="C59" s="492"/>
      <c r="D59" s="1954" t="s">
        <v>1398</v>
      </c>
      <c r="E59" s="2140"/>
      <c r="F59" s="2140"/>
      <c r="G59" s="2140"/>
      <c r="H59" s="2140"/>
      <c r="I59" s="2140"/>
      <c r="J59" s="2140"/>
      <c r="K59" s="2140"/>
      <c r="L59" s="214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c r="AS59" s="2140"/>
      <c r="AT59" s="2140"/>
      <c r="AU59" s="2140"/>
      <c r="AV59" s="2140"/>
      <c r="AW59" s="2140"/>
      <c r="AX59" s="2140"/>
      <c r="AY59" s="2141"/>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689</v>
      </c>
      <c r="C64" s="349"/>
      <c r="D64" s="349"/>
      <c r="E64" s="349"/>
      <c r="F64" s="1367"/>
      <c r="G64" s="477" t="s">
        <v>1397</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681</v>
      </c>
      <c r="C66" s="1341"/>
      <c r="D66" s="1341"/>
      <c r="E66" s="1341"/>
      <c r="F66" s="1342"/>
      <c r="G66" s="477" t="s">
        <v>1396</v>
      </c>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478"/>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462" t="s">
        <v>1388</v>
      </c>
      <c r="AM70" s="463"/>
      <c r="AN70" s="463"/>
      <c r="AO70" s="463"/>
      <c r="AP70" s="463"/>
      <c r="AQ70" s="463"/>
      <c r="AR70" s="463"/>
      <c r="AS70" s="463"/>
      <c r="AT70" s="463"/>
      <c r="AU70" s="463"/>
      <c r="AV70" s="463"/>
      <c r="AW70" s="463"/>
      <c r="AX70" s="463"/>
      <c r="AY70" s="465"/>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61</v>
      </c>
      <c r="C78" s="397"/>
      <c r="D78" s="397"/>
      <c r="E78" s="397"/>
      <c r="F78" s="397"/>
      <c r="G78" s="398"/>
      <c r="H78" s="1334" t="s">
        <v>698</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1395</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425"/>
      <c r="I80" s="426"/>
      <c r="J80" s="426"/>
      <c r="K80" s="426"/>
      <c r="L80" s="427"/>
      <c r="M80" s="428"/>
      <c r="N80" s="429"/>
      <c r="O80" s="429"/>
      <c r="P80" s="429"/>
      <c r="Q80" s="429"/>
      <c r="R80" s="429"/>
      <c r="S80" s="429"/>
      <c r="T80" s="429"/>
      <c r="U80" s="429"/>
      <c r="V80" s="429"/>
      <c r="W80" s="429"/>
      <c r="X80" s="429"/>
      <c r="Y80" s="430"/>
      <c r="Z80" s="431"/>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0</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1394</v>
      </c>
      <c r="I89" s="439"/>
      <c r="J89" s="439"/>
      <c r="K89" s="439"/>
      <c r="L89" s="439"/>
      <c r="M89" s="439"/>
      <c r="N89" s="439"/>
      <c r="O89" s="439"/>
      <c r="P89" s="439"/>
      <c r="Q89" s="439"/>
      <c r="R89" s="439"/>
      <c r="S89" s="439"/>
      <c r="T89" s="439"/>
      <c r="U89" s="439"/>
      <c r="V89" s="439"/>
      <c r="W89" s="439"/>
      <c r="X89" s="439"/>
      <c r="Y89" s="439"/>
      <c r="Z89" s="439"/>
      <c r="AA89" s="439"/>
      <c r="AB89" s="439"/>
      <c r="AC89" s="440"/>
      <c r="AD89" s="438" t="s">
        <v>1393</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796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701</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1392</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699</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63</v>
      </c>
    </row>
    <row r="125" spans="2:51">
      <c r="C125" t="s">
        <v>1391</v>
      </c>
    </row>
    <row r="126" spans="2:51" ht="34.5" customHeight="1">
      <c r="B126" s="319"/>
      <c r="C126" s="319"/>
      <c r="D126" s="329" t="s">
        <v>57</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1390</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34"/>
      <c r="AM127" s="320"/>
      <c r="AN127" s="320"/>
      <c r="AO127" s="320"/>
      <c r="AP127" s="320"/>
      <c r="AQ127" s="320"/>
      <c r="AR127" s="320"/>
      <c r="AS127" s="320"/>
      <c r="AT127" s="320"/>
      <c r="AU127" s="320"/>
      <c r="AV127" s="320"/>
      <c r="AW127" s="320"/>
      <c r="AX127" s="320"/>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340</v>
      </c>
      <c r="J140" s="443"/>
      <c r="K140" s="443"/>
      <c r="L140" s="443"/>
      <c r="M140" s="814"/>
      <c r="N140" s="1333" t="s">
        <v>341</v>
      </c>
      <c r="O140" s="1331"/>
      <c r="P140" s="1331"/>
      <c r="Q140" s="1331"/>
      <c r="R140" s="1331"/>
      <c r="S140" s="1331"/>
      <c r="T140" s="1332"/>
      <c r="U140" s="815" t="s">
        <v>340</v>
      </c>
      <c r="V140" s="443"/>
      <c r="W140" s="443"/>
      <c r="X140" s="443"/>
      <c r="Y140" s="814"/>
      <c r="Z140" s="1333" t="s">
        <v>342</v>
      </c>
      <c r="AA140" s="1331"/>
      <c r="AB140" s="1331"/>
      <c r="AC140" s="1331"/>
      <c r="AD140" s="1331"/>
      <c r="AE140" s="1331"/>
      <c r="AF140" s="1332"/>
      <c r="AG140" s="815" t="s">
        <v>1389</v>
      </c>
      <c r="AH140" s="443"/>
      <c r="AI140" s="443"/>
      <c r="AJ140" s="443"/>
      <c r="AK140" s="814"/>
      <c r="AL140" s="1333" t="s">
        <v>343</v>
      </c>
      <c r="AM140" s="1331"/>
      <c r="AN140" s="1331"/>
      <c r="AO140" s="1331"/>
      <c r="AP140" s="1331"/>
      <c r="AQ140" s="1331"/>
      <c r="AR140" s="1332"/>
      <c r="AS140" s="815" t="s">
        <v>340</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696</v>
      </c>
    </row>
    <row r="143" spans="2:50" ht="34.5" customHeight="1">
      <c r="B143" s="319"/>
      <c r="C143" s="319"/>
      <c r="D143" s="329" t="s">
        <v>57</v>
      </c>
      <c r="E143" s="329"/>
      <c r="F143" s="329"/>
      <c r="G143" s="329"/>
      <c r="H143" s="329"/>
      <c r="I143" s="329"/>
      <c r="J143" s="329"/>
      <c r="K143" s="329"/>
      <c r="L143" s="329"/>
      <c r="M143" s="329"/>
      <c r="N143" s="329" t="s">
        <v>58</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59</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1:H141"/>
    <mergeCell ref="I141:M141"/>
    <mergeCell ref="N141:T141"/>
    <mergeCell ref="U141:Y141"/>
    <mergeCell ref="Z141:AF141"/>
    <mergeCell ref="AG141:AK141"/>
    <mergeCell ref="AL141:AR141"/>
    <mergeCell ref="AS141:AW141"/>
    <mergeCell ref="B143:C143"/>
    <mergeCell ref="D143:M143"/>
    <mergeCell ref="N143:AK143"/>
    <mergeCell ref="AL143:AQ143"/>
    <mergeCell ref="AR143:AU143"/>
    <mergeCell ref="AV143:AX143"/>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Z140:AF140"/>
    <mergeCell ref="AG140:AK140"/>
    <mergeCell ref="AL140:AR140"/>
    <mergeCell ref="AS140:AW140"/>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M83:Y83"/>
    <mergeCell ref="Z83:AC83"/>
    <mergeCell ref="AD83:AH83"/>
    <mergeCell ref="AI83:AU83"/>
    <mergeCell ref="AV83:AY83"/>
    <mergeCell ref="H82:L82"/>
    <mergeCell ref="M82:Y82"/>
    <mergeCell ref="H84:L84"/>
    <mergeCell ref="M84:Y84"/>
    <mergeCell ref="Z84:AC84"/>
    <mergeCell ref="AD84:AH84"/>
    <mergeCell ref="AI84:AU84"/>
    <mergeCell ref="AV84:AY84"/>
    <mergeCell ref="H81:L81"/>
    <mergeCell ref="M81:Y81"/>
    <mergeCell ref="Z81:AC81"/>
    <mergeCell ref="AD81:AH81"/>
    <mergeCell ref="AI81:AU81"/>
    <mergeCell ref="AV81:AY81"/>
    <mergeCell ref="Z82:AC82"/>
    <mergeCell ref="AD82:AH82"/>
    <mergeCell ref="AI82:AU82"/>
    <mergeCell ref="AV82:AY82"/>
    <mergeCell ref="B66:F66"/>
    <mergeCell ref="G66:AY66"/>
    <mergeCell ref="B67:AY67"/>
    <mergeCell ref="Z79:AC79"/>
    <mergeCell ref="AD79:AH79"/>
    <mergeCell ref="AI79:AU79"/>
    <mergeCell ref="AV79:AY79"/>
    <mergeCell ref="H80:L80"/>
    <mergeCell ref="M80:Y80"/>
    <mergeCell ref="Z80:AC80"/>
    <mergeCell ref="AD80:AH80"/>
    <mergeCell ref="H78:AC78"/>
    <mergeCell ref="AD78:AY78"/>
    <mergeCell ref="H79:L79"/>
    <mergeCell ref="M79:Y79"/>
    <mergeCell ref="B68:AY68"/>
    <mergeCell ref="B69:AY69"/>
    <mergeCell ref="M70:AA70"/>
    <mergeCell ref="AL70:AY70"/>
    <mergeCell ref="B73:G75"/>
    <mergeCell ref="B78:G121"/>
    <mergeCell ref="AI80:AU80"/>
    <mergeCell ref="AV80:AY80"/>
    <mergeCell ref="H83:L83"/>
    <mergeCell ref="B59:C59"/>
    <mergeCell ref="D59:AY59"/>
    <mergeCell ref="D60:AY60"/>
    <mergeCell ref="D61:AY61"/>
    <mergeCell ref="D62:AY62"/>
    <mergeCell ref="B63:AY63"/>
    <mergeCell ref="B64:F64"/>
    <mergeCell ref="G64:AY64"/>
    <mergeCell ref="B65:AY65"/>
    <mergeCell ref="AH53:AY58"/>
    <mergeCell ref="D54:G54"/>
    <mergeCell ref="H54:AG54"/>
    <mergeCell ref="D55:G55"/>
    <mergeCell ref="H55:AG55"/>
    <mergeCell ref="AH48:AY52"/>
    <mergeCell ref="D49:G49"/>
    <mergeCell ref="H49:AG49"/>
    <mergeCell ref="D50:G50"/>
    <mergeCell ref="H50:AG50"/>
    <mergeCell ref="D51:G51"/>
    <mergeCell ref="H51:AG51"/>
    <mergeCell ref="D48:G48"/>
    <mergeCell ref="H48:AG48"/>
    <mergeCell ref="B53:C58"/>
    <mergeCell ref="B48:C52"/>
    <mergeCell ref="D56:G56"/>
    <mergeCell ref="H56:AG56"/>
    <mergeCell ref="D57:G57"/>
    <mergeCell ref="H57:U57"/>
    <mergeCell ref="V57:AG57"/>
    <mergeCell ref="D58:G58"/>
    <mergeCell ref="H58:AG58"/>
    <mergeCell ref="D52:G52"/>
    <mergeCell ref="H52:AG52"/>
    <mergeCell ref="D53:G53"/>
    <mergeCell ref="H53:AG53"/>
    <mergeCell ref="AH45:AY47"/>
    <mergeCell ref="D46:G46"/>
    <mergeCell ref="H46:AG46"/>
    <mergeCell ref="D47:G47"/>
    <mergeCell ref="H47:AG47"/>
    <mergeCell ref="D41:AY41"/>
    <mergeCell ref="D42:AY42"/>
    <mergeCell ref="B43:AY43"/>
    <mergeCell ref="D44:G44"/>
    <mergeCell ref="H44:AG44"/>
    <mergeCell ref="B45:C47"/>
    <mergeCell ref="D45:G45"/>
    <mergeCell ref="H45:AG45"/>
    <mergeCell ref="AH44:AY44"/>
    <mergeCell ref="D34:L34"/>
    <mergeCell ref="M34:R34"/>
    <mergeCell ref="S34:X34"/>
    <mergeCell ref="Y34:AY34"/>
    <mergeCell ref="B37:C40"/>
    <mergeCell ref="D37:AY37"/>
    <mergeCell ref="D38:AY38"/>
    <mergeCell ref="D39:AY39"/>
    <mergeCell ref="D40:AY40"/>
    <mergeCell ref="Y30:AY30"/>
    <mergeCell ref="D31:L31"/>
    <mergeCell ref="M31:R31"/>
    <mergeCell ref="S31:X31"/>
    <mergeCell ref="Y31:AY31"/>
    <mergeCell ref="D32:L32"/>
    <mergeCell ref="M32:R32"/>
    <mergeCell ref="S32:X32"/>
    <mergeCell ref="Y32:AY32"/>
    <mergeCell ref="D33:L33"/>
    <mergeCell ref="M33:R33"/>
    <mergeCell ref="S33:X33"/>
    <mergeCell ref="B26:C34"/>
    <mergeCell ref="D26:L26"/>
    <mergeCell ref="M26:R26"/>
    <mergeCell ref="S26:X26"/>
    <mergeCell ref="Y26:AY26"/>
    <mergeCell ref="D27:L27"/>
    <mergeCell ref="M27:R27"/>
    <mergeCell ref="S27:X27"/>
    <mergeCell ref="Y27:AY27"/>
    <mergeCell ref="D28:L28"/>
    <mergeCell ref="M28:R28"/>
    <mergeCell ref="S28:X28"/>
    <mergeCell ref="Y28:AY28"/>
    <mergeCell ref="D29:L29"/>
    <mergeCell ref="M29:R29"/>
    <mergeCell ref="S29:X29"/>
    <mergeCell ref="Y29:AY29"/>
    <mergeCell ref="Y33:AY33"/>
    <mergeCell ref="D30:L30"/>
    <mergeCell ref="M30:R30"/>
    <mergeCell ref="S30:X30"/>
    <mergeCell ref="B25:G25"/>
    <mergeCell ref="H25:Y25"/>
    <mergeCell ref="Z25:AB25"/>
    <mergeCell ref="AC25:AY25"/>
    <mergeCell ref="H23:Y24"/>
    <mergeCell ref="Z23:AB24"/>
    <mergeCell ref="AC23:AE24"/>
    <mergeCell ref="AF23:AJ23"/>
    <mergeCell ref="AK23:AO23"/>
    <mergeCell ref="AP23:AT23"/>
    <mergeCell ref="AP22:AT22"/>
    <mergeCell ref="AU22:AY22"/>
    <mergeCell ref="B19:G21"/>
    <mergeCell ref="AU23:AY23"/>
    <mergeCell ref="AF24:AJ24"/>
    <mergeCell ref="AK24:AO24"/>
    <mergeCell ref="AP24:AT24"/>
    <mergeCell ref="AU24:AY24"/>
    <mergeCell ref="AP19:AT19"/>
    <mergeCell ref="AU19:AY19"/>
    <mergeCell ref="B22:G24"/>
    <mergeCell ref="H22:Y22"/>
    <mergeCell ref="Z22:AB22"/>
    <mergeCell ref="AC22:AE22"/>
    <mergeCell ref="AF22:AJ22"/>
    <mergeCell ref="AK22:AO22"/>
    <mergeCell ref="AU21:AY21"/>
    <mergeCell ref="H18:P18"/>
    <mergeCell ref="Q18:W18"/>
    <mergeCell ref="X18:AD18"/>
    <mergeCell ref="AE18:AK18"/>
    <mergeCell ref="AL18:AR18"/>
    <mergeCell ref="AS18:AY18"/>
    <mergeCell ref="AU20:AY20"/>
    <mergeCell ref="Z21:AB21"/>
    <mergeCell ref="H19:Y19"/>
    <mergeCell ref="Z19:AB19"/>
    <mergeCell ref="AC19:AE19"/>
    <mergeCell ref="AF19:AJ19"/>
    <mergeCell ref="AK19:AO19"/>
    <mergeCell ref="AC21:AE21"/>
    <mergeCell ref="AF21:AJ21"/>
    <mergeCell ref="AK21:AO21"/>
    <mergeCell ref="H20:Y21"/>
    <mergeCell ref="Z20:AB20"/>
    <mergeCell ref="AC20:AE20"/>
    <mergeCell ref="AF20:AJ20"/>
    <mergeCell ref="AK20:AO20"/>
    <mergeCell ref="AP20:AT20"/>
    <mergeCell ref="AP21:AT21"/>
    <mergeCell ref="AS15:AY15"/>
    <mergeCell ref="AL16:AR16"/>
    <mergeCell ref="AS16:AY16"/>
    <mergeCell ref="X14:AD14"/>
    <mergeCell ref="AE14:AK14"/>
    <mergeCell ref="AL14:AR14"/>
    <mergeCell ref="AS14:AY14"/>
    <mergeCell ref="H17:P17"/>
    <mergeCell ref="Q17:W17"/>
    <mergeCell ref="X17:AD17"/>
    <mergeCell ref="AE17:AK17"/>
    <mergeCell ref="AL17:AR17"/>
    <mergeCell ref="AS17:AY17"/>
    <mergeCell ref="AE12:AK12"/>
    <mergeCell ref="AL12:AR12"/>
    <mergeCell ref="J15:P15"/>
    <mergeCell ref="Q15:W15"/>
    <mergeCell ref="X15:AD15"/>
    <mergeCell ref="AE15:AK15"/>
    <mergeCell ref="AL15:AR15"/>
    <mergeCell ref="J16:P16"/>
    <mergeCell ref="Q16:W16"/>
    <mergeCell ref="X16:AD16"/>
    <mergeCell ref="AE16:AK16"/>
    <mergeCell ref="B7:G8"/>
    <mergeCell ref="H7:Y8"/>
    <mergeCell ref="Z7:AE8"/>
    <mergeCell ref="AF7:AY8"/>
    <mergeCell ref="B9:G9"/>
    <mergeCell ref="H9:AY9"/>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35" orientation="portrait" r:id="rId1"/>
  <rowBreaks count="3" manualBreakCount="3">
    <brk id="35" max="16383" man="1"/>
    <brk id="76" max="16383" man="1"/>
    <brk id="121" max="16383" man="1"/>
  </rowBreaks>
</worksheet>
</file>

<file path=xl/worksheets/sheet2.xml><?xml version="1.0" encoding="utf-8"?>
<worksheet xmlns="http://schemas.openxmlformats.org/spreadsheetml/2006/main" xmlns:r="http://schemas.openxmlformats.org/officeDocument/2006/relationships">
  <dimension ref="B1:L21"/>
  <sheetViews>
    <sheetView view="pageBreakPreview" zoomScale="85" zoomScaleNormal="75" zoomScaleSheetLayoutView="85" zoomScalePageLayoutView="85" workbookViewId="0">
      <selection activeCell="N287" sqref="N287:AK287"/>
    </sheetView>
  </sheetViews>
  <sheetFormatPr defaultRowHeight="13.5"/>
  <cols>
    <col min="1" max="1" width="2" style="237" customWidth="1"/>
    <col min="2" max="2" width="80.625" style="237" bestFit="1" customWidth="1"/>
    <col min="3" max="3" width="11.375" style="236" customWidth="1"/>
    <col min="4" max="4" width="7.875" style="236" customWidth="1"/>
    <col min="5" max="5" width="11.375" style="236" customWidth="1"/>
    <col min="6" max="6" width="8" style="237" customWidth="1"/>
    <col min="7" max="7" width="0.75" style="237" customWidth="1"/>
    <col min="8" max="256" width="9" style="237"/>
    <col min="257" max="257" width="2" style="237" customWidth="1"/>
    <col min="258" max="258" width="80.625" style="237" bestFit="1" customWidth="1"/>
    <col min="259" max="259" width="11.375" style="237" customWidth="1"/>
    <col min="260" max="260" width="7.875" style="237" customWidth="1"/>
    <col min="261" max="261" width="11.375" style="237" customWidth="1"/>
    <col min="262" max="262" width="8" style="237" customWidth="1"/>
    <col min="263" max="263" width="0.75" style="237" customWidth="1"/>
    <col min="264" max="512" width="9" style="237"/>
    <col min="513" max="513" width="2" style="237" customWidth="1"/>
    <col min="514" max="514" width="80.625" style="237" bestFit="1" customWidth="1"/>
    <col min="515" max="515" width="11.375" style="237" customWidth="1"/>
    <col min="516" max="516" width="7.875" style="237" customWidth="1"/>
    <col min="517" max="517" width="11.375" style="237" customWidth="1"/>
    <col min="518" max="518" width="8" style="237" customWidth="1"/>
    <col min="519" max="519" width="0.75" style="237" customWidth="1"/>
    <col min="520" max="768" width="9" style="237"/>
    <col min="769" max="769" width="2" style="237" customWidth="1"/>
    <col min="770" max="770" width="80.625" style="237" bestFit="1" customWidth="1"/>
    <col min="771" max="771" width="11.375" style="237" customWidth="1"/>
    <col min="772" max="772" width="7.875" style="237" customWidth="1"/>
    <col min="773" max="773" width="11.375" style="237" customWidth="1"/>
    <col min="774" max="774" width="8" style="237" customWidth="1"/>
    <col min="775" max="775" width="0.75" style="237" customWidth="1"/>
    <col min="776" max="1024" width="9" style="237"/>
    <col min="1025" max="1025" width="2" style="237" customWidth="1"/>
    <col min="1026" max="1026" width="80.625" style="237" bestFit="1" customWidth="1"/>
    <col min="1027" max="1027" width="11.375" style="237" customWidth="1"/>
    <col min="1028" max="1028" width="7.875" style="237" customWidth="1"/>
    <col min="1029" max="1029" width="11.375" style="237" customWidth="1"/>
    <col min="1030" max="1030" width="8" style="237" customWidth="1"/>
    <col min="1031" max="1031" width="0.75" style="237" customWidth="1"/>
    <col min="1032" max="1280" width="9" style="237"/>
    <col min="1281" max="1281" width="2" style="237" customWidth="1"/>
    <col min="1282" max="1282" width="80.625" style="237" bestFit="1" customWidth="1"/>
    <col min="1283" max="1283" width="11.375" style="237" customWidth="1"/>
    <col min="1284" max="1284" width="7.875" style="237" customWidth="1"/>
    <col min="1285" max="1285" width="11.375" style="237" customWidth="1"/>
    <col min="1286" max="1286" width="8" style="237" customWidth="1"/>
    <col min="1287" max="1287" width="0.75" style="237" customWidth="1"/>
    <col min="1288" max="1536" width="9" style="237"/>
    <col min="1537" max="1537" width="2" style="237" customWidth="1"/>
    <col min="1538" max="1538" width="80.625" style="237" bestFit="1" customWidth="1"/>
    <col min="1539" max="1539" width="11.375" style="237" customWidth="1"/>
    <col min="1540" max="1540" width="7.875" style="237" customWidth="1"/>
    <col min="1541" max="1541" width="11.375" style="237" customWidth="1"/>
    <col min="1542" max="1542" width="8" style="237" customWidth="1"/>
    <col min="1543" max="1543" width="0.75" style="237" customWidth="1"/>
    <col min="1544" max="1792" width="9" style="237"/>
    <col min="1793" max="1793" width="2" style="237" customWidth="1"/>
    <col min="1794" max="1794" width="80.625" style="237" bestFit="1" customWidth="1"/>
    <col min="1795" max="1795" width="11.375" style="237" customWidth="1"/>
    <col min="1796" max="1796" width="7.875" style="237" customWidth="1"/>
    <col min="1797" max="1797" width="11.375" style="237" customWidth="1"/>
    <col min="1798" max="1798" width="8" style="237" customWidth="1"/>
    <col min="1799" max="1799" width="0.75" style="237" customWidth="1"/>
    <col min="1800" max="2048" width="9" style="237"/>
    <col min="2049" max="2049" width="2" style="237" customWidth="1"/>
    <col min="2050" max="2050" width="80.625" style="237" bestFit="1" customWidth="1"/>
    <col min="2051" max="2051" width="11.375" style="237" customWidth="1"/>
    <col min="2052" max="2052" width="7.875" style="237" customWidth="1"/>
    <col min="2053" max="2053" width="11.375" style="237" customWidth="1"/>
    <col min="2054" max="2054" width="8" style="237" customWidth="1"/>
    <col min="2055" max="2055" width="0.75" style="237" customWidth="1"/>
    <col min="2056" max="2304" width="9" style="237"/>
    <col min="2305" max="2305" width="2" style="237" customWidth="1"/>
    <col min="2306" max="2306" width="80.625" style="237" bestFit="1" customWidth="1"/>
    <col min="2307" max="2307" width="11.375" style="237" customWidth="1"/>
    <col min="2308" max="2308" width="7.875" style="237" customWidth="1"/>
    <col min="2309" max="2309" width="11.375" style="237" customWidth="1"/>
    <col min="2310" max="2310" width="8" style="237" customWidth="1"/>
    <col min="2311" max="2311" width="0.75" style="237" customWidth="1"/>
    <col min="2312" max="2560" width="9" style="237"/>
    <col min="2561" max="2561" width="2" style="237" customWidth="1"/>
    <col min="2562" max="2562" width="80.625" style="237" bestFit="1" customWidth="1"/>
    <col min="2563" max="2563" width="11.375" style="237" customWidth="1"/>
    <col min="2564" max="2564" width="7.875" style="237" customWidth="1"/>
    <col min="2565" max="2565" width="11.375" style="237" customWidth="1"/>
    <col min="2566" max="2566" width="8" style="237" customWidth="1"/>
    <col min="2567" max="2567" width="0.75" style="237" customWidth="1"/>
    <col min="2568" max="2816" width="9" style="237"/>
    <col min="2817" max="2817" width="2" style="237" customWidth="1"/>
    <col min="2818" max="2818" width="80.625" style="237" bestFit="1" customWidth="1"/>
    <col min="2819" max="2819" width="11.375" style="237" customWidth="1"/>
    <col min="2820" max="2820" width="7.875" style="237" customWidth="1"/>
    <col min="2821" max="2821" width="11.375" style="237" customWidth="1"/>
    <col min="2822" max="2822" width="8" style="237" customWidth="1"/>
    <col min="2823" max="2823" width="0.75" style="237" customWidth="1"/>
    <col min="2824" max="3072" width="9" style="237"/>
    <col min="3073" max="3073" width="2" style="237" customWidth="1"/>
    <col min="3074" max="3074" width="80.625" style="237" bestFit="1" customWidth="1"/>
    <col min="3075" max="3075" width="11.375" style="237" customWidth="1"/>
    <col min="3076" max="3076" width="7.875" style="237" customWidth="1"/>
    <col min="3077" max="3077" width="11.375" style="237" customWidth="1"/>
    <col min="3078" max="3078" width="8" style="237" customWidth="1"/>
    <col min="3079" max="3079" width="0.75" style="237" customWidth="1"/>
    <col min="3080" max="3328" width="9" style="237"/>
    <col min="3329" max="3329" width="2" style="237" customWidth="1"/>
    <col min="3330" max="3330" width="80.625" style="237" bestFit="1" customWidth="1"/>
    <col min="3331" max="3331" width="11.375" style="237" customWidth="1"/>
    <col min="3332" max="3332" width="7.875" style="237" customWidth="1"/>
    <col min="3333" max="3333" width="11.375" style="237" customWidth="1"/>
    <col min="3334" max="3334" width="8" style="237" customWidth="1"/>
    <col min="3335" max="3335" width="0.75" style="237" customWidth="1"/>
    <col min="3336" max="3584" width="9" style="237"/>
    <col min="3585" max="3585" width="2" style="237" customWidth="1"/>
    <col min="3586" max="3586" width="80.625" style="237" bestFit="1" customWidth="1"/>
    <col min="3587" max="3587" width="11.375" style="237" customWidth="1"/>
    <col min="3588" max="3588" width="7.875" style="237" customWidth="1"/>
    <col min="3589" max="3589" width="11.375" style="237" customWidth="1"/>
    <col min="3590" max="3590" width="8" style="237" customWidth="1"/>
    <col min="3591" max="3591" width="0.75" style="237" customWidth="1"/>
    <col min="3592" max="3840" width="9" style="237"/>
    <col min="3841" max="3841" width="2" style="237" customWidth="1"/>
    <col min="3842" max="3842" width="80.625" style="237" bestFit="1" customWidth="1"/>
    <col min="3843" max="3843" width="11.375" style="237" customWidth="1"/>
    <col min="3844" max="3844" width="7.875" style="237" customWidth="1"/>
    <col min="3845" max="3845" width="11.375" style="237" customWidth="1"/>
    <col min="3846" max="3846" width="8" style="237" customWidth="1"/>
    <col min="3847" max="3847" width="0.75" style="237" customWidth="1"/>
    <col min="3848" max="4096" width="9" style="237"/>
    <col min="4097" max="4097" width="2" style="237" customWidth="1"/>
    <col min="4098" max="4098" width="80.625" style="237" bestFit="1" customWidth="1"/>
    <col min="4099" max="4099" width="11.375" style="237" customWidth="1"/>
    <col min="4100" max="4100" width="7.875" style="237" customWidth="1"/>
    <col min="4101" max="4101" width="11.375" style="237" customWidth="1"/>
    <col min="4102" max="4102" width="8" style="237" customWidth="1"/>
    <col min="4103" max="4103" width="0.75" style="237" customWidth="1"/>
    <col min="4104" max="4352" width="9" style="237"/>
    <col min="4353" max="4353" width="2" style="237" customWidth="1"/>
    <col min="4354" max="4354" width="80.625" style="237" bestFit="1" customWidth="1"/>
    <col min="4355" max="4355" width="11.375" style="237" customWidth="1"/>
    <col min="4356" max="4356" width="7.875" style="237" customWidth="1"/>
    <col min="4357" max="4357" width="11.375" style="237" customWidth="1"/>
    <col min="4358" max="4358" width="8" style="237" customWidth="1"/>
    <col min="4359" max="4359" width="0.75" style="237" customWidth="1"/>
    <col min="4360" max="4608" width="9" style="237"/>
    <col min="4609" max="4609" width="2" style="237" customWidth="1"/>
    <col min="4610" max="4610" width="80.625" style="237" bestFit="1" customWidth="1"/>
    <col min="4611" max="4611" width="11.375" style="237" customWidth="1"/>
    <col min="4612" max="4612" width="7.875" style="237" customWidth="1"/>
    <col min="4613" max="4613" width="11.375" style="237" customWidth="1"/>
    <col min="4614" max="4614" width="8" style="237" customWidth="1"/>
    <col min="4615" max="4615" width="0.75" style="237" customWidth="1"/>
    <col min="4616" max="4864" width="9" style="237"/>
    <col min="4865" max="4865" width="2" style="237" customWidth="1"/>
    <col min="4866" max="4866" width="80.625" style="237" bestFit="1" customWidth="1"/>
    <col min="4867" max="4867" width="11.375" style="237" customWidth="1"/>
    <col min="4868" max="4868" width="7.875" style="237" customWidth="1"/>
    <col min="4869" max="4869" width="11.375" style="237" customWidth="1"/>
    <col min="4870" max="4870" width="8" style="237" customWidth="1"/>
    <col min="4871" max="4871" width="0.75" style="237" customWidth="1"/>
    <col min="4872" max="5120" width="9" style="237"/>
    <col min="5121" max="5121" width="2" style="237" customWidth="1"/>
    <col min="5122" max="5122" width="80.625" style="237" bestFit="1" customWidth="1"/>
    <col min="5123" max="5123" width="11.375" style="237" customWidth="1"/>
    <col min="5124" max="5124" width="7.875" style="237" customWidth="1"/>
    <col min="5125" max="5125" width="11.375" style="237" customWidth="1"/>
    <col min="5126" max="5126" width="8" style="237" customWidth="1"/>
    <col min="5127" max="5127" width="0.75" style="237" customWidth="1"/>
    <col min="5128" max="5376" width="9" style="237"/>
    <col min="5377" max="5377" width="2" style="237" customWidth="1"/>
    <col min="5378" max="5378" width="80.625" style="237" bestFit="1" customWidth="1"/>
    <col min="5379" max="5379" width="11.375" style="237" customWidth="1"/>
    <col min="5380" max="5380" width="7.875" style="237" customWidth="1"/>
    <col min="5381" max="5381" width="11.375" style="237" customWidth="1"/>
    <col min="5382" max="5382" width="8" style="237" customWidth="1"/>
    <col min="5383" max="5383" width="0.75" style="237" customWidth="1"/>
    <col min="5384" max="5632" width="9" style="237"/>
    <col min="5633" max="5633" width="2" style="237" customWidth="1"/>
    <col min="5634" max="5634" width="80.625" style="237" bestFit="1" customWidth="1"/>
    <col min="5635" max="5635" width="11.375" style="237" customWidth="1"/>
    <col min="5636" max="5636" width="7.875" style="237" customWidth="1"/>
    <col min="5637" max="5637" width="11.375" style="237" customWidth="1"/>
    <col min="5638" max="5638" width="8" style="237" customWidth="1"/>
    <col min="5639" max="5639" width="0.75" style="237" customWidth="1"/>
    <col min="5640" max="5888" width="9" style="237"/>
    <col min="5889" max="5889" width="2" style="237" customWidth="1"/>
    <col min="5890" max="5890" width="80.625" style="237" bestFit="1" customWidth="1"/>
    <col min="5891" max="5891" width="11.375" style="237" customWidth="1"/>
    <col min="5892" max="5892" width="7.875" style="237" customWidth="1"/>
    <col min="5893" max="5893" width="11.375" style="237" customWidth="1"/>
    <col min="5894" max="5894" width="8" style="237" customWidth="1"/>
    <col min="5895" max="5895" width="0.75" style="237" customWidth="1"/>
    <col min="5896" max="6144" width="9" style="237"/>
    <col min="6145" max="6145" width="2" style="237" customWidth="1"/>
    <col min="6146" max="6146" width="80.625" style="237" bestFit="1" customWidth="1"/>
    <col min="6147" max="6147" width="11.375" style="237" customWidth="1"/>
    <col min="6148" max="6148" width="7.875" style="237" customWidth="1"/>
    <col min="6149" max="6149" width="11.375" style="237" customWidth="1"/>
    <col min="6150" max="6150" width="8" style="237" customWidth="1"/>
    <col min="6151" max="6151" width="0.75" style="237" customWidth="1"/>
    <col min="6152" max="6400" width="9" style="237"/>
    <col min="6401" max="6401" width="2" style="237" customWidth="1"/>
    <col min="6402" max="6402" width="80.625" style="237" bestFit="1" customWidth="1"/>
    <col min="6403" max="6403" width="11.375" style="237" customWidth="1"/>
    <col min="6404" max="6404" width="7.875" style="237" customWidth="1"/>
    <col min="6405" max="6405" width="11.375" style="237" customWidth="1"/>
    <col min="6406" max="6406" width="8" style="237" customWidth="1"/>
    <col min="6407" max="6407" width="0.75" style="237" customWidth="1"/>
    <col min="6408" max="6656" width="9" style="237"/>
    <col min="6657" max="6657" width="2" style="237" customWidth="1"/>
    <col min="6658" max="6658" width="80.625" style="237" bestFit="1" customWidth="1"/>
    <col min="6659" max="6659" width="11.375" style="237" customWidth="1"/>
    <col min="6660" max="6660" width="7.875" style="237" customWidth="1"/>
    <col min="6661" max="6661" width="11.375" style="237" customWidth="1"/>
    <col min="6662" max="6662" width="8" style="237" customWidth="1"/>
    <col min="6663" max="6663" width="0.75" style="237" customWidth="1"/>
    <col min="6664" max="6912" width="9" style="237"/>
    <col min="6913" max="6913" width="2" style="237" customWidth="1"/>
    <col min="6914" max="6914" width="80.625" style="237" bestFit="1" customWidth="1"/>
    <col min="6915" max="6915" width="11.375" style="237" customWidth="1"/>
    <col min="6916" max="6916" width="7.875" style="237" customWidth="1"/>
    <col min="6917" max="6917" width="11.375" style="237" customWidth="1"/>
    <col min="6918" max="6918" width="8" style="237" customWidth="1"/>
    <col min="6919" max="6919" width="0.75" style="237" customWidth="1"/>
    <col min="6920" max="7168" width="9" style="237"/>
    <col min="7169" max="7169" width="2" style="237" customWidth="1"/>
    <col min="7170" max="7170" width="80.625" style="237" bestFit="1" customWidth="1"/>
    <col min="7171" max="7171" width="11.375" style="237" customWidth="1"/>
    <col min="7172" max="7172" width="7.875" style="237" customWidth="1"/>
    <col min="7173" max="7173" width="11.375" style="237" customWidth="1"/>
    <col min="7174" max="7174" width="8" style="237" customWidth="1"/>
    <col min="7175" max="7175" width="0.75" style="237" customWidth="1"/>
    <col min="7176" max="7424" width="9" style="237"/>
    <col min="7425" max="7425" width="2" style="237" customWidth="1"/>
    <col min="7426" max="7426" width="80.625" style="237" bestFit="1" customWidth="1"/>
    <col min="7427" max="7427" width="11.375" style="237" customWidth="1"/>
    <col min="7428" max="7428" width="7.875" style="237" customWidth="1"/>
    <col min="7429" max="7429" width="11.375" style="237" customWidth="1"/>
    <col min="7430" max="7430" width="8" style="237" customWidth="1"/>
    <col min="7431" max="7431" width="0.75" style="237" customWidth="1"/>
    <col min="7432" max="7680" width="9" style="237"/>
    <col min="7681" max="7681" width="2" style="237" customWidth="1"/>
    <col min="7682" max="7682" width="80.625" style="237" bestFit="1" customWidth="1"/>
    <col min="7683" max="7683" width="11.375" style="237" customWidth="1"/>
    <col min="7684" max="7684" width="7.875" style="237" customWidth="1"/>
    <col min="7685" max="7685" width="11.375" style="237" customWidth="1"/>
    <col min="7686" max="7686" width="8" style="237" customWidth="1"/>
    <col min="7687" max="7687" width="0.75" style="237" customWidth="1"/>
    <col min="7688" max="7936" width="9" style="237"/>
    <col min="7937" max="7937" width="2" style="237" customWidth="1"/>
    <col min="7938" max="7938" width="80.625" style="237" bestFit="1" customWidth="1"/>
    <col min="7939" max="7939" width="11.375" style="237" customWidth="1"/>
    <col min="7940" max="7940" width="7.875" style="237" customWidth="1"/>
    <col min="7941" max="7941" width="11.375" style="237" customWidth="1"/>
    <col min="7942" max="7942" width="8" style="237" customWidth="1"/>
    <col min="7943" max="7943" width="0.75" style="237" customWidth="1"/>
    <col min="7944" max="8192" width="9" style="237"/>
    <col min="8193" max="8193" width="2" style="237" customWidth="1"/>
    <col min="8194" max="8194" width="80.625" style="237" bestFit="1" customWidth="1"/>
    <col min="8195" max="8195" width="11.375" style="237" customWidth="1"/>
    <col min="8196" max="8196" width="7.875" style="237" customWidth="1"/>
    <col min="8197" max="8197" width="11.375" style="237" customWidth="1"/>
    <col min="8198" max="8198" width="8" style="237" customWidth="1"/>
    <col min="8199" max="8199" width="0.75" style="237" customWidth="1"/>
    <col min="8200" max="8448" width="9" style="237"/>
    <col min="8449" max="8449" width="2" style="237" customWidth="1"/>
    <col min="8450" max="8450" width="80.625" style="237" bestFit="1" customWidth="1"/>
    <col min="8451" max="8451" width="11.375" style="237" customWidth="1"/>
    <col min="8452" max="8452" width="7.875" style="237" customWidth="1"/>
    <col min="8453" max="8453" width="11.375" style="237" customWidth="1"/>
    <col min="8454" max="8454" width="8" style="237" customWidth="1"/>
    <col min="8455" max="8455" width="0.75" style="237" customWidth="1"/>
    <col min="8456" max="8704" width="9" style="237"/>
    <col min="8705" max="8705" width="2" style="237" customWidth="1"/>
    <col min="8706" max="8706" width="80.625" style="237" bestFit="1" customWidth="1"/>
    <col min="8707" max="8707" width="11.375" style="237" customWidth="1"/>
    <col min="8708" max="8708" width="7.875" style="237" customWidth="1"/>
    <col min="8709" max="8709" width="11.375" style="237" customWidth="1"/>
    <col min="8710" max="8710" width="8" style="237" customWidth="1"/>
    <col min="8711" max="8711" width="0.75" style="237" customWidth="1"/>
    <col min="8712" max="8960" width="9" style="237"/>
    <col min="8961" max="8961" width="2" style="237" customWidth="1"/>
    <col min="8962" max="8962" width="80.625" style="237" bestFit="1" customWidth="1"/>
    <col min="8963" max="8963" width="11.375" style="237" customWidth="1"/>
    <col min="8964" max="8964" width="7.875" style="237" customWidth="1"/>
    <col min="8965" max="8965" width="11.375" style="237" customWidth="1"/>
    <col min="8966" max="8966" width="8" style="237" customWidth="1"/>
    <col min="8967" max="8967" width="0.75" style="237" customWidth="1"/>
    <col min="8968" max="9216" width="9" style="237"/>
    <col min="9217" max="9217" width="2" style="237" customWidth="1"/>
    <col min="9218" max="9218" width="80.625" style="237" bestFit="1" customWidth="1"/>
    <col min="9219" max="9219" width="11.375" style="237" customWidth="1"/>
    <col min="9220" max="9220" width="7.875" style="237" customWidth="1"/>
    <col min="9221" max="9221" width="11.375" style="237" customWidth="1"/>
    <col min="9222" max="9222" width="8" style="237" customWidth="1"/>
    <col min="9223" max="9223" width="0.75" style="237" customWidth="1"/>
    <col min="9224" max="9472" width="9" style="237"/>
    <col min="9473" max="9473" width="2" style="237" customWidth="1"/>
    <col min="9474" max="9474" width="80.625" style="237" bestFit="1" customWidth="1"/>
    <col min="9475" max="9475" width="11.375" style="237" customWidth="1"/>
    <col min="9476" max="9476" width="7.875" style="237" customWidth="1"/>
    <col min="9477" max="9477" width="11.375" style="237" customWidth="1"/>
    <col min="9478" max="9478" width="8" style="237" customWidth="1"/>
    <col min="9479" max="9479" width="0.75" style="237" customWidth="1"/>
    <col min="9480" max="9728" width="9" style="237"/>
    <col min="9729" max="9729" width="2" style="237" customWidth="1"/>
    <col min="9730" max="9730" width="80.625" style="237" bestFit="1" customWidth="1"/>
    <col min="9731" max="9731" width="11.375" style="237" customWidth="1"/>
    <col min="9732" max="9732" width="7.875" style="237" customWidth="1"/>
    <col min="9733" max="9733" width="11.375" style="237" customWidth="1"/>
    <col min="9734" max="9734" width="8" style="237" customWidth="1"/>
    <col min="9735" max="9735" width="0.75" style="237" customWidth="1"/>
    <col min="9736" max="9984" width="9" style="237"/>
    <col min="9985" max="9985" width="2" style="237" customWidth="1"/>
    <col min="9986" max="9986" width="80.625" style="237" bestFit="1" customWidth="1"/>
    <col min="9987" max="9987" width="11.375" style="237" customWidth="1"/>
    <col min="9988" max="9988" width="7.875" style="237" customWidth="1"/>
    <col min="9989" max="9989" width="11.375" style="237" customWidth="1"/>
    <col min="9990" max="9990" width="8" style="237" customWidth="1"/>
    <col min="9991" max="9991" width="0.75" style="237" customWidth="1"/>
    <col min="9992" max="10240" width="9" style="237"/>
    <col min="10241" max="10241" width="2" style="237" customWidth="1"/>
    <col min="10242" max="10242" width="80.625" style="237" bestFit="1" customWidth="1"/>
    <col min="10243" max="10243" width="11.375" style="237" customWidth="1"/>
    <col min="10244" max="10244" width="7.875" style="237" customWidth="1"/>
    <col min="10245" max="10245" width="11.375" style="237" customWidth="1"/>
    <col min="10246" max="10246" width="8" style="237" customWidth="1"/>
    <col min="10247" max="10247" width="0.75" style="237" customWidth="1"/>
    <col min="10248" max="10496" width="9" style="237"/>
    <col min="10497" max="10497" width="2" style="237" customWidth="1"/>
    <col min="10498" max="10498" width="80.625" style="237" bestFit="1" customWidth="1"/>
    <col min="10499" max="10499" width="11.375" style="237" customWidth="1"/>
    <col min="10500" max="10500" width="7.875" style="237" customWidth="1"/>
    <col min="10501" max="10501" width="11.375" style="237" customWidth="1"/>
    <col min="10502" max="10502" width="8" style="237" customWidth="1"/>
    <col min="10503" max="10503" width="0.75" style="237" customWidth="1"/>
    <col min="10504" max="10752" width="9" style="237"/>
    <col min="10753" max="10753" width="2" style="237" customWidth="1"/>
    <col min="10754" max="10754" width="80.625" style="237" bestFit="1" customWidth="1"/>
    <col min="10755" max="10755" width="11.375" style="237" customWidth="1"/>
    <col min="10756" max="10756" width="7.875" style="237" customWidth="1"/>
    <col min="10757" max="10757" width="11.375" style="237" customWidth="1"/>
    <col min="10758" max="10758" width="8" style="237" customWidth="1"/>
    <col min="10759" max="10759" width="0.75" style="237" customWidth="1"/>
    <col min="10760" max="11008" width="9" style="237"/>
    <col min="11009" max="11009" width="2" style="237" customWidth="1"/>
    <col min="11010" max="11010" width="80.625" style="237" bestFit="1" customWidth="1"/>
    <col min="11011" max="11011" width="11.375" style="237" customWidth="1"/>
    <col min="11012" max="11012" width="7.875" style="237" customWidth="1"/>
    <col min="11013" max="11013" width="11.375" style="237" customWidth="1"/>
    <col min="11014" max="11014" width="8" style="237" customWidth="1"/>
    <col min="11015" max="11015" width="0.75" style="237" customWidth="1"/>
    <col min="11016" max="11264" width="9" style="237"/>
    <col min="11265" max="11265" width="2" style="237" customWidth="1"/>
    <col min="11266" max="11266" width="80.625" style="237" bestFit="1" customWidth="1"/>
    <col min="11267" max="11267" width="11.375" style="237" customWidth="1"/>
    <col min="11268" max="11268" width="7.875" style="237" customWidth="1"/>
    <col min="11269" max="11269" width="11.375" style="237" customWidth="1"/>
    <col min="11270" max="11270" width="8" style="237" customWidth="1"/>
    <col min="11271" max="11271" width="0.75" style="237" customWidth="1"/>
    <col min="11272" max="11520" width="9" style="237"/>
    <col min="11521" max="11521" width="2" style="237" customWidth="1"/>
    <col min="11522" max="11522" width="80.625" style="237" bestFit="1" customWidth="1"/>
    <col min="11523" max="11523" width="11.375" style="237" customWidth="1"/>
    <col min="11524" max="11524" width="7.875" style="237" customWidth="1"/>
    <col min="11525" max="11525" width="11.375" style="237" customWidth="1"/>
    <col min="11526" max="11526" width="8" style="237" customWidth="1"/>
    <col min="11527" max="11527" width="0.75" style="237" customWidth="1"/>
    <col min="11528" max="11776" width="9" style="237"/>
    <col min="11777" max="11777" width="2" style="237" customWidth="1"/>
    <col min="11778" max="11778" width="80.625" style="237" bestFit="1" customWidth="1"/>
    <col min="11779" max="11779" width="11.375" style="237" customWidth="1"/>
    <col min="11780" max="11780" width="7.875" style="237" customWidth="1"/>
    <col min="11781" max="11781" width="11.375" style="237" customWidth="1"/>
    <col min="11782" max="11782" width="8" style="237" customWidth="1"/>
    <col min="11783" max="11783" width="0.75" style="237" customWidth="1"/>
    <col min="11784" max="12032" width="9" style="237"/>
    <col min="12033" max="12033" width="2" style="237" customWidth="1"/>
    <col min="12034" max="12034" width="80.625" style="237" bestFit="1" customWidth="1"/>
    <col min="12035" max="12035" width="11.375" style="237" customWidth="1"/>
    <col min="12036" max="12036" width="7.875" style="237" customWidth="1"/>
    <col min="12037" max="12037" width="11.375" style="237" customWidth="1"/>
    <col min="12038" max="12038" width="8" style="237" customWidth="1"/>
    <col min="12039" max="12039" width="0.75" style="237" customWidth="1"/>
    <col min="12040" max="12288" width="9" style="237"/>
    <col min="12289" max="12289" width="2" style="237" customWidth="1"/>
    <col min="12290" max="12290" width="80.625" style="237" bestFit="1" customWidth="1"/>
    <col min="12291" max="12291" width="11.375" style="237" customWidth="1"/>
    <col min="12292" max="12292" width="7.875" style="237" customWidth="1"/>
    <col min="12293" max="12293" width="11.375" style="237" customWidth="1"/>
    <col min="12294" max="12294" width="8" style="237" customWidth="1"/>
    <col min="12295" max="12295" width="0.75" style="237" customWidth="1"/>
    <col min="12296" max="12544" width="9" style="237"/>
    <col min="12545" max="12545" width="2" style="237" customWidth="1"/>
    <col min="12546" max="12546" width="80.625" style="237" bestFit="1" customWidth="1"/>
    <col min="12547" max="12547" width="11.375" style="237" customWidth="1"/>
    <col min="12548" max="12548" width="7.875" style="237" customWidth="1"/>
    <col min="12549" max="12549" width="11.375" style="237" customWidth="1"/>
    <col min="12550" max="12550" width="8" style="237" customWidth="1"/>
    <col min="12551" max="12551" width="0.75" style="237" customWidth="1"/>
    <col min="12552" max="12800" width="9" style="237"/>
    <col min="12801" max="12801" width="2" style="237" customWidth="1"/>
    <col min="12802" max="12802" width="80.625" style="237" bestFit="1" customWidth="1"/>
    <col min="12803" max="12803" width="11.375" style="237" customWidth="1"/>
    <col min="12804" max="12804" width="7.875" style="237" customWidth="1"/>
    <col min="12805" max="12805" width="11.375" style="237" customWidth="1"/>
    <col min="12806" max="12806" width="8" style="237" customWidth="1"/>
    <col min="12807" max="12807" width="0.75" style="237" customWidth="1"/>
    <col min="12808" max="13056" width="9" style="237"/>
    <col min="13057" max="13057" width="2" style="237" customWidth="1"/>
    <col min="13058" max="13058" width="80.625" style="237" bestFit="1" customWidth="1"/>
    <col min="13059" max="13059" width="11.375" style="237" customWidth="1"/>
    <col min="13060" max="13060" width="7.875" style="237" customWidth="1"/>
    <col min="13061" max="13061" width="11.375" style="237" customWidth="1"/>
    <col min="13062" max="13062" width="8" style="237" customWidth="1"/>
    <col min="13063" max="13063" width="0.75" style="237" customWidth="1"/>
    <col min="13064" max="13312" width="9" style="237"/>
    <col min="13313" max="13313" width="2" style="237" customWidth="1"/>
    <col min="13314" max="13314" width="80.625" style="237" bestFit="1" customWidth="1"/>
    <col min="13315" max="13315" width="11.375" style="237" customWidth="1"/>
    <col min="13316" max="13316" width="7.875" style="237" customWidth="1"/>
    <col min="13317" max="13317" width="11.375" style="237" customWidth="1"/>
    <col min="13318" max="13318" width="8" style="237" customWidth="1"/>
    <col min="13319" max="13319" width="0.75" style="237" customWidth="1"/>
    <col min="13320" max="13568" width="9" style="237"/>
    <col min="13569" max="13569" width="2" style="237" customWidth="1"/>
    <col min="13570" max="13570" width="80.625" style="237" bestFit="1" customWidth="1"/>
    <col min="13571" max="13571" width="11.375" style="237" customWidth="1"/>
    <col min="13572" max="13572" width="7.875" style="237" customWidth="1"/>
    <col min="13573" max="13573" width="11.375" style="237" customWidth="1"/>
    <col min="13574" max="13574" width="8" style="237" customWidth="1"/>
    <col min="13575" max="13575" width="0.75" style="237" customWidth="1"/>
    <col min="13576" max="13824" width="9" style="237"/>
    <col min="13825" max="13825" width="2" style="237" customWidth="1"/>
    <col min="13826" max="13826" width="80.625" style="237" bestFit="1" customWidth="1"/>
    <col min="13827" max="13827" width="11.375" style="237" customWidth="1"/>
    <col min="13828" max="13828" width="7.875" style="237" customWidth="1"/>
    <col min="13829" max="13829" width="11.375" style="237" customWidth="1"/>
    <col min="13830" max="13830" width="8" style="237" customWidth="1"/>
    <col min="13831" max="13831" width="0.75" style="237" customWidth="1"/>
    <col min="13832" max="14080" width="9" style="237"/>
    <col min="14081" max="14081" width="2" style="237" customWidth="1"/>
    <col min="14082" max="14082" width="80.625" style="237" bestFit="1" customWidth="1"/>
    <col min="14083" max="14083" width="11.375" style="237" customWidth="1"/>
    <col min="14084" max="14084" width="7.875" style="237" customWidth="1"/>
    <col min="14085" max="14085" width="11.375" style="237" customWidth="1"/>
    <col min="14086" max="14086" width="8" style="237" customWidth="1"/>
    <col min="14087" max="14087" width="0.75" style="237" customWidth="1"/>
    <col min="14088" max="14336" width="9" style="237"/>
    <col min="14337" max="14337" width="2" style="237" customWidth="1"/>
    <col min="14338" max="14338" width="80.625" style="237" bestFit="1" customWidth="1"/>
    <col min="14339" max="14339" width="11.375" style="237" customWidth="1"/>
    <col min="14340" max="14340" width="7.875" style="237" customWidth="1"/>
    <col min="14341" max="14341" width="11.375" style="237" customWidth="1"/>
    <col min="14342" max="14342" width="8" style="237" customWidth="1"/>
    <col min="14343" max="14343" width="0.75" style="237" customWidth="1"/>
    <col min="14344" max="14592" width="9" style="237"/>
    <col min="14593" max="14593" width="2" style="237" customWidth="1"/>
    <col min="14594" max="14594" width="80.625" style="237" bestFit="1" customWidth="1"/>
    <col min="14595" max="14595" width="11.375" style="237" customWidth="1"/>
    <col min="14596" max="14596" width="7.875" style="237" customWidth="1"/>
    <col min="14597" max="14597" width="11.375" style="237" customWidth="1"/>
    <col min="14598" max="14598" width="8" style="237" customWidth="1"/>
    <col min="14599" max="14599" width="0.75" style="237" customWidth="1"/>
    <col min="14600" max="14848" width="9" style="237"/>
    <col min="14849" max="14849" width="2" style="237" customWidth="1"/>
    <col min="14850" max="14850" width="80.625" style="237" bestFit="1" customWidth="1"/>
    <col min="14851" max="14851" width="11.375" style="237" customWidth="1"/>
    <col min="14852" max="14852" width="7.875" style="237" customWidth="1"/>
    <col min="14853" max="14853" width="11.375" style="237" customWidth="1"/>
    <col min="14854" max="14854" width="8" style="237" customWidth="1"/>
    <col min="14855" max="14855" width="0.75" style="237" customWidth="1"/>
    <col min="14856" max="15104" width="9" style="237"/>
    <col min="15105" max="15105" width="2" style="237" customWidth="1"/>
    <col min="15106" max="15106" width="80.625" style="237" bestFit="1" customWidth="1"/>
    <col min="15107" max="15107" width="11.375" style="237" customWidth="1"/>
    <col min="15108" max="15108" width="7.875" style="237" customWidth="1"/>
    <col min="15109" max="15109" width="11.375" style="237" customWidth="1"/>
    <col min="15110" max="15110" width="8" style="237" customWidth="1"/>
    <col min="15111" max="15111" width="0.75" style="237" customWidth="1"/>
    <col min="15112" max="15360" width="9" style="237"/>
    <col min="15361" max="15361" width="2" style="237" customWidth="1"/>
    <col min="15362" max="15362" width="80.625" style="237" bestFit="1" customWidth="1"/>
    <col min="15363" max="15363" width="11.375" style="237" customWidth="1"/>
    <col min="15364" max="15364" width="7.875" style="237" customWidth="1"/>
    <col min="15365" max="15365" width="11.375" style="237" customWidth="1"/>
    <col min="15366" max="15366" width="8" style="237" customWidth="1"/>
    <col min="15367" max="15367" width="0.75" style="237" customWidth="1"/>
    <col min="15368" max="15616" width="9" style="237"/>
    <col min="15617" max="15617" width="2" style="237" customWidth="1"/>
    <col min="15618" max="15618" width="80.625" style="237" bestFit="1" customWidth="1"/>
    <col min="15619" max="15619" width="11.375" style="237" customWidth="1"/>
    <col min="15620" max="15620" width="7.875" style="237" customWidth="1"/>
    <col min="15621" max="15621" width="11.375" style="237" customWidth="1"/>
    <col min="15622" max="15622" width="8" style="237" customWidth="1"/>
    <col min="15623" max="15623" width="0.75" style="237" customWidth="1"/>
    <col min="15624" max="15872" width="9" style="237"/>
    <col min="15873" max="15873" width="2" style="237" customWidth="1"/>
    <col min="15874" max="15874" width="80.625" style="237" bestFit="1" customWidth="1"/>
    <col min="15875" max="15875" width="11.375" style="237" customWidth="1"/>
    <col min="15876" max="15876" width="7.875" style="237" customWidth="1"/>
    <col min="15877" max="15877" width="11.375" style="237" customWidth="1"/>
    <col min="15878" max="15878" width="8" style="237" customWidth="1"/>
    <col min="15879" max="15879" width="0.75" style="237" customWidth="1"/>
    <col min="15880" max="16128" width="9" style="237"/>
    <col min="16129" max="16129" width="2" style="237" customWidth="1"/>
    <col min="16130" max="16130" width="80.625" style="237" bestFit="1" customWidth="1"/>
    <col min="16131" max="16131" width="11.375" style="237" customWidth="1"/>
    <col min="16132" max="16132" width="7.875" style="237" customWidth="1"/>
    <col min="16133" max="16133" width="11.375" style="237" customWidth="1"/>
    <col min="16134" max="16134" width="8" style="237" customWidth="1"/>
    <col min="16135" max="16135" width="0.75" style="237" customWidth="1"/>
    <col min="16136" max="16384" width="9" style="237"/>
  </cols>
  <sheetData>
    <row r="1" spans="2:12" ht="23.25" customHeight="1">
      <c r="B1" s="235" t="s">
        <v>1741</v>
      </c>
    </row>
    <row r="2" spans="2:12" ht="14.25" thickBot="1"/>
    <row r="3" spans="2:12" ht="21" customHeight="1">
      <c r="B3" s="238" t="s">
        <v>1742</v>
      </c>
      <c r="C3" s="840" t="s">
        <v>1743</v>
      </c>
      <c r="D3" s="841"/>
      <c r="E3" s="840" t="s">
        <v>1744</v>
      </c>
      <c r="F3" s="842"/>
      <c r="G3" s="843" t="s">
        <v>1745</v>
      </c>
      <c r="H3" s="844"/>
      <c r="I3" s="844"/>
      <c r="J3" s="844"/>
      <c r="K3" s="844"/>
      <c r="L3" s="845"/>
    </row>
    <row r="4" spans="2:12" ht="21" customHeight="1">
      <c r="B4" s="239" t="s">
        <v>1746</v>
      </c>
      <c r="C4" s="240"/>
      <c r="D4" s="240"/>
      <c r="E4" s="241"/>
      <c r="F4" s="242"/>
      <c r="G4" s="243"/>
      <c r="H4" s="244"/>
      <c r="I4" s="244"/>
      <c r="J4" s="244"/>
      <c r="K4" s="244"/>
      <c r="L4" s="245"/>
    </row>
    <row r="5" spans="2:12" ht="21" customHeight="1">
      <c r="B5" s="239" t="s">
        <v>1747</v>
      </c>
      <c r="C5" s="240"/>
      <c r="D5" s="240"/>
      <c r="E5" s="241"/>
      <c r="F5" s="242"/>
      <c r="G5" s="246"/>
      <c r="H5" s="247"/>
      <c r="I5" s="247"/>
      <c r="J5" s="247"/>
      <c r="K5" s="247"/>
      <c r="L5" s="248"/>
    </row>
    <row r="6" spans="2:12" ht="60" customHeight="1">
      <c r="B6" s="239" t="s">
        <v>1748</v>
      </c>
      <c r="C6" s="240">
        <v>9426.14</v>
      </c>
      <c r="D6" s="240" t="s">
        <v>1749</v>
      </c>
      <c r="E6" s="241">
        <v>8708.4429999999993</v>
      </c>
      <c r="F6" s="249" t="s">
        <v>1749</v>
      </c>
      <c r="G6" s="246"/>
      <c r="H6" s="846" t="s">
        <v>1750</v>
      </c>
      <c r="I6" s="846"/>
      <c r="J6" s="846"/>
      <c r="K6" s="846"/>
      <c r="L6" s="847"/>
    </row>
    <row r="7" spans="2:12" ht="21" customHeight="1">
      <c r="B7" s="239" t="s">
        <v>1751</v>
      </c>
      <c r="C7" s="240">
        <v>8933.848</v>
      </c>
      <c r="D7" s="240" t="s">
        <v>1749</v>
      </c>
      <c r="E7" s="241">
        <v>9131.2250000000004</v>
      </c>
      <c r="F7" s="249" t="s">
        <v>1749</v>
      </c>
      <c r="G7" s="246"/>
      <c r="H7" s="838" t="s">
        <v>1752</v>
      </c>
      <c r="I7" s="848"/>
      <c r="J7" s="848"/>
      <c r="K7" s="848"/>
      <c r="L7" s="849"/>
    </row>
    <row r="8" spans="2:12" ht="21" customHeight="1">
      <c r="B8" s="239" t="s">
        <v>1753</v>
      </c>
      <c r="C8" s="240">
        <v>252</v>
      </c>
      <c r="D8" s="240" t="s">
        <v>1749</v>
      </c>
      <c r="E8" s="241">
        <v>140</v>
      </c>
      <c r="F8" s="249" t="s">
        <v>1749</v>
      </c>
      <c r="G8" s="246"/>
      <c r="H8" s="247"/>
      <c r="I8" s="247"/>
      <c r="J8" s="247"/>
      <c r="K8" s="247"/>
      <c r="L8" s="248"/>
    </row>
    <row r="9" spans="2:12" ht="21" customHeight="1">
      <c r="B9" s="239" t="s">
        <v>1754</v>
      </c>
      <c r="C9" s="240">
        <v>538</v>
      </c>
      <c r="D9" s="240" t="s">
        <v>1749</v>
      </c>
      <c r="E9" s="241">
        <v>215</v>
      </c>
      <c r="F9" s="249" t="s">
        <v>1749</v>
      </c>
      <c r="G9" s="246"/>
      <c r="H9" s="247"/>
      <c r="I9" s="247"/>
      <c r="J9" s="247"/>
      <c r="K9" s="247"/>
      <c r="L9" s="248"/>
    </row>
    <row r="10" spans="2:12" ht="21" customHeight="1">
      <c r="B10" s="239" t="s">
        <v>1755</v>
      </c>
      <c r="C10" s="240">
        <v>45</v>
      </c>
      <c r="D10" s="240" t="s">
        <v>1749</v>
      </c>
      <c r="E10" s="241">
        <v>25</v>
      </c>
      <c r="F10" s="249" t="s">
        <v>1749</v>
      </c>
      <c r="G10" s="246"/>
      <c r="H10" s="247"/>
      <c r="I10" s="247"/>
      <c r="J10" s="247"/>
      <c r="K10" s="247"/>
      <c r="L10" s="248"/>
    </row>
    <row r="11" spans="2:12" ht="21" customHeight="1">
      <c r="B11" s="250" t="s">
        <v>1756</v>
      </c>
      <c r="C11" s="251"/>
      <c r="D11" s="251"/>
      <c r="E11" s="252"/>
      <c r="F11" s="253"/>
      <c r="G11" s="246"/>
      <c r="H11" s="247"/>
      <c r="I11" s="247"/>
      <c r="J11" s="247"/>
      <c r="K11" s="247"/>
      <c r="L11" s="248"/>
    </row>
    <row r="12" spans="2:12" ht="21" customHeight="1">
      <c r="B12" s="239" t="s">
        <v>1757</v>
      </c>
      <c r="C12" s="240"/>
      <c r="D12" s="240"/>
      <c r="E12" s="241"/>
      <c r="F12" s="242"/>
      <c r="G12" s="246"/>
      <c r="H12" s="247"/>
      <c r="I12" s="247"/>
      <c r="J12" s="247"/>
      <c r="K12" s="247"/>
      <c r="L12" s="248"/>
    </row>
    <row r="13" spans="2:12" ht="21" customHeight="1">
      <c r="B13" s="254" t="s">
        <v>1758</v>
      </c>
      <c r="C13" s="255">
        <v>52</v>
      </c>
      <c r="D13" s="255" t="s">
        <v>1749</v>
      </c>
      <c r="E13" s="256">
        <v>0</v>
      </c>
      <c r="F13" s="257" t="s">
        <v>1749</v>
      </c>
      <c r="G13" s="246"/>
      <c r="H13" s="247"/>
      <c r="I13" s="247"/>
      <c r="J13" s="247"/>
      <c r="K13" s="247"/>
      <c r="L13" s="248"/>
    </row>
    <row r="14" spans="2:12" ht="21" customHeight="1">
      <c r="B14" s="239" t="s">
        <v>1759</v>
      </c>
      <c r="C14" s="240"/>
      <c r="D14" s="240"/>
      <c r="E14" s="241"/>
      <c r="F14" s="242"/>
      <c r="G14" s="246"/>
      <c r="H14" s="247"/>
      <c r="I14" s="247"/>
      <c r="J14" s="247"/>
      <c r="K14" s="247"/>
      <c r="L14" s="248"/>
    </row>
    <row r="15" spans="2:12" ht="21" customHeight="1">
      <c r="B15" s="239" t="s">
        <v>1760</v>
      </c>
      <c r="C15" s="240"/>
      <c r="D15" s="240"/>
      <c r="E15" s="241"/>
      <c r="F15" s="242"/>
      <c r="G15" s="246"/>
      <c r="H15" s="247"/>
      <c r="I15" s="247"/>
      <c r="J15" s="247"/>
      <c r="K15" s="247"/>
      <c r="L15" s="248"/>
    </row>
    <row r="16" spans="2:12" ht="21" customHeight="1">
      <c r="B16" s="239" t="s">
        <v>1761</v>
      </c>
      <c r="C16" s="240">
        <v>3275</v>
      </c>
      <c r="D16" s="240" t="s">
        <v>1749</v>
      </c>
      <c r="E16" s="241">
        <v>3027</v>
      </c>
      <c r="F16" s="249" t="s">
        <v>1749</v>
      </c>
      <c r="G16" s="246"/>
      <c r="H16" s="247"/>
      <c r="I16" s="247"/>
      <c r="J16" s="247"/>
      <c r="K16" s="247"/>
      <c r="L16" s="248"/>
    </row>
    <row r="17" spans="2:12" ht="21" customHeight="1">
      <c r="B17" s="250" t="s">
        <v>1762</v>
      </c>
      <c r="C17" s="251"/>
      <c r="D17" s="251"/>
      <c r="E17" s="252"/>
      <c r="F17" s="253"/>
      <c r="G17" s="246"/>
      <c r="H17" s="247"/>
      <c r="I17" s="247"/>
      <c r="J17" s="247"/>
      <c r="K17" s="247"/>
      <c r="L17" s="248"/>
    </row>
    <row r="18" spans="2:12" ht="21" customHeight="1">
      <c r="B18" s="239" t="s">
        <v>1763</v>
      </c>
      <c r="C18" s="240"/>
      <c r="D18" s="240"/>
      <c r="E18" s="241"/>
      <c r="F18" s="242"/>
      <c r="G18" s="246"/>
      <c r="H18" s="247"/>
      <c r="I18" s="247"/>
      <c r="J18" s="247"/>
      <c r="K18" s="247"/>
      <c r="L18" s="248"/>
    </row>
    <row r="19" spans="2:12" ht="21" customHeight="1">
      <c r="B19" s="239" t="s">
        <v>1751</v>
      </c>
      <c r="C19" s="240">
        <v>792.74099999999999</v>
      </c>
      <c r="D19" s="240" t="s">
        <v>1749</v>
      </c>
      <c r="E19" s="241">
        <v>912.19899999999996</v>
      </c>
      <c r="F19" s="249" t="s">
        <v>1749</v>
      </c>
      <c r="G19" s="246"/>
      <c r="H19" s="838" t="s">
        <v>1764</v>
      </c>
      <c r="I19" s="838"/>
      <c r="J19" s="838"/>
      <c r="K19" s="838"/>
      <c r="L19" s="839"/>
    </row>
    <row r="20" spans="2:12" s="265" customFormat="1" ht="21" customHeight="1" thickBot="1">
      <c r="B20" s="258" t="s">
        <v>1765</v>
      </c>
      <c r="C20" s="259">
        <v>8</v>
      </c>
      <c r="D20" s="259" t="s">
        <v>1749</v>
      </c>
      <c r="E20" s="260">
        <v>10</v>
      </c>
      <c r="F20" s="261" t="s">
        <v>1749</v>
      </c>
      <c r="G20" s="262"/>
      <c r="H20" s="263"/>
      <c r="I20" s="263"/>
      <c r="J20" s="263"/>
      <c r="K20" s="263"/>
      <c r="L20" s="264"/>
    </row>
    <row r="21" spans="2:12" ht="21" customHeight="1" thickTop="1" thickBot="1">
      <c r="B21" s="266" t="s">
        <v>1766</v>
      </c>
      <c r="C21" s="267">
        <f>SUM(C6:C20)</f>
        <v>23322.728999999999</v>
      </c>
      <c r="D21" s="268" t="s">
        <v>1767</v>
      </c>
      <c r="E21" s="267">
        <f>SUM(E6:E20)</f>
        <v>22168.866999999998</v>
      </c>
      <c r="F21" s="268" t="s">
        <v>1767</v>
      </c>
      <c r="G21" s="269"/>
      <c r="H21" s="269"/>
      <c r="I21" s="269"/>
      <c r="J21" s="269"/>
      <c r="K21" s="269"/>
      <c r="L21" s="270"/>
    </row>
  </sheetData>
  <mergeCells count="6">
    <mergeCell ref="H19:L19"/>
    <mergeCell ref="C3:D3"/>
    <mergeCell ref="E3:F3"/>
    <mergeCell ref="G3:L3"/>
    <mergeCell ref="H6:L6"/>
    <mergeCell ref="H7:L7"/>
  </mergeCells>
  <phoneticPr fontId="3"/>
  <printOptions horizontalCentered="1"/>
  <pageMargins left="0.62992125984251968" right="0.59055118110236227" top="0.59055118110236227" bottom="0.39370078740157483" header="0.51181102362204722" footer="0.51181102362204722"/>
  <pageSetup paperSize="9" scale="54" fitToHeight="4" orientation="portrait" errors="dash" r:id="rId1"/>
  <headerFooter differentFirst="1" alignWithMargins="0"/>
</worksheet>
</file>

<file path=xl/worksheets/sheet20.xml><?xml version="1.0" encoding="utf-8"?>
<worksheet xmlns="http://schemas.openxmlformats.org/spreadsheetml/2006/main" xmlns:r="http://schemas.openxmlformats.org/officeDocument/2006/relationships">
  <dimension ref="A1:AY153"/>
  <sheetViews>
    <sheetView view="pageBreakPreview" topLeftCell="A75" zoomScale="85" zoomScaleNormal="100" zoomScaleSheetLayoutView="85" workbookViewId="0">
      <selection activeCell="BG12" sqref="BG12"/>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7"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879</v>
      </c>
      <c r="AS2" s="766"/>
      <c r="AT2" s="766"/>
      <c r="AU2" s="766"/>
      <c r="AV2" s="766"/>
      <c r="AW2" s="766"/>
      <c r="AX2" s="766"/>
      <c r="AY2" s="766"/>
    </row>
    <row r="3" spans="2:51" ht="19.5" thickBot="1">
      <c r="B3" s="768" t="s">
        <v>878</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7" customHeight="1">
      <c r="B4" s="771" t="s">
        <v>37</v>
      </c>
      <c r="C4" s="772"/>
      <c r="D4" s="772"/>
      <c r="E4" s="772"/>
      <c r="F4" s="772"/>
      <c r="G4" s="772"/>
      <c r="H4" s="1902" t="s">
        <v>877</v>
      </c>
      <c r="I4" s="1903"/>
      <c r="J4" s="1903"/>
      <c r="K4" s="1903"/>
      <c r="L4" s="1903"/>
      <c r="M4" s="1903"/>
      <c r="N4" s="1903"/>
      <c r="O4" s="1903"/>
      <c r="P4" s="1903"/>
      <c r="Q4" s="1903"/>
      <c r="R4" s="1903"/>
      <c r="S4" s="1903"/>
      <c r="T4" s="1903"/>
      <c r="U4" s="1903"/>
      <c r="V4" s="1903"/>
      <c r="W4" s="1903"/>
      <c r="X4" s="1903"/>
      <c r="Y4" s="1903"/>
      <c r="Z4" s="775" t="s">
        <v>787</v>
      </c>
      <c r="AA4" s="776"/>
      <c r="AB4" s="776"/>
      <c r="AC4" s="776"/>
      <c r="AD4" s="776"/>
      <c r="AE4" s="777"/>
      <c r="AF4" s="1487" t="s">
        <v>876</v>
      </c>
      <c r="AG4" s="781"/>
      <c r="AH4" s="781"/>
      <c r="AI4" s="781"/>
      <c r="AJ4" s="781"/>
      <c r="AK4" s="781"/>
      <c r="AL4" s="781"/>
      <c r="AM4" s="781"/>
      <c r="AN4" s="781"/>
      <c r="AO4" s="781"/>
      <c r="AP4" s="781"/>
      <c r="AQ4" s="1488"/>
      <c r="AR4" s="780" t="s">
        <v>875</v>
      </c>
      <c r="AS4" s="781"/>
      <c r="AT4" s="781"/>
      <c r="AU4" s="781"/>
      <c r="AV4" s="781"/>
      <c r="AW4" s="781"/>
      <c r="AX4" s="781"/>
      <c r="AY4" s="782"/>
    </row>
    <row r="5" spans="2:51" ht="28.15" customHeight="1">
      <c r="B5" s="822" t="s">
        <v>47</v>
      </c>
      <c r="C5" s="823"/>
      <c r="D5" s="823"/>
      <c r="E5" s="823"/>
      <c r="F5" s="823"/>
      <c r="G5" s="824"/>
      <c r="H5" s="1905" t="s">
        <v>874</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873</v>
      </c>
      <c r="AG5" s="828"/>
      <c r="AH5" s="828"/>
      <c r="AI5" s="828"/>
      <c r="AJ5" s="828"/>
      <c r="AK5" s="828"/>
      <c r="AL5" s="828"/>
      <c r="AM5" s="828"/>
      <c r="AN5" s="828"/>
      <c r="AO5" s="828"/>
      <c r="AP5" s="828"/>
      <c r="AQ5" s="829"/>
      <c r="AR5" s="1462" t="s">
        <v>872</v>
      </c>
      <c r="AS5" s="1463"/>
      <c r="AT5" s="1463"/>
      <c r="AU5" s="1463"/>
      <c r="AV5" s="1463"/>
      <c r="AW5" s="1463"/>
      <c r="AX5" s="1463"/>
      <c r="AY5" s="1464"/>
    </row>
    <row r="6" spans="2:51" ht="30.75" customHeight="1">
      <c r="B6" s="835" t="s">
        <v>4</v>
      </c>
      <c r="C6" s="836"/>
      <c r="D6" s="836"/>
      <c r="E6" s="836"/>
      <c r="F6" s="836"/>
      <c r="G6" s="836"/>
      <c r="H6" s="1908" t="s">
        <v>871</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870</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855</v>
      </c>
      <c r="I7" s="1912"/>
      <c r="J7" s="1912"/>
      <c r="K7" s="1912"/>
      <c r="L7" s="1912"/>
      <c r="M7" s="1912"/>
      <c r="N7" s="1912"/>
      <c r="O7" s="1912"/>
      <c r="P7" s="1912"/>
      <c r="Q7" s="1912"/>
      <c r="R7" s="1912"/>
      <c r="S7" s="1912"/>
      <c r="T7" s="1912"/>
      <c r="U7" s="1912"/>
      <c r="V7" s="1912"/>
      <c r="W7" s="1913"/>
      <c r="X7" s="1913"/>
      <c r="Y7" s="1913"/>
      <c r="Z7" s="813" t="s">
        <v>781</v>
      </c>
      <c r="AA7" s="443"/>
      <c r="AB7" s="443"/>
      <c r="AC7" s="443"/>
      <c r="AD7" s="443"/>
      <c r="AE7" s="814"/>
      <c r="AF7" s="2846" t="s">
        <v>869</v>
      </c>
      <c r="AG7" s="2847"/>
      <c r="AH7" s="2847"/>
      <c r="AI7" s="2847"/>
      <c r="AJ7" s="2847"/>
      <c r="AK7" s="2847"/>
      <c r="AL7" s="2847"/>
      <c r="AM7" s="2847"/>
      <c r="AN7" s="2847"/>
      <c r="AO7" s="2847"/>
      <c r="AP7" s="2847"/>
      <c r="AQ7" s="2847"/>
      <c r="AR7" s="2847"/>
      <c r="AS7" s="2847"/>
      <c r="AT7" s="2847"/>
      <c r="AU7" s="2847"/>
      <c r="AV7" s="2847"/>
      <c r="AW7" s="2847"/>
      <c r="AX7" s="2847"/>
      <c r="AY7" s="2848"/>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2849"/>
      <c r="AG8" s="2850"/>
      <c r="AH8" s="2850"/>
      <c r="AI8" s="2850"/>
      <c r="AJ8" s="2850"/>
      <c r="AK8" s="2850"/>
      <c r="AL8" s="2850"/>
      <c r="AM8" s="2850"/>
      <c r="AN8" s="2850"/>
      <c r="AO8" s="2850"/>
      <c r="AP8" s="2850"/>
      <c r="AQ8" s="2850"/>
      <c r="AR8" s="2850"/>
      <c r="AS8" s="2850"/>
      <c r="AT8" s="2850"/>
      <c r="AU8" s="2850"/>
      <c r="AV8" s="2850"/>
      <c r="AW8" s="2850"/>
      <c r="AX8" s="2850"/>
      <c r="AY8" s="2851"/>
    </row>
    <row r="9" spans="2:51" ht="103.7" customHeight="1">
      <c r="B9" s="783" t="s">
        <v>29</v>
      </c>
      <c r="C9" s="784"/>
      <c r="D9" s="784"/>
      <c r="E9" s="784"/>
      <c r="F9" s="784"/>
      <c r="G9" s="784"/>
      <c r="H9" s="1491" t="s">
        <v>868</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ht="137.25" customHeight="1">
      <c r="B10" s="783" t="s">
        <v>64</v>
      </c>
      <c r="C10" s="784"/>
      <c r="D10" s="784"/>
      <c r="E10" s="784"/>
      <c r="F10" s="784"/>
      <c r="G10" s="784"/>
      <c r="H10" s="1491" t="s">
        <v>867</v>
      </c>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3"/>
    </row>
    <row r="11" spans="2:51" ht="29.25" customHeight="1">
      <c r="B11" s="783" t="s">
        <v>5</v>
      </c>
      <c r="C11" s="784"/>
      <c r="D11" s="784"/>
      <c r="E11" s="784"/>
      <c r="F11" s="784"/>
      <c r="G11" s="788"/>
      <c r="H11" s="789" t="s">
        <v>484</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925">
        <v>170</v>
      </c>
      <c r="R13" s="1925"/>
      <c r="S13" s="1925"/>
      <c r="T13" s="1925"/>
      <c r="U13" s="1925"/>
      <c r="V13" s="1925"/>
      <c r="W13" s="1925"/>
      <c r="X13" s="1925">
        <v>136</v>
      </c>
      <c r="Y13" s="1925"/>
      <c r="Z13" s="1925"/>
      <c r="AA13" s="1925"/>
      <c r="AB13" s="1925"/>
      <c r="AC13" s="1925"/>
      <c r="AD13" s="1925"/>
      <c r="AE13" s="1925">
        <v>153.53200000000001</v>
      </c>
      <c r="AF13" s="1925"/>
      <c r="AG13" s="1925"/>
      <c r="AH13" s="1925"/>
      <c r="AI13" s="1925"/>
      <c r="AJ13" s="1925"/>
      <c r="AK13" s="1925"/>
      <c r="AL13" s="1925">
        <v>0</v>
      </c>
      <c r="AM13" s="1925"/>
      <c r="AN13" s="1925"/>
      <c r="AO13" s="1925"/>
      <c r="AP13" s="1925"/>
      <c r="AQ13" s="1925"/>
      <c r="AR13" s="1925"/>
      <c r="AS13" s="1437">
        <v>0</v>
      </c>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2869" t="s">
        <v>2160</v>
      </c>
      <c r="R14" s="2641"/>
      <c r="S14" s="2641"/>
      <c r="T14" s="2641"/>
      <c r="U14" s="2641"/>
      <c r="V14" s="2641"/>
      <c r="W14" s="2641"/>
      <c r="X14" s="2869" t="s">
        <v>2160</v>
      </c>
      <c r="Y14" s="2641"/>
      <c r="Z14" s="2641"/>
      <c r="AA14" s="2641"/>
      <c r="AB14" s="2641"/>
      <c r="AC14" s="2641"/>
      <c r="AD14" s="2641"/>
      <c r="AE14" s="2869" t="s">
        <v>2160</v>
      </c>
      <c r="AF14" s="2641"/>
      <c r="AG14" s="2641"/>
      <c r="AH14" s="2641"/>
      <c r="AI14" s="2641"/>
      <c r="AJ14" s="2641"/>
      <c r="AK14" s="2641"/>
      <c r="AL14" s="2869" t="s">
        <v>2160</v>
      </c>
      <c r="AM14" s="2641"/>
      <c r="AN14" s="2641"/>
      <c r="AO14" s="2641"/>
      <c r="AP14" s="2641"/>
      <c r="AQ14" s="2641"/>
      <c r="AR14" s="2641"/>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2869" t="s">
        <v>2160</v>
      </c>
      <c r="R15" s="2641"/>
      <c r="S15" s="2641"/>
      <c r="T15" s="2641"/>
      <c r="U15" s="2641"/>
      <c r="V15" s="2641"/>
      <c r="W15" s="2641"/>
      <c r="X15" s="2869" t="s">
        <v>2160</v>
      </c>
      <c r="Y15" s="2641"/>
      <c r="Z15" s="2641"/>
      <c r="AA15" s="2641"/>
      <c r="AB15" s="2641"/>
      <c r="AC15" s="2641"/>
      <c r="AD15" s="2641"/>
      <c r="AE15" s="2869" t="s">
        <v>2160</v>
      </c>
      <c r="AF15" s="2641"/>
      <c r="AG15" s="2641"/>
      <c r="AH15" s="2641"/>
      <c r="AI15" s="2641"/>
      <c r="AJ15" s="2641"/>
      <c r="AK15" s="2641"/>
      <c r="AL15" s="2869" t="s">
        <v>2160</v>
      </c>
      <c r="AM15" s="2641"/>
      <c r="AN15" s="2641"/>
      <c r="AO15" s="2641"/>
      <c r="AP15" s="2641"/>
      <c r="AQ15" s="2641"/>
      <c r="AR15" s="2641"/>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928">
        <f>SUM(Q13:W15)</f>
        <v>170</v>
      </c>
      <c r="R16" s="1928"/>
      <c r="S16" s="1928"/>
      <c r="T16" s="1928"/>
      <c r="U16" s="1928"/>
      <c r="V16" s="1928"/>
      <c r="W16" s="1928"/>
      <c r="X16" s="1928">
        <f>SUM(X13:AD15)</f>
        <v>136</v>
      </c>
      <c r="Y16" s="1928"/>
      <c r="Z16" s="1928"/>
      <c r="AA16" s="1928"/>
      <c r="AB16" s="1928"/>
      <c r="AC16" s="1928"/>
      <c r="AD16" s="1928"/>
      <c r="AE16" s="1928">
        <f>SUM(AE13:AK15)</f>
        <v>153.53200000000001</v>
      </c>
      <c r="AF16" s="1928"/>
      <c r="AG16" s="1928"/>
      <c r="AH16" s="1928"/>
      <c r="AI16" s="1928"/>
      <c r="AJ16" s="1928"/>
      <c r="AK16" s="1928"/>
      <c r="AL16" s="1928">
        <f>SUM(AL13:AR15)</f>
        <v>0</v>
      </c>
      <c r="AM16" s="1928"/>
      <c r="AN16" s="1928"/>
      <c r="AO16" s="1928"/>
      <c r="AP16" s="1928"/>
      <c r="AQ16" s="1928"/>
      <c r="AR16" s="1928"/>
      <c r="AS16" s="1449">
        <f>SUM(AS13:AY15)</f>
        <v>0</v>
      </c>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1">
        <v>132.238</v>
      </c>
      <c r="R17" s="1931"/>
      <c r="S17" s="1931"/>
      <c r="T17" s="1931"/>
      <c r="U17" s="1931"/>
      <c r="V17" s="1931"/>
      <c r="W17" s="1931"/>
      <c r="X17" s="1931">
        <v>135.58500000000001</v>
      </c>
      <c r="Y17" s="1931"/>
      <c r="Z17" s="1931"/>
      <c r="AA17" s="1931"/>
      <c r="AB17" s="1931"/>
      <c r="AC17" s="1931"/>
      <c r="AD17" s="1931"/>
      <c r="AE17" s="1931">
        <v>94.947410000000005</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518">
        <f>Q17/Q16</f>
        <v>0.77787058823529409</v>
      </c>
      <c r="R18" s="1518"/>
      <c r="S18" s="1518"/>
      <c r="T18" s="1518"/>
      <c r="U18" s="1518"/>
      <c r="V18" s="1518"/>
      <c r="W18" s="1518"/>
      <c r="X18" s="1518">
        <f>X17/X16</f>
        <v>0.99694852941176482</v>
      </c>
      <c r="Y18" s="1518"/>
      <c r="Z18" s="1518"/>
      <c r="AA18" s="1518"/>
      <c r="AB18" s="1518"/>
      <c r="AC18" s="1518"/>
      <c r="AD18" s="1518"/>
      <c r="AE18" s="1518">
        <f>AE17/AE16</f>
        <v>0.61842098064247186</v>
      </c>
      <c r="AF18" s="1518"/>
      <c r="AG18" s="1518"/>
      <c r="AH18" s="1518"/>
      <c r="AI18" s="1518"/>
      <c r="AJ18" s="1518"/>
      <c r="AK18" s="1518"/>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866</v>
      </c>
      <c r="AV19" s="711"/>
      <c r="AW19" s="711"/>
      <c r="AX19" s="711"/>
      <c r="AY19" s="713"/>
    </row>
    <row r="20" spans="2:51" ht="32.25" customHeight="1">
      <c r="B20" s="1411"/>
      <c r="C20" s="715"/>
      <c r="D20" s="715"/>
      <c r="E20" s="715"/>
      <c r="F20" s="715"/>
      <c r="G20" s="716"/>
      <c r="H20" s="2879" t="s">
        <v>865</v>
      </c>
      <c r="I20" s="407"/>
      <c r="J20" s="407"/>
      <c r="K20" s="407"/>
      <c r="L20" s="407"/>
      <c r="M20" s="407"/>
      <c r="N20" s="407"/>
      <c r="O20" s="407"/>
      <c r="P20" s="407"/>
      <c r="Q20" s="407"/>
      <c r="R20" s="407"/>
      <c r="S20" s="407"/>
      <c r="T20" s="407"/>
      <c r="U20" s="407"/>
      <c r="V20" s="407"/>
      <c r="W20" s="407"/>
      <c r="X20" s="407"/>
      <c r="Y20" s="1951"/>
      <c r="Z20" s="1428" t="s">
        <v>15</v>
      </c>
      <c r="AA20" s="679"/>
      <c r="AB20" s="680"/>
      <c r="AC20" s="1430"/>
      <c r="AD20" s="1430"/>
      <c r="AE20" s="1430"/>
      <c r="AF20" s="1193">
        <v>1619</v>
      </c>
      <c r="AG20" s="1193"/>
      <c r="AH20" s="1193"/>
      <c r="AI20" s="1193"/>
      <c r="AJ20" s="1193"/>
      <c r="AK20" s="2880">
        <v>2252</v>
      </c>
      <c r="AL20" s="2881"/>
      <c r="AM20" s="2881"/>
      <c r="AN20" s="2881"/>
      <c r="AO20" s="2882"/>
      <c r="AP20" s="1180" t="s">
        <v>864</v>
      </c>
      <c r="AQ20" s="1180"/>
      <c r="AR20" s="1180"/>
      <c r="AS20" s="1180"/>
      <c r="AT20" s="1180"/>
      <c r="AU20" s="1199"/>
      <c r="AV20" s="1199"/>
      <c r="AW20" s="1199"/>
      <c r="AX20" s="1199"/>
      <c r="AY20" s="1200"/>
    </row>
    <row r="21" spans="2:51" ht="32.25" customHeight="1">
      <c r="B21" s="1412"/>
      <c r="C21" s="1413"/>
      <c r="D21" s="1413"/>
      <c r="E21" s="1413"/>
      <c r="F21" s="1413"/>
      <c r="G21" s="1414"/>
      <c r="H21" s="1952"/>
      <c r="I21" s="1409"/>
      <c r="J21" s="1409"/>
      <c r="K21" s="1409"/>
      <c r="L21" s="1409"/>
      <c r="M21" s="1409"/>
      <c r="N21" s="1409"/>
      <c r="O21" s="1409"/>
      <c r="P21" s="1409"/>
      <c r="Q21" s="1409"/>
      <c r="R21" s="1409"/>
      <c r="S21" s="1409"/>
      <c r="T21" s="1409"/>
      <c r="U21" s="1409"/>
      <c r="V21" s="1409"/>
      <c r="W21" s="1409"/>
      <c r="X21" s="1409"/>
      <c r="Y21" s="1410"/>
      <c r="Z21" s="671" t="s">
        <v>116</v>
      </c>
      <c r="AA21" s="666"/>
      <c r="AB21" s="667"/>
      <c r="AC21" s="1405" t="s">
        <v>775</v>
      </c>
      <c r="AD21" s="1405"/>
      <c r="AE21" s="1405"/>
      <c r="AF21" s="2878">
        <v>1.101360544217687</v>
      </c>
      <c r="AG21" s="2878"/>
      <c r="AH21" s="2878"/>
      <c r="AI21" s="2878"/>
      <c r="AJ21" s="2878"/>
      <c r="AK21" s="2878">
        <v>1.5319727891156463</v>
      </c>
      <c r="AL21" s="2878"/>
      <c r="AM21" s="2878"/>
      <c r="AN21" s="2878"/>
      <c r="AO21" s="2878"/>
      <c r="AP21" s="1176" t="s">
        <v>855</v>
      </c>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2879" t="s">
        <v>863</v>
      </c>
      <c r="I23" s="407"/>
      <c r="J23" s="407"/>
      <c r="K23" s="407"/>
      <c r="L23" s="407"/>
      <c r="M23" s="407"/>
      <c r="N23" s="407"/>
      <c r="O23" s="407"/>
      <c r="P23" s="407"/>
      <c r="Q23" s="407"/>
      <c r="R23" s="407"/>
      <c r="S23" s="407"/>
      <c r="T23" s="407"/>
      <c r="U23" s="407"/>
      <c r="V23" s="407"/>
      <c r="W23" s="407"/>
      <c r="X23" s="407"/>
      <c r="Y23" s="1951"/>
      <c r="Z23" s="1393" t="s">
        <v>334</v>
      </c>
      <c r="AA23" s="1394"/>
      <c r="AB23" s="1395"/>
      <c r="AC23" s="1932"/>
      <c r="AD23" s="1933"/>
      <c r="AE23" s="1934"/>
      <c r="AF23" s="1405">
        <v>9</v>
      </c>
      <c r="AG23" s="1405"/>
      <c r="AH23" s="1405"/>
      <c r="AI23" s="1405"/>
      <c r="AJ23" s="1405"/>
      <c r="AK23" s="1405">
        <v>15</v>
      </c>
      <c r="AL23" s="1405"/>
      <c r="AM23" s="1405"/>
      <c r="AN23" s="1405"/>
      <c r="AO23" s="1405"/>
      <c r="AP23" s="1405">
        <v>18</v>
      </c>
      <c r="AQ23" s="1405"/>
      <c r="AR23" s="1405"/>
      <c r="AS23" s="1405"/>
      <c r="AT23" s="1405"/>
      <c r="AU23" s="1713"/>
      <c r="AV23" s="2870"/>
      <c r="AW23" s="2870"/>
      <c r="AX23" s="2870"/>
      <c r="AY23" s="2871"/>
    </row>
    <row r="24" spans="2:51" ht="26.85" customHeight="1">
      <c r="B24" s="505"/>
      <c r="C24" s="497"/>
      <c r="D24" s="497"/>
      <c r="E24" s="497"/>
      <c r="F24" s="497"/>
      <c r="G24" s="630"/>
      <c r="H24" s="1952"/>
      <c r="I24" s="1409"/>
      <c r="J24" s="1409"/>
      <c r="K24" s="1409"/>
      <c r="L24" s="1409"/>
      <c r="M24" s="1409"/>
      <c r="N24" s="1409"/>
      <c r="O24" s="1409"/>
      <c r="P24" s="1409"/>
      <c r="Q24" s="1409"/>
      <c r="R24" s="1409"/>
      <c r="S24" s="1409"/>
      <c r="T24" s="1409"/>
      <c r="U24" s="1409"/>
      <c r="V24" s="1409"/>
      <c r="W24" s="1409"/>
      <c r="X24" s="1409"/>
      <c r="Y24" s="1410"/>
      <c r="Z24" s="1396"/>
      <c r="AA24" s="1397"/>
      <c r="AB24" s="1398"/>
      <c r="AC24" s="1935"/>
      <c r="AD24" s="1936"/>
      <c r="AE24" s="1937"/>
      <c r="AF24" s="1408"/>
      <c r="AG24" s="1409"/>
      <c r="AH24" s="1409"/>
      <c r="AI24" s="1409"/>
      <c r="AJ24" s="1410"/>
      <c r="AK24" s="2872" t="s">
        <v>862</v>
      </c>
      <c r="AL24" s="2873"/>
      <c r="AM24" s="2873"/>
      <c r="AN24" s="2873"/>
      <c r="AO24" s="2874"/>
      <c r="AP24" s="2872" t="s">
        <v>861</v>
      </c>
      <c r="AQ24" s="2873"/>
      <c r="AR24" s="2873"/>
      <c r="AS24" s="2873"/>
      <c r="AT24" s="2874"/>
      <c r="AU24" s="2875"/>
      <c r="AV24" s="2876"/>
      <c r="AW24" s="2876"/>
      <c r="AX24" s="2876"/>
      <c r="AY24" s="2877"/>
    </row>
    <row r="25" spans="2:51" ht="88.5" customHeight="1">
      <c r="B25" s="662" t="s">
        <v>129</v>
      </c>
      <c r="C25" s="1417"/>
      <c r="D25" s="1417"/>
      <c r="E25" s="1417"/>
      <c r="F25" s="1417"/>
      <c r="G25" s="1417"/>
      <c r="H25" s="2883" t="s">
        <v>860</v>
      </c>
      <c r="I25" s="2864"/>
      <c r="J25" s="2864"/>
      <c r="K25" s="2864"/>
      <c r="L25" s="2864"/>
      <c r="M25" s="2864"/>
      <c r="N25" s="2864"/>
      <c r="O25" s="2864"/>
      <c r="P25" s="2864"/>
      <c r="Q25" s="2864"/>
      <c r="R25" s="2864"/>
      <c r="S25" s="2864"/>
      <c r="T25" s="2864"/>
      <c r="U25" s="2864"/>
      <c r="V25" s="2864"/>
      <c r="W25" s="2864"/>
      <c r="X25" s="2864"/>
      <c r="Y25" s="2864"/>
      <c r="Z25" s="698" t="s">
        <v>16</v>
      </c>
      <c r="AA25" s="699"/>
      <c r="AB25" s="700"/>
      <c r="AC25" s="1519" t="s">
        <v>859</v>
      </c>
      <c r="AD25" s="2884"/>
      <c r="AE25" s="2884"/>
      <c r="AF25" s="2884"/>
      <c r="AG25" s="2884"/>
      <c r="AH25" s="2884"/>
      <c r="AI25" s="2884"/>
      <c r="AJ25" s="2884"/>
      <c r="AK25" s="2884"/>
      <c r="AL25" s="2884"/>
      <c r="AM25" s="2884"/>
      <c r="AN25" s="2884"/>
      <c r="AO25" s="2884"/>
      <c r="AP25" s="2884"/>
      <c r="AQ25" s="2884"/>
      <c r="AR25" s="2884"/>
      <c r="AS25" s="2884"/>
      <c r="AT25" s="2884"/>
      <c r="AU25" s="2884"/>
      <c r="AV25" s="2884"/>
      <c r="AW25" s="2884"/>
      <c r="AX25" s="2884"/>
      <c r="AY25" s="2885"/>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886" t="s">
        <v>848</v>
      </c>
      <c r="E27" s="2824"/>
      <c r="F27" s="2824"/>
      <c r="G27" s="2824"/>
      <c r="H27" s="2824"/>
      <c r="I27" s="2824"/>
      <c r="J27" s="2824"/>
      <c r="K27" s="2824"/>
      <c r="L27" s="2825"/>
      <c r="M27" s="2887">
        <v>0</v>
      </c>
      <c r="N27" s="2888"/>
      <c r="O27" s="2888"/>
      <c r="P27" s="2888"/>
      <c r="Q27" s="2888"/>
      <c r="R27" s="2889"/>
      <c r="S27" s="2887">
        <v>0</v>
      </c>
      <c r="T27" s="2888"/>
      <c r="U27" s="2888"/>
      <c r="V27" s="2888"/>
      <c r="W27" s="2888"/>
      <c r="X27" s="2889"/>
      <c r="Y27" s="1990" t="s">
        <v>858</v>
      </c>
      <c r="Z27" s="1991"/>
      <c r="AA27" s="1991"/>
      <c r="AB27" s="1991"/>
      <c r="AC27" s="1991"/>
      <c r="AD27" s="1991"/>
      <c r="AE27" s="1991"/>
      <c r="AF27" s="1991"/>
      <c r="AG27" s="1991"/>
      <c r="AH27" s="1991"/>
      <c r="AI27" s="1991"/>
      <c r="AJ27" s="1991"/>
      <c r="AK27" s="1991"/>
      <c r="AL27" s="1991"/>
      <c r="AM27" s="1991"/>
      <c r="AN27" s="1991"/>
      <c r="AO27" s="1991"/>
      <c r="AP27" s="1991"/>
      <c r="AQ27" s="1991"/>
      <c r="AR27" s="1991"/>
      <c r="AS27" s="1991"/>
      <c r="AT27" s="1991"/>
      <c r="AU27" s="1991"/>
      <c r="AV27" s="1991"/>
      <c r="AW27" s="1991"/>
      <c r="AX27" s="1991"/>
      <c r="AY27" s="1992"/>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2890"/>
      <c r="Z28" s="2891"/>
      <c r="AA28" s="2891"/>
      <c r="AB28" s="2891"/>
      <c r="AC28" s="2891"/>
      <c r="AD28" s="2891"/>
      <c r="AE28" s="2891"/>
      <c r="AF28" s="2891"/>
      <c r="AG28" s="2891"/>
      <c r="AH28" s="2891"/>
      <c r="AI28" s="2891"/>
      <c r="AJ28" s="2891"/>
      <c r="AK28" s="2891"/>
      <c r="AL28" s="2891"/>
      <c r="AM28" s="2891"/>
      <c r="AN28" s="2891"/>
      <c r="AO28" s="2891"/>
      <c r="AP28" s="2891"/>
      <c r="AQ28" s="2891"/>
      <c r="AR28" s="2891"/>
      <c r="AS28" s="2891"/>
      <c r="AT28" s="2891"/>
      <c r="AU28" s="2891"/>
      <c r="AV28" s="2891"/>
      <c r="AW28" s="2891"/>
      <c r="AX28" s="2891"/>
      <c r="AY28" s="2892"/>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2890"/>
      <c r="Z29" s="2891"/>
      <c r="AA29" s="2891"/>
      <c r="AB29" s="2891"/>
      <c r="AC29" s="2891"/>
      <c r="AD29" s="2891"/>
      <c r="AE29" s="2891"/>
      <c r="AF29" s="2891"/>
      <c r="AG29" s="2891"/>
      <c r="AH29" s="2891"/>
      <c r="AI29" s="2891"/>
      <c r="AJ29" s="2891"/>
      <c r="AK29" s="2891"/>
      <c r="AL29" s="2891"/>
      <c r="AM29" s="2891"/>
      <c r="AN29" s="2891"/>
      <c r="AO29" s="2891"/>
      <c r="AP29" s="2891"/>
      <c r="AQ29" s="2891"/>
      <c r="AR29" s="2891"/>
      <c r="AS29" s="2891"/>
      <c r="AT29" s="2891"/>
      <c r="AU29" s="2891"/>
      <c r="AV29" s="2891"/>
      <c r="AW29" s="2891"/>
      <c r="AX29" s="2891"/>
      <c r="AY29" s="2892"/>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2890"/>
      <c r="Z30" s="2891"/>
      <c r="AA30" s="2891"/>
      <c r="AB30" s="2891"/>
      <c r="AC30" s="2891"/>
      <c r="AD30" s="2891"/>
      <c r="AE30" s="2891"/>
      <c r="AF30" s="2891"/>
      <c r="AG30" s="2891"/>
      <c r="AH30" s="2891"/>
      <c r="AI30" s="2891"/>
      <c r="AJ30" s="2891"/>
      <c r="AK30" s="2891"/>
      <c r="AL30" s="2891"/>
      <c r="AM30" s="2891"/>
      <c r="AN30" s="2891"/>
      <c r="AO30" s="2891"/>
      <c r="AP30" s="2891"/>
      <c r="AQ30" s="2891"/>
      <c r="AR30" s="2891"/>
      <c r="AS30" s="2891"/>
      <c r="AT30" s="2891"/>
      <c r="AU30" s="2891"/>
      <c r="AV30" s="2891"/>
      <c r="AW30" s="2891"/>
      <c r="AX30" s="2891"/>
      <c r="AY30" s="2892"/>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2894"/>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2893">
        <f>SUM(M27:R33)</f>
        <v>0</v>
      </c>
      <c r="N34" s="577"/>
      <c r="O34" s="577"/>
      <c r="P34" s="577"/>
      <c r="Q34" s="577"/>
      <c r="R34" s="577"/>
      <c r="S34" s="2893">
        <f>SUM(S27:X33)</f>
        <v>0</v>
      </c>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3.1" customHeight="1">
      <c r="A45" s="4"/>
      <c r="B45" s="523" t="s">
        <v>40</v>
      </c>
      <c r="C45" s="524"/>
      <c r="D45" s="2185" t="s">
        <v>853</v>
      </c>
      <c r="E45" s="2165"/>
      <c r="F45" s="2165"/>
      <c r="G45" s="2166"/>
      <c r="H45" s="2167" t="s">
        <v>49</v>
      </c>
      <c r="I45" s="2168"/>
      <c r="J45" s="2168"/>
      <c r="K45" s="2168"/>
      <c r="L45" s="2168"/>
      <c r="M45" s="2168"/>
      <c r="N45" s="2168"/>
      <c r="O45" s="2168"/>
      <c r="P45" s="2168"/>
      <c r="Q45" s="2168"/>
      <c r="R45" s="2168"/>
      <c r="S45" s="2168"/>
      <c r="T45" s="2168"/>
      <c r="U45" s="2168"/>
      <c r="V45" s="2168"/>
      <c r="W45" s="2168"/>
      <c r="X45" s="2168"/>
      <c r="Y45" s="2168"/>
      <c r="Z45" s="2168"/>
      <c r="AA45" s="2168"/>
      <c r="AB45" s="2168"/>
      <c r="AC45" s="2168"/>
      <c r="AD45" s="2168"/>
      <c r="AE45" s="2168"/>
      <c r="AF45" s="2168"/>
      <c r="AG45" s="2169"/>
      <c r="AH45" s="533" t="s">
        <v>857</v>
      </c>
      <c r="AI45" s="534"/>
      <c r="AJ45" s="534"/>
      <c r="AK45" s="534"/>
      <c r="AL45" s="534"/>
      <c r="AM45" s="534"/>
      <c r="AN45" s="534"/>
      <c r="AO45" s="534"/>
      <c r="AP45" s="534"/>
      <c r="AQ45" s="534"/>
      <c r="AR45" s="534"/>
      <c r="AS45" s="534"/>
      <c r="AT45" s="534"/>
      <c r="AU45" s="534"/>
      <c r="AV45" s="534"/>
      <c r="AW45" s="534"/>
      <c r="AX45" s="534"/>
      <c r="AY45" s="535"/>
    </row>
    <row r="46" spans="1:51" ht="24.95" customHeight="1">
      <c r="A46" s="4"/>
      <c r="B46" s="525"/>
      <c r="C46" s="526"/>
      <c r="D46" s="2194" t="s">
        <v>853</v>
      </c>
      <c r="E46" s="2180"/>
      <c r="F46" s="2180"/>
      <c r="G46" s="2181"/>
      <c r="H46" s="2895" t="s">
        <v>710</v>
      </c>
      <c r="I46" s="2896"/>
      <c r="J46" s="2896"/>
      <c r="K46" s="2896"/>
      <c r="L46" s="2896"/>
      <c r="M46" s="2896"/>
      <c r="N46" s="2896"/>
      <c r="O46" s="2896"/>
      <c r="P46" s="2896"/>
      <c r="Q46" s="2896"/>
      <c r="R46" s="2896"/>
      <c r="S46" s="2896"/>
      <c r="T46" s="2896"/>
      <c r="U46" s="2896"/>
      <c r="V46" s="2896"/>
      <c r="W46" s="2896"/>
      <c r="X46" s="2896"/>
      <c r="Y46" s="2896"/>
      <c r="Z46" s="2896"/>
      <c r="AA46" s="2896"/>
      <c r="AB46" s="2896"/>
      <c r="AC46" s="2896"/>
      <c r="AD46" s="2896"/>
      <c r="AE46" s="2896"/>
      <c r="AF46" s="2896"/>
      <c r="AG46" s="2897"/>
      <c r="AH46" s="536"/>
      <c r="AI46" s="537"/>
      <c r="AJ46" s="537"/>
      <c r="AK46" s="537"/>
      <c r="AL46" s="537"/>
      <c r="AM46" s="537"/>
      <c r="AN46" s="537"/>
      <c r="AO46" s="537"/>
      <c r="AP46" s="537"/>
      <c r="AQ46" s="537"/>
      <c r="AR46" s="537"/>
      <c r="AS46" s="537"/>
      <c r="AT46" s="537"/>
      <c r="AU46" s="537"/>
      <c r="AV46" s="537"/>
      <c r="AW46" s="537"/>
      <c r="AX46" s="537"/>
      <c r="AY46" s="538"/>
    </row>
    <row r="47" spans="1:51" ht="23.1" customHeight="1">
      <c r="A47" s="4"/>
      <c r="B47" s="527"/>
      <c r="C47" s="528"/>
      <c r="D47" s="2158" t="s">
        <v>853</v>
      </c>
      <c r="E47" s="2159"/>
      <c r="F47" s="2159"/>
      <c r="G47" s="2160"/>
      <c r="H47" s="2161" t="s">
        <v>762</v>
      </c>
      <c r="I47" s="2162"/>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3"/>
      <c r="AH47" s="539"/>
      <c r="AI47" s="540"/>
      <c r="AJ47" s="540"/>
      <c r="AK47" s="540"/>
      <c r="AL47" s="540"/>
      <c r="AM47" s="540"/>
      <c r="AN47" s="540"/>
      <c r="AO47" s="540"/>
      <c r="AP47" s="540"/>
      <c r="AQ47" s="540"/>
      <c r="AR47" s="540"/>
      <c r="AS47" s="540"/>
      <c r="AT47" s="540"/>
      <c r="AU47" s="540"/>
      <c r="AV47" s="540"/>
      <c r="AW47" s="540"/>
      <c r="AX47" s="540"/>
      <c r="AY47" s="541"/>
    </row>
    <row r="48" spans="1:51" ht="23.1" customHeight="1">
      <c r="A48" s="4"/>
      <c r="B48" s="525" t="s">
        <v>43</v>
      </c>
      <c r="C48" s="526"/>
      <c r="D48" s="2164" t="s">
        <v>759</v>
      </c>
      <c r="E48" s="2165"/>
      <c r="F48" s="2165"/>
      <c r="G48" s="2166"/>
      <c r="H48" s="2167" t="s">
        <v>45</v>
      </c>
      <c r="I48" s="2168"/>
      <c r="J48" s="2168"/>
      <c r="K48" s="2168"/>
      <c r="L48" s="2168"/>
      <c r="M48" s="2168"/>
      <c r="N48" s="2168"/>
      <c r="O48" s="2168"/>
      <c r="P48" s="2168"/>
      <c r="Q48" s="2168"/>
      <c r="R48" s="2168"/>
      <c r="S48" s="2168"/>
      <c r="T48" s="2168"/>
      <c r="U48" s="2168"/>
      <c r="V48" s="2168"/>
      <c r="W48" s="2168"/>
      <c r="X48" s="2168"/>
      <c r="Y48" s="2168"/>
      <c r="Z48" s="2168"/>
      <c r="AA48" s="2168"/>
      <c r="AB48" s="2168"/>
      <c r="AC48" s="2168"/>
      <c r="AD48" s="2168"/>
      <c r="AE48" s="2168"/>
      <c r="AF48" s="2168"/>
      <c r="AG48" s="2169"/>
      <c r="AH48" s="2664" t="s">
        <v>856</v>
      </c>
      <c r="AI48" s="2673"/>
      <c r="AJ48" s="2673"/>
      <c r="AK48" s="2673"/>
      <c r="AL48" s="2673"/>
      <c r="AM48" s="2673"/>
      <c r="AN48" s="2673"/>
      <c r="AO48" s="2673"/>
      <c r="AP48" s="2673"/>
      <c r="AQ48" s="2673"/>
      <c r="AR48" s="2673"/>
      <c r="AS48" s="2673"/>
      <c r="AT48" s="2673"/>
      <c r="AU48" s="2673"/>
      <c r="AV48" s="2673"/>
      <c r="AW48" s="2673"/>
      <c r="AX48" s="2673"/>
      <c r="AY48" s="2674"/>
    </row>
    <row r="49" spans="1:51" ht="23.1" customHeight="1">
      <c r="A49" s="4"/>
      <c r="B49" s="525"/>
      <c r="C49" s="526"/>
      <c r="D49" s="2179" t="s">
        <v>855</v>
      </c>
      <c r="E49" s="2180"/>
      <c r="F49" s="2180"/>
      <c r="G49" s="2181"/>
      <c r="H49" s="2182" t="s">
        <v>760</v>
      </c>
      <c r="I49" s="2183"/>
      <c r="J49" s="2183"/>
      <c r="K49" s="2183"/>
      <c r="L49" s="2183"/>
      <c r="M49" s="2183"/>
      <c r="N49" s="2183"/>
      <c r="O49" s="2183"/>
      <c r="P49" s="2183"/>
      <c r="Q49" s="2183"/>
      <c r="R49" s="2183"/>
      <c r="S49" s="2183"/>
      <c r="T49" s="2183"/>
      <c r="U49" s="2183"/>
      <c r="V49" s="2183"/>
      <c r="W49" s="2183"/>
      <c r="X49" s="2183"/>
      <c r="Y49" s="2183"/>
      <c r="Z49" s="2183"/>
      <c r="AA49" s="2183"/>
      <c r="AB49" s="2183"/>
      <c r="AC49" s="2183"/>
      <c r="AD49" s="2183"/>
      <c r="AE49" s="2183"/>
      <c r="AF49" s="2183"/>
      <c r="AG49" s="2184"/>
      <c r="AH49" s="2675"/>
      <c r="AI49" s="2676"/>
      <c r="AJ49" s="2676"/>
      <c r="AK49" s="2676"/>
      <c r="AL49" s="2676"/>
      <c r="AM49" s="2676"/>
      <c r="AN49" s="2676"/>
      <c r="AO49" s="2676"/>
      <c r="AP49" s="2676"/>
      <c r="AQ49" s="2676"/>
      <c r="AR49" s="2676"/>
      <c r="AS49" s="2676"/>
      <c r="AT49" s="2676"/>
      <c r="AU49" s="2676"/>
      <c r="AV49" s="2676"/>
      <c r="AW49" s="2676"/>
      <c r="AX49" s="2676"/>
      <c r="AY49" s="2677"/>
    </row>
    <row r="50" spans="1:51" ht="23.1" customHeight="1">
      <c r="A50" s="4"/>
      <c r="B50" s="525"/>
      <c r="C50" s="526"/>
      <c r="D50" s="2179" t="s">
        <v>751</v>
      </c>
      <c r="E50" s="2180"/>
      <c r="F50" s="2180"/>
      <c r="G50" s="2181"/>
      <c r="H50" s="2182" t="s">
        <v>46</v>
      </c>
      <c r="I50" s="2183"/>
      <c r="J50" s="2183"/>
      <c r="K50" s="2183"/>
      <c r="L50" s="2183"/>
      <c r="M50" s="2183"/>
      <c r="N50" s="2183"/>
      <c r="O50" s="2183"/>
      <c r="P50" s="2183"/>
      <c r="Q50" s="2183"/>
      <c r="R50" s="2183"/>
      <c r="S50" s="2183"/>
      <c r="T50" s="2183"/>
      <c r="U50" s="2183"/>
      <c r="V50" s="2183"/>
      <c r="W50" s="2183"/>
      <c r="X50" s="2183"/>
      <c r="Y50" s="2183"/>
      <c r="Z50" s="2183"/>
      <c r="AA50" s="2183"/>
      <c r="AB50" s="2183"/>
      <c r="AC50" s="2183"/>
      <c r="AD50" s="2183"/>
      <c r="AE50" s="2183"/>
      <c r="AF50" s="2183"/>
      <c r="AG50" s="2184"/>
      <c r="AH50" s="2675"/>
      <c r="AI50" s="2676"/>
      <c r="AJ50" s="2676"/>
      <c r="AK50" s="2676"/>
      <c r="AL50" s="2676"/>
      <c r="AM50" s="2676"/>
      <c r="AN50" s="2676"/>
      <c r="AO50" s="2676"/>
      <c r="AP50" s="2676"/>
      <c r="AQ50" s="2676"/>
      <c r="AR50" s="2676"/>
      <c r="AS50" s="2676"/>
      <c r="AT50" s="2676"/>
      <c r="AU50" s="2676"/>
      <c r="AV50" s="2676"/>
      <c r="AW50" s="2676"/>
      <c r="AX50" s="2676"/>
      <c r="AY50" s="2677"/>
    </row>
    <row r="51" spans="1:51" ht="23.1" customHeight="1">
      <c r="A51" s="4"/>
      <c r="B51" s="525"/>
      <c r="C51" s="526"/>
      <c r="D51" s="2179" t="s">
        <v>855</v>
      </c>
      <c r="E51" s="2180"/>
      <c r="F51" s="2180"/>
      <c r="G51" s="2181"/>
      <c r="H51" s="2182" t="s">
        <v>51</v>
      </c>
      <c r="I51" s="2183"/>
      <c r="J51" s="2183"/>
      <c r="K51" s="2183"/>
      <c r="L51" s="2183"/>
      <c r="M51" s="2183"/>
      <c r="N51" s="2183"/>
      <c r="O51" s="2183"/>
      <c r="P51" s="2183"/>
      <c r="Q51" s="2183"/>
      <c r="R51" s="2183"/>
      <c r="S51" s="2183"/>
      <c r="T51" s="2183"/>
      <c r="U51" s="2183"/>
      <c r="V51" s="2183"/>
      <c r="W51" s="2183"/>
      <c r="X51" s="2183"/>
      <c r="Y51" s="2183"/>
      <c r="Z51" s="2183"/>
      <c r="AA51" s="2183"/>
      <c r="AB51" s="2183"/>
      <c r="AC51" s="2183"/>
      <c r="AD51" s="2183"/>
      <c r="AE51" s="2183"/>
      <c r="AF51" s="2183"/>
      <c r="AG51" s="2184"/>
      <c r="AH51" s="2675"/>
      <c r="AI51" s="2676"/>
      <c r="AJ51" s="2676"/>
      <c r="AK51" s="2676"/>
      <c r="AL51" s="2676"/>
      <c r="AM51" s="2676"/>
      <c r="AN51" s="2676"/>
      <c r="AO51" s="2676"/>
      <c r="AP51" s="2676"/>
      <c r="AQ51" s="2676"/>
      <c r="AR51" s="2676"/>
      <c r="AS51" s="2676"/>
      <c r="AT51" s="2676"/>
      <c r="AU51" s="2676"/>
      <c r="AV51" s="2676"/>
      <c r="AW51" s="2676"/>
      <c r="AX51" s="2676"/>
      <c r="AY51" s="2677"/>
    </row>
    <row r="52" spans="1:51" ht="23.1" customHeight="1">
      <c r="A52" s="4"/>
      <c r="B52" s="527"/>
      <c r="C52" s="528"/>
      <c r="D52" s="2158" t="s">
        <v>853</v>
      </c>
      <c r="E52" s="2159"/>
      <c r="F52" s="2159"/>
      <c r="G52" s="2160"/>
      <c r="H52" s="2161" t="s">
        <v>52</v>
      </c>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3"/>
      <c r="AH52" s="2678"/>
      <c r="AI52" s="2679"/>
      <c r="AJ52" s="2679"/>
      <c r="AK52" s="2679"/>
      <c r="AL52" s="2679"/>
      <c r="AM52" s="2679"/>
      <c r="AN52" s="2679"/>
      <c r="AO52" s="2679"/>
      <c r="AP52" s="2679"/>
      <c r="AQ52" s="2679"/>
      <c r="AR52" s="2679"/>
      <c r="AS52" s="2679"/>
      <c r="AT52" s="2679"/>
      <c r="AU52" s="2679"/>
      <c r="AV52" s="2679"/>
      <c r="AW52" s="2679"/>
      <c r="AX52" s="2679"/>
      <c r="AY52" s="2680"/>
    </row>
    <row r="53" spans="1:51" ht="23.1" customHeight="1">
      <c r="A53" s="4"/>
      <c r="B53" s="523" t="s">
        <v>39</v>
      </c>
      <c r="C53" s="524"/>
      <c r="D53" s="2164" t="s">
        <v>853</v>
      </c>
      <c r="E53" s="2165"/>
      <c r="F53" s="2165"/>
      <c r="G53" s="2166"/>
      <c r="H53" s="2167" t="s">
        <v>41</v>
      </c>
      <c r="I53" s="2168"/>
      <c r="J53" s="2168"/>
      <c r="K53" s="2168"/>
      <c r="L53" s="2168"/>
      <c r="M53" s="2168"/>
      <c r="N53" s="2168"/>
      <c r="O53" s="2168"/>
      <c r="P53" s="2168"/>
      <c r="Q53" s="2168"/>
      <c r="R53" s="2168"/>
      <c r="S53" s="2168"/>
      <c r="T53" s="2168"/>
      <c r="U53" s="2168"/>
      <c r="V53" s="2168"/>
      <c r="W53" s="2168"/>
      <c r="X53" s="2168"/>
      <c r="Y53" s="2168"/>
      <c r="Z53" s="2168"/>
      <c r="AA53" s="2168"/>
      <c r="AB53" s="2168"/>
      <c r="AC53" s="2168"/>
      <c r="AD53" s="2168"/>
      <c r="AE53" s="2168"/>
      <c r="AF53" s="2168"/>
      <c r="AG53" s="2169"/>
      <c r="AH53" s="533" t="s">
        <v>854</v>
      </c>
      <c r="AI53" s="534"/>
      <c r="AJ53" s="534"/>
      <c r="AK53" s="534"/>
      <c r="AL53" s="534"/>
      <c r="AM53" s="534"/>
      <c r="AN53" s="534"/>
      <c r="AO53" s="534"/>
      <c r="AP53" s="534"/>
      <c r="AQ53" s="534"/>
      <c r="AR53" s="534"/>
      <c r="AS53" s="534"/>
      <c r="AT53" s="534"/>
      <c r="AU53" s="534"/>
      <c r="AV53" s="534"/>
      <c r="AW53" s="534"/>
      <c r="AX53" s="534"/>
      <c r="AY53" s="535"/>
    </row>
    <row r="54" spans="1:51" ht="23.1" customHeight="1">
      <c r="A54" s="4"/>
      <c r="B54" s="525"/>
      <c r="C54" s="526"/>
      <c r="D54" s="2179" t="s">
        <v>759</v>
      </c>
      <c r="E54" s="2180"/>
      <c r="F54" s="2180"/>
      <c r="G54" s="2181"/>
      <c r="H54" s="2182" t="s">
        <v>53</v>
      </c>
      <c r="I54" s="2183"/>
      <c r="J54" s="2183"/>
      <c r="K54" s="2183"/>
      <c r="L54" s="2183"/>
      <c r="M54" s="2183"/>
      <c r="N54" s="2183"/>
      <c r="O54" s="2183"/>
      <c r="P54" s="2183"/>
      <c r="Q54" s="2183"/>
      <c r="R54" s="2183"/>
      <c r="S54" s="2183"/>
      <c r="T54" s="2183"/>
      <c r="U54" s="2183"/>
      <c r="V54" s="2183"/>
      <c r="W54" s="2183"/>
      <c r="X54" s="2183"/>
      <c r="Y54" s="2183"/>
      <c r="Z54" s="2183"/>
      <c r="AA54" s="2183"/>
      <c r="AB54" s="2183"/>
      <c r="AC54" s="2183"/>
      <c r="AD54" s="2183"/>
      <c r="AE54" s="2183"/>
      <c r="AF54" s="2183"/>
      <c r="AG54" s="2184"/>
      <c r="AH54" s="536"/>
      <c r="AI54" s="537"/>
      <c r="AJ54" s="537"/>
      <c r="AK54" s="537"/>
      <c r="AL54" s="537"/>
      <c r="AM54" s="537"/>
      <c r="AN54" s="537"/>
      <c r="AO54" s="537"/>
      <c r="AP54" s="537"/>
      <c r="AQ54" s="537"/>
      <c r="AR54" s="537"/>
      <c r="AS54" s="537"/>
      <c r="AT54" s="537"/>
      <c r="AU54" s="537"/>
      <c r="AV54" s="537"/>
      <c r="AW54" s="537"/>
      <c r="AX54" s="537"/>
      <c r="AY54" s="538"/>
    </row>
    <row r="55" spans="1:51" ht="23.1" customHeight="1">
      <c r="A55" s="4"/>
      <c r="B55" s="525"/>
      <c r="C55" s="526"/>
      <c r="D55" s="2179" t="s">
        <v>853</v>
      </c>
      <c r="E55" s="2180"/>
      <c r="F55" s="2180"/>
      <c r="G55" s="2181"/>
      <c r="H55" s="2182" t="s">
        <v>756</v>
      </c>
      <c r="I55" s="2183"/>
      <c r="J55" s="2183"/>
      <c r="K55" s="2183"/>
      <c r="L55" s="2183"/>
      <c r="M55" s="2183"/>
      <c r="N55" s="2183"/>
      <c r="O55" s="2183"/>
      <c r="P55" s="2183"/>
      <c r="Q55" s="2183"/>
      <c r="R55" s="2183"/>
      <c r="S55" s="2183"/>
      <c r="T55" s="2183"/>
      <c r="U55" s="2183"/>
      <c r="V55" s="2183"/>
      <c r="W55" s="2183"/>
      <c r="X55" s="2183"/>
      <c r="Y55" s="2183"/>
      <c r="Z55" s="2183"/>
      <c r="AA55" s="2183"/>
      <c r="AB55" s="2183"/>
      <c r="AC55" s="2183"/>
      <c r="AD55" s="2183"/>
      <c r="AE55" s="2183"/>
      <c r="AF55" s="2183"/>
      <c r="AG55" s="2184"/>
      <c r="AH55" s="536"/>
      <c r="AI55" s="537"/>
      <c r="AJ55" s="537"/>
      <c r="AK55" s="537"/>
      <c r="AL55" s="537"/>
      <c r="AM55" s="537"/>
      <c r="AN55" s="537"/>
      <c r="AO55" s="537"/>
      <c r="AP55" s="537"/>
      <c r="AQ55" s="537"/>
      <c r="AR55" s="537"/>
      <c r="AS55" s="537"/>
      <c r="AT55" s="537"/>
      <c r="AU55" s="537"/>
      <c r="AV55" s="537"/>
      <c r="AW55" s="537"/>
      <c r="AX55" s="537"/>
      <c r="AY55" s="538"/>
    </row>
    <row r="56" spans="1:51" ht="23.1" customHeight="1">
      <c r="A56" s="4"/>
      <c r="B56" s="525"/>
      <c r="C56" s="526"/>
      <c r="D56" s="2145" t="s">
        <v>759</v>
      </c>
      <c r="E56" s="2146"/>
      <c r="F56" s="2146"/>
      <c r="G56" s="2147"/>
      <c r="H56" s="2898" t="s">
        <v>75</v>
      </c>
      <c r="I56" s="2899"/>
      <c r="J56" s="2899"/>
      <c r="K56" s="2899"/>
      <c r="L56" s="2899"/>
      <c r="M56" s="2899"/>
      <c r="N56" s="2899"/>
      <c r="O56" s="2899"/>
      <c r="P56" s="2899"/>
      <c r="Q56" s="2899"/>
      <c r="R56" s="2899"/>
      <c r="S56" s="2899"/>
      <c r="T56" s="2899"/>
      <c r="U56" s="2899"/>
      <c r="V56" s="2899"/>
      <c r="W56" s="2899"/>
      <c r="X56" s="2899"/>
      <c r="Y56" s="2899"/>
      <c r="Z56" s="2899"/>
      <c r="AA56" s="2899"/>
      <c r="AB56" s="2899"/>
      <c r="AC56" s="2899"/>
      <c r="AD56" s="2899"/>
      <c r="AE56" s="2899"/>
      <c r="AF56" s="2899"/>
      <c r="AG56" s="2900"/>
      <c r="AH56" s="536"/>
      <c r="AI56" s="537"/>
      <c r="AJ56" s="537"/>
      <c r="AK56" s="537"/>
      <c r="AL56" s="537"/>
      <c r="AM56" s="537"/>
      <c r="AN56" s="537"/>
      <c r="AO56" s="537"/>
      <c r="AP56" s="537"/>
      <c r="AQ56" s="537"/>
      <c r="AR56" s="537"/>
      <c r="AS56" s="537"/>
      <c r="AT56" s="537"/>
      <c r="AU56" s="537"/>
      <c r="AV56" s="537"/>
      <c r="AW56" s="537"/>
      <c r="AX56" s="537"/>
      <c r="AY56" s="538"/>
    </row>
    <row r="57" spans="1:51" ht="23.1" customHeight="1">
      <c r="A57" s="4"/>
      <c r="B57" s="525"/>
      <c r="C57" s="526"/>
      <c r="D57" s="2151"/>
      <c r="E57" s="2152"/>
      <c r="F57" s="2152"/>
      <c r="G57" s="2153"/>
      <c r="H57" s="2154" t="s">
        <v>69</v>
      </c>
      <c r="I57" s="2155"/>
      <c r="J57" s="2155"/>
      <c r="K57" s="2155"/>
      <c r="L57" s="2155"/>
      <c r="M57" s="2155"/>
      <c r="N57" s="2155"/>
      <c r="O57" s="2155"/>
      <c r="P57" s="2155"/>
      <c r="Q57" s="2155"/>
      <c r="R57" s="2155"/>
      <c r="S57" s="2155"/>
      <c r="T57" s="2155"/>
      <c r="U57" s="2155"/>
      <c r="V57" s="2901" t="s">
        <v>852</v>
      </c>
      <c r="W57" s="2901"/>
      <c r="X57" s="2901"/>
      <c r="Y57" s="2901"/>
      <c r="Z57" s="2901"/>
      <c r="AA57" s="2901"/>
      <c r="AB57" s="2901"/>
      <c r="AC57" s="2901"/>
      <c r="AD57" s="2901"/>
      <c r="AE57" s="2901"/>
      <c r="AF57" s="2901"/>
      <c r="AG57" s="2902"/>
      <c r="AH57" s="536"/>
      <c r="AI57" s="537"/>
      <c r="AJ57" s="537"/>
      <c r="AK57" s="537"/>
      <c r="AL57" s="537"/>
      <c r="AM57" s="537"/>
      <c r="AN57" s="537"/>
      <c r="AO57" s="537"/>
      <c r="AP57" s="537"/>
      <c r="AQ57" s="537"/>
      <c r="AR57" s="537"/>
      <c r="AS57" s="537"/>
      <c r="AT57" s="537"/>
      <c r="AU57" s="537"/>
      <c r="AV57" s="537"/>
      <c r="AW57" s="537"/>
      <c r="AX57" s="537"/>
      <c r="AY57" s="538"/>
    </row>
    <row r="58" spans="1:51" ht="23.1" customHeight="1">
      <c r="A58" s="4"/>
      <c r="B58" s="527"/>
      <c r="C58" s="528"/>
      <c r="D58" s="2158" t="s">
        <v>751</v>
      </c>
      <c r="E58" s="2159"/>
      <c r="F58" s="2159"/>
      <c r="G58" s="2160"/>
      <c r="H58" s="2161" t="s">
        <v>54</v>
      </c>
      <c r="I58" s="2162"/>
      <c r="J58" s="2162"/>
      <c r="K58" s="2162"/>
      <c r="L58" s="2162"/>
      <c r="M58" s="2162"/>
      <c r="N58" s="2162"/>
      <c r="O58" s="2162"/>
      <c r="P58" s="2162"/>
      <c r="Q58" s="2162"/>
      <c r="R58" s="2162"/>
      <c r="S58" s="2162"/>
      <c r="T58" s="2162"/>
      <c r="U58" s="2162"/>
      <c r="V58" s="2162"/>
      <c r="W58" s="2162"/>
      <c r="X58" s="2162"/>
      <c r="Y58" s="2162"/>
      <c r="Z58" s="2162"/>
      <c r="AA58" s="2162"/>
      <c r="AB58" s="2162"/>
      <c r="AC58" s="2162"/>
      <c r="AD58" s="2162"/>
      <c r="AE58" s="2162"/>
      <c r="AF58" s="2162"/>
      <c r="AG58" s="2163"/>
      <c r="AH58" s="539"/>
      <c r="AI58" s="540"/>
      <c r="AJ58" s="540"/>
      <c r="AK58" s="540"/>
      <c r="AL58" s="540"/>
      <c r="AM58" s="540"/>
      <c r="AN58" s="540"/>
      <c r="AO58" s="540"/>
      <c r="AP58" s="540"/>
      <c r="AQ58" s="540"/>
      <c r="AR58" s="540"/>
      <c r="AS58" s="540"/>
      <c r="AT58" s="540"/>
      <c r="AU58" s="540"/>
      <c r="AV58" s="540"/>
      <c r="AW58" s="540"/>
      <c r="AX58" s="540"/>
      <c r="AY58" s="541"/>
    </row>
    <row r="59" spans="1:51" ht="277.5" customHeight="1" thickBot="1">
      <c r="A59" s="4"/>
      <c r="B59" s="491" t="s">
        <v>38</v>
      </c>
      <c r="C59" s="492"/>
      <c r="D59" s="493" t="s">
        <v>851</v>
      </c>
      <c r="E59" s="2662"/>
      <c r="F59" s="2662"/>
      <c r="G59" s="2662"/>
      <c r="H59" s="2662"/>
      <c r="I59" s="2662"/>
      <c r="J59" s="2662"/>
      <c r="K59" s="2662"/>
      <c r="L59" s="2662"/>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c r="AS59" s="2662"/>
      <c r="AT59" s="2662"/>
      <c r="AU59" s="2662"/>
      <c r="AV59" s="2662"/>
      <c r="AW59" s="2662"/>
      <c r="AX59" s="2662"/>
      <c r="AY59" s="2663"/>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754</v>
      </c>
      <c r="C64" s="349"/>
      <c r="D64" s="349"/>
      <c r="E64" s="349"/>
      <c r="F64" s="1367"/>
      <c r="G64" s="477" t="s">
        <v>850</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2903" t="s">
        <v>85</v>
      </c>
      <c r="C66" s="2904"/>
      <c r="D66" s="2904"/>
      <c r="E66" s="2904"/>
      <c r="F66" s="2905"/>
      <c r="G66" s="2906" t="s">
        <v>752</v>
      </c>
      <c r="H66" s="2907"/>
      <c r="I66" s="2907"/>
      <c r="J66" s="2907"/>
      <c r="K66" s="2907"/>
      <c r="L66" s="2907"/>
      <c r="M66" s="2907"/>
      <c r="N66" s="2907"/>
      <c r="O66" s="2907"/>
      <c r="P66" s="2907"/>
      <c r="Q66" s="2907"/>
      <c r="R66" s="2907"/>
      <c r="S66" s="2907"/>
      <c r="T66" s="2907"/>
      <c r="U66" s="2907"/>
      <c r="V66" s="2907"/>
      <c r="W66" s="2907"/>
      <c r="X66" s="2907"/>
      <c r="Y66" s="2907"/>
      <c r="Z66" s="2907"/>
      <c r="AA66" s="2907"/>
      <c r="AB66" s="2907"/>
      <c r="AC66" s="2907"/>
      <c r="AD66" s="2907"/>
      <c r="AE66" s="2907"/>
      <c r="AF66" s="2907"/>
      <c r="AG66" s="2907"/>
      <c r="AH66" s="2907"/>
      <c r="AI66" s="2907"/>
      <c r="AJ66" s="2907"/>
      <c r="AK66" s="2907"/>
      <c r="AL66" s="2907"/>
      <c r="AM66" s="2907"/>
      <c r="AN66" s="2907"/>
      <c r="AO66" s="2907"/>
      <c r="AP66" s="2907"/>
      <c r="AQ66" s="2907"/>
      <c r="AR66" s="2907"/>
      <c r="AS66" s="2907"/>
      <c r="AT66" s="2907"/>
      <c r="AU66" s="2907"/>
      <c r="AV66" s="2907"/>
      <c r="AW66" s="2907"/>
      <c r="AX66" s="2907"/>
      <c r="AY66" s="2908"/>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171</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2029" t="s">
        <v>849</v>
      </c>
      <c r="AM70" s="2030"/>
      <c r="AN70" s="2030"/>
      <c r="AO70" s="2030"/>
      <c r="AP70" s="2030"/>
      <c r="AQ70" s="2030"/>
      <c r="AR70" s="2030"/>
      <c r="AS70" s="2030"/>
      <c r="AT70" s="2030"/>
      <c r="AU70" s="2030"/>
      <c r="AV70" s="2030"/>
      <c r="AW70" s="2030"/>
      <c r="AX70" s="2030"/>
      <c r="AY70" s="2031"/>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740</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748</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2909" t="s">
        <v>848</v>
      </c>
      <c r="I80" s="2910"/>
      <c r="J80" s="2910"/>
      <c r="K80" s="2910"/>
      <c r="L80" s="2911"/>
      <c r="M80" s="2912" t="s">
        <v>847</v>
      </c>
      <c r="N80" s="2913"/>
      <c r="O80" s="2913"/>
      <c r="P80" s="2913"/>
      <c r="Q80" s="2913"/>
      <c r="R80" s="2913"/>
      <c r="S80" s="2913"/>
      <c r="T80" s="2913"/>
      <c r="U80" s="2913"/>
      <c r="V80" s="2913"/>
      <c r="W80" s="2913"/>
      <c r="X80" s="2913"/>
      <c r="Y80" s="2914"/>
      <c r="Z80" s="431">
        <v>9.9749999999999996</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9.9749999999999996</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733</v>
      </c>
      <c r="I89" s="439"/>
      <c r="J89" s="439"/>
      <c r="K89" s="439"/>
      <c r="L89" s="439"/>
      <c r="M89" s="439"/>
      <c r="N89" s="439"/>
      <c r="O89" s="439"/>
      <c r="P89" s="439"/>
      <c r="Q89" s="439"/>
      <c r="R89" s="439"/>
      <c r="S89" s="439"/>
      <c r="T89" s="439"/>
      <c r="U89" s="439"/>
      <c r="V89" s="439"/>
      <c r="W89" s="439"/>
      <c r="X89" s="439"/>
      <c r="Y89" s="439"/>
      <c r="Z89" s="439"/>
      <c r="AA89" s="439"/>
      <c r="AB89" s="439"/>
      <c r="AC89" s="440"/>
      <c r="AD89" s="438" t="s">
        <v>747</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746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745</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744</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743</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742</v>
      </c>
    </row>
    <row r="125" spans="2:51">
      <c r="C125" t="s">
        <v>740</v>
      </c>
    </row>
    <row r="126" spans="2:51" ht="34.5" customHeight="1">
      <c r="B126" s="319"/>
      <c r="C126" s="319"/>
      <c r="D126" s="329" t="s">
        <v>731</v>
      </c>
      <c r="E126" s="329"/>
      <c r="F126" s="329"/>
      <c r="G126" s="329"/>
      <c r="H126" s="329"/>
      <c r="I126" s="329"/>
      <c r="J126" s="329"/>
      <c r="K126" s="329"/>
      <c r="L126" s="329"/>
      <c r="M126" s="329"/>
      <c r="N126" s="329" t="s">
        <v>729</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728</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2915" t="s">
        <v>846</v>
      </c>
      <c r="E127" s="2915" t="s">
        <v>846</v>
      </c>
      <c r="F127" s="2915" t="s">
        <v>846</v>
      </c>
      <c r="G127" s="2915" t="s">
        <v>846</v>
      </c>
      <c r="H127" s="2915" t="s">
        <v>846</v>
      </c>
      <c r="I127" s="2915" t="s">
        <v>846</v>
      </c>
      <c r="J127" s="2915" t="s">
        <v>846</v>
      </c>
      <c r="K127" s="2915" t="s">
        <v>846</v>
      </c>
      <c r="L127" s="2915" t="s">
        <v>846</v>
      </c>
      <c r="M127" s="2915" t="s">
        <v>846</v>
      </c>
      <c r="N127" s="320" t="s">
        <v>836</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2916">
        <v>9.9749999999999996</v>
      </c>
      <c r="AM127" s="2917"/>
      <c r="AN127" s="2917"/>
      <c r="AO127" s="2917"/>
      <c r="AP127" s="2917"/>
      <c r="AQ127" s="2918"/>
      <c r="AR127" s="320"/>
      <c r="AS127" s="320"/>
      <c r="AT127" s="320"/>
      <c r="AU127" s="320"/>
      <c r="AV127" s="320"/>
      <c r="AW127" s="320"/>
      <c r="AX127" s="320"/>
    </row>
    <row r="128" spans="2:51" ht="24" customHeight="1">
      <c r="B128" s="319">
        <v>2</v>
      </c>
      <c r="C128" s="319">
        <v>1</v>
      </c>
      <c r="D128" s="2915" t="s">
        <v>845</v>
      </c>
      <c r="E128" s="2915" t="s">
        <v>845</v>
      </c>
      <c r="F128" s="2915" t="s">
        <v>845</v>
      </c>
      <c r="G128" s="2915" t="s">
        <v>845</v>
      </c>
      <c r="H128" s="2915" t="s">
        <v>845</v>
      </c>
      <c r="I128" s="2915" t="s">
        <v>845</v>
      </c>
      <c r="J128" s="2915" t="s">
        <v>845</v>
      </c>
      <c r="K128" s="2915" t="s">
        <v>845</v>
      </c>
      <c r="L128" s="2915" t="s">
        <v>845</v>
      </c>
      <c r="M128" s="2915" t="s">
        <v>845</v>
      </c>
      <c r="N128" s="320" t="s">
        <v>836</v>
      </c>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2916">
        <v>9.8000000000000007</v>
      </c>
      <c r="AM128" s="2917"/>
      <c r="AN128" s="2917"/>
      <c r="AO128" s="2917"/>
      <c r="AP128" s="2917"/>
      <c r="AQ128" s="2918"/>
      <c r="AR128" s="320"/>
      <c r="AS128" s="320"/>
      <c r="AT128" s="320"/>
      <c r="AU128" s="320"/>
      <c r="AV128" s="320"/>
      <c r="AW128" s="320"/>
      <c r="AX128" s="320"/>
    </row>
    <row r="129" spans="2:50" ht="24" customHeight="1">
      <c r="B129" s="319">
        <v>3</v>
      </c>
      <c r="C129" s="319">
        <v>1</v>
      </c>
      <c r="D129" s="2915" t="s">
        <v>844</v>
      </c>
      <c r="E129" s="2915" t="s">
        <v>844</v>
      </c>
      <c r="F129" s="2915" t="s">
        <v>844</v>
      </c>
      <c r="G129" s="2915" t="s">
        <v>844</v>
      </c>
      <c r="H129" s="2915" t="s">
        <v>844</v>
      </c>
      <c r="I129" s="2915" t="s">
        <v>844</v>
      </c>
      <c r="J129" s="2915" t="s">
        <v>844</v>
      </c>
      <c r="K129" s="2915" t="s">
        <v>844</v>
      </c>
      <c r="L129" s="2915" t="s">
        <v>844</v>
      </c>
      <c r="M129" s="2915" t="s">
        <v>844</v>
      </c>
      <c r="N129" s="320" t="s">
        <v>836</v>
      </c>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2916">
        <v>9</v>
      </c>
      <c r="AM129" s="2917"/>
      <c r="AN129" s="2917"/>
      <c r="AO129" s="2917"/>
      <c r="AP129" s="2917"/>
      <c r="AQ129" s="2918"/>
      <c r="AR129" s="320"/>
      <c r="AS129" s="320"/>
      <c r="AT129" s="320"/>
      <c r="AU129" s="320"/>
      <c r="AV129" s="320"/>
      <c r="AW129" s="320"/>
      <c r="AX129" s="320"/>
    </row>
    <row r="130" spans="2:50" ht="24" customHeight="1">
      <c r="B130" s="319">
        <v>4</v>
      </c>
      <c r="C130" s="319">
        <v>1</v>
      </c>
      <c r="D130" s="2915" t="s">
        <v>843</v>
      </c>
      <c r="E130" s="2915" t="s">
        <v>843</v>
      </c>
      <c r="F130" s="2915" t="s">
        <v>843</v>
      </c>
      <c r="G130" s="2915" t="s">
        <v>843</v>
      </c>
      <c r="H130" s="2915" t="s">
        <v>843</v>
      </c>
      <c r="I130" s="2915" t="s">
        <v>843</v>
      </c>
      <c r="J130" s="2915" t="s">
        <v>843</v>
      </c>
      <c r="K130" s="2915" t="s">
        <v>843</v>
      </c>
      <c r="L130" s="2915" t="s">
        <v>843</v>
      </c>
      <c r="M130" s="2915" t="s">
        <v>843</v>
      </c>
      <c r="N130" s="320" t="s">
        <v>836</v>
      </c>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2916">
        <v>8.4</v>
      </c>
      <c r="AM130" s="2917"/>
      <c r="AN130" s="2917"/>
      <c r="AO130" s="2917"/>
      <c r="AP130" s="2917"/>
      <c r="AQ130" s="2918"/>
      <c r="AR130" s="320"/>
      <c r="AS130" s="320"/>
      <c r="AT130" s="320"/>
      <c r="AU130" s="320"/>
      <c r="AV130" s="320"/>
      <c r="AW130" s="320"/>
      <c r="AX130" s="320"/>
    </row>
    <row r="131" spans="2:50" ht="24" customHeight="1">
      <c r="B131" s="319">
        <v>5</v>
      </c>
      <c r="C131" s="319">
        <v>1</v>
      </c>
      <c r="D131" s="2915" t="s">
        <v>842</v>
      </c>
      <c r="E131" s="2915" t="s">
        <v>842</v>
      </c>
      <c r="F131" s="2915" t="s">
        <v>842</v>
      </c>
      <c r="G131" s="2915" t="s">
        <v>842</v>
      </c>
      <c r="H131" s="2915" t="s">
        <v>842</v>
      </c>
      <c r="I131" s="2915" t="s">
        <v>842</v>
      </c>
      <c r="J131" s="2915" t="s">
        <v>842</v>
      </c>
      <c r="K131" s="2915" t="s">
        <v>842</v>
      </c>
      <c r="L131" s="2915" t="s">
        <v>842</v>
      </c>
      <c r="M131" s="2915" t="s">
        <v>842</v>
      </c>
      <c r="N131" s="320" t="s">
        <v>836</v>
      </c>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2916">
        <v>7.4994100000000001</v>
      </c>
      <c r="AM131" s="2917"/>
      <c r="AN131" s="2917"/>
      <c r="AO131" s="2917"/>
      <c r="AP131" s="2917"/>
      <c r="AQ131" s="2918"/>
      <c r="AR131" s="320"/>
      <c r="AS131" s="320"/>
      <c r="AT131" s="320"/>
      <c r="AU131" s="320"/>
      <c r="AV131" s="320"/>
      <c r="AW131" s="320"/>
      <c r="AX131" s="320"/>
    </row>
    <row r="132" spans="2:50" ht="24" customHeight="1">
      <c r="B132" s="319">
        <v>6</v>
      </c>
      <c r="C132" s="319">
        <v>1</v>
      </c>
      <c r="D132" s="2915" t="s">
        <v>841</v>
      </c>
      <c r="E132" s="2915" t="s">
        <v>841</v>
      </c>
      <c r="F132" s="2915" t="s">
        <v>841</v>
      </c>
      <c r="G132" s="2915" t="s">
        <v>841</v>
      </c>
      <c r="H132" s="2915" t="s">
        <v>841</v>
      </c>
      <c r="I132" s="2915" t="s">
        <v>841</v>
      </c>
      <c r="J132" s="2915" t="s">
        <v>841</v>
      </c>
      <c r="K132" s="2915" t="s">
        <v>841</v>
      </c>
      <c r="L132" s="2915" t="s">
        <v>841</v>
      </c>
      <c r="M132" s="2915" t="s">
        <v>841</v>
      </c>
      <c r="N132" s="320" t="s">
        <v>836</v>
      </c>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2916">
        <v>6.9930000000000003</v>
      </c>
      <c r="AM132" s="2917"/>
      <c r="AN132" s="2917"/>
      <c r="AO132" s="2917"/>
      <c r="AP132" s="2917"/>
      <c r="AQ132" s="2918"/>
      <c r="AR132" s="320"/>
      <c r="AS132" s="320"/>
      <c r="AT132" s="320"/>
      <c r="AU132" s="320"/>
      <c r="AV132" s="320"/>
      <c r="AW132" s="320"/>
      <c r="AX132" s="320"/>
    </row>
    <row r="133" spans="2:50" ht="24" customHeight="1">
      <c r="B133" s="319">
        <v>7</v>
      </c>
      <c r="C133" s="319">
        <v>1</v>
      </c>
      <c r="D133" s="2915" t="s">
        <v>840</v>
      </c>
      <c r="E133" s="2915" t="s">
        <v>840</v>
      </c>
      <c r="F133" s="2915" t="s">
        <v>840</v>
      </c>
      <c r="G133" s="2915" t="s">
        <v>840</v>
      </c>
      <c r="H133" s="2915" t="s">
        <v>840</v>
      </c>
      <c r="I133" s="2915" t="s">
        <v>840</v>
      </c>
      <c r="J133" s="2915" t="s">
        <v>840</v>
      </c>
      <c r="K133" s="2915" t="s">
        <v>840</v>
      </c>
      <c r="L133" s="2915" t="s">
        <v>840</v>
      </c>
      <c r="M133" s="2915" t="s">
        <v>840</v>
      </c>
      <c r="N133" s="320" t="s">
        <v>836</v>
      </c>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2916">
        <v>6.82</v>
      </c>
      <c r="AM133" s="2917"/>
      <c r="AN133" s="2917"/>
      <c r="AO133" s="2917"/>
      <c r="AP133" s="2917"/>
      <c r="AQ133" s="2918"/>
      <c r="AR133" s="320"/>
      <c r="AS133" s="320"/>
      <c r="AT133" s="320"/>
      <c r="AU133" s="320"/>
      <c r="AV133" s="320"/>
      <c r="AW133" s="320"/>
      <c r="AX133" s="320"/>
    </row>
    <row r="134" spans="2:50" ht="24" customHeight="1">
      <c r="B134" s="319">
        <v>8</v>
      </c>
      <c r="C134" s="319">
        <v>1</v>
      </c>
      <c r="D134" s="2915" t="s">
        <v>839</v>
      </c>
      <c r="E134" s="2915" t="s">
        <v>839</v>
      </c>
      <c r="F134" s="2915" t="s">
        <v>839</v>
      </c>
      <c r="G134" s="2915" t="s">
        <v>839</v>
      </c>
      <c r="H134" s="2915" t="s">
        <v>839</v>
      </c>
      <c r="I134" s="2915" t="s">
        <v>839</v>
      </c>
      <c r="J134" s="2915" t="s">
        <v>839</v>
      </c>
      <c r="K134" s="2915" t="s">
        <v>839</v>
      </c>
      <c r="L134" s="2915" t="s">
        <v>839</v>
      </c>
      <c r="M134" s="2915" t="s">
        <v>839</v>
      </c>
      <c r="N134" s="320" t="s">
        <v>836</v>
      </c>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2916">
        <v>5</v>
      </c>
      <c r="AM134" s="2917"/>
      <c r="AN134" s="2917"/>
      <c r="AO134" s="2917"/>
      <c r="AP134" s="2917"/>
      <c r="AQ134" s="2918"/>
      <c r="AR134" s="320"/>
      <c r="AS134" s="320"/>
      <c r="AT134" s="320"/>
      <c r="AU134" s="320"/>
      <c r="AV134" s="320"/>
      <c r="AW134" s="320"/>
      <c r="AX134" s="320"/>
    </row>
    <row r="135" spans="2:50" ht="24" customHeight="1">
      <c r="B135" s="319">
        <v>9</v>
      </c>
      <c r="C135" s="319">
        <v>1</v>
      </c>
      <c r="D135" s="2915" t="s">
        <v>838</v>
      </c>
      <c r="E135" s="2915" t="s">
        <v>838</v>
      </c>
      <c r="F135" s="2915" t="s">
        <v>838</v>
      </c>
      <c r="G135" s="2915" t="s">
        <v>838</v>
      </c>
      <c r="H135" s="2915" t="s">
        <v>838</v>
      </c>
      <c r="I135" s="2915" t="s">
        <v>838</v>
      </c>
      <c r="J135" s="2915" t="s">
        <v>838</v>
      </c>
      <c r="K135" s="2915" t="s">
        <v>838</v>
      </c>
      <c r="L135" s="2915" t="s">
        <v>838</v>
      </c>
      <c r="M135" s="2915" t="s">
        <v>838</v>
      </c>
      <c r="N135" s="320" t="s">
        <v>836</v>
      </c>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2916">
        <v>5</v>
      </c>
      <c r="AM135" s="2917"/>
      <c r="AN135" s="2917"/>
      <c r="AO135" s="2917"/>
      <c r="AP135" s="2917"/>
      <c r="AQ135" s="2918"/>
      <c r="AR135" s="320"/>
      <c r="AS135" s="320"/>
      <c r="AT135" s="320"/>
      <c r="AU135" s="320"/>
      <c r="AV135" s="320"/>
      <c r="AW135" s="320"/>
      <c r="AX135" s="320"/>
    </row>
    <row r="136" spans="2:50" ht="24" customHeight="1">
      <c r="B136" s="319">
        <v>10</v>
      </c>
      <c r="C136" s="319">
        <v>1</v>
      </c>
      <c r="D136" s="2915" t="s">
        <v>837</v>
      </c>
      <c r="E136" s="2915" t="s">
        <v>837</v>
      </c>
      <c r="F136" s="2915" t="s">
        <v>837</v>
      </c>
      <c r="G136" s="2915" t="s">
        <v>837</v>
      </c>
      <c r="H136" s="2915" t="s">
        <v>837</v>
      </c>
      <c r="I136" s="2915" t="s">
        <v>837</v>
      </c>
      <c r="J136" s="2915" t="s">
        <v>837</v>
      </c>
      <c r="K136" s="2915" t="s">
        <v>837</v>
      </c>
      <c r="L136" s="2915" t="s">
        <v>837</v>
      </c>
      <c r="M136" s="2915" t="s">
        <v>837</v>
      </c>
      <c r="N136" s="320" t="s">
        <v>836</v>
      </c>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2916">
        <v>5</v>
      </c>
      <c r="AM136" s="2917"/>
      <c r="AN136" s="2917"/>
      <c r="AO136" s="2917"/>
      <c r="AP136" s="2917"/>
      <c r="AQ136" s="2918"/>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734</v>
      </c>
      <c r="J140" s="443"/>
      <c r="K140" s="443"/>
      <c r="L140" s="443"/>
      <c r="M140" s="814"/>
      <c r="N140" s="1333" t="s">
        <v>341</v>
      </c>
      <c r="O140" s="1331"/>
      <c r="P140" s="1331"/>
      <c r="Q140" s="1331"/>
      <c r="R140" s="1331"/>
      <c r="S140" s="1331"/>
      <c r="T140" s="1332"/>
      <c r="U140" s="815" t="s">
        <v>734</v>
      </c>
      <c r="V140" s="443"/>
      <c r="W140" s="443"/>
      <c r="X140" s="443"/>
      <c r="Y140" s="814"/>
      <c r="Z140" s="1333" t="s">
        <v>342</v>
      </c>
      <c r="AA140" s="1331"/>
      <c r="AB140" s="1331"/>
      <c r="AC140" s="1331"/>
      <c r="AD140" s="1331"/>
      <c r="AE140" s="1331"/>
      <c r="AF140" s="1332"/>
      <c r="AG140" s="815" t="s">
        <v>734</v>
      </c>
      <c r="AH140" s="443"/>
      <c r="AI140" s="443"/>
      <c r="AJ140" s="443"/>
      <c r="AK140" s="814"/>
      <c r="AL140" s="1333" t="s">
        <v>343</v>
      </c>
      <c r="AM140" s="1331"/>
      <c r="AN140" s="1331"/>
      <c r="AO140" s="1331"/>
      <c r="AP140" s="1331"/>
      <c r="AQ140" s="1331"/>
      <c r="AR140" s="1332"/>
      <c r="AS140" s="815" t="s">
        <v>734</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733</v>
      </c>
    </row>
    <row r="143" spans="2:50" ht="34.5" customHeight="1">
      <c r="B143" s="319"/>
      <c r="C143" s="319"/>
      <c r="D143" s="329" t="s">
        <v>731</v>
      </c>
      <c r="E143" s="329"/>
      <c r="F143" s="329"/>
      <c r="G143" s="329"/>
      <c r="H143" s="329"/>
      <c r="I143" s="329"/>
      <c r="J143" s="329"/>
      <c r="K143" s="329"/>
      <c r="L143" s="329"/>
      <c r="M143" s="329"/>
      <c r="N143" s="329" t="s">
        <v>729</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728</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1:H141"/>
    <mergeCell ref="I141:M141"/>
    <mergeCell ref="N141:T141"/>
    <mergeCell ref="U141:Y141"/>
    <mergeCell ref="Z141:AF141"/>
    <mergeCell ref="AG141:AK141"/>
    <mergeCell ref="AL141:AR141"/>
    <mergeCell ref="AS141:AW141"/>
    <mergeCell ref="B143:C143"/>
    <mergeCell ref="D143:M143"/>
    <mergeCell ref="N143:AK143"/>
    <mergeCell ref="AL143:AQ143"/>
    <mergeCell ref="AR143:AU143"/>
    <mergeCell ref="AV143:AX143"/>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Z140:AF140"/>
    <mergeCell ref="AG140:AK140"/>
    <mergeCell ref="AL140:AR140"/>
    <mergeCell ref="AS140:AW140"/>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68" orientation="portrait" r:id="rId1"/>
  <rowBreaks count="4" manualBreakCount="4">
    <brk id="35" max="16383" man="1"/>
    <brk id="71" max="16383" man="1"/>
    <brk id="76" max="16383" man="1"/>
    <brk id="121" max="16383" man="1"/>
  </rowBreaks>
  <drawing r:id="rId2"/>
</worksheet>
</file>

<file path=xl/worksheets/sheet21.xml><?xml version="1.0" encoding="utf-8"?>
<worksheet xmlns="http://schemas.openxmlformats.org/spreadsheetml/2006/main" xmlns:r="http://schemas.openxmlformats.org/officeDocument/2006/relationships">
  <dimension ref="A1:AY148"/>
  <sheetViews>
    <sheetView view="pageBreakPreview" zoomScale="85" zoomScaleNormal="100" zoomScaleSheetLayoutView="85" workbookViewId="0">
      <selection activeCell="AF7" sqref="AF7:AY8"/>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1" width="2.25" customWidth="1"/>
    <col min="52" max="52" width="10" bestFit="1"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945</v>
      </c>
      <c r="AS2" s="766"/>
      <c r="AT2" s="766"/>
      <c r="AU2" s="766"/>
      <c r="AV2" s="766"/>
      <c r="AW2" s="766"/>
      <c r="AX2" s="766"/>
      <c r="AY2" s="766"/>
    </row>
    <row r="3" spans="2:51" ht="19.5" thickBot="1">
      <c r="B3" s="768" t="s">
        <v>878</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7" customHeight="1">
      <c r="B4" s="771" t="s">
        <v>37</v>
      </c>
      <c r="C4" s="772"/>
      <c r="D4" s="772"/>
      <c r="E4" s="772"/>
      <c r="F4" s="772"/>
      <c r="G4" s="772"/>
      <c r="H4" s="1902" t="s">
        <v>944</v>
      </c>
      <c r="I4" s="1903"/>
      <c r="J4" s="1903"/>
      <c r="K4" s="1903"/>
      <c r="L4" s="1903"/>
      <c r="M4" s="1903"/>
      <c r="N4" s="1903"/>
      <c r="O4" s="1903"/>
      <c r="P4" s="1903"/>
      <c r="Q4" s="1903"/>
      <c r="R4" s="1903"/>
      <c r="S4" s="1903"/>
      <c r="T4" s="1903"/>
      <c r="U4" s="1903"/>
      <c r="V4" s="1903"/>
      <c r="W4" s="1903"/>
      <c r="X4" s="1903"/>
      <c r="Y4" s="1903"/>
      <c r="Z4" s="775" t="s">
        <v>943</v>
      </c>
      <c r="AA4" s="776"/>
      <c r="AB4" s="776"/>
      <c r="AC4" s="776"/>
      <c r="AD4" s="776"/>
      <c r="AE4" s="777"/>
      <c r="AF4" s="1487" t="s">
        <v>942</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905" t="s">
        <v>941</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940</v>
      </c>
      <c r="AG5" s="828"/>
      <c r="AH5" s="828"/>
      <c r="AI5" s="828"/>
      <c r="AJ5" s="828"/>
      <c r="AK5" s="828"/>
      <c r="AL5" s="828"/>
      <c r="AM5" s="828"/>
      <c r="AN5" s="828"/>
      <c r="AO5" s="828"/>
      <c r="AP5" s="828"/>
      <c r="AQ5" s="829"/>
      <c r="AR5" s="1462" t="s">
        <v>939</v>
      </c>
      <c r="AS5" s="1463"/>
      <c r="AT5" s="1463"/>
      <c r="AU5" s="1463"/>
      <c r="AV5" s="1463"/>
      <c r="AW5" s="1463"/>
      <c r="AX5" s="1463"/>
      <c r="AY5" s="1464"/>
    </row>
    <row r="6" spans="2:51" ht="30.75" customHeight="1">
      <c r="B6" s="835" t="s">
        <v>4</v>
      </c>
      <c r="C6" s="836"/>
      <c r="D6" s="836"/>
      <c r="E6" s="836"/>
      <c r="F6" s="836"/>
      <c r="G6" s="836"/>
      <c r="H6" s="1908" t="s">
        <v>938</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937</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935</v>
      </c>
      <c r="I7" s="1912"/>
      <c r="J7" s="1912"/>
      <c r="K7" s="1912"/>
      <c r="L7" s="1912"/>
      <c r="M7" s="1912"/>
      <c r="N7" s="1912"/>
      <c r="O7" s="1912"/>
      <c r="P7" s="1912"/>
      <c r="Q7" s="1912"/>
      <c r="R7" s="1912"/>
      <c r="S7" s="1912"/>
      <c r="T7" s="1912"/>
      <c r="U7" s="1912"/>
      <c r="V7" s="1912"/>
      <c r="W7" s="1913"/>
      <c r="X7" s="1913"/>
      <c r="Y7" s="1913"/>
      <c r="Z7" s="813" t="s">
        <v>936</v>
      </c>
      <c r="AA7" s="443"/>
      <c r="AB7" s="443"/>
      <c r="AC7" s="443"/>
      <c r="AD7" s="443"/>
      <c r="AE7" s="814"/>
      <c r="AF7" s="1917" t="s">
        <v>935</v>
      </c>
      <c r="AG7" s="1918"/>
      <c r="AH7" s="1918"/>
      <c r="AI7" s="1918"/>
      <c r="AJ7" s="1918"/>
      <c r="AK7" s="1918"/>
      <c r="AL7" s="1918"/>
      <c r="AM7" s="1918"/>
      <c r="AN7" s="1918"/>
      <c r="AO7" s="1918"/>
      <c r="AP7" s="1918"/>
      <c r="AQ7" s="1918"/>
      <c r="AR7" s="1918"/>
      <c r="AS7" s="1918"/>
      <c r="AT7" s="1918"/>
      <c r="AU7" s="1918"/>
      <c r="AV7" s="1918"/>
      <c r="AW7" s="1918"/>
      <c r="AX7" s="1918"/>
      <c r="AY7" s="191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20"/>
      <c r="AG8" s="1920"/>
      <c r="AH8" s="1920"/>
      <c r="AI8" s="1920"/>
      <c r="AJ8" s="1920"/>
      <c r="AK8" s="1920"/>
      <c r="AL8" s="1920"/>
      <c r="AM8" s="1920"/>
      <c r="AN8" s="1920"/>
      <c r="AO8" s="1920"/>
      <c r="AP8" s="1920"/>
      <c r="AQ8" s="1920"/>
      <c r="AR8" s="1920"/>
      <c r="AS8" s="1920"/>
      <c r="AT8" s="1920"/>
      <c r="AU8" s="1920"/>
      <c r="AV8" s="1920"/>
      <c r="AW8" s="1920"/>
      <c r="AX8" s="1920"/>
      <c r="AY8" s="1921"/>
    </row>
    <row r="9" spans="2:51" ht="103.7" customHeight="1">
      <c r="B9" s="783" t="s">
        <v>29</v>
      </c>
      <c r="C9" s="784"/>
      <c r="D9" s="784"/>
      <c r="E9" s="784"/>
      <c r="F9" s="784"/>
      <c r="G9" s="784"/>
      <c r="H9" s="1491" t="s">
        <v>934</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ht="137.25" customHeight="1">
      <c r="B10" s="783" t="s">
        <v>64</v>
      </c>
      <c r="C10" s="784"/>
      <c r="D10" s="784"/>
      <c r="E10" s="784"/>
      <c r="F10" s="784"/>
      <c r="G10" s="784"/>
      <c r="H10" s="1491" t="s">
        <v>933</v>
      </c>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3"/>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2919">
        <v>300</v>
      </c>
      <c r="R13" s="2919"/>
      <c r="S13" s="2919"/>
      <c r="T13" s="2919"/>
      <c r="U13" s="2919"/>
      <c r="V13" s="2919"/>
      <c r="W13" s="2919"/>
      <c r="X13" s="2919">
        <v>150</v>
      </c>
      <c r="Y13" s="2919"/>
      <c r="Z13" s="2919"/>
      <c r="AA13" s="2919"/>
      <c r="AB13" s="2919"/>
      <c r="AC13" s="2919"/>
      <c r="AD13" s="2919"/>
      <c r="AE13" s="1925">
        <v>136.27699999999999</v>
      </c>
      <c r="AF13" s="1925"/>
      <c r="AG13" s="1925"/>
      <c r="AH13" s="1925"/>
      <c r="AI13" s="1925"/>
      <c r="AJ13" s="1925"/>
      <c r="AK13" s="1925"/>
      <c r="AL13" s="1925">
        <v>128.62799999999999</v>
      </c>
      <c r="AM13" s="1925"/>
      <c r="AN13" s="1925"/>
      <c r="AO13" s="1925"/>
      <c r="AP13" s="1925"/>
      <c r="AQ13" s="1925"/>
      <c r="AR13" s="1925"/>
      <c r="AS13" s="2919">
        <v>87</v>
      </c>
      <c r="AT13" s="2919"/>
      <c r="AU13" s="2919"/>
      <c r="AV13" s="2919"/>
      <c r="AW13" s="2919"/>
      <c r="AX13" s="2919"/>
      <c r="AY13" s="2920"/>
    </row>
    <row r="14" spans="2:51" ht="21" customHeight="1">
      <c r="B14" s="469"/>
      <c r="C14" s="470"/>
      <c r="D14" s="470"/>
      <c r="E14" s="470"/>
      <c r="F14" s="470"/>
      <c r="G14" s="471"/>
      <c r="H14" s="754"/>
      <c r="I14" s="755"/>
      <c r="J14" s="746" t="s">
        <v>8</v>
      </c>
      <c r="K14" s="747"/>
      <c r="L14" s="747"/>
      <c r="M14" s="747"/>
      <c r="N14" s="747"/>
      <c r="O14" s="747"/>
      <c r="P14" s="748"/>
      <c r="Q14" s="2921"/>
      <c r="R14" s="2921"/>
      <c r="S14" s="2921"/>
      <c r="T14" s="2921"/>
      <c r="U14" s="2921"/>
      <c r="V14" s="2921"/>
      <c r="W14" s="2921"/>
      <c r="X14" s="2921"/>
      <c r="Y14" s="2921"/>
      <c r="Z14" s="2921"/>
      <c r="AA14" s="2921"/>
      <c r="AB14" s="2921"/>
      <c r="AC14" s="2921"/>
      <c r="AD14" s="2921"/>
      <c r="AE14" s="2641"/>
      <c r="AF14" s="2641"/>
      <c r="AG14" s="2641"/>
      <c r="AH14" s="2641"/>
      <c r="AI14" s="2641"/>
      <c r="AJ14" s="2641"/>
      <c r="AK14" s="2641"/>
      <c r="AL14" s="2641"/>
      <c r="AM14" s="2641"/>
      <c r="AN14" s="2641"/>
      <c r="AO14" s="2641"/>
      <c r="AP14" s="2641"/>
      <c r="AQ14" s="2641"/>
      <c r="AR14" s="2641"/>
      <c r="AS14" s="2922"/>
      <c r="AT14" s="2922"/>
      <c r="AU14" s="2922"/>
      <c r="AV14" s="2922"/>
      <c r="AW14" s="2922"/>
      <c r="AX14" s="2922"/>
      <c r="AY14" s="2923"/>
    </row>
    <row r="15" spans="2:51" ht="24.75" customHeight="1">
      <c r="B15" s="469"/>
      <c r="C15" s="470"/>
      <c r="D15" s="470"/>
      <c r="E15" s="470"/>
      <c r="F15" s="470"/>
      <c r="G15" s="471"/>
      <c r="H15" s="754"/>
      <c r="I15" s="755"/>
      <c r="J15" s="746" t="s">
        <v>9</v>
      </c>
      <c r="K15" s="747"/>
      <c r="L15" s="747"/>
      <c r="M15" s="747"/>
      <c r="N15" s="747"/>
      <c r="O15" s="747"/>
      <c r="P15" s="748"/>
      <c r="Q15" s="2921"/>
      <c r="R15" s="2921"/>
      <c r="S15" s="2921"/>
      <c r="T15" s="2921"/>
      <c r="U15" s="2921"/>
      <c r="V15" s="2921"/>
      <c r="W15" s="2921"/>
      <c r="X15" s="2921"/>
      <c r="Y15" s="2921"/>
      <c r="Z15" s="2921"/>
      <c r="AA15" s="2921"/>
      <c r="AB15" s="2921"/>
      <c r="AC15" s="2921"/>
      <c r="AD15" s="2921"/>
      <c r="AE15" s="2641"/>
      <c r="AF15" s="2641"/>
      <c r="AG15" s="2641"/>
      <c r="AH15" s="2641"/>
      <c r="AI15" s="2641"/>
      <c r="AJ15" s="2641"/>
      <c r="AK15" s="2641"/>
      <c r="AL15" s="2641"/>
      <c r="AM15" s="2641"/>
      <c r="AN15" s="2641"/>
      <c r="AO15" s="2641"/>
      <c r="AP15" s="2641"/>
      <c r="AQ15" s="2641"/>
      <c r="AR15" s="2641"/>
      <c r="AS15" s="2922"/>
      <c r="AT15" s="2922"/>
      <c r="AU15" s="2922"/>
      <c r="AV15" s="2922"/>
      <c r="AW15" s="2922"/>
      <c r="AX15" s="2922"/>
      <c r="AY15" s="2923"/>
    </row>
    <row r="16" spans="2:51" ht="24.75" customHeight="1">
      <c r="B16" s="469"/>
      <c r="C16" s="470"/>
      <c r="D16" s="470"/>
      <c r="E16" s="470"/>
      <c r="F16" s="470"/>
      <c r="G16" s="471"/>
      <c r="H16" s="756"/>
      <c r="I16" s="757"/>
      <c r="J16" s="731" t="s">
        <v>25</v>
      </c>
      <c r="K16" s="732"/>
      <c r="L16" s="732"/>
      <c r="M16" s="732"/>
      <c r="N16" s="732"/>
      <c r="O16" s="732"/>
      <c r="P16" s="733"/>
      <c r="Q16" s="2924">
        <f>SUM(Q13:W15)</f>
        <v>300</v>
      </c>
      <c r="R16" s="2924"/>
      <c r="S16" s="2924"/>
      <c r="T16" s="2924"/>
      <c r="U16" s="2924"/>
      <c r="V16" s="2924"/>
      <c r="W16" s="2924"/>
      <c r="X16" s="2924">
        <f>SUM(X13:AD15)</f>
        <v>150</v>
      </c>
      <c r="Y16" s="2924"/>
      <c r="Z16" s="2924"/>
      <c r="AA16" s="2924"/>
      <c r="AB16" s="2924"/>
      <c r="AC16" s="2924"/>
      <c r="AD16" s="2924"/>
      <c r="AE16" s="1928">
        <f>SUM(AE13:AK15)</f>
        <v>136.27699999999999</v>
      </c>
      <c r="AF16" s="1928"/>
      <c r="AG16" s="1928"/>
      <c r="AH16" s="1928"/>
      <c r="AI16" s="1928"/>
      <c r="AJ16" s="1928"/>
      <c r="AK16" s="1928"/>
      <c r="AL16" s="1928">
        <f>SUM(AL13:AR15)</f>
        <v>128.62799999999999</v>
      </c>
      <c r="AM16" s="1928"/>
      <c r="AN16" s="1928"/>
      <c r="AO16" s="1928"/>
      <c r="AP16" s="1928"/>
      <c r="AQ16" s="1928"/>
      <c r="AR16" s="1928"/>
      <c r="AS16" s="1928">
        <f>SUM(AS13:AY15)</f>
        <v>87</v>
      </c>
      <c r="AT16" s="1928"/>
      <c r="AU16" s="1928"/>
      <c r="AV16" s="1928"/>
      <c r="AW16" s="1928"/>
      <c r="AX16" s="1928"/>
      <c r="AY16" s="2925"/>
    </row>
    <row r="17" spans="2:51" ht="24.75" customHeight="1">
      <c r="B17" s="469"/>
      <c r="C17" s="470"/>
      <c r="D17" s="470"/>
      <c r="E17" s="470"/>
      <c r="F17" s="470"/>
      <c r="G17" s="471"/>
      <c r="H17" s="723" t="s">
        <v>10</v>
      </c>
      <c r="I17" s="724"/>
      <c r="J17" s="724"/>
      <c r="K17" s="724"/>
      <c r="L17" s="724"/>
      <c r="M17" s="724"/>
      <c r="N17" s="724"/>
      <c r="O17" s="724"/>
      <c r="P17" s="724"/>
      <c r="Q17" s="1931">
        <v>295.83350000000002</v>
      </c>
      <c r="R17" s="1931"/>
      <c r="S17" s="1931"/>
      <c r="T17" s="1931"/>
      <c r="U17" s="1931"/>
      <c r="V17" s="1931"/>
      <c r="W17" s="1931"/>
      <c r="X17" s="1931">
        <v>149.0265</v>
      </c>
      <c r="Y17" s="1931"/>
      <c r="Z17" s="1931"/>
      <c r="AA17" s="1931"/>
      <c r="AB17" s="1931"/>
      <c r="AC17" s="1931"/>
      <c r="AD17" s="1931"/>
      <c r="AE17" s="1931">
        <v>135.9435</v>
      </c>
      <c r="AF17" s="1931">
        <v>135943500</v>
      </c>
      <c r="AG17" s="1931">
        <v>135943500</v>
      </c>
      <c r="AH17" s="1931">
        <v>135943500</v>
      </c>
      <c r="AI17" s="1931">
        <v>135943500</v>
      </c>
      <c r="AJ17" s="1931">
        <v>135943500</v>
      </c>
      <c r="AK17" s="1931">
        <v>135943500</v>
      </c>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518">
        <f>Q17/Q16</f>
        <v>0.98611166666666672</v>
      </c>
      <c r="R18" s="1518"/>
      <c r="S18" s="1518"/>
      <c r="T18" s="1518"/>
      <c r="U18" s="1518"/>
      <c r="V18" s="1518"/>
      <c r="W18" s="1518"/>
      <c r="X18" s="1518">
        <f>X17/X16</f>
        <v>0.99351</v>
      </c>
      <c r="Y18" s="1518"/>
      <c r="Z18" s="1518"/>
      <c r="AA18" s="1518"/>
      <c r="AB18" s="1518"/>
      <c r="AC18" s="1518"/>
      <c r="AD18" s="1518"/>
      <c r="AE18" s="1518">
        <f>AE17/AE16</f>
        <v>0.99755277853196078</v>
      </c>
      <c r="AF18" s="1518"/>
      <c r="AG18" s="1518"/>
      <c r="AH18" s="1518"/>
      <c r="AI18" s="1518"/>
      <c r="AJ18" s="1518"/>
      <c r="AK18" s="1518"/>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32.25" customHeight="1">
      <c r="B20" s="1411"/>
      <c r="C20" s="715"/>
      <c r="D20" s="715"/>
      <c r="E20" s="715"/>
      <c r="F20" s="715"/>
      <c r="G20" s="716"/>
      <c r="H20" s="2879" t="s">
        <v>865</v>
      </c>
      <c r="I20" s="407"/>
      <c r="J20" s="407"/>
      <c r="K20" s="407"/>
      <c r="L20" s="407"/>
      <c r="M20" s="407"/>
      <c r="N20" s="407"/>
      <c r="O20" s="407"/>
      <c r="P20" s="407"/>
      <c r="Q20" s="407"/>
      <c r="R20" s="407"/>
      <c r="S20" s="407"/>
      <c r="T20" s="407"/>
      <c r="U20" s="407"/>
      <c r="V20" s="407"/>
      <c r="W20" s="407"/>
      <c r="X20" s="407"/>
      <c r="Y20" s="1951"/>
      <c r="Z20" s="1428" t="s">
        <v>15</v>
      </c>
      <c r="AA20" s="679"/>
      <c r="AB20" s="680"/>
      <c r="AC20" s="1430"/>
      <c r="AD20" s="1430"/>
      <c r="AE20" s="1430"/>
      <c r="AF20" s="1193">
        <v>1619</v>
      </c>
      <c r="AG20" s="1193"/>
      <c r="AH20" s="1193"/>
      <c r="AI20" s="1193"/>
      <c r="AJ20" s="1193"/>
      <c r="AK20" s="2933">
        <v>2252</v>
      </c>
      <c r="AL20" s="2933"/>
      <c r="AM20" s="2933"/>
      <c r="AN20" s="2933"/>
      <c r="AO20" s="2933"/>
      <c r="AP20" s="2234" t="s">
        <v>864</v>
      </c>
      <c r="AQ20" s="1180"/>
      <c r="AR20" s="1180"/>
      <c r="AS20" s="1180"/>
      <c r="AT20" s="1180"/>
      <c r="AU20" s="2934"/>
      <c r="AV20" s="2934"/>
      <c r="AW20" s="2934"/>
      <c r="AX20" s="2934"/>
      <c r="AY20" s="2935"/>
    </row>
    <row r="21" spans="2:51" ht="32.25" customHeight="1">
      <c r="B21" s="1412"/>
      <c r="C21" s="1413"/>
      <c r="D21" s="1413"/>
      <c r="E21" s="1413"/>
      <c r="F21" s="1413"/>
      <c r="G21" s="1414"/>
      <c r="H21" s="1952"/>
      <c r="I21" s="1409"/>
      <c r="J21" s="1409"/>
      <c r="K21" s="1409"/>
      <c r="L21" s="1409"/>
      <c r="M21" s="1409"/>
      <c r="N21" s="1409"/>
      <c r="O21" s="1409"/>
      <c r="P21" s="1409"/>
      <c r="Q21" s="1409"/>
      <c r="R21" s="1409"/>
      <c r="S21" s="1409"/>
      <c r="T21" s="1409"/>
      <c r="U21" s="1409"/>
      <c r="V21" s="1409"/>
      <c r="W21" s="1409"/>
      <c r="X21" s="1409"/>
      <c r="Y21" s="1410"/>
      <c r="Z21" s="671" t="s">
        <v>116</v>
      </c>
      <c r="AA21" s="666"/>
      <c r="AB21" s="667"/>
      <c r="AC21" s="1405" t="s">
        <v>932</v>
      </c>
      <c r="AD21" s="1405"/>
      <c r="AE21" s="1405"/>
      <c r="AF21" s="2930">
        <v>1.101360544217687</v>
      </c>
      <c r="AG21" s="2931"/>
      <c r="AH21" s="2931"/>
      <c r="AI21" s="2931"/>
      <c r="AJ21" s="2932"/>
      <c r="AK21" s="2878">
        <v>1.5319727891156463</v>
      </c>
      <c r="AL21" s="2878"/>
      <c r="AM21" s="2878"/>
      <c r="AN21" s="2878"/>
      <c r="AO21" s="2878"/>
      <c r="AP21" s="1176" t="s">
        <v>855</v>
      </c>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2879" t="s">
        <v>931</v>
      </c>
      <c r="I23" s="407"/>
      <c r="J23" s="407"/>
      <c r="K23" s="407"/>
      <c r="L23" s="407"/>
      <c r="M23" s="407"/>
      <c r="N23" s="407"/>
      <c r="O23" s="407"/>
      <c r="P23" s="407"/>
      <c r="Q23" s="407"/>
      <c r="R23" s="407"/>
      <c r="S23" s="407"/>
      <c r="T23" s="407"/>
      <c r="U23" s="407"/>
      <c r="V23" s="407"/>
      <c r="W23" s="407"/>
      <c r="X23" s="407"/>
      <c r="Y23" s="1951"/>
      <c r="Z23" s="1393" t="s">
        <v>334</v>
      </c>
      <c r="AA23" s="1394"/>
      <c r="AB23" s="1395"/>
      <c r="AC23" s="1932"/>
      <c r="AD23" s="1933"/>
      <c r="AE23" s="1934"/>
      <c r="AF23" s="1405">
        <v>8</v>
      </c>
      <c r="AG23" s="1405"/>
      <c r="AH23" s="1405"/>
      <c r="AI23" s="1405"/>
      <c r="AJ23" s="1405"/>
      <c r="AK23" s="1405">
        <v>7</v>
      </c>
      <c r="AL23" s="1405"/>
      <c r="AM23" s="1405"/>
      <c r="AN23" s="1405"/>
      <c r="AO23" s="1405"/>
      <c r="AP23" s="1405">
        <v>7</v>
      </c>
      <c r="AQ23" s="1405"/>
      <c r="AR23" s="1405"/>
      <c r="AS23" s="1405"/>
      <c r="AT23" s="1405"/>
      <c r="AU23" s="1713"/>
      <c r="AV23" s="2870"/>
      <c r="AW23" s="2870"/>
      <c r="AX23" s="2870"/>
      <c r="AY23" s="2871"/>
    </row>
    <row r="24" spans="2:51" ht="26.85" customHeight="1">
      <c r="B24" s="505"/>
      <c r="C24" s="497"/>
      <c r="D24" s="497"/>
      <c r="E24" s="497"/>
      <c r="F24" s="497"/>
      <c r="G24" s="630"/>
      <c r="H24" s="1952"/>
      <c r="I24" s="1409"/>
      <c r="J24" s="1409"/>
      <c r="K24" s="1409"/>
      <c r="L24" s="1409"/>
      <c r="M24" s="1409"/>
      <c r="N24" s="1409"/>
      <c r="O24" s="1409"/>
      <c r="P24" s="1409"/>
      <c r="Q24" s="1409"/>
      <c r="R24" s="1409"/>
      <c r="S24" s="1409"/>
      <c r="T24" s="1409"/>
      <c r="U24" s="1409"/>
      <c r="V24" s="1409"/>
      <c r="W24" s="1409"/>
      <c r="X24" s="1409"/>
      <c r="Y24" s="1410"/>
      <c r="Z24" s="1396"/>
      <c r="AA24" s="1397"/>
      <c r="AB24" s="1398"/>
      <c r="AC24" s="1935"/>
      <c r="AD24" s="1936"/>
      <c r="AE24" s="1937"/>
      <c r="AF24" s="1408"/>
      <c r="AG24" s="1409"/>
      <c r="AH24" s="1409"/>
      <c r="AI24" s="1409"/>
      <c r="AJ24" s="1410"/>
      <c r="AK24" s="2926">
        <v>7</v>
      </c>
      <c r="AL24" s="2927"/>
      <c r="AM24" s="2927"/>
      <c r="AN24" s="2927"/>
      <c r="AO24" s="2928"/>
      <c r="AP24" s="2926">
        <v>7</v>
      </c>
      <c r="AQ24" s="2927"/>
      <c r="AR24" s="2927"/>
      <c r="AS24" s="2927"/>
      <c r="AT24" s="2928"/>
      <c r="AU24" s="2926">
        <v>7</v>
      </c>
      <c r="AV24" s="2927"/>
      <c r="AW24" s="2927"/>
      <c r="AX24" s="2927"/>
      <c r="AY24" s="2929"/>
    </row>
    <row r="25" spans="2:51" ht="88.5" customHeight="1">
      <c r="B25" s="662" t="s">
        <v>129</v>
      </c>
      <c r="C25" s="1417"/>
      <c r="D25" s="1417"/>
      <c r="E25" s="1417"/>
      <c r="F25" s="1417"/>
      <c r="G25" s="1417"/>
      <c r="H25" s="2883" t="s">
        <v>930</v>
      </c>
      <c r="I25" s="2864"/>
      <c r="J25" s="2864"/>
      <c r="K25" s="2864"/>
      <c r="L25" s="2864"/>
      <c r="M25" s="2864"/>
      <c r="N25" s="2864"/>
      <c r="O25" s="2864"/>
      <c r="P25" s="2864"/>
      <c r="Q25" s="2864"/>
      <c r="R25" s="2864"/>
      <c r="S25" s="2864"/>
      <c r="T25" s="2864"/>
      <c r="U25" s="2864"/>
      <c r="V25" s="2864"/>
      <c r="W25" s="2864"/>
      <c r="X25" s="2864"/>
      <c r="Y25" s="2864"/>
      <c r="Z25" s="698" t="s">
        <v>16</v>
      </c>
      <c r="AA25" s="699"/>
      <c r="AB25" s="700"/>
      <c r="AC25" s="1519" t="s">
        <v>929</v>
      </c>
      <c r="AD25" s="2884"/>
      <c r="AE25" s="2884"/>
      <c r="AF25" s="2884"/>
      <c r="AG25" s="2884"/>
      <c r="AH25" s="2884"/>
      <c r="AI25" s="2884"/>
      <c r="AJ25" s="2884"/>
      <c r="AK25" s="2884"/>
      <c r="AL25" s="2884"/>
      <c r="AM25" s="2884"/>
      <c r="AN25" s="2884"/>
      <c r="AO25" s="2884"/>
      <c r="AP25" s="2884"/>
      <c r="AQ25" s="2884"/>
      <c r="AR25" s="2884"/>
      <c r="AS25" s="2884"/>
      <c r="AT25" s="2884"/>
      <c r="AU25" s="2884"/>
      <c r="AV25" s="2884"/>
      <c r="AW25" s="2884"/>
      <c r="AX25" s="2884"/>
      <c r="AY25" s="2885"/>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886" t="s">
        <v>928</v>
      </c>
      <c r="E27" s="2824"/>
      <c r="F27" s="2824"/>
      <c r="G27" s="2824"/>
      <c r="H27" s="2824"/>
      <c r="I27" s="2824"/>
      <c r="J27" s="2824"/>
      <c r="K27" s="2824"/>
      <c r="L27" s="2825"/>
      <c r="M27" s="2887">
        <v>129</v>
      </c>
      <c r="N27" s="2888"/>
      <c r="O27" s="2888"/>
      <c r="P27" s="2888"/>
      <c r="Q27" s="2888"/>
      <c r="R27" s="2889"/>
      <c r="S27" s="2887">
        <v>87</v>
      </c>
      <c r="T27" s="2888"/>
      <c r="U27" s="2888"/>
      <c r="V27" s="2888"/>
      <c r="W27" s="2888"/>
      <c r="X27" s="2889"/>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thickBot="1">
      <c r="B34" s="2939"/>
      <c r="C34" s="2940"/>
      <c r="D34" s="1831" t="s">
        <v>25</v>
      </c>
      <c r="E34" s="1677"/>
      <c r="F34" s="1677"/>
      <c r="G34" s="1677"/>
      <c r="H34" s="1677"/>
      <c r="I34" s="1677"/>
      <c r="J34" s="1677"/>
      <c r="K34" s="1677"/>
      <c r="L34" s="1832"/>
      <c r="M34" s="1835"/>
      <c r="N34" s="1835"/>
      <c r="O34" s="1835"/>
      <c r="P34" s="1835"/>
      <c r="Q34" s="1835"/>
      <c r="R34" s="1835"/>
      <c r="S34" s="1835"/>
      <c r="T34" s="1835"/>
      <c r="U34" s="1835"/>
      <c r="V34" s="1835"/>
      <c r="W34" s="1835"/>
      <c r="X34" s="1835"/>
      <c r="Y34" s="2936"/>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8"/>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1811" t="s">
        <v>853</v>
      </c>
      <c r="E45" s="426"/>
      <c r="F45" s="426"/>
      <c r="G45" s="4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546" t="s">
        <v>927</v>
      </c>
      <c r="AI45" s="547"/>
      <c r="AJ45" s="547"/>
      <c r="AK45" s="547"/>
      <c r="AL45" s="547"/>
      <c r="AM45" s="547"/>
      <c r="AN45" s="547"/>
      <c r="AO45" s="547"/>
      <c r="AP45" s="547"/>
      <c r="AQ45" s="547"/>
      <c r="AR45" s="547"/>
      <c r="AS45" s="547"/>
      <c r="AT45" s="547"/>
      <c r="AU45" s="547"/>
      <c r="AV45" s="547"/>
      <c r="AW45" s="547"/>
      <c r="AX45" s="547"/>
      <c r="AY45" s="548"/>
    </row>
    <row r="46" spans="1:51" ht="33.4" customHeight="1">
      <c r="A46" s="4"/>
      <c r="B46" s="525"/>
      <c r="C46" s="526"/>
      <c r="D46" s="1812" t="s">
        <v>853</v>
      </c>
      <c r="E46" s="416"/>
      <c r="F46" s="416"/>
      <c r="G46" s="417"/>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549"/>
      <c r="AI46" s="550"/>
      <c r="AJ46" s="550"/>
      <c r="AK46" s="550"/>
      <c r="AL46" s="550"/>
      <c r="AM46" s="550"/>
      <c r="AN46" s="550"/>
      <c r="AO46" s="550"/>
      <c r="AP46" s="550"/>
      <c r="AQ46" s="550"/>
      <c r="AR46" s="550"/>
      <c r="AS46" s="550"/>
      <c r="AT46" s="550"/>
      <c r="AU46" s="550"/>
      <c r="AV46" s="550"/>
      <c r="AW46" s="550"/>
      <c r="AX46" s="550"/>
      <c r="AY46" s="551"/>
    </row>
    <row r="47" spans="1:51" ht="26.25" customHeight="1">
      <c r="A47" s="4"/>
      <c r="B47" s="527"/>
      <c r="C47" s="528"/>
      <c r="D47" s="1798" t="s">
        <v>333</v>
      </c>
      <c r="E47" s="385"/>
      <c r="F47" s="385"/>
      <c r="G47" s="386"/>
      <c r="H47" s="520" t="s">
        <v>926</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552"/>
      <c r="AI47" s="553"/>
      <c r="AJ47" s="553"/>
      <c r="AK47" s="553"/>
      <c r="AL47" s="553"/>
      <c r="AM47" s="553"/>
      <c r="AN47" s="553"/>
      <c r="AO47" s="553"/>
      <c r="AP47" s="553"/>
      <c r="AQ47" s="553"/>
      <c r="AR47" s="553"/>
      <c r="AS47" s="553"/>
      <c r="AT47" s="553"/>
      <c r="AU47" s="553"/>
      <c r="AV47" s="553"/>
      <c r="AW47" s="553"/>
      <c r="AX47" s="553"/>
      <c r="AY47" s="554"/>
    </row>
    <row r="48" spans="1:51" ht="26.25" customHeight="1">
      <c r="A48" s="4"/>
      <c r="B48" s="525" t="s">
        <v>43</v>
      </c>
      <c r="C48" s="526"/>
      <c r="D48" s="1777" t="s">
        <v>853</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2941" t="s">
        <v>925</v>
      </c>
      <c r="AI48" s="547"/>
      <c r="AJ48" s="547"/>
      <c r="AK48" s="547"/>
      <c r="AL48" s="547"/>
      <c r="AM48" s="547"/>
      <c r="AN48" s="547"/>
      <c r="AO48" s="547"/>
      <c r="AP48" s="547"/>
      <c r="AQ48" s="547"/>
      <c r="AR48" s="547"/>
      <c r="AS48" s="547"/>
      <c r="AT48" s="547"/>
      <c r="AU48" s="547"/>
      <c r="AV48" s="547"/>
      <c r="AW48" s="547"/>
      <c r="AX48" s="547"/>
      <c r="AY48" s="548"/>
    </row>
    <row r="49" spans="1:51" ht="26.25" customHeight="1">
      <c r="A49" s="4"/>
      <c r="B49" s="525"/>
      <c r="C49" s="526"/>
      <c r="D49" s="1793" t="s">
        <v>853</v>
      </c>
      <c r="E49" s="416"/>
      <c r="F49" s="416"/>
      <c r="G49" s="417"/>
      <c r="H49" s="543" t="s">
        <v>924</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549"/>
      <c r="AI49" s="550"/>
      <c r="AJ49" s="550"/>
      <c r="AK49" s="550"/>
      <c r="AL49" s="550"/>
      <c r="AM49" s="550"/>
      <c r="AN49" s="550"/>
      <c r="AO49" s="550"/>
      <c r="AP49" s="550"/>
      <c r="AQ49" s="550"/>
      <c r="AR49" s="550"/>
      <c r="AS49" s="550"/>
      <c r="AT49" s="550"/>
      <c r="AU49" s="550"/>
      <c r="AV49" s="550"/>
      <c r="AW49" s="550"/>
      <c r="AX49" s="550"/>
      <c r="AY49" s="551"/>
    </row>
    <row r="50" spans="1:51" ht="26.25" customHeight="1">
      <c r="A50" s="4"/>
      <c r="B50" s="525"/>
      <c r="C50" s="526"/>
      <c r="D50" s="1793" t="s">
        <v>333</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549"/>
      <c r="AI50" s="550"/>
      <c r="AJ50" s="550"/>
      <c r="AK50" s="550"/>
      <c r="AL50" s="550"/>
      <c r="AM50" s="550"/>
      <c r="AN50" s="550"/>
      <c r="AO50" s="550"/>
      <c r="AP50" s="550"/>
      <c r="AQ50" s="550"/>
      <c r="AR50" s="550"/>
      <c r="AS50" s="550"/>
      <c r="AT50" s="550"/>
      <c r="AU50" s="550"/>
      <c r="AV50" s="550"/>
      <c r="AW50" s="550"/>
      <c r="AX50" s="550"/>
      <c r="AY50" s="551"/>
    </row>
    <row r="51" spans="1:51" ht="26.25" customHeight="1">
      <c r="A51" s="4"/>
      <c r="B51" s="525"/>
      <c r="C51" s="526"/>
      <c r="D51" s="1793" t="s">
        <v>333</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549"/>
      <c r="AI51" s="550"/>
      <c r="AJ51" s="550"/>
      <c r="AK51" s="550"/>
      <c r="AL51" s="550"/>
      <c r="AM51" s="550"/>
      <c r="AN51" s="550"/>
      <c r="AO51" s="550"/>
      <c r="AP51" s="550"/>
      <c r="AQ51" s="550"/>
      <c r="AR51" s="550"/>
      <c r="AS51" s="550"/>
      <c r="AT51" s="550"/>
      <c r="AU51" s="550"/>
      <c r="AV51" s="550"/>
      <c r="AW51" s="550"/>
      <c r="AX51" s="550"/>
      <c r="AY51" s="551"/>
    </row>
    <row r="52" spans="1:51" ht="26.25" customHeight="1">
      <c r="A52" s="4"/>
      <c r="B52" s="527"/>
      <c r="C52" s="528"/>
      <c r="D52" s="1798" t="s">
        <v>853</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552"/>
      <c r="AI52" s="553"/>
      <c r="AJ52" s="553"/>
      <c r="AK52" s="553"/>
      <c r="AL52" s="553"/>
      <c r="AM52" s="553"/>
      <c r="AN52" s="553"/>
      <c r="AO52" s="553"/>
      <c r="AP52" s="553"/>
      <c r="AQ52" s="553"/>
      <c r="AR52" s="553"/>
      <c r="AS52" s="553"/>
      <c r="AT52" s="553"/>
      <c r="AU52" s="553"/>
      <c r="AV52" s="553"/>
      <c r="AW52" s="553"/>
      <c r="AX52" s="553"/>
      <c r="AY52" s="554"/>
    </row>
    <row r="53" spans="1:51" ht="26.25" customHeight="1">
      <c r="A53" s="4"/>
      <c r="B53" s="523" t="s">
        <v>39</v>
      </c>
      <c r="C53" s="524"/>
      <c r="D53" s="1777" t="s">
        <v>853</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546" t="s">
        <v>923</v>
      </c>
      <c r="AI53" s="547"/>
      <c r="AJ53" s="547"/>
      <c r="AK53" s="547"/>
      <c r="AL53" s="547"/>
      <c r="AM53" s="547"/>
      <c r="AN53" s="547"/>
      <c r="AO53" s="547"/>
      <c r="AP53" s="547"/>
      <c r="AQ53" s="547"/>
      <c r="AR53" s="547"/>
      <c r="AS53" s="547"/>
      <c r="AT53" s="547"/>
      <c r="AU53" s="547"/>
      <c r="AV53" s="547"/>
      <c r="AW53" s="547"/>
      <c r="AX53" s="547"/>
      <c r="AY53" s="548"/>
    </row>
    <row r="54" spans="1:51" ht="26.25" customHeight="1">
      <c r="A54" s="4"/>
      <c r="B54" s="525"/>
      <c r="C54" s="526"/>
      <c r="D54" s="542" t="s">
        <v>922</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549"/>
      <c r="AI54" s="550"/>
      <c r="AJ54" s="550"/>
      <c r="AK54" s="550"/>
      <c r="AL54" s="550"/>
      <c r="AM54" s="550"/>
      <c r="AN54" s="550"/>
      <c r="AO54" s="550"/>
      <c r="AP54" s="550"/>
      <c r="AQ54" s="550"/>
      <c r="AR54" s="550"/>
      <c r="AS54" s="550"/>
      <c r="AT54" s="550"/>
      <c r="AU54" s="550"/>
      <c r="AV54" s="550"/>
      <c r="AW54" s="550"/>
      <c r="AX54" s="550"/>
      <c r="AY54" s="551"/>
    </row>
    <row r="55" spans="1:51" ht="26.25" customHeight="1">
      <c r="A55" s="4"/>
      <c r="B55" s="525"/>
      <c r="C55" s="526"/>
      <c r="D55" s="1793" t="s">
        <v>853</v>
      </c>
      <c r="E55" s="416"/>
      <c r="F55" s="416"/>
      <c r="G55" s="417"/>
      <c r="H55" s="543" t="s">
        <v>921</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549"/>
      <c r="AI55" s="550"/>
      <c r="AJ55" s="550"/>
      <c r="AK55" s="550"/>
      <c r="AL55" s="550"/>
      <c r="AM55" s="550"/>
      <c r="AN55" s="550"/>
      <c r="AO55" s="550"/>
      <c r="AP55" s="550"/>
      <c r="AQ55" s="550"/>
      <c r="AR55" s="550"/>
      <c r="AS55" s="550"/>
      <c r="AT55" s="550"/>
      <c r="AU55" s="550"/>
      <c r="AV55" s="550"/>
      <c r="AW55" s="550"/>
      <c r="AX55" s="550"/>
      <c r="AY55" s="551"/>
    </row>
    <row r="56" spans="1:51" ht="26.25" customHeight="1">
      <c r="A56" s="4"/>
      <c r="B56" s="525"/>
      <c r="C56" s="526"/>
      <c r="D56" s="1801" t="s">
        <v>333</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549"/>
      <c r="AI56" s="550"/>
      <c r="AJ56" s="550"/>
      <c r="AK56" s="550"/>
      <c r="AL56" s="550"/>
      <c r="AM56" s="550"/>
      <c r="AN56" s="550"/>
      <c r="AO56" s="550"/>
      <c r="AP56" s="550"/>
      <c r="AQ56" s="550"/>
      <c r="AR56" s="550"/>
      <c r="AS56" s="550"/>
      <c r="AT56" s="550"/>
      <c r="AU56" s="550"/>
      <c r="AV56" s="550"/>
      <c r="AW56" s="550"/>
      <c r="AX56" s="550"/>
      <c r="AY56" s="551"/>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549"/>
      <c r="AI57" s="550"/>
      <c r="AJ57" s="550"/>
      <c r="AK57" s="550"/>
      <c r="AL57" s="550"/>
      <c r="AM57" s="550"/>
      <c r="AN57" s="550"/>
      <c r="AO57" s="550"/>
      <c r="AP57" s="550"/>
      <c r="AQ57" s="550"/>
      <c r="AR57" s="550"/>
      <c r="AS57" s="550"/>
      <c r="AT57" s="550"/>
      <c r="AU57" s="550"/>
      <c r="AV57" s="550"/>
      <c r="AW57" s="550"/>
      <c r="AX57" s="550"/>
      <c r="AY57" s="551"/>
    </row>
    <row r="58" spans="1:51" ht="26.25" customHeight="1">
      <c r="A58" s="4"/>
      <c r="B58" s="527"/>
      <c r="C58" s="528"/>
      <c r="D58" s="1798" t="s">
        <v>853</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552"/>
      <c r="AI58" s="553"/>
      <c r="AJ58" s="553"/>
      <c r="AK58" s="553"/>
      <c r="AL58" s="553"/>
      <c r="AM58" s="553"/>
      <c r="AN58" s="553"/>
      <c r="AO58" s="553"/>
      <c r="AP58" s="553"/>
      <c r="AQ58" s="553"/>
      <c r="AR58" s="553"/>
      <c r="AS58" s="553"/>
      <c r="AT58" s="553"/>
      <c r="AU58" s="553"/>
      <c r="AV58" s="553"/>
      <c r="AW58" s="553"/>
      <c r="AX58" s="553"/>
      <c r="AY58" s="554"/>
    </row>
    <row r="59" spans="1:51" ht="180" customHeight="1" thickBot="1">
      <c r="A59" s="4"/>
      <c r="B59" s="491" t="s">
        <v>38</v>
      </c>
      <c r="C59" s="492"/>
      <c r="D59" s="1954" t="s">
        <v>920</v>
      </c>
      <c r="E59" s="2140"/>
      <c r="F59" s="2140"/>
      <c r="G59" s="2140"/>
      <c r="H59" s="2140"/>
      <c r="I59" s="2140"/>
      <c r="J59" s="2140"/>
      <c r="K59" s="2140"/>
      <c r="L59" s="214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c r="AS59" s="2140"/>
      <c r="AT59" s="2140"/>
      <c r="AU59" s="2140"/>
      <c r="AV59" s="2140"/>
      <c r="AW59" s="2140"/>
      <c r="AX59" s="2140"/>
      <c r="AY59" s="2141"/>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475" t="s">
        <v>919</v>
      </c>
      <c r="C64" s="327"/>
      <c r="D64" s="327"/>
      <c r="E64" s="327"/>
      <c r="F64" s="476"/>
      <c r="G64" s="477" t="s">
        <v>918</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684</v>
      </c>
      <c r="C66" s="483"/>
      <c r="D66" s="483"/>
      <c r="E66" s="483"/>
      <c r="F66" s="484"/>
      <c r="G66" s="477" t="s">
        <v>917</v>
      </c>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636"/>
      <c r="AX66" s="636"/>
      <c r="AY66" s="637"/>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173</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148</v>
      </c>
      <c r="AM70" s="1017"/>
      <c r="AN70" s="1017"/>
      <c r="AO70" s="1017"/>
      <c r="AP70" s="1017"/>
      <c r="AQ70" s="1017"/>
      <c r="AR70" s="1017"/>
      <c r="AS70" s="1017"/>
      <c r="AT70" s="1017"/>
      <c r="AU70" s="1017"/>
      <c r="AV70" s="1017"/>
      <c r="AW70" s="1017"/>
      <c r="AX70" s="1017"/>
      <c r="AY70" s="1019"/>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906</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916</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529" t="s">
        <v>798</v>
      </c>
      <c r="I80" s="2056"/>
      <c r="J80" s="2056"/>
      <c r="K80" s="2056"/>
      <c r="L80" s="2057"/>
      <c r="M80" s="931" t="s">
        <v>912</v>
      </c>
      <c r="N80" s="2942"/>
      <c r="O80" s="2942"/>
      <c r="P80" s="2942"/>
      <c r="Q80" s="2942"/>
      <c r="R80" s="2942"/>
      <c r="S80" s="2942"/>
      <c r="T80" s="2942"/>
      <c r="U80" s="2942"/>
      <c r="V80" s="2942"/>
      <c r="W80" s="2942"/>
      <c r="X80" s="2942"/>
      <c r="Y80" s="2943"/>
      <c r="Z80" s="2944">
        <v>51</v>
      </c>
      <c r="AA80" s="2945"/>
      <c r="AB80" s="2945"/>
      <c r="AC80" s="2946"/>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542"/>
      <c r="I81" s="2060"/>
      <c r="J81" s="2060"/>
      <c r="K81" s="2060"/>
      <c r="L81" s="2061"/>
      <c r="M81" s="2947"/>
      <c r="N81" s="2948"/>
      <c r="O81" s="2948"/>
      <c r="P81" s="2948"/>
      <c r="Q81" s="2948"/>
      <c r="R81" s="2948"/>
      <c r="S81" s="2948"/>
      <c r="T81" s="2948"/>
      <c r="U81" s="2948"/>
      <c r="V81" s="2948"/>
      <c r="W81" s="2948"/>
      <c r="X81" s="2948"/>
      <c r="Y81" s="2949"/>
      <c r="Z81" s="2950"/>
      <c r="AA81" s="2951"/>
      <c r="AB81" s="2951"/>
      <c r="AC81" s="2952"/>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542"/>
      <c r="I82" s="2060"/>
      <c r="J82" s="2060"/>
      <c r="K82" s="2060"/>
      <c r="L82" s="2061"/>
      <c r="M82" s="2947"/>
      <c r="N82" s="2948"/>
      <c r="O82" s="2948"/>
      <c r="P82" s="2948"/>
      <c r="Q82" s="2948"/>
      <c r="R82" s="2948"/>
      <c r="S82" s="2948"/>
      <c r="T82" s="2948"/>
      <c r="U82" s="2948"/>
      <c r="V82" s="2948"/>
      <c r="W82" s="2948"/>
      <c r="X82" s="2948"/>
      <c r="Y82" s="2949"/>
      <c r="Z82" s="2950"/>
      <c r="AA82" s="2951"/>
      <c r="AB82" s="2951"/>
      <c r="AC82" s="2952"/>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542"/>
      <c r="I83" s="2060"/>
      <c r="J83" s="2060"/>
      <c r="K83" s="2060"/>
      <c r="L83" s="2061"/>
      <c r="M83" s="2947"/>
      <c r="N83" s="2948"/>
      <c r="O83" s="2948"/>
      <c r="P83" s="2948"/>
      <c r="Q83" s="2948"/>
      <c r="R83" s="2948"/>
      <c r="S83" s="2948"/>
      <c r="T83" s="2948"/>
      <c r="U83" s="2948"/>
      <c r="V83" s="2948"/>
      <c r="W83" s="2948"/>
      <c r="X83" s="2948"/>
      <c r="Y83" s="2949"/>
      <c r="Z83" s="2950"/>
      <c r="AA83" s="2951"/>
      <c r="AB83" s="2951"/>
      <c r="AC83" s="2952"/>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542"/>
      <c r="I84" s="2060"/>
      <c r="J84" s="2060"/>
      <c r="K84" s="2060"/>
      <c r="L84" s="2061"/>
      <c r="M84" s="2947"/>
      <c r="N84" s="2948"/>
      <c r="O84" s="2948"/>
      <c r="P84" s="2948"/>
      <c r="Q84" s="2948"/>
      <c r="R84" s="2948"/>
      <c r="S84" s="2948"/>
      <c r="T84" s="2948"/>
      <c r="U84" s="2948"/>
      <c r="V84" s="2948"/>
      <c r="W84" s="2948"/>
      <c r="X84" s="2948"/>
      <c r="Y84" s="2949"/>
      <c r="Z84" s="2950"/>
      <c r="AA84" s="2951"/>
      <c r="AB84" s="2951"/>
      <c r="AC84" s="2951"/>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542"/>
      <c r="I85" s="2060"/>
      <c r="J85" s="2060"/>
      <c r="K85" s="2060"/>
      <c r="L85" s="2061"/>
      <c r="M85" s="2947"/>
      <c r="N85" s="2948"/>
      <c r="O85" s="2948"/>
      <c r="P85" s="2948"/>
      <c r="Q85" s="2948"/>
      <c r="R85" s="2948"/>
      <c r="S85" s="2948"/>
      <c r="T85" s="2948"/>
      <c r="U85" s="2948"/>
      <c r="V85" s="2948"/>
      <c r="W85" s="2948"/>
      <c r="X85" s="2948"/>
      <c r="Y85" s="2949"/>
      <c r="Z85" s="2950"/>
      <c r="AA85" s="2951"/>
      <c r="AB85" s="2951"/>
      <c r="AC85" s="2951"/>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542"/>
      <c r="I86" s="2060"/>
      <c r="J86" s="2060"/>
      <c r="K86" s="2060"/>
      <c r="L86" s="2061"/>
      <c r="M86" s="2947"/>
      <c r="N86" s="2948"/>
      <c r="O86" s="2948"/>
      <c r="P86" s="2948"/>
      <c r="Q86" s="2948"/>
      <c r="R86" s="2948"/>
      <c r="S86" s="2948"/>
      <c r="T86" s="2948"/>
      <c r="U86" s="2948"/>
      <c r="V86" s="2948"/>
      <c r="W86" s="2948"/>
      <c r="X86" s="2948"/>
      <c r="Y86" s="2949"/>
      <c r="Z86" s="2950"/>
      <c r="AA86" s="2951"/>
      <c r="AB86" s="2951"/>
      <c r="AC86" s="2951"/>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519"/>
      <c r="I87" s="2052"/>
      <c r="J87" s="2052"/>
      <c r="K87" s="2052"/>
      <c r="L87" s="2053"/>
      <c r="M87" s="2953"/>
      <c r="N87" s="2954"/>
      <c r="O87" s="2954"/>
      <c r="P87" s="2954"/>
      <c r="Q87" s="2954"/>
      <c r="R87" s="2954"/>
      <c r="S87" s="2954"/>
      <c r="T87" s="2954"/>
      <c r="U87" s="2954"/>
      <c r="V87" s="2954"/>
      <c r="W87" s="2954"/>
      <c r="X87" s="2954"/>
      <c r="Y87" s="2955"/>
      <c r="Z87" s="2956"/>
      <c r="AA87" s="2957"/>
      <c r="AB87" s="2957"/>
      <c r="AC87" s="2957"/>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1602" t="s">
        <v>25</v>
      </c>
      <c r="I88" s="2958"/>
      <c r="J88" s="2958"/>
      <c r="K88" s="2958"/>
      <c r="L88" s="2958"/>
      <c r="M88" s="2959"/>
      <c r="N88" s="2960"/>
      <c r="O88" s="2960"/>
      <c r="P88" s="2960"/>
      <c r="Q88" s="2960"/>
      <c r="R88" s="2960"/>
      <c r="S88" s="2960"/>
      <c r="T88" s="2960"/>
      <c r="U88" s="2960"/>
      <c r="V88" s="2960"/>
      <c r="W88" s="2960"/>
      <c r="X88" s="2960"/>
      <c r="Y88" s="2961"/>
      <c r="Z88" s="2962">
        <f>SUM(Z80:AC87)</f>
        <v>51</v>
      </c>
      <c r="AA88" s="2963"/>
      <c r="AB88" s="2963"/>
      <c r="AC88" s="2964"/>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485</v>
      </c>
      <c r="I89" s="922"/>
      <c r="J89" s="922"/>
      <c r="K89" s="922"/>
      <c r="L89" s="922"/>
      <c r="M89" s="922"/>
      <c r="N89" s="922"/>
      <c r="O89" s="922"/>
      <c r="P89" s="922"/>
      <c r="Q89" s="922"/>
      <c r="R89" s="922"/>
      <c r="S89" s="922"/>
      <c r="T89" s="922"/>
      <c r="U89" s="922"/>
      <c r="V89" s="922"/>
      <c r="W89" s="922"/>
      <c r="X89" s="922"/>
      <c r="Y89" s="922"/>
      <c r="Z89" s="922"/>
      <c r="AA89" s="922"/>
      <c r="AB89" s="922"/>
      <c r="AC89" s="2965"/>
      <c r="AD89" s="438" t="s">
        <v>915</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657"/>
      <c r="J90" s="657"/>
      <c r="K90" s="657"/>
      <c r="L90" s="657"/>
      <c r="M90" s="408" t="s">
        <v>23</v>
      </c>
      <c r="N90" s="2966"/>
      <c r="O90" s="2966"/>
      <c r="P90" s="2966"/>
      <c r="Q90" s="2966"/>
      <c r="R90" s="2966"/>
      <c r="S90" s="2966"/>
      <c r="T90" s="2966"/>
      <c r="U90" s="2966"/>
      <c r="V90" s="2966"/>
      <c r="W90" s="2966"/>
      <c r="X90" s="2966"/>
      <c r="Y90" s="2967"/>
      <c r="Z90" s="925" t="s">
        <v>24</v>
      </c>
      <c r="AA90" s="926"/>
      <c r="AB90" s="926"/>
      <c r="AC90" s="1689"/>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529" t="s">
        <v>798</v>
      </c>
      <c r="I91" s="2056"/>
      <c r="J91" s="2056"/>
      <c r="K91" s="2056"/>
      <c r="L91" s="2057"/>
      <c r="M91" s="931" t="s">
        <v>912</v>
      </c>
      <c r="N91" s="2942"/>
      <c r="O91" s="2942"/>
      <c r="P91" s="2942"/>
      <c r="Q91" s="2942"/>
      <c r="R91" s="2942"/>
      <c r="S91" s="2942"/>
      <c r="T91" s="2942"/>
      <c r="U91" s="2942"/>
      <c r="V91" s="2942"/>
      <c r="W91" s="2942"/>
      <c r="X91" s="2942"/>
      <c r="Y91" s="2943"/>
      <c r="Z91" s="2944">
        <v>58</v>
      </c>
      <c r="AA91" s="2945"/>
      <c r="AB91" s="2945"/>
      <c r="AC91" s="2946"/>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58</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990" t="s">
        <v>914</v>
      </c>
      <c r="I100" s="991"/>
      <c r="J100" s="991"/>
      <c r="K100" s="991"/>
      <c r="L100" s="991"/>
      <c r="M100" s="991"/>
      <c r="N100" s="991"/>
      <c r="O100" s="991"/>
      <c r="P100" s="991"/>
      <c r="Q100" s="991"/>
      <c r="R100" s="991"/>
      <c r="S100" s="991"/>
      <c r="T100" s="991"/>
      <c r="U100" s="991"/>
      <c r="V100" s="991"/>
      <c r="W100" s="991"/>
      <c r="X100" s="991"/>
      <c r="Y100" s="991"/>
      <c r="Z100" s="991"/>
      <c r="AA100" s="991"/>
      <c r="AB100" s="991"/>
      <c r="AC100" s="992"/>
      <c r="AD100" s="438" t="s">
        <v>913</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t="s">
        <v>798</v>
      </c>
      <c r="I102" s="426"/>
      <c r="J102" s="426"/>
      <c r="K102" s="426"/>
      <c r="L102" s="427"/>
      <c r="M102" s="428" t="s">
        <v>912</v>
      </c>
      <c r="N102" s="429"/>
      <c r="O102" s="429"/>
      <c r="P102" s="429"/>
      <c r="Q102" s="429"/>
      <c r="R102" s="429"/>
      <c r="S102" s="429"/>
      <c r="T102" s="429"/>
      <c r="U102" s="429"/>
      <c r="V102" s="429"/>
      <c r="W102" s="429"/>
      <c r="X102" s="429"/>
      <c r="Y102" s="430"/>
      <c r="Z102" s="431">
        <v>27</v>
      </c>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27</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911</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910</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t="s">
        <v>909</v>
      </c>
      <c r="I113" s="426"/>
      <c r="J113" s="426"/>
      <c r="K113" s="426"/>
      <c r="L113" s="427"/>
      <c r="M113" s="428" t="s">
        <v>908</v>
      </c>
      <c r="N113" s="429"/>
      <c r="O113" s="429"/>
      <c r="P113" s="429"/>
      <c r="Q113" s="429"/>
      <c r="R113" s="429"/>
      <c r="S113" s="429"/>
      <c r="T113" s="429"/>
      <c r="U113" s="429"/>
      <c r="V113" s="429"/>
      <c r="W113" s="429"/>
      <c r="X113" s="429"/>
      <c r="Y113" s="430"/>
      <c r="Z113" s="431">
        <v>2</v>
      </c>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2</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907</v>
      </c>
    </row>
    <row r="125" spans="2:51">
      <c r="C125" t="s">
        <v>906</v>
      </c>
    </row>
    <row r="126" spans="2:51" ht="34.5" customHeight="1">
      <c r="B126" s="319"/>
      <c r="C126" s="319"/>
      <c r="D126" s="329" t="s">
        <v>886</v>
      </c>
      <c r="E126" s="329"/>
      <c r="F126" s="329"/>
      <c r="G126" s="329"/>
      <c r="H126" s="329"/>
      <c r="I126" s="329"/>
      <c r="J126" s="329"/>
      <c r="K126" s="329"/>
      <c r="L126" s="329"/>
      <c r="M126" s="329"/>
      <c r="N126" s="329" t="s">
        <v>885</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884</v>
      </c>
      <c r="AM126" s="329"/>
      <c r="AN126" s="329"/>
      <c r="AO126" s="329"/>
      <c r="AP126" s="329"/>
      <c r="AQ126" s="329"/>
      <c r="AR126" s="329" t="s">
        <v>26</v>
      </c>
      <c r="AS126" s="329"/>
      <c r="AT126" s="329"/>
      <c r="AU126" s="329"/>
      <c r="AV126" s="329" t="s">
        <v>27</v>
      </c>
      <c r="AW126" s="329"/>
      <c r="AX126" s="329"/>
    </row>
    <row r="127" spans="2:51" ht="81" customHeight="1">
      <c r="B127" s="319">
        <v>1</v>
      </c>
      <c r="C127" s="319">
        <v>1</v>
      </c>
      <c r="D127" s="320" t="s">
        <v>904</v>
      </c>
      <c r="E127" s="320" t="s">
        <v>903</v>
      </c>
      <c r="F127" s="320" t="s">
        <v>903</v>
      </c>
      <c r="G127" s="320" t="s">
        <v>903</v>
      </c>
      <c r="H127" s="320" t="s">
        <v>903</v>
      </c>
      <c r="I127" s="320" t="s">
        <v>903</v>
      </c>
      <c r="J127" s="320" t="s">
        <v>903</v>
      </c>
      <c r="K127" s="320" t="s">
        <v>903</v>
      </c>
      <c r="L127" s="320" t="s">
        <v>903</v>
      </c>
      <c r="M127" s="320" t="s">
        <v>903</v>
      </c>
      <c r="N127" s="635" t="s">
        <v>905</v>
      </c>
      <c r="O127" s="636" t="s">
        <v>905</v>
      </c>
      <c r="P127" s="636" t="s">
        <v>905</v>
      </c>
      <c r="Q127" s="636" t="s">
        <v>905</v>
      </c>
      <c r="R127" s="636" t="s">
        <v>905</v>
      </c>
      <c r="S127" s="636" t="s">
        <v>905</v>
      </c>
      <c r="T127" s="636" t="s">
        <v>905</v>
      </c>
      <c r="U127" s="636" t="s">
        <v>905</v>
      </c>
      <c r="V127" s="636" t="s">
        <v>905</v>
      </c>
      <c r="W127" s="636" t="s">
        <v>905</v>
      </c>
      <c r="X127" s="636" t="s">
        <v>905</v>
      </c>
      <c r="Y127" s="636" t="s">
        <v>905</v>
      </c>
      <c r="Z127" s="636" t="s">
        <v>905</v>
      </c>
      <c r="AA127" s="636" t="s">
        <v>905</v>
      </c>
      <c r="AB127" s="636" t="s">
        <v>905</v>
      </c>
      <c r="AC127" s="636" t="s">
        <v>905</v>
      </c>
      <c r="AD127" s="636" t="s">
        <v>905</v>
      </c>
      <c r="AE127" s="636" t="s">
        <v>905</v>
      </c>
      <c r="AF127" s="636" t="s">
        <v>905</v>
      </c>
      <c r="AG127" s="636" t="s">
        <v>905</v>
      </c>
      <c r="AH127" s="636" t="s">
        <v>905</v>
      </c>
      <c r="AI127" s="636" t="s">
        <v>905</v>
      </c>
      <c r="AJ127" s="636" t="s">
        <v>905</v>
      </c>
      <c r="AK127" s="2968" t="s">
        <v>905</v>
      </c>
      <c r="AL127" s="2969">
        <v>26.9955</v>
      </c>
      <c r="AM127" s="2970"/>
      <c r="AN127" s="2970"/>
      <c r="AO127" s="2970"/>
      <c r="AP127" s="2970"/>
      <c r="AQ127" s="2971"/>
      <c r="AR127" s="2972" t="s">
        <v>694</v>
      </c>
      <c r="AS127" s="2973"/>
      <c r="AT127" s="2973"/>
      <c r="AU127" s="2974"/>
      <c r="AV127" s="2975">
        <v>1</v>
      </c>
      <c r="AW127" s="320"/>
      <c r="AX127" s="320"/>
    </row>
    <row r="128" spans="2:51" ht="81" customHeight="1">
      <c r="B128" s="319">
        <v>2</v>
      </c>
      <c r="C128" s="319">
        <v>1</v>
      </c>
      <c r="D128" s="320" t="s">
        <v>904</v>
      </c>
      <c r="E128" s="320" t="s">
        <v>903</v>
      </c>
      <c r="F128" s="320" t="s">
        <v>903</v>
      </c>
      <c r="G128" s="320" t="s">
        <v>903</v>
      </c>
      <c r="H128" s="320" t="s">
        <v>903</v>
      </c>
      <c r="I128" s="320" t="s">
        <v>903</v>
      </c>
      <c r="J128" s="320" t="s">
        <v>903</v>
      </c>
      <c r="K128" s="320" t="s">
        <v>903</v>
      </c>
      <c r="L128" s="320" t="s">
        <v>903</v>
      </c>
      <c r="M128" s="320" t="s">
        <v>903</v>
      </c>
      <c r="N128" s="326" t="s">
        <v>902</v>
      </c>
      <c r="O128" s="327" t="s">
        <v>902</v>
      </c>
      <c r="P128" s="327" t="s">
        <v>902</v>
      </c>
      <c r="Q128" s="327" t="s">
        <v>902</v>
      </c>
      <c r="R128" s="327" t="s">
        <v>902</v>
      </c>
      <c r="S128" s="327" t="s">
        <v>902</v>
      </c>
      <c r="T128" s="327" t="s">
        <v>902</v>
      </c>
      <c r="U128" s="327" t="s">
        <v>902</v>
      </c>
      <c r="V128" s="327" t="s">
        <v>902</v>
      </c>
      <c r="W128" s="327" t="s">
        <v>902</v>
      </c>
      <c r="X128" s="327" t="s">
        <v>902</v>
      </c>
      <c r="Y128" s="327" t="s">
        <v>902</v>
      </c>
      <c r="Z128" s="327" t="s">
        <v>902</v>
      </c>
      <c r="AA128" s="327" t="s">
        <v>902</v>
      </c>
      <c r="AB128" s="327" t="s">
        <v>902</v>
      </c>
      <c r="AC128" s="327" t="s">
        <v>902</v>
      </c>
      <c r="AD128" s="327" t="s">
        <v>902</v>
      </c>
      <c r="AE128" s="327" t="s">
        <v>902</v>
      </c>
      <c r="AF128" s="327" t="s">
        <v>902</v>
      </c>
      <c r="AG128" s="327" t="s">
        <v>902</v>
      </c>
      <c r="AH128" s="327" t="s">
        <v>902</v>
      </c>
      <c r="AI128" s="327" t="s">
        <v>902</v>
      </c>
      <c r="AJ128" s="327" t="s">
        <v>902</v>
      </c>
      <c r="AK128" s="328" t="s">
        <v>902</v>
      </c>
      <c r="AL128" s="2969">
        <v>23.919</v>
      </c>
      <c r="AM128" s="2970"/>
      <c r="AN128" s="2970"/>
      <c r="AO128" s="2970"/>
      <c r="AP128" s="2970"/>
      <c r="AQ128" s="2971"/>
      <c r="AR128" s="2972" t="s">
        <v>694</v>
      </c>
      <c r="AS128" s="2973"/>
      <c r="AT128" s="2973"/>
      <c r="AU128" s="2974"/>
      <c r="AV128" s="2976">
        <v>0.997</v>
      </c>
      <c r="AW128" s="320"/>
      <c r="AX128" s="320"/>
    </row>
    <row r="130" spans="2:50" ht="23.25" hidden="1" customHeight="1">
      <c r="B130" t="s">
        <v>337</v>
      </c>
    </row>
    <row r="131" spans="2:50" ht="36" hidden="1" customHeight="1">
      <c r="B131" s="329" t="s">
        <v>338</v>
      </c>
      <c r="C131" s="329"/>
      <c r="D131" s="329"/>
      <c r="E131" s="329"/>
      <c r="F131" s="329"/>
      <c r="G131" s="329"/>
      <c r="H131" s="329"/>
      <c r="I131" s="323"/>
      <c r="J131" s="323"/>
      <c r="K131" s="323"/>
      <c r="L131" s="323"/>
      <c r="M131" s="323"/>
      <c r="N131" s="323"/>
      <c r="O131" s="323"/>
      <c r="P131" s="323"/>
      <c r="Q131" s="323"/>
      <c r="R131" s="323"/>
      <c r="S131" s="323"/>
      <c r="T131" s="323"/>
      <c r="U131" s="323"/>
      <c r="V131" s="323"/>
      <c r="W131" s="323"/>
      <c r="X131" s="323"/>
      <c r="Y131" s="323"/>
    </row>
    <row r="132" spans="2:50" ht="36" hidden="1" customHeight="1">
      <c r="B132" s="1330" t="s">
        <v>339</v>
      </c>
      <c r="C132" s="1331"/>
      <c r="D132" s="1331"/>
      <c r="E132" s="1331"/>
      <c r="F132" s="1331"/>
      <c r="G132" s="1331"/>
      <c r="H132" s="1332"/>
      <c r="I132" s="815" t="s">
        <v>901</v>
      </c>
      <c r="J132" s="443"/>
      <c r="K132" s="443"/>
      <c r="L132" s="443"/>
      <c r="M132" s="814"/>
      <c r="N132" s="1333" t="s">
        <v>341</v>
      </c>
      <c r="O132" s="1331"/>
      <c r="P132" s="1331"/>
      <c r="Q132" s="1331"/>
      <c r="R132" s="1331"/>
      <c r="S132" s="1331"/>
      <c r="T132" s="1332"/>
      <c r="U132" s="815" t="s">
        <v>901</v>
      </c>
      <c r="V132" s="443"/>
      <c r="W132" s="443"/>
      <c r="X132" s="443"/>
      <c r="Y132" s="814"/>
      <c r="Z132" s="1333" t="s">
        <v>342</v>
      </c>
      <c r="AA132" s="1331"/>
      <c r="AB132" s="1331"/>
      <c r="AC132" s="1331"/>
      <c r="AD132" s="1331"/>
      <c r="AE132" s="1331"/>
      <c r="AF132" s="1332"/>
      <c r="AG132" s="815" t="s">
        <v>901</v>
      </c>
      <c r="AH132" s="443"/>
      <c r="AI132" s="443"/>
      <c r="AJ132" s="443"/>
      <c r="AK132" s="814"/>
      <c r="AL132" s="1333" t="s">
        <v>343</v>
      </c>
      <c r="AM132" s="1331"/>
      <c r="AN132" s="1331"/>
      <c r="AO132" s="1331"/>
      <c r="AP132" s="1331"/>
      <c r="AQ132" s="1331"/>
      <c r="AR132" s="1332"/>
      <c r="AS132" s="815" t="s">
        <v>901</v>
      </c>
      <c r="AT132" s="443"/>
      <c r="AU132" s="443"/>
      <c r="AV132" s="443"/>
      <c r="AW132" s="814"/>
    </row>
    <row r="133" spans="2:50" ht="36" hidden="1" customHeight="1">
      <c r="B133" s="1333" t="s">
        <v>344</v>
      </c>
      <c r="C133" s="1331"/>
      <c r="D133" s="1331"/>
      <c r="E133" s="1331"/>
      <c r="F133" s="1331"/>
      <c r="G133" s="1331"/>
      <c r="H133" s="1332"/>
      <c r="I133" s="348"/>
      <c r="J133" s="349"/>
      <c r="K133" s="349"/>
      <c r="L133" s="349"/>
      <c r="M133" s="350"/>
      <c r="N133" s="1333" t="s">
        <v>345</v>
      </c>
      <c r="O133" s="1331"/>
      <c r="P133" s="1331"/>
      <c r="Q133" s="1331"/>
      <c r="R133" s="1331"/>
      <c r="S133" s="1331"/>
      <c r="T133" s="1332"/>
      <c r="U133" s="348"/>
      <c r="V133" s="349"/>
      <c r="W133" s="349"/>
      <c r="X133" s="349"/>
      <c r="Y133" s="350"/>
      <c r="Z133" s="1333" t="s">
        <v>346</v>
      </c>
      <c r="AA133" s="1331"/>
      <c r="AB133" s="1331"/>
      <c r="AC133" s="1331"/>
      <c r="AD133" s="1331"/>
      <c r="AE133" s="1331"/>
      <c r="AF133" s="1332"/>
      <c r="AG133" s="348"/>
      <c r="AH133" s="349"/>
      <c r="AI133" s="349"/>
      <c r="AJ133" s="349"/>
      <c r="AK133" s="350"/>
      <c r="AL133" s="1330" t="s">
        <v>347</v>
      </c>
      <c r="AM133" s="1331"/>
      <c r="AN133" s="1331"/>
      <c r="AO133" s="1331"/>
      <c r="AP133" s="1331"/>
      <c r="AQ133" s="1331"/>
      <c r="AR133" s="1332"/>
      <c r="AS133" s="348"/>
      <c r="AT133" s="349"/>
      <c r="AU133" s="349"/>
      <c r="AV133" s="349"/>
      <c r="AW133" s="350"/>
    </row>
    <row r="134" spans="2:50">
      <c r="C134" t="s">
        <v>900</v>
      </c>
    </row>
    <row r="135" spans="2:50" ht="34.5" customHeight="1">
      <c r="B135" s="319"/>
      <c r="C135" s="319"/>
      <c r="D135" s="329" t="s">
        <v>886</v>
      </c>
      <c r="E135" s="329"/>
      <c r="F135" s="329"/>
      <c r="G135" s="329"/>
      <c r="H135" s="329"/>
      <c r="I135" s="329"/>
      <c r="J135" s="329"/>
      <c r="K135" s="329"/>
      <c r="L135" s="329"/>
      <c r="M135" s="329"/>
      <c r="N135" s="329" t="s">
        <v>885</v>
      </c>
      <c r="O135" s="329"/>
      <c r="P135" s="329"/>
      <c r="Q135" s="329"/>
      <c r="R135" s="329"/>
      <c r="S135" s="329"/>
      <c r="T135" s="329"/>
      <c r="U135" s="329"/>
      <c r="V135" s="329"/>
      <c r="W135" s="329"/>
      <c r="X135" s="329"/>
      <c r="Y135" s="329"/>
      <c r="Z135" s="329"/>
      <c r="AA135" s="329"/>
      <c r="AB135" s="329"/>
      <c r="AC135" s="329"/>
      <c r="AD135" s="329"/>
      <c r="AE135" s="329"/>
      <c r="AF135" s="329"/>
      <c r="AG135" s="329"/>
      <c r="AH135" s="329"/>
      <c r="AI135" s="329"/>
      <c r="AJ135" s="329"/>
      <c r="AK135" s="329"/>
      <c r="AL135" s="330" t="s">
        <v>884</v>
      </c>
      <c r="AM135" s="329"/>
      <c r="AN135" s="329"/>
      <c r="AO135" s="329"/>
      <c r="AP135" s="329"/>
      <c r="AQ135" s="329"/>
      <c r="AR135" s="329" t="s">
        <v>26</v>
      </c>
      <c r="AS135" s="329"/>
      <c r="AT135" s="329"/>
      <c r="AU135" s="329"/>
      <c r="AV135" s="329" t="s">
        <v>27</v>
      </c>
      <c r="AW135" s="329"/>
      <c r="AX135" s="329"/>
    </row>
    <row r="136" spans="2:50" ht="81" customHeight="1">
      <c r="B136" s="319">
        <v>1</v>
      </c>
      <c r="C136" s="319">
        <v>1</v>
      </c>
      <c r="D136" s="334" t="s">
        <v>899</v>
      </c>
      <c r="E136" s="334" t="s">
        <v>898</v>
      </c>
      <c r="F136" s="334" t="s">
        <v>898</v>
      </c>
      <c r="G136" s="334" t="s">
        <v>898</v>
      </c>
      <c r="H136" s="334" t="s">
        <v>898</v>
      </c>
      <c r="I136" s="334" t="s">
        <v>898</v>
      </c>
      <c r="J136" s="334" t="s">
        <v>898</v>
      </c>
      <c r="K136" s="334" t="s">
        <v>898</v>
      </c>
      <c r="L136" s="334" t="s">
        <v>898</v>
      </c>
      <c r="M136" s="334" t="s">
        <v>898</v>
      </c>
      <c r="N136" s="2658" t="s">
        <v>897</v>
      </c>
      <c r="O136" s="2658" t="s">
        <v>897</v>
      </c>
      <c r="P136" s="2658" t="s">
        <v>897</v>
      </c>
      <c r="Q136" s="2658" t="s">
        <v>897</v>
      </c>
      <c r="R136" s="2658" t="s">
        <v>897</v>
      </c>
      <c r="S136" s="2658" t="s">
        <v>897</v>
      </c>
      <c r="T136" s="2658" t="s">
        <v>897</v>
      </c>
      <c r="U136" s="2658" t="s">
        <v>897</v>
      </c>
      <c r="V136" s="2658" t="s">
        <v>897</v>
      </c>
      <c r="W136" s="2658" t="s">
        <v>897</v>
      </c>
      <c r="X136" s="2658" t="s">
        <v>897</v>
      </c>
      <c r="Y136" s="2658" t="s">
        <v>897</v>
      </c>
      <c r="Z136" s="2658" t="s">
        <v>897</v>
      </c>
      <c r="AA136" s="2658" t="s">
        <v>897</v>
      </c>
      <c r="AB136" s="2658" t="s">
        <v>897</v>
      </c>
      <c r="AC136" s="2658" t="s">
        <v>897</v>
      </c>
      <c r="AD136" s="2658" t="s">
        <v>897</v>
      </c>
      <c r="AE136" s="2658" t="s">
        <v>897</v>
      </c>
      <c r="AF136" s="2658" t="s">
        <v>897</v>
      </c>
      <c r="AG136" s="2658" t="s">
        <v>897</v>
      </c>
      <c r="AH136" s="2658" t="s">
        <v>897</v>
      </c>
      <c r="AI136" s="2658" t="s">
        <v>897</v>
      </c>
      <c r="AJ136" s="2658" t="s">
        <v>897</v>
      </c>
      <c r="AK136" s="2658" t="s">
        <v>897</v>
      </c>
      <c r="AL136" s="2969">
        <v>19.32</v>
      </c>
      <c r="AM136" s="2970"/>
      <c r="AN136" s="2970"/>
      <c r="AO136" s="2970"/>
      <c r="AP136" s="2970"/>
      <c r="AQ136" s="2971"/>
      <c r="AR136" s="2972" t="s">
        <v>694</v>
      </c>
      <c r="AS136" s="2973"/>
      <c r="AT136" s="2973"/>
      <c r="AU136" s="2974"/>
      <c r="AV136" s="2977">
        <v>0.99604828668868073</v>
      </c>
      <c r="AW136" s="2978"/>
      <c r="AX136" s="2979"/>
    </row>
    <row r="137" spans="2:50" ht="81" customHeight="1">
      <c r="B137" s="319">
        <v>2</v>
      </c>
      <c r="C137" s="319">
        <v>1</v>
      </c>
      <c r="D137" s="334" t="s">
        <v>896</v>
      </c>
      <c r="E137" s="334" t="s">
        <v>895</v>
      </c>
      <c r="F137" s="334" t="s">
        <v>895</v>
      </c>
      <c r="G137" s="334" t="s">
        <v>895</v>
      </c>
      <c r="H137" s="334" t="s">
        <v>895</v>
      </c>
      <c r="I137" s="334" t="s">
        <v>895</v>
      </c>
      <c r="J137" s="334" t="s">
        <v>895</v>
      </c>
      <c r="K137" s="334" t="s">
        <v>895</v>
      </c>
      <c r="L137" s="334" t="s">
        <v>895</v>
      </c>
      <c r="M137" s="334" t="s">
        <v>895</v>
      </c>
      <c r="N137" s="334" t="s">
        <v>894</v>
      </c>
      <c r="O137" s="334" t="s">
        <v>894</v>
      </c>
      <c r="P137" s="334" t="s">
        <v>894</v>
      </c>
      <c r="Q137" s="334" t="s">
        <v>894</v>
      </c>
      <c r="R137" s="334" t="s">
        <v>894</v>
      </c>
      <c r="S137" s="334" t="s">
        <v>894</v>
      </c>
      <c r="T137" s="334" t="s">
        <v>894</v>
      </c>
      <c r="U137" s="334" t="s">
        <v>894</v>
      </c>
      <c r="V137" s="334" t="s">
        <v>894</v>
      </c>
      <c r="W137" s="334" t="s">
        <v>894</v>
      </c>
      <c r="X137" s="334" t="s">
        <v>894</v>
      </c>
      <c r="Y137" s="334" t="s">
        <v>894</v>
      </c>
      <c r="Z137" s="334" t="s">
        <v>894</v>
      </c>
      <c r="AA137" s="334" t="s">
        <v>894</v>
      </c>
      <c r="AB137" s="334" t="s">
        <v>894</v>
      </c>
      <c r="AC137" s="334" t="s">
        <v>894</v>
      </c>
      <c r="AD137" s="334" t="s">
        <v>894</v>
      </c>
      <c r="AE137" s="334" t="s">
        <v>894</v>
      </c>
      <c r="AF137" s="334" t="s">
        <v>894</v>
      </c>
      <c r="AG137" s="334" t="s">
        <v>894</v>
      </c>
      <c r="AH137" s="334" t="s">
        <v>894</v>
      </c>
      <c r="AI137" s="334" t="s">
        <v>894</v>
      </c>
      <c r="AJ137" s="334" t="s">
        <v>894</v>
      </c>
      <c r="AK137" s="334" t="s">
        <v>894</v>
      </c>
      <c r="AL137" s="2969">
        <v>14.563499999999999</v>
      </c>
      <c r="AM137" s="2970"/>
      <c r="AN137" s="2970"/>
      <c r="AO137" s="2970"/>
      <c r="AP137" s="2970"/>
      <c r="AQ137" s="2971"/>
      <c r="AR137" s="2972" t="s">
        <v>694</v>
      </c>
      <c r="AS137" s="2973"/>
      <c r="AT137" s="2973"/>
      <c r="AU137" s="2974"/>
      <c r="AV137" s="2977">
        <v>1</v>
      </c>
      <c r="AW137" s="2978"/>
      <c r="AX137" s="2979"/>
    </row>
    <row r="138" spans="2:50" ht="81" customHeight="1">
      <c r="B138" s="319">
        <v>3</v>
      </c>
      <c r="C138" s="319">
        <v>1</v>
      </c>
      <c r="D138" s="334" t="s">
        <v>892</v>
      </c>
      <c r="E138" s="334" t="s">
        <v>892</v>
      </c>
      <c r="F138" s="334" t="s">
        <v>892</v>
      </c>
      <c r="G138" s="334" t="s">
        <v>892</v>
      </c>
      <c r="H138" s="334" t="s">
        <v>892</v>
      </c>
      <c r="I138" s="334" t="s">
        <v>892</v>
      </c>
      <c r="J138" s="334" t="s">
        <v>892</v>
      </c>
      <c r="K138" s="334" t="s">
        <v>892</v>
      </c>
      <c r="L138" s="334" t="s">
        <v>892</v>
      </c>
      <c r="M138" s="334" t="s">
        <v>892</v>
      </c>
      <c r="N138" s="334" t="s">
        <v>893</v>
      </c>
      <c r="O138" s="334" t="s">
        <v>893</v>
      </c>
      <c r="P138" s="334" t="s">
        <v>893</v>
      </c>
      <c r="Q138" s="334" t="s">
        <v>893</v>
      </c>
      <c r="R138" s="334" t="s">
        <v>893</v>
      </c>
      <c r="S138" s="334" t="s">
        <v>893</v>
      </c>
      <c r="T138" s="334" t="s">
        <v>893</v>
      </c>
      <c r="U138" s="334" t="s">
        <v>893</v>
      </c>
      <c r="V138" s="334" t="s">
        <v>893</v>
      </c>
      <c r="W138" s="334" t="s">
        <v>893</v>
      </c>
      <c r="X138" s="334" t="s">
        <v>893</v>
      </c>
      <c r="Y138" s="334" t="s">
        <v>893</v>
      </c>
      <c r="Z138" s="334" t="s">
        <v>893</v>
      </c>
      <c r="AA138" s="334" t="s">
        <v>893</v>
      </c>
      <c r="AB138" s="334" t="s">
        <v>893</v>
      </c>
      <c r="AC138" s="334" t="s">
        <v>893</v>
      </c>
      <c r="AD138" s="334" t="s">
        <v>893</v>
      </c>
      <c r="AE138" s="334" t="s">
        <v>893</v>
      </c>
      <c r="AF138" s="334" t="s">
        <v>893</v>
      </c>
      <c r="AG138" s="334" t="s">
        <v>893</v>
      </c>
      <c r="AH138" s="334" t="s">
        <v>893</v>
      </c>
      <c r="AI138" s="334" t="s">
        <v>893</v>
      </c>
      <c r="AJ138" s="334" t="s">
        <v>893</v>
      </c>
      <c r="AK138" s="334" t="s">
        <v>893</v>
      </c>
      <c r="AL138" s="2969">
        <v>14.49</v>
      </c>
      <c r="AM138" s="2970"/>
      <c r="AN138" s="2970"/>
      <c r="AO138" s="2970"/>
      <c r="AP138" s="2970"/>
      <c r="AQ138" s="2971"/>
      <c r="AR138" s="2972" t="s">
        <v>694</v>
      </c>
      <c r="AS138" s="2973"/>
      <c r="AT138" s="2973"/>
      <c r="AU138" s="2974"/>
      <c r="AV138" s="2977">
        <v>0.9928057553956835</v>
      </c>
      <c r="AW138" s="2978"/>
      <c r="AX138" s="2979"/>
    </row>
    <row r="139" spans="2:50" ht="81" customHeight="1">
      <c r="B139" s="319">
        <v>4</v>
      </c>
      <c r="C139" s="319">
        <v>1</v>
      </c>
      <c r="D139" s="334" t="s">
        <v>892</v>
      </c>
      <c r="E139" s="334" t="s">
        <v>892</v>
      </c>
      <c r="F139" s="334" t="s">
        <v>892</v>
      </c>
      <c r="G139" s="334" t="s">
        <v>892</v>
      </c>
      <c r="H139" s="334" t="s">
        <v>892</v>
      </c>
      <c r="I139" s="334" t="s">
        <v>892</v>
      </c>
      <c r="J139" s="334" t="s">
        <v>892</v>
      </c>
      <c r="K139" s="334" t="s">
        <v>892</v>
      </c>
      <c r="L139" s="334" t="s">
        <v>892</v>
      </c>
      <c r="M139" s="334" t="s">
        <v>892</v>
      </c>
      <c r="N139" s="334" t="s">
        <v>891</v>
      </c>
      <c r="O139" s="334" t="s">
        <v>891</v>
      </c>
      <c r="P139" s="334" t="s">
        <v>891</v>
      </c>
      <c r="Q139" s="334" t="s">
        <v>891</v>
      </c>
      <c r="R139" s="334" t="s">
        <v>891</v>
      </c>
      <c r="S139" s="334" t="s">
        <v>891</v>
      </c>
      <c r="T139" s="334" t="s">
        <v>891</v>
      </c>
      <c r="U139" s="334" t="s">
        <v>891</v>
      </c>
      <c r="V139" s="334" t="s">
        <v>891</v>
      </c>
      <c r="W139" s="334" t="s">
        <v>891</v>
      </c>
      <c r="X139" s="334" t="s">
        <v>891</v>
      </c>
      <c r="Y139" s="334" t="s">
        <v>891</v>
      </c>
      <c r="Z139" s="334" t="s">
        <v>891</v>
      </c>
      <c r="AA139" s="334" t="s">
        <v>891</v>
      </c>
      <c r="AB139" s="334" t="s">
        <v>891</v>
      </c>
      <c r="AC139" s="334" t="s">
        <v>891</v>
      </c>
      <c r="AD139" s="334" t="s">
        <v>891</v>
      </c>
      <c r="AE139" s="334" t="s">
        <v>891</v>
      </c>
      <c r="AF139" s="334" t="s">
        <v>891</v>
      </c>
      <c r="AG139" s="334" t="s">
        <v>891</v>
      </c>
      <c r="AH139" s="334" t="s">
        <v>891</v>
      </c>
      <c r="AI139" s="334" t="s">
        <v>891</v>
      </c>
      <c r="AJ139" s="334" t="s">
        <v>891</v>
      </c>
      <c r="AK139" s="334" t="s">
        <v>891</v>
      </c>
      <c r="AL139" s="2969">
        <v>9.9749999999999996</v>
      </c>
      <c r="AM139" s="2970"/>
      <c r="AN139" s="2970"/>
      <c r="AO139" s="2970"/>
      <c r="AP139" s="2970"/>
      <c r="AQ139" s="2971"/>
      <c r="AR139" s="2972" t="s">
        <v>694</v>
      </c>
      <c r="AS139" s="2973"/>
      <c r="AT139" s="2973"/>
      <c r="AU139" s="2974"/>
      <c r="AV139" s="2977">
        <v>0.99768956101659312</v>
      </c>
      <c r="AW139" s="2978"/>
      <c r="AX139" s="2979"/>
    </row>
    <row r="141" spans="2:50">
      <c r="C141" t="s">
        <v>890</v>
      </c>
    </row>
    <row r="142" spans="2:50" ht="34.5" customHeight="1">
      <c r="B142" s="319"/>
      <c r="C142" s="319"/>
      <c r="D142" s="329" t="s">
        <v>886</v>
      </c>
      <c r="E142" s="329"/>
      <c r="F142" s="329"/>
      <c r="G142" s="329"/>
      <c r="H142" s="329"/>
      <c r="I142" s="329"/>
      <c r="J142" s="329"/>
      <c r="K142" s="329"/>
      <c r="L142" s="329"/>
      <c r="M142" s="329"/>
      <c r="N142" s="329" t="s">
        <v>885</v>
      </c>
      <c r="O142" s="329"/>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29"/>
      <c r="AK142" s="329"/>
      <c r="AL142" s="330" t="s">
        <v>884</v>
      </c>
      <c r="AM142" s="329"/>
      <c r="AN142" s="329"/>
      <c r="AO142" s="329"/>
      <c r="AP142" s="329"/>
      <c r="AQ142" s="329"/>
      <c r="AR142" s="329" t="s">
        <v>26</v>
      </c>
      <c r="AS142" s="329"/>
      <c r="AT142" s="329"/>
      <c r="AU142" s="329"/>
      <c r="AV142" s="329" t="s">
        <v>27</v>
      </c>
      <c r="AW142" s="329"/>
      <c r="AX142" s="329"/>
    </row>
    <row r="143" spans="2:50" ht="81" customHeight="1">
      <c r="B143" s="319">
        <v>1</v>
      </c>
      <c r="C143" s="319">
        <v>1</v>
      </c>
      <c r="D143" s="334" t="s">
        <v>889</v>
      </c>
      <c r="E143" s="334" t="s">
        <v>889</v>
      </c>
      <c r="F143" s="334" t="s">
        <v>889</v>
      </c>
      <c r="G143" s="334" t="s">
        <v>889</v>
      </c>
      <c r="H143" s="334" t="s">
        <v>889</v>
      </c>
      <c r="I143" s="334" t="s">
        <v>889</v>
      </c>
      <c r="J143" s="334" t="s">
        <v>889</v>
      </c>
      <c r="K143" s="334" t="s">
        <v>889</v>
      </c>
      <c r="L143" s="334" t="s">
        <v>889</v>
      </c>
      <c r="M143" s="334" t="s">
        <v>889</v>
      </c>
      <c r="N143" s="2658" t="s">
        <v>888</v>
      </c>
      <c r="O143" s="2658" t="s">
        <v>888</v>
      </c>
      <c r="P143" s="2658" t="s">
        <v>888</v>
      </c>
      <c r="Q143" s="2658" t="s">
        <v>888</v>
      </c>
      <c r="R143" s="2658" t="s">
        <v>888</v>
      </c>
      <c r="S143" s="2658" t="s">
        <v>888</v>
      </c>
      <c r="T143" s="2658" t="s">
        <v>888</v>
      </c>
      <c r="U143" s="2658" t="s">
        <v>888</v>
      </c>
      <c r="V143" s="2658" t="s">
        <v>888</v>
      </c>
      <c r="W143" s="2658" t="s">
        <v>888</v>
      </c>
      <c r="X143" s="2658" t="s">
        <v>888</v>
      </c>
      <c r="Y143" s="2658" t="s">
        <v>888</v>
      </c>
      <c r="Z143" s="2658" t="s">
        <v>888</v>
      </c>
      <c r="AA143" s="2658" t="s">
        <v>888</v>
      </c>
      <c r="AB143" s="2658" t="s">
        <v>888</v>
      </c>
      <c r="AC143" s="2658" t="s">
        <v>888</v>
      </c>
      <c r="AD143" s="2658" t="s">
        <v>888</v>
      </c>
      <c r="AE143" s="2658" t="s">
        <v>888</v>
      </c>
      <c r="AF143" s="2658" t="s">
        <v>888</v>
      </c>
      <c r="AG143" s="2658" t="s">
        <v>888</v>
      </c>
      <c r="AH143" s="2658" t="s">
        <v>888</v>
      </c>
      <c r="AI143" s="2658" t="s">
        <v>888</v>
      </c>
      <c r="AJ143" s="2658" t="s">
        <v>888</v>
      </c>
      <c r="AK143" s="2658" t="s">
        <v>888</v>
      </c>
      <c r="AL143" s="2969">
        <v>26.680499999999999</v>
      </c>
      <c r="AM143" s="2970"/>
      <c r="AN143" s="2970"/>
      <c r="AO143" s="2970"/>
      <c r="AP143" s="2970"/>
      <c r="AQ143" s="2971"/>
      <c r="AR143" s="2972" t="s">
        <v>694</v>
      </c>
      <c r="AS143" s="2973"/>
      <c r="AT143" s="2973"/>
      <c r="AU143" s="2974"/>
      <c r="AV143" s="2977">
        <v>0.99944933920704848</v>
      </c>
      <c r="AW143" s="2978"/>
      <c r="AX143" s="2979"/>
    </row>
    <row r="145" spans="2:50">
      <c r="C145" t="s">
        <v>887</v>
      </c>
    </row>
    <row r="146" spans="2:50" ht="34.5" customHeight="1">
      <c r="B146" s="319"/>
      <c r="C146" s="319"/>
      <c r="D146" s="329" t="s">
        <v>886</v>
      </c>
      <c r="E146" s="329"/>
      <c r="F146" s="329"/>
      <c r="G146" s="329"/>
      <c r="H146" s="329"/>
      <c r="I146" s="329"/>
      <c r="J146" s="329"/>
      <c r="K146" s="329"/>
      <c r="L146" s="329"/>
      <c r="M146" s="329"/>
      <c r="N146" s="329" t="s">
        <v>885</v>
      </c>
      <c r="O146" s="329"/>
      <c r="P146" s="329"/>
      <c r="Q146" s="329"/>
      <c r="R146" s="329"/>
      <c r="S146" s="329"/>
      <c r="T146" s="329"/>
      <c r="U146" s="329"/>
      <c r="V146" s="329"/>
      <c r="W146" s="329"/>
      <c r="X146" s="329"/>
      <c r="Y146" s="329"/>
      <c r="Z146" s="329"/>
      <c r="AA146" s="329"/>
      <c r="AB146" s="329"/>
      <c r="AC146" s="329"/>
      <c r="AD146" s="329"/>
      <c r="AE146" s="329"/>
      <c r="AF146" s="329"/>
      <c r="AG146" s="329"/>
      <c r="AH146" s="329"/>
      <c r="AI146" s="329"/>
      <c r="AJ146" s="329"/>
      <c r="AK146" s="329"/>
      <c r="AL146" s="330" t="s">
        <v>884</v>
      </c>
      <c r="AM146" s="329"/>
      <c r="AN146" s="329"/>
      <c r="AO146" s="329"/>
      <c r="AP146" s="329"/>
      <c r="AQ146" s="329"/>
      <c r="AR146" s="329" t="s">
        <v>26</v>
      </c>
      <c r="AS146" s="329"/>
      <c r="AT146" s="329"/>
      <c r="AU146" s="329"/>
      <c r="AV146" s="329" t="s">
        <v>27</v>
      </c>
      <c r="AW146" s="329"/>
      <c r="AX146" s="329"/>
    </row>
    <row r="147" spans="2:50" ht="60" customHeight="1">
      <c r="B147" s="319">
        <v>1</v>
      </c>
      <c r="C147" s="319">
        <v>1</v>
      </c>
      <c r="D147" s="334" t="s">
        <v>883</v>
      </c>
      <c r="E147" s="334" t="s">
        <v>883</v>
      </c>
      <c r="F147" s="334" t="s">
        <v>883</v>
      </c>
      <c r="G147" s="334" t="s">
        <v>883</v>
      </c>
      <c r="H147" s="334" t="s">
        <v>883</v>
      </c>
      <c r="I147" s="334" t="s">
        <v>883</v>
      </c>
      <c r="J147" s="334" t="s">
        <v>883</v>
      </c>
      <c r="K147" s="334" t="s">
        <v>883</v>
      </c>
      <c r="L147" s="334" t="s">
        <v>883</v>
      </c>
      <c r="M147" s="334" t="s">
        <v>883</v>
      </c>
      <c r="N147" s="2658" t="s">
        <v>882</v>
      </c>
      <c r="O147" s="2658"/>
      <c r="P147" s="2658"/>
      <c r="Q147" s="2658"/>
      <c r="R147" s="2658"/>
      <c r="S147" s="2658"/>
      <c r="T147" s="2658"/>
      <c r="U147" s="2658"/>
      <c r="V147" s="2658"/>
      <c r="W147" s="2658"/>
      <c r="X147" s="2658"/>
      <c r="Y147" s="2658"/>
      <c r="Z147" s="2658"/>
      <c r="AA147" s="2658"/>
      <c r="AB147" s="2658"/>
      <c r="AC147" s="2658"/>
      <c r="AD147" s="2658"/>
      <c r="AE147" s="2658"/>
      <c r="AF147" s="2658"/>
      <c r="AG147" s="2658"/>
      <c r="AH147" s="2658"/>
      <c r="AI147" s="2658"/>
      <c r="AJ147" s="2658"/>
      <c r="AK147" s="2658"/>
      <c r="AL147" s="2969">
        <v>0.98799999999999999</v>
      </c>
      <c r="AM147" s="2970"/>
      <c r="AN147" s="2970"/>
      <c r="AO147" s="2970"/>
      <c r="AP147" s="2970"/>
      <c r="AQ147" s="2971"/>
      <c r="AR147" s="320"/>
      <c r="AS147" s="320"/>
      <c r="AT147" s="320"/>
      <c r="AU147" s="320"/>
      <c r="AV147" s="2977"/>
      <c r="AW147" s="2978"/>
      <c r="AX147" s="2979"/>
    </row>
    <row r="148" spans="2:50" ht="60" customHeight="1">
      <c r="B148" s="319">
        <v>2</v>
      </c>
      <c r="C148" s="319">
        <v>1</v>
      </c>
      <c r="D148" s="320" t="s">
        <v>881</v>
      </c>
      <c r="E148" s="320" t="s">
        <v>881</v>
      </c>
      <c r="F148" s="320" t="s">
        <v>881</v>
      </c>
      <c r="G148" s="320" t="s">
        <v>881</v>
      </c>
      <c r="H148" s="320" t="s">
        <v>881</v>
      </c>
      <c r="I148" s="320" t="s">
        <v>881</v>
      </c>
      <c r="J148" s="320" t="s">
        <v>881</v>
      </c>
      <c r="K148" s="320" t="s">
        <v>881</v>
      </c>
      <c r="L148" s="320" t="s">
        <v>881</v>
      </c>
      <c r="M148" s="320" t="s">
        <v>881</v>
      </c>
      <c r="N148" s="320" t="s">
        <v>880</v>
      </c>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2969">
        <v>0.76649999999999996</v>
      </c>
      <c r="AM148" s="2970"/>
      <c r="AN148" s="2970"/>
      <c r="AO148" s="2970"/>
      <c r="AP148" s="2970"/>
      <c r="AQ148" s="2971"/>
      <c r="AR148" s="320"/>
      <c r="AS148" s="320"/>
      <c r="AT148" s="320"/>
      <c r="AU148" s="320"/>
      <c r="AV148" s="320"/>
      <c r="AW148" s="320"/>
      <c r="AX148" s="320"/>
    </row>
  </sheetData>
  <mergeCells count="561">
    <mergeCell ref="B148:C148"/>
    <mergeCell ref="D148:M148"/>
    <mergeCell ref="N148:AK148"/>
    <mergeCell ref="AL148:AQ148"/>
    <mergeCell ref="AR148:AU148"/>
    <mergeCell ref="AV148:AX148"/>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2:C142"/>
    <mergeCell ref="D142:M142"/>
    <mergeCell ref="N142:AK142"/>
    <mergeCell ref="AL142:AQ142"/>
    <mergeCell ref="AR142:AU142"/>
    <mergeCell ref="AV142:AX142"/>
    <mergeCell ref="B143:C143"/>
    <mergeCell ref="D143:M143"/>
    <mergeCell ref="N143:AK143"/>
    <mergeCell ref="AL143:AQ143"/>
    <mergeCell ref="AR143:AU143"/>
    <mergeCell ref="AV143:AX143"/>
    <mergeCell ref="B138:C138"/>
    <mergeCell ref="D138:M138"/>
    <mergeCell ref="N138:AK138"/>
    <mergeCell ref="AL138:AQ138"/>
    <mergeCell ref="AR138:AU138"/>
    <mergeCell ref="AV138:AX138"/>
    <mergeCell ref="B139:C139"/>
    <mergeCell ref="D139:M139"/>
    <mergeCell ref="N139:AK139"/>
    <mergeCell ref="AL139:AQ139"/>
    <mergeCell ref="AR139:AU139"/>
    <mergeCell ref="AV139:AX139"/>
    <mergeCell ref="B136:C136"/>
    <mergeCell ref="D136:M136"/>
    <mergeCell ref="N136:AK136"/>
    <mergeCell ref="AL136:AQ136"/>
    <mergeCell ref="AR136:AU136"/>
    <mergeCell ref="AV136:AX136"/>
    <mergeCell ref="B137:C137"/>
    <mergeCell ref="D137:M137"/>
    <mergeCell ref="N137:AK137"/>
    <mergeCell ref="AL137:AQ137"/>
    <mergeCell ref="AR137:AU137"/>
    <mergeCell ref="AV137:AX137"/>
    <mergeCell ref="B133:H133"/>
    <mergeCell ref="I133:M133"/>
    <mergeCell ref="N133:T133"/>
    <mergeCell ref="U133:Y133"/>
    <mergeCell ref="Z133:AF133"/>
    <mergeCell ref="AG133:AK133"/>
    <mergeCell ref="AL133:AR133"/>
    <mergeCell ref="AS133:AW133"/>
    <mergeCell ref="B135:C135"/>
    <mergeCell ref="D135:M135"/>
    <mergeCell ref="N135:AK135"/>
    <mergeCell ref="AL135:AQ135"/>
    <mergeCell ref="AR135:AU135"/>
    <mergeCell ref="AV135:AX135"/>
    <mergeCell ref="B128:C128"/>
    <mergeCell ref="D128:M128"/>
    <mergeCell ref="N128:AK128"/>
    <mergeCell ref="AL128:AQ128"/>
    <mergeCell ref="AR128:AU128"/>
    <mergeCell ref="AV128:AX128"/>
    <mergeCell ref="B131:H131"/>
    <mergeCell ref="I131:Y131"/>
    <mergeCell ref="B132:H132"/>
    <mergeCell ref="I132:M132"/>
    <mergeCell ref="N132:T132"/>
    <mergeCell ref="U132:Y132"/>
    <mergeCell ref="Z132:AF132"/>
    <mergeCell ref="AG132:AK132"/>
    <mergeCell ref="AL132:AR132"/>
    <mergeCell ref="AS132:AW132"/>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70" orientation="portrait" r:id="rId1"/>
  <rowBreaks count="4" manualBreakCount="4">
    <brk id="35" max="50" man="1"/>
    <brk id="71" max="50" man="1"/>
    <brk id="76" max="50" man="1"/>
    <brk id="121" max="50" man="1"/>
  </rowBreaks>
  <drawing r:id="rId2"/>
</worksheet>
</file>

<file path=xl/worksheets/sheet22.xml><?xml version="1.0" encoding="utf-8"?>
<worksheet xmlns="http://schemas.openxmlformats.org/spreadsheetml/2006/main" xmlns:r="http://schemas.openxmlformats.org/officeDocument/2006/relationships">
  <dimension ref="A1:AY141"/>
  <sheetViews>
    <sheetView view="pageBreakPreview" topLeftCell="A69" zoomScale="85" zoomScaleNormal="100" zoomScaleSheetLayoutView="85" workbookViewId="0">
      <selection activeCell="W73" sqref="W73"/>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1158</v>
      </c>
      <c r="AS2" s="766"/>
      <c r="AT2" s="766"/>
      <c r="AU2" s="766"/>
      <c r="AV2" s="766"/>
      <c r="AW2" s="766"/>
      <c r="AX2" s="766"/>
      <c r="AY2" s="766"/>
    </row>
    <row r="3" spans="2:51" ht="19.5" thickBot="1">
      <c r="B3" s="768" t="s">
        <v>727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2121" t="s">
        <v>1157</v>
      </c>
      <c r="I4" s="2122"/>
      <c r="J4" s="2122"/>
      <c r="K4" s="2122"/>
      <c r="L4" s="2122"/>
      <c r="M4" s="2122"/>
      <c r="N4" s="2122"/>
      <c r="O4" s="2122"/>
      <c r="P4" s="2122"/>
      <c r="Q4" s="2122"/>
      <c r="R4" s="2122"/>
      <c r="S4" s="2122"/>
      <c r="T4" s="2122"/>
      <c r="U4" s="2122"/>
      <c r="V4" s="2122"/>
      <c r="W4" s="2122"/>
      <c r="X4" s="2122"/>
      <c r="Y4" s="2122"/>
      <c r="Z4" s="775" t="s">
        <v>1</v>
      </c>
      <c r="AA4" s="776"/>
      <c r="AB4" s="776"/>
      <c r="AC4" s="776"/>
      <c r="AD4" s="776"/>
      <c r="AE4" s="777"/>
      <c r="AF4" s="2980" t="s">
        <v>327</v>
      </c>
      <c r="AG4" s="2981"/>
      <c r="AH4" s="2981"/>
      <c r="AI4" s="2981"/>
      <c r="AJ4" s="2981"/>
      <c r="AK4" s="2981"/>
      <c r="AL4" s="2981"/>
      <c r="AM4" s="2981"/>
      <c r="AN4" s="2981"/>
      <c r="AO4" s="2981"/>
      <c r="AP4" s="2981"/>
      <c r="AQ4" s="2982"/>
      <c r="AR4" s="2983" t="s">
        <v>2</v>
      </c>
      <c r="AS4" s="2981"/>
      <c r="AT4" s="2981"/>
      <c r="AU4" s="2981"/>
      <c r="AV4" s="2981"/>
      <c r="AW4" s="2981"/>
      <c r="AX4" s="2981"/>
      <c r="AY4" s="2984"/>
    </row>
    <row r="5" spans="2:51" ht="71.25" customHeight="1">
      <c r="B5" s="822" t="s">
        <v>47</v>
      </c>
      <c r="C5" s="823"/>
      <c r="D5" s="823"/>
      <c r="E5" s="823"/>
      <c r="F5" s="823"/>
      <c r="G5" s="824"/>
      <c r="H5" s="2985" t="s">
        <v>1156</v>
      </c>
      <c r="I5" s="2986"/>
      <c r="J5" s="2986"/>
      <c r="K5" s="2986"/>
      <c r="L5" s="2986"/>
      <c r="M5" s="2986"/>
      <c r="N5" s="2986"/>
      <c r="O5" s="2986"/>
      <c r="P5" s="2986"/>
      <c r="Q5" s="2986"/>
      <c r="R5" s="2986"/>
      <c r="S5" s="2986"/>
      <c r="T5" s="2986"/>
      <c r="U5" s="2986"/>
      <c r="V5" s="2986"/>
      <c r="W5" s="1520"/>
      <c r="X5" s="1520"/>
      <c r="Y5" s="1520"/>
      <c r="Z5" s="827" t="s">
        <v>3</v>
      </c>
      <c r="AA5" s="828"/>
      <c r="AB5" s="828"/>
      <c r="AC5" s="828"/>
      <c r="AD5" s="828"/>
      <c r="AE5" s="829"/>
      <c r="AF5" s="2987" t="s">
        <v>1155</v>
      </c>
      <c r="AG5" s="2988"/>
      <c r="AH5" s="2988"/>
      <c r="AI5" s="2988"/>
      <c r="AJ5" s="2988"/>
      <c r="AK5" s="2988"/>
      <c r="AL5" s="2988"/>
      <c r="AM5" s="2988"/>
      <c r="AN5" s="2988"/>
      <c r="AO5" s="2988"/>
      <c r="AP5" s="2988"/>
      <c r="AQ5" s="2989"/>
      <c r="AR5" s="2990" t="s">
        <v>1154</v>
      </c>
      <c r="AS5" s="2991"/>
      <c r="AT5" s="2991"/>
      <c r="AU5" s="2991"/>
      <c r="AV5" s="2991"/>
      <c r="AW5" s="2991"/>
      <c r="AX5" s="2991"/>
      <c r="AY5" s="2992"/>
    </row>
    <row r="6" spans="2:51" ht="30.75" customHeight="1">
      <c r="B6" s="835" t="s">
        <v>4</v>
      </c>
      <c r="C6" s="836"/>
      <c r="D6" s="836"/>
      <c r="E6" s="836"/>
      <c r="F6" s="836"/>
      <c r="G6" s="836"/>
      <c r="H6" s="2993" t="s">
        <v>97</v>
      </c>
      <c r="I6" s="1520"/>
      <c r="J6" s="1520"/>
      <c r="K6" s="1520"/>
      <c r="L6" s="1520"/>
      <c r="M6" s="1520"/>
      <c r="N6" s="1520"/>
      <c r="O6" s="1520"/>
      <c r="P6" s="1520"/>
      <c r="Q6" s="1520"/>
      <c r="R6" s="1520"/>
      <c r="S6" s="1520"/>
      <c r="T6" s="1520"/>
      <c r="U6" s="1520"/>
      <c r="V6" s="1520"/>
      <c r="W6" s="1520"/>
      <c r="X6" s="1520"/>
      <c r="Y6" s="1520"/>
      <c r="Z6" s="736" t="s">
        <v>62</v>
      </c>
      <c r="AA6" s="737"/>
      <c r="AB6" s="737"/>
      <c r="AC6" s="737"/>
      <c r="AD6" s="737"/>
      <c r="AE6" s="738"/>
      <c r="AF6" s="2994" t="s">
        <v>688</v>
      </c>
      <c r="AG6" s="2995"/>
      <c r="AH6" s="2995"/>
      <c r="AI6" s="2995"/>
      <c r="AJ6" s="2995"/>
      <c r="AK6" s="2995"/>
      <c r="AL6" s="2995"/>
      <c r="AM6" s="2995"/>
      <c r="AN6" s="2995"/>
      <c r="AO6" s="2995"/>
      <c r="AP6" s="2995"/>
      <c r="AQ6" s="2995"/>
      <c r="AR6" s="1520"/>
      <c r="AS6" s="1520"/>
      <c r="AT6" s="1520"/>
      <c r="AU6" s="1520"/>
      <c r="AV6" s="1520"/>
      <c r="AW6" s="1520"/>
      <c r="AX6" s="1520"/>
      <c r="AY6" s="1521"/>
    </row>
    <row r="7" spans="2:51" ht="18" customHeight="1">
      <c r="B7" s="801" t="s">
        <v>28</v>
      </c>
      <c r="C7" s="802"/>
      <c r="D7" s="802"/>
      <c r="E7" s="802"/>
      <c r="F7" s="802"/>
      <c r="G7" s="802"/>
      <c r="H7" s="2795" t="s">
        <v>85</v>
      </c>
      <c r="I7" s="2258"/>
      <c r="J7" s="2258"/>
      <c r="K7" s="2258"/>
      <c r="L7" s="2258"/>
      <c r="M7" s="2258"/>
      <c r="N7" s="2258"/>
      <c r="O7" s="2258"/>
      <c r="P7" s="2258"/>
      <c r="Q7" s="2258"/>
      <c r="R7" s="2258"/>
      <c r="S7" s="2258"/>
      <c r="T7" s="2258"/>
      <c r="U7" s="2258"/>
      <c r="V7" s="2258"/>
      <c r="W7" s="1942"/>
      <c r="X7" s="1942"/>
      <c r="Y7" s="1942"/>
      <c r="Z7" s="813" t="s">
        <v>329</v>
      </c>
      <c r="AA7" s="443"/>
      <c r="AB7" s="443"/>
      <c r="AC7" s="443"/>
      <c r="AD7" s="443"/>
      <c r="AE7" s="814"/>
      <c r="AF7" s="2996" t="s">
        <v>333</v>
      </c>
      <c r="AG7" s="2997"/>
      <c r="AH7" s="2997"/>
      <c r="AI7" s="2997"/>
      <c r="AJ7" s="2997"/>
      <c r="AK7" s="2997"/>
      <c r="AL7" s="2997"/>
      <c r="AM7" s="2997"/>
      <c r="AN7" s="2997"/>
      <c r="AO7" s="2997"/>
      <c r="AP7" s="2997"/>
      <c r="AQ7" s="2997"/>
      <c r="AR7" s="2997"/>
      <c r="AS7" s="2997"/>
      <c r="AT7" s="2997"/>
      <c r="AU7" s="2997"/>
      <c r="AV7" s="2997"/>
      <c r="AW7" s="2997"/>
      <c r="AX7" s="2997"/>
      <c r="AY7" s="2998"/>
    </row>
    <row r="8" spans="2:51" ht="24" customHeight="1">
      <c r="B8" s="803"/>
      <c r="C8" s="804"/>
      <c r="D8" s="804"/>
      <c r="E8" s="804"/>
      <c r="F8" s="804"/>
      <c r="G8" s="804"/>
      <c r="H8" s="2260"/>
      <c r="I8" s="2261"/>
      <c r="J8" s="2261"/>
      <c r="K8" s="2261"/>
      <c r="L8" s="2261"/>
      <c r="M8" s="2261"/>
      <c r="N8" s="2261"/>
      <c r="O8" s="2261"/>
      <c r="P8" s="2261"/>
      <c r="Q8" s="2261"/>
      <c r="R8" s="2261"/>
      <c r="S8" s="2261"/>
      <c r="T8" s="2261"/>
      <c r="U8" s="2261"/>
      <c r="V8" s="2261"/>
      <c r="W8" s="1945"/>
      <c r="X8" s="1945"/>
      <c r="Y8" s="1945"/>
      <c r="Z8" s="815"/>
      <c r="AA8" s="443"/>
      <c r="AB8" s="443"/>
      <c r="AC8" s="443"/>
      <c r="AD8" s="443"/>
      <c r="AE8" s="814"/>
      <c r="AF8" s="2999"/>
      <c r="AG8" s="2999"/>
      <c r="AH8" s="2999"/>
      <c r="AI8" s="2999"/>
      <c r="AJ8" s="2999"/>
      <c r="AK8" s="2999"/>
      <c r="AL8" s="2999"/>
      <c r="AM8" s="2999"/>
      <c r="AN8" s="2999"/>
      <c r="AO8" s="2999"/>
      <c r="AP8" s="2999"/>
      <c r="AQ8" s="2999"/>
      <c r="AR8" s="2999"/>
      <c r="AS8" s="2999"/>
      <c r="AT8" s="2999"/>
      <c r="AU8" s="2999"/>
      <c r="AV8" s="2999"/>
      <c r="AW8" s="2999"/>
      <c r="AX8" s="2999"/>
      <c r="AY8" s="3000"/>
    </row>
    <row r="9" spans="2:51" ht="103.7" customHeight="1">
      <c r="B9" s="783" t="s">
        <v>29</v>
      </c>
      <c r="C9" s="784"/>
      <c r="D9" s="784"/>
      <c r="E9" s="784"/>
      <c r="F9" s="784"/>
      <c r="G9" s="784"/>
      <c r="H9" s="2584" t="s">
        <v>1153</v>
      </c>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c r="AM9" s="1481"/>
      <c r="AN9" s="1481"/>
      <c r="AO9" s="1481"/>
      <c r="AP9" s="1481"/>
      <c r="AQ9" s="1481"/>
      <c r="AR9" s="1481"/>
      <c r="AS9" s="1481"/>
      <c r="AT9" s="1481"/>
      <c r="AU9" s="1481"/>
      <c r="AV9" s="1481"/>
      <c r="AW9" s="1481"/>
      <c r="AX9" s="1481"/>
      <c r="AY9" s="1482"/>
    </row>
    <row r="10" spans="2:51" ht="137.25" customHeight="1">
      <c r="B10" s="783" t="s">
        <v>64</v>
      </c>
      <c r="C10" s="784"/>
      <c r="D10" s="784"/>
      <c r="E10" s="784"/>
      <c r="F10" s="784"/>
      <c r="G10" s="784"/>
      <c r="H10" s="3001" t="s">
        <v>1152</v>
      </c>
      <c r="I10" s="3002"/>
      <c r="J10" s="3002"/>
      <c r="K10" s="3002"/>
      <c r="L10" s="3002"/>
      <c r="M10" s="3002"/>
      <c r="N10" s="3002"/>
      <c r="O10" s="3002"/>
      <c r="P10" s="3002"/>
      <c r="Q10" s="3002"/>
      <c r="R10" s="3002"/>
      <c r="S10" s="3002"/>
      <c r="T10" s="3002"/>
      <c r="U10" s="3002"/>
      <c r="V10" s="3002"/>
      <c r="W10" s="3002"/>
      <c r="X10" s="3002"/>
      <c r="Y10" s="3002"/>
      <c r="Z10" s="3002"/>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3"/>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437">
        <v>254</v>
      </c>
      <c r="R13" s="1437"/>
      <c r="S13" s="1437"/>
      <c r="T13" s="1437"/>
      <c r="U13" s="1437"/>
      <c r="V13" s="1437"/>
      <c r="W13" s="1437"/>
      <c r="X13" s="1925">
        <v>171.6</v>
      </c>
      <c r="Y13" s="1925"/>
      <c r="Z13" s="1925"/>
      <c r="AA13" s="1925"/>
      <c r="AB13" s="1925"/>
      <c r="AC13" s="1925"/>
      <c r="AD13" s="1925"/>
      <c r="AE13" s="1925">
        <v>170.655</v>
      </c>
      <c r="AF13" s="1925"/>
      <c r="AG13" s="1925"/>
      <c r="AH13" s="1925"/>
      <c r="AI13" s="1925"/>
      <c r="AJ13" s="1925"/>
      <c r="AK13" s="1925"/>
      <c r="AL13" s="1437">
        <v>245</v>
      </c>
      <c r="AM13" s="1437"/>
      <c r="AN13" s="1437"/>
      <c r="AO13" s="1437"/>
      <c r="AP13" s="1437"/>
      <c r="AQ13" s="1437"/>
      <c r="AR13" s="1437"/>
      <c r="AS13" s="1437">
        <f>250+10</f>
        <v>260</v>
      </c>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1927">
        <v>0</v>
      </c>
      <c r="R14" s="1927"/>
      <c r="S14" s="1927"/>
      <c r="T14" s="1927"/>
      <c r="U14" s="1927"/>
      <c r="V14" s="1927"/>
      <c r="W14" s="1927"/>
      <c r="X14" s="2641">
        <v>38.9</v>
      </c>
      <c r="Y14" s="2641"/>
      <c r="Z14" s="2641"/>
      <c r="AA14" s="2641"/>
      <c r="AB14" s="2641"/>
      <c r="AC14" s="2641"/>
      <c r="AD14" s="2641"/>
      <c r="AE14" s="2641">
        <v>0</v>
      </c>
      <c r="AF14" s="2641"/>
      <c r="AG14" s="2641"/>
      <c r="AH14" s="2641"/>
      <c r="AI14" s="2641"/>
      <c r="AJ14" s="2641"/>
      <c r="AK14" s="2641"/>
      <c r="AL14" s="1927"/>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1927">
        <v>0</v>
      </c>
      <c r="R15" s="1927"/>
      <c r="S15" s="1927"/>
      <c r="T15" s="1927"/>
      <c r="U15" s="1927"/>
      <c r="V15" s="1927"/>
      <c r="W15" s="1927"/>
      <c r="X15" s="2641">
        <v>0</v>
      </c>
      <c r="Y15" s="2641"/>
      <c r="Z15" s="2641"/>
      <c r="AA15" s="2641"/>
      <c r="AB15" s="2641"/>
      <c r="AC15" s="2641"/>
      <c r="AD15" s="2641"/>
      <c r="AE15" s="3004">
        <v>0</v>
      </c>
      <c r="AF15" s="3004"/>
      <c r="AG15" s="3004"/>
      <c r="AH15" s="3004"/>
      <c r="AI15" s="3004"/>
      <c r="AJ15" s="3004"/>
      <c r="AK15" s="3004"/>
      <c r="AL15" s="1927"/>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449">
        <v>254</v>
      </c>
      <c r="R16" s="1449"/>
      <c r="S16" s="1449"/>
      <c r="T16" s="1449"/>
      <c r="U16" s="1449"/>
      <c r="V16" s="1449"/>
      <c r="W16" s="1449"/>
      <c r="X16" s="1928">
        <v>210.5</v>
      </c>
      <c r="Y16" s="1928"/>
      <c r="Z16" s="1928"/>
      <c r="AA16" s="1928"/>
      <c r="AB16" s="1928"/>
      <c r="AC16" s="1928"/>
      <c r="AD16" s="1928"/>
      <c r="AE16" s="1928">
        <v>170.655</v>
      </c>
      <c r="AF16" s="1928"/>
      <c r="AG16" s="1928"/>
      <c r="AH16" s="1928"/>
      <c r="AI16" s="1928"/>
      <c r="AJ16" s="1928"/>
      <c r="AK16" s="1928"/>
      <c r="AL16" s="1928">
        <f>+AL13</f>
        <v>245</v>
      </c>
      <c r="AM16" s="1928"/>
      <c r="AN16" s="1928"/>
      <c r="AO16" s="1928"/>
      <c r="AP16" s="1928"/>
      <c r="AQ16" s="1928"/>
      <c r="AR16" s="1928"/>
      <c r="AS16" s="1449"/>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0">
        <v>242</v>
      </c>
      <c r="R17" s="1930"/>
      <c r="S17" s="1930"/>
      <c r="T17" s="1930"/>
      <c r="U17" s="1930"/>
      <c r="V17" s="1930"/>
      <c r="W17" s="1930"/>
      <c r="X17" s="1931">
        <v>195.053</v>
      </c>
      <c r="Y17" s="1931"/>
      <c r="Z17" s="1931"/>
      <c r="AA17" s="1931"/>
      <c r="AB17" s="1931"/>
      <c r="AC17" s="1931"/>
      <c r="AD17" s="1931"/>
      <c r="AE17" s="1931">
        <v>154.483</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5">
        <v>0.95199999999999996</v>
      </c>
      <c r="R18" s="725"/>
      <c r="S18" s="725"/>
      <c r="T18" s="725"/>
      <c r="U18" s="725"/>
      <c r="V18" s="725"/>
      <c r="W18" s="725"/>
      <c r="X18" s="725">
        <f>X17/X16</f>
        <v>0.92661757719714966</v>
      </c>
      <c r="Y18" s="725"/>
      <c r="Z18" s="725"/>
      <c r="AA18" s="725"/>
      <c r="AB18" s="725"/>
      <c r="AC18" s="725"/>
      <c r="AD18" s="725"/>
      <c r="AE18" s="725">
        <f>AE17/AE16</f>
        <v>0.90523570947232723</v>
      </c>
      <c r="AF18" s="725"/>
      <c r="AG18" s="725"/>
      <c r="AH18" s="725"/>
      <c r="AI18" s="725"/>
      <c r="AJ18" s="725"/>
      <c r="AK18" s="725"/>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330" t="s">
        <v>1151</v>
      </c>
      <c r="AV19" s="711"/>
      <c r="AW19" s="711"/>
      <c r="AX19" s="711"/>
      <c r="AY19" s="713"/>
    </row>
    <row r="20" spans="2:51" ht="32.25" customHeight="1">
      <c r="B20" s="1411"/>
      <c r="C20" s="715"/>
      <c r="D20" s="715"/>
      <c r="E20" s="715"/>
      <c r="F20" s="715"/>
      <c r="G20" s="716"/>
      <c r="H20" s="1941" t="s">
        <v>114</v>
      </c>
      <c r="I20" s="1942"/>
      <c r="J20" s="1942"/>
      <c r="K20" s="1942"/>
      <c r="L20" s="1942"/>
      <c r="M20" s="1942"/>
      <c r="N20" s="1942"/>
      <c r="O20" s="1942"/>
      <c r="P20" s="1942"/>
      <c r="Q20" s="1942"/>
      <c r="R20" s="1942"/>
      <c r="S20" s="1942"/>
      <c r="T20" s="1942"/>
      <c r="U20" s="1942"/>
      <c r="V20" s="1942"/>
      <c r="W20" s="1942"/>
      <c r="X20" s="1942"/>
      <c r="Y20" s="1943"/>
      <c r="Z20" s="1428" t="s">
        <v>15</v>
      </c>
      <c r="AA20" s="679"/>
      <c r="AB20" s="680"/>
      <c r="AC20" s="1430"/>
      <c r="AD20" s="1430"/>
      <c r="AE20" s="1430"/>
      <c r="AF20" s="2820">
        <v>6964</v>
      </c>
      <c r="AG20" s="2821"/>
      <c r="AH20" s="2821"/>
      <c r="AI20" s="2821"/>
      <c r="AJ20" s="2821"/>
      <c r="AK20" s="2820">
        <v>7605</v>
      </c>
      <c r="AL20" s="2821"/>
      <c r="AM20" s="2821"/>
      <c r="AN20" s="2821"/>
      <c r="AO20" s="2821"/>
      <c r="AP20" s="1209"/>
      <c r="AQ20" s="1209"/>
      <c r="AR20" s="1209"/>
      <c r="AS20" s="1209"/>
      <c r="AT20" s="1209"/>
      <c r="AU20" s="1209">
        <v>9200</v>
      </c>
      <c r="AV20" s="1209"/>
      <c r="AW20" s="1209"/>
      <c r="AX20" s="1209"/>
      <c r="AY20" s="3007"/>
    </row>
    <row r="21" spans="2:51" ht="32.25" customHeight="1">
      <c r="B21" s="1412"/>
      <c r="C21" s="1413"/>
      <c r="D21" s="1413"/>
      <c r="E21" s="1413"/>
      <c r="F21" s="1413"/>
      <c r="G21" s="1414"/>
      <c r="H21" s="1944"/>
      <c r="I21" s="1945"/>
      <c r="J21" s="1945"/>
      <c r="K21" s="1945"/>
      <c r="L21" s="1945"/>
      <c r="M21" s="1945"/>
      <c r="N21" s="1945"/>
      <c r="O21" s="1945"/>
      <c r="P21" s="1945"/>
      <c r="Q21" s="1945"/>
      <c r="R21" s="1945"/>
      <c r="S21" s="1945"/>
      <c r="T21" s="1945"/>
      <c r="U21" s="1945"/>
      <c r="V21" s="1945"/>
      <c r="W21" s="1945"/>
      <c r="X21" s="1945"/>
      <c r="Y21" s="1946"/>
      <c r="Z21" s="671" t="s">
        <v>116</v>
      </c>
      <c r="AA21" s="666"/>
      <c r="AB21" s="667"/>
      <c r="AC21" s="1405" t="s">
        <v>79</v>
      </c>
      <c r="AD21" s="1405"/>
      <c r="AE21" s="1405"/>
      <c r="AF21" s="2812">
        <v>75.7</v>
      </c>
      <c r="AG21" s="2813"/>
      <c r="AH21" s="2813"/>
      <c r="AI21" s="2813"/>
      <c r="AJ21" s="2813"/>
      <c r="AK21" s="2812">
        <v>82.7</v>
      </c>
      <c r="AL21" s="2813"/>
      <c r="AM21" s="2813"/>
      <c r="AN21" s="2813"/>
      <c r="AO21" s="2813"/>
      <c r="AP21" s="1176"/>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3009" t="s">
        <v>1048</v>
      </c>
      <c r="I23" s="3010"/>
      <c r="J23" s="3010"/>
      <c r="K23" s="3010"/>
      <c r="L23" s="3010"/>
      <c r="M23" s="3010"/>
      <c r="N23" s="3010"/>
      <c r="O23" s="3010"/>
      <c r="P23" s="3010"/>
      <c r="Q23" s="3010"/>
      <c r="R23" s="3010"/>
      <c r="S23" s="3010"/>
      <c r="T23" s="3010"/>
      <c r="U23" s="3010"/>
      <c r="V23" s="3010"/>
      <c r="W23" s="3010"/>
      <c r="X23" s="3010"/>
      <c r="Y23" s="3011"/>
      <c r="Z23" s="1393" t="s">
        <v>334</v>
      </c>
      <c r="AA23" s="1394"/>
      <c r="AB23" s="1395"/>
      <c r="AC23" s="1932"/>
      <c r="AD23" s="1933"/>
      <c r="AE23" s="1934"/>
      <c r="AF23" s="3005">
        <v>20</v>
      </c>
      <c r="AG23" s="3006"/>
      <c r="AH23" s="3006"/>
      <c r="AI23" s="3006"/>
      <c r="AJ23" s="3006"/>
      <c r="AK23" s="3005">
        <v>18</v>
      </c>
      <c r="AL23" s="3006"/>
      <c r="AM23" s="3006"/>
      <c r="AN23" s="3006"/>
      <c r="AO23" s="3006"/>
      <c r="AP23" s="1405">
        <v>9</v>
      </c>
      <c r="AQ23" s="1405"/>
      <c r="AR23" s="1405"/>
      <c r="AS23" s="1405"/>
      <c r="AT23" s="1405"/>
      <c r="AU23" s="1406" t="s">
        <v>80</v>
      </c>
      <c r="AV23" s="407"/>
      <c r="AW23" s="407"/>
      <c r="AX23" s="407"/>
      <c r="AY23" s="1407"/>
    </row>
    <row r="24" spans="2:51" ht="26.85" customHeight="1">
      <c r="B24" s="505"/>
      <c r="C24" s="497"/>
      <c r="D24" s="497"/>
      <c r="E24" s="497"/>
      <c r="F24" s="497"/>
      <c r="G24" s="630"/>
      <c r="H24" s="3012"/>
      <c r="I24" s="3013"/>
      <c r="J24" s="3013"/>
      <c r="K24" s="3013"/>
      <c r="L24" s="3013"/>
      <c r="M24" s="3013"/>
      <c r="N24" s="3013"/>
      <c r="O24" s="3013"/>
      <c r="P24" s="3013"/>
      <c r="Q24" s="3013"/>
      <c r="R24" s="3013"/>
      <c r="S24" s="3013"/>
      <c r="T24" s="3013"/>
      <c r="U24" s="3013"/>
      <c r="V24" s="3013"/>
      <c r="W24" s="3013"/>
      <c r="X24" s="3013"/>
      <c r="Y24" s="3014"/>
      <c r="Z24" s="1396"/>
      <c r="AA24" s="1397"/>
      <c r="AB24" s="1398"/>
      <c r="AC24" s="1935"/>
      <c r="AD24" s="1936"/>
      <c r="AE24" s="1937"/>
      <c r="AF24" s="1408"/>
      <c r="AG24" s="1409"/>
      <c r="AH24" s="1409"/>
      <c r="AI24" s="1409"/>
      <c r="AJ24" s="1410"/>
      <c r="AK24" s="1415" t="s">
        <v>1150</v>
      </c>
      <c r="AL24" s="1409"/>
      <c r="AM24" s="1409"/>
      <c r="AN24" s="1409"/>
      <c r="AO24" s="1410"/>
      <c r="AP24" s="1415" t="s">
        <v>1150</v>
      </c>
      <c r="AQ24" s="1409"/>
      <c r="AR24" s="1409"/>
      <c r="AS24" s="1409"/>
      <c r="AT24" s="1410"/>
      <c r="AU24" s="1415" t="s">
        <v>1149</v>
      </c>
      <c r="AV24" s="1409"/>
      <c r="AW24" s="1409"/>
      <c r="AX24" s="1409"/>
      <c r="AY24" s="1416"/>
    </row>
    <row r="25" spans="2:51" ht="88.5" customHeight="1">
      <c r="B25" s="662" t="s">
        <v>129</v>
      </c>
      <c r="C25" s="1417"/>
      <c r="D25" s="1417"/>
      <c r="E25" s="1417"/>
      <c r="F25" s="1417"/>
      <c r="G25" s="1417"/>
      <c r="H25" s="1418" t="s">
        <v>1148</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3008" t="s">
        <v>1147</v>
      </c>
      <c r="AD25" s="2119"/>
      <c r="AE25" s="2119"/>
      <c r="AF25" s="2119"/>
      <c r="AG25" s="2119"/>
      <c r="AH25" s="2119"/>
      <c r="AI25" s="2119"/>
      <c r="AJ25" s="2119"/>
      <c r="AK25" s="2119"/>
      <c r="AL25" s="2119"/>
      <c r="AM25" s="2119"/>
      <c r="AN25" s="2119"/>
      <c r="AO25" s="2119"/>
      <c r="AP25" s="2119"/>
      <c r="AQ25" s="2119"/>
      <c r="AR25" s="2119"/>
      <c r="AS25" s="2119"/>
      <c r="AT25" s="2119"/>
      <c r="AU25" s="2119"/>
      <c r="AV25" s="2119"/>
      <c r="AW25" s="2119"/>
      <c r="AX25" s="2119"/>
      <c r="AY25" s="2120"/>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3015" t="s">
        <v>712</v>
      </c>
      <c r="E27" s="3016"/>
      <c r="F27" s="3016"/>
      <c r="G27" s="3016"/>
      <c r="H27" s="3016"/>
      <c r="I27" s="3016"/>
      <c r="J27" s="3016"/>
      <c r="K27" s="3016"/>
      <c r="L27" s="3017"/>
      <c r="M27" s="1821">
        <v>245</v>
      </c>
      <c r="N27" s="1822"/>
      <c r="O27" s="1822"/>
      <c r="P27" s="1822"/>
      <c r="Q27" s="1822"/>
      <c r="R27" s="1823"/>
      <c r="S27" s="530">
        <f>250+10</f>
        <v>260</v>
      </c>
      <c r="T27" s="1780"/>
      <c r="U27" s="1780"/>
      <c r="V27" s="1780"/>
      <c r="W27" s="1780"/>
      <c r="X27" s="1781"/>
      <c r="Y27" s="1119" t="s">
        <v>1146</v>
      </c>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1"/>
    </row>
    <row r="28" spans="2:51" ht="23.1" customHeight="1">
      <c r="B28" s="1096"/>
      <c r="C28" s="1097"/>
      <c r="D28" s="3015"/>
      <c r="E28" s="3016"/>
      <c r="F28" s="3016"/>
      <c r="G28" s="3016"/>
      <c r="H28" s="3016"/>
      <c r="I28" s="3016"/>
      <c r="J28" s="3016"/>
      <c r="K28" s="3016"/>
      <c r="L28" s="3017"/>
      <c r="M28" s="2303"/>
      <c r="N28" s="2304"/>
      <c r="O28" s="2304"/>
      <c r="P28" s="2304"/>
      <c r="Q28" s="2304"/>
      <c r="R28" s="2305"/>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3018"/>
      <c r="E29" s="3019"/>
      <c r="F29" s="3019"/>
      <c r="G29" s="3019"/>
      <c r="H29" s="3019"/>
      <c r="I29" s="3019"/>
      <c r="J29" s="3019"/>
      <c r="K29" s="3019"/>
      <c r="L29" s="3020"/>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3015"/>
      <c r="E30" s="3016"/>
      <c r="F30" s="3016"/>
      <c r="G30" s="3016"/>
      <c r="H30" s="3016"/>
      <c r="I30" s="3016"/>
      <c r="J30" s="3016"/>
      <c r="K30" s="3016"/>
      <c r="L30" s="3017"/>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1668">
        <f>+M27+M28</f>
        <v>245</v>
      </c>
      <c r="N34" s="1669"/>
      <c r="O34" s="1669"/>
      <c r="P34" s="1669"/>
      <c r="Q34" s="1669"/>
      <c r="R34" s="1702"/>
      <c r="S34" s="1668">
        <f>+S27+S28</f>
        <v>260</v>
      </c>
      <c r="T34" s="1669"/>
      <c r="U34" s="1669"/>
      <c r="V34" s="1669"/>
      <c r="W34" s="1669"/>
      <c r="X34" s="1702"/>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84</v>
      </c>
      <c r="E45" s="426"/>
      <c r="F45" s="426"/>
      <c r="G45" s="4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827" t="s">
        <v>1145</v>
      </c>
      <c r="AI45" s="1783"/>
      <c r="AJ45" s="1783"/>
      <c r="AK45" s="1783"/>
      <c r="AL45" s="1783"/>
      <c r="AM45" s="1783"/>
      <c r="AN45" s="1783"/>
      <c r="AO45" s="1783"/>
      <c r="AP45" s="1783"/>
      <c r="AQ45" s="1783"/>
      <c r="AR45" s="1783"/>
      <c r="AS45" s="1783"/>
      <c r="AT45" s="1783"/>
      <c r="AU45" s="1783"/>
      <c r="AV45" s="1783"/>
      <c r="AW45" s="1783"/>
      <c r="AX45" s="1783"/>
      <c r="AY45" s="1784"/>
    </row>
    <row r="46" spans="1:51" ht="33.4" customHeight="1">
      <c r="A46" s="4"/>
      <c r="B46" s="525"/>
      <c r="C46" s="526"/>
      <c r="D46" s="556" t="s">
        <v>84</v>
      </c>
      <c r="E46" s="416"/>
      <c r="F46" s="416"/>
      <c r="G46" s="417"/>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785"/>
      <c r="AI46" s="1786"/>
      <c r="AJ46" s="1786"/>
      <c r="AK46" s="1786"/>
      <c r="AL46" s="1786"/>
      <c r="AM46" s="1786"/>
      <c r="AN46" s="1786"/>
      <c r="AO46" s="1786"/>
      <c r="AP46" s="1786"/>
      <c r="AQ46" s="1786"/>
      <c r="AR46" s="1786"/>
      <c r="AS46" s="1786"/>
      <c r="AT46" s="1786"/>
      <c r="AU46" s="1786"/>
      <c r="AV46" s="1786"/>
      <c r="AW46" s="1786"/>
      <c r="AX46" s="1786"/>
      <c r="AY46" s="1787"/>
    </row>
    <row r="47" spans="1:51" ht="26.25" customHeight="1">
      <c r="A47" s="4"/>
      <c r="B47" s="527"/>
      <c r="C47" s="528"/>
      <c r="D47" s="519" t="s">
        <v>85</v>
      </c>
      <c r="E47" s="385"/>
      <c r="F47" s="385"/>
      <c r="G47" s="386"/>
      <c r="H47" s="520" t="s">
        <v>138</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88"/>
      <c r="AI47" s="1789"/>
      <c r="AJ47" s="1789"/>
      <c r="AK47" s="1789"/>
      <c r="AL47" s="1789"/>
      <c r="AM47" s="1789"/>
      <c r="AN47" s="1789"/>
      <c r="AO47" s="1789"/>
      <c r="AP47" s="1789"/>
      <c r="AQ47" s="1789"/>
      <c r="AR47" s="1789"/>
      <c r="AS47" s="1789"/>
      <c r="AT47" s="1789"/>
      <c r="AU47" s="1789"/>
      <c r="AV47" s="1789"/>
      <c r="AW47" s="1789"/>
      <c r="AX47" s="1789"/>
      <c r="AY47" s="1790"/>
    </row>
    <row r="48" spans="1:51" ht="26.25" customHeight="1">
      <c r="A48" s="4"/>
      <c r="B48" s="525" t="s">
        <v>43</v>
      </c>
      <c r="C48" s="526"/>
      <c r="D48" s="529" t="s">
        <v>84</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782" t="s">
        <v>709</v>
      </c>
      <c r="AI48" s="1783"/>
      <c r="AJ48" s="1783"/>
      <c r="AK48" s="1783"/>
      <c r="AL48" s="1783"/>
      <c r="AM48" s="1783"/>
      <c r="AN48" s="1783"/>
      <c r="AO48" s="1783"/>
      <c r="AP48" s="1783"/>
      <c r="AQ48" s="1783"/>
      <c r="AR48" s="1783"/>
      <c r="AS48" s="1783"/>
      <c r="AT48" s="1783"/>
      <c r="AU48" s="1783"/>
      <c r="AV48" s="1783"/>
      <c r="AW48" s="1783"/>
      <c r="AX48" s="1783"/>
      <c r="AY48" s="1784"/>
    </row>
    <row r="49" spans="1:51" ht="26.25" customHeight="1">
      <c r="A49" s="4"/>
      <c r="B49" s="525"/>
      <c r="C49" s="526"/>
      <c r="D49" s="542" t="s">
        <v>84</v>
      </c>
      <c r="E49" s="416"/>
      <c r="F49" s="416"/>
      <c r="G49" s="417"/>
      <c r="H49" s="543" t="s">
        <v>44</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785"/>
      <c r="AI49" s="1786"/>
      <c r="AJ49" s="1786"/>
      <c r="AK49" s="1786"/>
      <c r="AL49" s="1786"/>
      <c r="AM49" s="1786"/>
      <c r="AN49" s="1786"/>
      <c r="AO49" s="1786"/>
      <c r="AP49" s="1786"/>
      <c r="AQ49" s="1786"/>
      <c r="AR49" s="1786"/>
      <c r="AS49" s="1786"/>
      <c r="AT49" s="1786"/>
      <c r="AU49" s="1786"/>
      <c r="AV49" s="1786"/>
      <c r="AW49" s="1786"/>
      <c r="AX49" s="1786"/>
      <c r="AY49" s="1787"/>
    </row>
    <row r="50" spans="1:51" ht="26.25" customHeight="1">
      <c r="A50" s="4"/>
      <c r="B50" s="525"/>
      <c r="C50" s="526"/>
      <c r="D50" s="542" t="s">
        <v>85</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785"/>
      <c r="AI50" s="1786"/>
      <c r="AJ50" s="1786"/>
      <c r="AK50" s="1786"/>
      <c r="AL50" s="1786"/>
      <c r="AM50" s="1786"/>
      <c r="AN50" s="1786"/>
      <c r="AO50" s="1786"/>
      <c r="AP50" s="1786"/>
      <c r="AQ50" s="1786"/>
      <c r="AR50" s="1786"/>
      <c r="AS50" s="1786"/>
      <c r="AT50" s="1786"/>
      <c r="AU50" s="1786"/>
      <c r="AV50" s="1786"/>
      <c r="AW50" s="1786"/>
      <c r="AX50" s="1786"/>
      <c r="AY50" s="1787"/>
    </row>
    <row r="51" spans="1:51" ht="26.25" customHeight="1">
      <c r="A51" s="4"/>
      <c r="B51" s="525"/>
      <c r="C51" s="526"/>
      <c r="D51" s="542" t="s">
        <v>84</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785"/>
      <c r="AI51" s="1786"/>
      <c r="AJ51" s="1786"/>
      <c r="AK51" s="1786"/>
      <c r="AL51" s="1786"/>
      <c r="AM51" s="1786"/>
      <c r="AN51" s="1786"/>
      <c r="AO51" s="1786"/>
      <c r="AP51" s="1786"/>
      <c r="AQ51" s="1786"/>
      <c r="AR51" s="1786"/>
      <c r="AS51" s="1786"/>
      <c r="AT51" s="1786"/>
      <c r="AU51" s="1786"/>
      <c r="AV51" s="1786"/>
      <c r="AW51" s="1786"/>
      <c r="AX51" s="1786"/>
      <c r="AY51" s="1787"/>
    </row>
    <row r="52" spans="1:51" ht="26.25" customHeight="1">
      <c r="A52" s="4"/>
      <c r="B52" s="527"/>
      <c r="C52" s="528"/>
      <c r="D52" s="519" t="s">
        <v>84</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88"/>
      <c r="AI52" s="1789"/>
      <c r="AJ52" s="1789"/>
      <c r="AK52" s="1789"/>
      <c r="AL52" s="1789"/>
      <c r="AM52" s="1789"/>
      <c r="AN52" s="1789"/>
      <c r="AO52" s="1789"/>
      <c r="AP52" s="1789"/>
      <c r="AQ52" s="1789"/>
      <c r="AR52" s="1789"/>
      <c r="AS52" s="1789"/>
      <c r="AT52" s="1789"/>
      <c r="AU52" s="1789"/>
      <c r="AV52" s="1789"/>
      <c r="AW52" s="1789"/>
      <c r="AX52" s="1789"/>
      <c r="AY52" s="1790"/>
    </row>
    <row r="53" spans="1:51" ht="26.25" customHeight="1">
      <c r="A53" s="4"/>
      <c r="B53" s="523" t="s">
        <v>39</v>
      </c>
      <c r="C53" s="524"/>
      <c r="D53" s="529" t="s">
        <v>84</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827" t="s">
        <v>1144</v>
      </c>
      <c r="AI53" s="1783"/>
      <c r="AJ53" s="1783"/>
      <c r="AK53" s="1783"/>
      <c r="AL53" s="1783"/>
      <c r="AM53" s="1783"/>
      <c r="AN53" s="1783"/>
      <c r="AO53" s="1783"/>
      <c r="AP53" s="1783"/>
      <c r="AQ53" s="1783"/>
      <c r="AR53" s="1783"/>
      <c r="AS53" s="1783"/>
      <c r="AT53" s="1783"/>
      <c r="AU53" s="1783"/>
      <c r="AV53" s="1783"/>
      <c r="AW53" s="1783"/>
      <c r="AX53" s="1783"/>
      <c r="AY53" s="1784"/>
    </row>
    <row r="54" spans="1:51" ht="26.25" customHeight="1">
      <c r="A54" s="4"/>
      <c r="B54" s="525"/>
      <c r="C54" s="526"/>
      <c r="D54" s="542" t="s">
        <v>84</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785"/>
      <c r="AI54" s="1786"/>
      <c r="AJ54" s="1786"/>
      <c r="AK54" s="1786"/>
      <c r="AL54" s="1786"/>
      <c r="AM54" s="1786"/>
      <c r="AN54" s="1786"/>
      <c r="AO54" s="1786"/>
      <c r="AP54" s="1786"/>
      <c r="AQ54" s="1786"/>
      <c r="AR54" s="1786"/>
      <c r="AS54" s="1786"/>
      <c r="AT54" s="1786"/>
      <c r="AU54" s="1786"/>
      <c r="AV54" s="1786"/>
      <c r="AW54" s="1786"/>
      <c r="AX54" s="1786"/>
      <c r="AY54" s="1787"/>
    </row>
    <row r="55" spans="1:51" ht="26.25" customHeight="1">
      <c r="A55" s="4"/>
      <c r="B55" s="525"/>
      <c r="C55" s="526"/>
      <c r="D55" s="542" t="s">
        <v>84</v>
      </c>
      <c r="E55" s="416"/>
      <c r="F55" s="416"/>
      <c r="G55" s="417"/>
      <c r="H55" s="543" t="s">
        <v>42</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785"/>
      <c r="AI55" s="1786"/>
      <c r="AJ55" s="1786"/>
      <c r="AK55" s="1786"/>
      <c r="AL55" s="1786"/>
      <c r="AM55" s="1786"/>
      <c r="AN55" s="1786"/>
      <c r="AO55" s="1786"/>
      <c r="AP55" s="1786"/>
      <c r="AQ55" s="1786"/>
      <c r="AR55" s="1786"/>
      <c r="AS55" s="1786"/>
      <c r="AT55" s="1786"/>
      <c r="AU55" s="1786"/>
      <c r="AV55" s="1786"/>
      <c r="AW55" s="1786"/>
      <c r="AX55" s="1786"/>
      <c r="AY55" s="1787"/>
    </row>
    <row r="56" spans="1:51" ht="26.25" customHeight="1">
      <c r="A56" s="4"/>
      <c r="B56" s="525"/>
      <c r="C56" s="526"/>
      <c r="D56" s="542" t="s">
        <v>85</v>
      </c>
      <c r="E56" s="416"/>
      <c r="F56" s="416"/>
      <c r="G56" s="417"/>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785"/>
      <c r="AI56" s="1786"/>
      <c r="AJ56" s="1786"/>
      <c r="AK56" s="1786"/>
      <c r="AL56" s="1786"/>
      <c r="AM56" s="1786"/>
      <c r="AN56" s="1786"/>
      <c r="AO56" s="1786"/>
      <c r="AP56" s="1786"/>
      <c r="AQ56" s="1786"/>
      <c r="AR56" s="1786"/>
      <c r="AS56" s="1786"/>
      <c r="AT56" s="1786"/>
      <c r="AU56" s="1786"/>
      <c r="AV56" s="1786"/>
      <c r="AW56" s="1786"/>
      <c r="AX56" s="1786"/>
      <c r="AY56" s="1787"/>
    </row>
    <row r="57" spans="1:51" ht="26.25" customHeight="1">
      <c r="A57" s="4"/>
      <c r="B57" s="525"/>
      <c r="C57" s="526"/>
      <c r="D57" s="506"/>
      <c r="E57" s="507"/>
      <c r="F57" s="507"/>
      <c r="G57" s="508"/>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785"/>
      <c r="AI57" s="1786"/>
      <c r="AJ57" s="1786"/>
      <c r="AK57" s="1786"/>
      <c r="AL57" s="1786"/>
      <c r="AM57" s="1786"/>
      <c r="AN57" s="1786"/>
      <c r="AO57" s="1786"/>
      <c r="AP57" s="1786"/>
      <c r="AQ57" s="1786"/>
      <c r="AR57" s="1786"/>
      <c r="AS57" s="1786"/>
      <c r="AT57" s="1786"/>
      <c r="AU57" s="1786"/>
      <c r="AV57" s="1786"/>
      <c r="AW57" s="1786"/>
      <c r="AX57" s="1786"/>
      <c r="AY57" s="1787"/>
    </row>
    <row r="58" spans="1:51" ht="26.25" customHeight="1">
      <c r="A58" s="4"/>
      <c r="B58" s="527"/>
      <c r="C58" s="528"/>
      <c r="D58" s="1601" t="s">
        <v>84</v>
      </c>
      <c r="E58" s="1530"/>
      <c r="F58" s="1530"/>
      <c r="G58" s="1907"/>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788"/>
      <c r="AI58" s="1789"/>
      <c r="AJ58" s="1789"/>
      <c r="AK58" s="1789"/>
      <c r="AL58" s="1789"/>
      <c r="AM58" s="1789"/>
      <c r="AN58" s="1789"/>
      <c r="AO58" s="1789"/>
      <c r="AP58" s="1789"/>
      <c r="AQ58" s="1789"/>
      <c r="AR58" s="1789"/>
      <c r="AS58" s="1789"/>
      <c r="AT58" s="1789"/>
      <c r="AU58" s="1789"/>
      <c r="AV58" s="1789"/>
      <c r="AW58" s="1789"/>
      <c r="AX58" s="1789"/>
      <c r="AY58" s="1790"/>
    </row>
    <row r="59" spans="1:51" ht="180" customHeight="1" thickBot="1">
      <c r="A59" s="4"/>
      <c r="B59" s="491" t="s">
        <v>38</v>
      </c>
      <c r="C59" s="492"/>
      <c r="D59" s="2841" t="s">
        <v>1143</v>
      </c>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8"/>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475" t="s">
        <v>678</v>
      </c>
      <c r="C64" s="327"/>
      <c r="D64" s="327"/>
      <c r="E64" s="327"/>
      <c r="F64" s="476"/>
      <c r="G64" s="477" t="s">
        <v>1142</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681</v>
      </c>
      <c r="C66" s="1341"/>
      <c r="D66" s="1341"/>
      <c r="E66" s="1341"/>
      <c r="F66" s="1342"/>
      <c r="G66" s="2139" t="s">
        <v>1141</v>
      </c>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c r="AS66" s="2140"/>
      <c r="AT66" s="2140"/>
      <c r="AU66" s="2140"/>
      <c r="AV66" s="2140"/>
      <c r="AW66" s="2140"/>
      <c r="AX66" s="2140"/>
      <c r="AY66" s="2141"/>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174</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149</v>
      </c>
      <c r="AM70" s="1017"/>
      <c r="AN70" s="1017"/>
      <c r="AO70" s="1017"/>
      <c r="AP70" s="1017"/>
      <c r="AQ70" s="1017"/>
      <c r="AR70" s="1017"/>
      <c r="AS70" s="1017"/>
      <c r="AT70" s="1017"/>
      <c r="AU70" s="1017"/>
      <c r="AV70" s="1017"/>
      <c r="AW70" s="1017"/>
      <c r="AX70" s="1017"/>
      <c r="AY70" s="1019"/>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466" t="s">
        <v>31</v>
      </c>
      <c r="B73" s="467"/>
      <c r="C73" s="467"/>
      <c r="D73" s="467"/>
      <c r="E73" s="467"/>
      <c r="F73" s="468"/>
      <c r="G73" s="194" t="s">
        <v>77</v>
      </c>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A74" s="469"/>
      <c r="B74" s="470"/>
      <c r="C74" s="470"/>
      <c r="D74" s="470"/>
      <c r="E74" s="470"/>
      <c r="F74" s="471"/>
      <c r="G74" s="12"/>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A75" s="469"/>
      <c r="B75" s="470"/>
      <c r="C75" s="470"/>
      <c r="D75" s="470"/>
      <c r="E75" s="470"/>
      <c r="F75" s="471"/>
      <c r="G75" s="12"/>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8"/>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438" t="s">
        <v>1140</v>
      </c>
      <c r="I78" s="439"/>
      <c r="J78" s="439"/>
      <c r="K78" s="439"/>
      <c r="L78" s="439"/>
      <c r="M78" s="439"/>
      <c r="N78" s="439"/>
      <c r="O78" s="439"/>
      <c r="P78" s="439"/>
      <c r="Q78" s="439"/>
      <c r="R78" s="439"/>
      <c r="S78" s="439"/>
      <c r="T78" s="439"/>
      <c r="U78" s="439"/>
      <c r="V78" s="439"/>
      <c r="W78" s="439"/>
      <c r="X78" s="439"/>
      <c r="Y78" s="439"/>
      <c r="Z78" s="439"/>
      <c r="AA78" s="439"/>
      <c r="AB78" s="439"/>
      <c r="AC78" s="440"/>
      <c r="AD78" s="3021" t="s">
        <v>705</v>
      </c>
      <c r="AE78" s="3022"/>
      <c r="AF78" s="3022"/>
      <c r="AG78" s="3022"/>
      <c r="AH78" s="3022"/>
      <c r="AI78" s="3022"/>
      <c r="AJ78" s="3022"/>
      <c r="AK78" s="3022"/>
      <c r="AL78" s="3022"/>
      <c r="AM78" s="3022"/>
      <c r="AN78" s="3022"/>
      <c r="AO78" s="3022"/>
      <c r="AP78" s="3022"/>
      <c r="AQ78" s="3022"/>
      <c r="AR78" s="3022"/>
      <c r="AS78" s="3022"/>
      <c r="AT78" s="3022"/>
      <c r="AU78" s="3022"/>
      <c r="AV78" s="3022"/>
      <c r="AW78" s="3022"/>
      <c r="AX78" s="3022"/>
      <c r="AY78" s="3023"/>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425" t="s">
        <v>703</v>
      </c>
      <c r="I80" s="426"/>
      <c r="J80" s="426"/>
      <c r="K80" s="426"/>
      <c r="L80" s="427"/>
      <c r="M80" s="428" t="s">
        <v>1139</v>
      </c>
      <c r="N80" s="429"/>
      <c r="O80" s="429"/>
      <c r="P80" s="429"/>
      <c r="Q80" s="429"/>
      <c r="R80" s="429"/>
      <c r="S80" s="429"/>
      <c r="T80" s="429"/>
      <c r="U80" s="429"/>
      <c r="V80" s="429"/>
      <c r="W80" s="429"/>
      <c r="X80" s="429"/>
      <c r="Y80" s="430"/>
      <c r="Z80" s="431">
        <v>4.8825000000000003</v>
      </c>
      <c r="AA80" s="432"/>
      <c r="AB80" s="432"/>
      <c r="AC80" s="433"/>
      <c r="AD80" s="3024"/>
      <c r="AE80" s="3025"/>
      <c r="AF80" s="3025"/>
      <c r="AG80" s="3025"/>
      <c r="AH80" s="3026"/>
      <c r="AI80" s="428"/>
      <c r="AJ80" s="429"/>
      <c r="AK80" s="429"/>
      <c r="AL80" s="429"/>
      <c r="AM80" s="429"/>
      <c r="AN80" s="429"/>
      <c r="AO80" s="429"/>
      <c r="AP80" s="429"/>
      <c r="AQ80" s="429"/>
      <c r="AR80" s="429"/>
      <c r="AS80" s="429"/>
      <c r="AT80" s="429"/>
      <c r="AU80" s="430"/>
      <c r="AV80" s="3027"/>
      <c r="AW80" s="3028"/>
      <c r="AX80" s="3028"/>
      <c r="AY80" s="3029"/>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4.8825000000000003</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3030">
        <f>SUM(AV80:AY87)</f>
        <v>0</v>
      </c>
      <c r="AW88" s="3031"/>
      <c r="AX88" s="3031"/>
      <c r="AY88" s="3032"/>
    </row>
    <row r="89" spans="2:51" ht="25.15" customHeight="1">
      <c r="B89" s="396"/>
      <c r="C89" s="397"/>
      <c r="D89" s="397"/>
      <c r="E89" s="397"/>
      <c r="F89" s="397"/>
      <c r="G89" s="398"/>
      <c r="H89" s="3033" t="s">
        <v>1138</v>
      </c>
      <c r="I89" s="2988"/>
      <c r="J89" s="2988"/>
      <c r="K89" s="2988"/>
      <c r="L89" s="2988"/>
      <c r="M89" s="2988"/>
      <c r="N89" s="2988"/>
      <c r="O89" s="2988"/>
      <c r="P89" s="2988"/>
      <c r="Q89" s="2988"/>
      <c r="R89" s="2988"/>
      <c r="S89" s="2988"/>
      <c r="T89" s="2988"/>
      <c r="U89" s="2988"/>
      <c r="V89" s="2988"/>
      <c r="W89" s="2988"/>
      <c r="X89" s="2988"/>
      <c r="Y89" s="2988"/>
      <c r="Z89" s="2988"/>
      <c r="AA89" s="2988"/>
      <c r="AB89" s="2988"/>
      <c r="AC89" s="3034"/>
      <c r="AD89" s="438" t="s">
        <v>704</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1950" t="s">
        <v>798</v>
      </c>
      <c r="I91" s="3035"/>
      <c r="J91" s="3035"/>
      <c r="K91" s="3035"/>
      <c r="L91" s="3036"/>
      <c r="M91" s="3037" t="s">
        <v>1137</v>
      </c>
      <c r="N91" s="3038"/>
      <c r="O91" s="3038"/>
      <c r="P91" s="3038"/>
      <c r="Q91" s="3038"/>
      <c r="R91" s="3038"/>
      <c r="S91" s="3038"/>
      <c r="T91" s="3038"/>
      <c r="U91" s="3038"/>
      <c r="V91" s="3038"/>
      <c r="W91" s="3038"/>
      <c r="X91" s="3038"/>
      <c r="Y91" s="3039"/>
      <c r="Z91" s="3043">
        <v>49.77</v>
      </c>
      <c r="AA91" s="3044"/>
      <c r="AB91" s="3044"/>
      <c r="AC91" s="3045"/>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1618"/>
      <c r="I92" s="513"/>
      <c r="J92" s="513"/>
      <c r="K92" s="513"/>
      <c r="L92" s="514"/>
      <c r="M92" s="3040"/>
      <c r="N92" s="3041"/>
      <c r="O92" s="3041"/>
      <c r="P92" s="3041"/>
      <c r="Q92" s="3041"/>
      <c r="R92" s="3041"/>
      <c r="S92" s="3041"/>
      <c r="T92" s="3041"/>
      <c r="U92" s="3041"/>
      <c r="V92" s="3041"/>
      <c r="W92" s="3041"/>
      <c r="X92" s="3041"/>
      <c r="Y92" s="3042"/>
      <c r="Z92" s="3046"/>
      <c r="AA92" s="3047"/>
      <c r="AB92" s="3047"/>
      <c r="AC92" s="3048"/>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49.77</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1136</v>
      </c>
      <c r="I100" s="439"/>
      <c r="J100" s="439"/>
      <c r="K100" s="439"/>
      <c r="L100" s="439"/>
      <c r="M100" s="439"/>
      <c r="N100" s="439"/>
      <c r="O100" s="439"/>
      <c r="P100" s="439"/>
      <c r="Q100" s="439"/>
      <c r="R100" s="439"/>
      <c r="S100" s="439"/>
      <c r="T100" s="439"/>
      <c r="U100" s="439"/>
      <c r="V100" s="439"/>
      <c r="W100" s="439"/>
      <c r="X100" s="439"/>
      <c r="Y100" s="439"/>
      <c r="Z100" s="439"/>
      <c r="AA100" s="439"/>
      <c r="AB100" s="439"/>
      <c r="AC100" s="3049"/>
      <c r="AD100" s="438" t="s">
        <v>701</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36" customHeight="1">
      <c r="B102" s="396"/>
      <c r="C102" s="397"/>
      <c r="D102" s="397"/>
      <c r="E102" s="397"/>
      <c r="F102" s="397"/>
      <c r="G102" s="398"/>
      <c r="H102" s="425" t="s">
        <v>798</v>
      </c>
      <c r="I102" s="426"/>
      <c r="J102" s="426"/>
      <c r="K102" s="426"/>
      <c r="L102" s="427"/>
      <c r="M102" s="3050" t="s">
        <v>1135</v>
      </c>
      <c r="N102" s="3051"/>
      <c r="O102" s="3051"/>
      <c r="P102" s="3051"/>
      <c r="Q102" s="3051"/>
      <c r="R102" s="3051"/>
      <c r="S102" s="3051"/>
      <c r="T102" s="3051"/>
      <c r="U102" s="3051"/>
      <c r="V102" s="3051"/>
      <c r="W102" s="3051"/>
      <c r="X102" s="3051"/>
      <c r="Y102" s="3052"/>
      <c r="Z102" s="431">
        <v>6.0434999999999999</v>
      </c>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6.0434999999999999</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795</v>
      </c>
      <c r="I111" s="439"/>
      <c r="J111" s="439"/>
      <c r="K111" s="439"/>
      <c r="L111" s="439"/>
      <c r="M111" s="439"/>
      <c r="N111" s="439"/>
      <c r="O111" s="439"/>
      <c r="P111" s="439"/>
      <c r="Q111" s="439"/>
      <c r="R111" s="439"/>
      <c r="S111" s="439"/>
      <c r="T111" s="439"/>
      <c r="U111" s="439"/>
      <c r="V111" s="439"/>
      <c r="W111" s="439"/>
      <c r="X111" s="439"/>
      <c r="Y111" s="439"/>
      <c r="Z111" s="439"/>
      <c r="AA111" s="439"/>
      <c r="AB111" s="439"/>
      <c r="AC111" s="3049"/>
      <c r="AD111" s="438" t="s">
        <v>699</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9.25" customHeight="1">
      <c r="B113" s="396"/>
      <c r="C113" s="397"/>
      <c r="D113" s="397"/>
      <c r="E113" s="397"/>
      <c r="F113" s="397"/>
      <c r="G113" s="398"/>
      <c r="H113" s="425"/>
      <c r="I113" s="426"/>
      <c r="J113" s="426"/>
      <c r="K113" s="426"/>
      <c r="L113" s="427"/>
      <c r="M113" s="3050"/>
      <c r="N113" s="3051"/>
      <c r="O113" s="3051"/>
      <c r="P113" s="3051"/>
      <c r="Q113" s="3051"/>
      <c r="R113" s="3051"/>
      <c r="S113" s="3051"/>
      <c r="T113" s="3051"/>
      <c r="U113" s="3051"/>
      <c r="V113" s="3051"/>
      <c r="W113" s="3051"/>
      <c r="X113" s="3051"/>
      <c r="Y113" s="3052"/>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63</v>
      </c>
    </row>
    <row r="125" spans="2:51">
      <c r="C125" t="s">
        <v>1134</v>
      </c>
    </row>
    <row r="126" spans="2:51" ht="34.5" customHeight="1">
      <c r="B126" s="319"/>
      <c r="C126" s="319"/>
      <c r="D126" s="329" t="s">
        <v>57</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59</v>
      </c>
      <c r="AM126" s="329"/>
      <c r="AN126" s="329"/>
      <c r="AO126" s="329"/>
      <c r="AP126" s="329"/>
      <c r="AQ126" s="329"/>
      <c r="AR126" s="329" t="s">
        <v>26</v>
      </c>
      <c r="AS126" s="329"/>
      <c r="AT126" s="329"/>
      <c r="AU126" s="329"/>
      <c r="AV126" s="329" t="s">
        <v>27</v>
      </c>
      <c r="AW126" s="329"/>
      <c r="AX126" s="329"/>
    </row>
    <row r="127" spans="2:51" ht="47.25" customHeight="1">
      <c r="B127" s="319">
        <v>1</v>
      </c>
      <c r="C127" s="319">
        <v>1</v>
      </c>
      <c r="D127" s="320" t="s">
        <v>1133</v>
      </c>
      <c r="E127" s="320"/>
      <c r="F127" s="320"/>
      <c r="G127" s="320"/>
      <c r="H127" s="320"/>
      <c r="I127" s="320"/>
      <c r="J127" s="320"/>
      <c r="K127" s="320"/>
      <c r="L127" s="320"/>
      <c r="M127" s="320"/>
      <c r="N127" s="326" t="s">
        <v>1132</v>
      </c>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327"/>
      <c r="AK127" s="328"/>
      <c r="AL127" s="2125">
        <v>4.8825000000000003</v>
      </c>
      <c r="AM127" s="2126"/>
      <c r="AN127" s="2126"/>
      <c r="AO127" s="2126"/>
      <c r="AP127" s="2126"/>
      <c r="AQ127" s="2126"/>
      <c r="AR127" s="320">
        <v>2</v>
      </c>
      <c r="AS127" s="320"/>
      <c r="AT127" s="320"/>
      <c r="AU127" s="320"/>
      <c r="AV127" s="335">
        <v>0.97699999999999998</v>
      </c>
      <c r="AW127" s="335"/>
      <c r="AX127" s="335"/>
    </row>
    <row r="129" spans="2:50">
      <c r="C129" t="s">
        <v>1131</v>
      </c>
    </row>
    <row r="130" spans="2:50" ht="34.5" customHeight="1">
      <c r="B130" s="319"/>
      <c r="C130" s="319"/>
      <c r="D130" s="329" t="s">
        <v>57</v>
      </c>
      <c r="E130" s="329"/>
      <c r="F130" s="329"/>
      <c r="G130" s="329"/>
      <c r="H130" s="329"/>
      <c r="I130" s="329"/>
      <c r="J130" s="329"/>
      <c r="K130" s="329"/>
      <c r="L130" s="329"/>
      <c r="M130" s="329"/>
      <c r="N130" s="329" t="s">
        <v>58</v>
      </c>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30" t="s">
        <v>59</v>
      </c>
      <c r="AM130" s="329"/>
      <c r="AN130" s="329"/>
      <c r="AO130" s="329"/>
      <c r="AP130" s="329"/>
      <c r="AQ130" s="329"/>
      <c r="AR130" s="329" t="s">
        <v>26</v>
      </c>
      <c r="AS130" s="329"/>
      <c r="AT130" s="329"/>
      <c r="AU130" s="329"/>
      <c r="AV130" s="329" t="s">
        <v>27</v>
      </c>
      <c r="AW130" s="329"/>
      <c r="AX130" s="329"/>
    </row>
    <row r="131" spans="2:50" ht="57.75" customHeight="1">
      <c r="B131" s="319">
        <v>1</v>
      </c>
      <c r="C131" s="319">
        <v>1</v>
      </c>
      <c r="D131" s="326" t="s">
        <v>1130</v>
      </c>
      <c r="E131" s="327"/>
      <c r="F131" s="327"/>
      <c r="G131" s="327"/>
      <c r="H131" s="327"/>
      <c r="I131" s="327"/>
      <c r="J131" s="327"/>
      <c r="K131" s="327"/>
      <c r="L131" s="327"/>
      <c r="M131" s="328"/>
      <c r="N131" s="326" t="s">
        <v>1129</v>
      </c>
      <c r="O131" s="327"/>
      <c r="P131" s="327"/>
      <c r="Q131" s="327"/>
      <c r="R131" s="327"/>
      <c r="S131" s="327"/>
      <c r="T131" s="327"/>
      <c r="U131" s="327"/>
      <c r="V131" s="327"/>
      <c r="W131" s="327"/>
      <c r="X131" s="327"/>
      <c r="Y131" s="327"/>
      <c r="Z131" s="327"/>
      <c r="AA131" s="327"/>
      <c r="AB131" s="327"/>
      <c r="AC131" s="327"/>
      <c r="AD131" s="327"/>
      <c r="AE131" s="327"/>
      <c r="AF131" s="327"/>
      <c r="AG131" s="327"/>
      <c r="AH131" s="327"/>
      <c r="AI131" s="327"/>
      <c r="AJ131" s="327"/>
      <c r="AK131" s="328"/>
      <c r="AL131" s="2125">
        <v>49.77</v>
      </c>
      <c r="AM131" s="2126"/>
      <c r="AN131" s="2126"/>
      <c r="AO131" s="2126"/>
      <c r="AP131" s="2126"/>
      <c r="AQ131" s="2126"/>
      <c r="AR131" s="320">
        <v>6</v>
      </c>
      <c r="AS131" s="320"/>
      <c r="AT131" s="320"/>
      <c r="AU131" s="320"/>
      <c r="AV131" s="335">
        <v>0.995</v>
      </c>
      <c r="AW131" s="335"/>
      <c r="AX131" s="335"/>
    </row>
    <row r="132" spans="2:50" ht="54" customHeight="1">
      <c r="B132" s="319">
        <v>2</v>
      </c>
      <c r="C132" s="319">
        <v>1</v>
      </c>
      <c r="D132" s="334" t="s">
        <v>1128</v>
      </c>
      <c r="E132" s="334"/>
      <c r="F132" s="334"/>
      <c r="G132" s="334"/>
      <c r="H132" s="334"/>
      <c r="I132" s="334"/>
      <c r="J132" s="334"/>
      <c r="K132" s="334"/>
      <c r="L132" s="334"/>
      <c r="M132" s="334"/>
      <c r="N132" s="334" t="s">
        <v>1127</v>
      </c>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2125">
        <v>39.9</v>
      </c>
      <c r="AM132" s="2126"/>
      <c r="AN132" s="2126"/>
      <c r="AO132" s="2126"/>
      <c r="AP132" s="2126"/>
      <c r="AQ132" s="2126"/>
      <c r="AR132" s="320">
        <v>9</v>
      </c>
      <c r="AS132" s="320"/>
      <c r="AT132" s="320"/>
      <c r="AU132" s="320"/>
      <c r="AV132" s="335">
        <v>0.97499999999999998</v>
      </c>
      <c r="AW132" s="335"/>
      <c r="AX132" s="335"/>
    </row>
    <row r="133" spans="2:50" ht="57.75" customHeight="1">
      <c r="B133" s="319">
        <v>3</v>
      </c>
      <c r="C133" s="319">
        <v>1</v>
      </c>
      <c r="D133" s="326" t="s">
        <v>1126</v>
      </c>
      <c r="E133" s="327"/>
      <c r="F133" s="327"/>
      <c r="G133" s="327"/>
      <c r="H133" s="327"/>
      <c r="I133" s="327"/>
      <c r="J133" s="327"/>
      <c r="K133" s="327"/>
      <c r="L133" s="327"/>
      <c r="M133" s="328"/>
      <c r="N133" s="326" t="s">
        <v>1125</v>
      </c>
      <c r="O133" s="327"/>
      <c r="P133" s="327"/>
      <c r="Q133" s="327"/>
      <c r="R133" s="327"/>
      <c r="S133" s="327"/>
      <c r="T133" s="327"/>
      <c r="U133" s="327"/>
      <c r="V133" s="327"/>
      <c r="W133" s="327"/>
      <c r="X133" s="327"/>
      <c r="Y133" s="327"/>
      <c r="Z133" s="327"/>
      <c r="AA133" s="327"/>
      <c r="AB133" s="327"/>
      <c r="AC133" s="327"/>
      <c r="AD133" s="327"/>
      <c r="AE133" s="327"/>
      <c r="AF133" s="327"/>
      <c r="AG133" s="327"/>
      <c r="AH133" s="327"/>
      <c r="AI133" s="327"/>
      <c r="AJ133" s="327"/>
      <c r="AK133" s="328"/>
      <c r="AL133" s="3053">
        <v>21.21</v>
      </c>
      <c r="AM133" s="3054"/>
      <c r="AN133" s="3054"/>
      <c r="AO133" s="3054"/>
      <c r="AP133" s="3054"/>
      <c r="AQ133" s="3055"/>
      <c r="AR133" s="348">
        <v>4</v>
      </c>
      <c r="AS133" s="349"/>
      <c r="AT133" s="349"/>
      <c r="AU133" s="350"/>
      <c r="AV133" s="335">
        <v>0.99099999999999999</v>
      </c>
      <c r="AW133" s="335"/>
      <c r="AX133" s="335"/>
    </row>
    <row r="134" spans="2:50" ht="46.5" customHeight="1">
      <c r="B134" s="319">
        <v>4</v>
      </c>
      <c r="C134" s="319">
        <v>1</v>
      </c>
      <c r="D134" s="334" t="s">
        <v>1124</v>
      </c>
      <c r="E134" s="334"/>
      <c r="F134" s="334"/>
      <c r="G134" s="334"/>
      <c r="H134" s="334"/>
      <c r="I134" s="334"/>
      <c r="J134" s="334"/>
      <c r="K134" s="334"/>
      <c r="L134" s="334"/>
      <c r="M134" s="334"/>
      <c r="N134" s="334" t="s">
        <v>1123</v>
      </c>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2125">
        <v>14.657999999999999</v>
      </c>
      <c r="AM134" s="2126"/>
      <c r="AN134" s="2126"/>
      <c r="AO134" s="2126"/>
      <c r="AP134" s="2126"/>
      <c r="AQ134" s="2126"/>
      <c r="AR134" s="320">
        <v>3</v>
      </c>
      <c r="AS134" s="320"/>
      <c r="AT134" s="320"/>
      <c r="AU134" s="320"/>
      <c r="AV134" s="335">
        <v>0.92600000000000005</v>
      </c>
      <c r="AW134" s="335"/>
      <c r="AX134" s="335"/>
    </row>
    <row r="135" spans="2:50" ht="45.75" customHeight="1">
      <c r="B135" s="319">
        <v>5</v>
      </c>
      <c r="C135" s="319">
        <v>1</v>
      </c>
      <c r="D135" s="334" t="s">
        <v>1122</v>
      </c>
      <c r="E135" s="334"/>
      <c r="F135" s="334"/>
      <c r="G135" s="334"/>
      <c r="H135" s="334"/>
      <c r="I135" s="334"/>
      <c r="J135" s="334"/>
      <c r="K135" s="334"/>
      <c r="L135" s="334"/>
      <c r="M135" s="334"/>
      <c r="N135" s="334" t="s">
        <v>1121</v>
      </c>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2125">
        <v>11.97</v>
      </c>
      <c r="AM135" s="2126"/>
      <c r="AN135" s="2126"/>
      <c r="AO135" s="2126"/>
      <c r="AP135" s="2126"/>
      <c r="AQ135" s="2126"/>
      <c r="AR135" s="320">
        <v>8</v>
      </c>
      <c r="AS135" s="320"/>
      <c r="AT135" s="320"/>
      <c r="AU135" s="320"/>
      <c r="AV135" s="335">
        <v>0.998</v>
      </c>
      <c r="AW135" s="335"/>
      <c r="AX135" s="335"/>
    </row>
    <row r="137" spans="2:50">
      <c r="C137" t="s">
        <v>1120</v>
      </c>
      <c r="AV137">
        <v>1</v>
      </c>
    </row>
    <row r="138" spans="2:50" ht="34.5" customHeight="1">
      <c r="B138" s="319"/>
      <c r="C138" s="319"/>
      <c r="D138" s="329" t="s">
        <v>57</v>
      </c>
      <c r="E138" s="329"/>
      <c r="F138" s="329"/>
      <c r="G138" s="329"/>
      <c r="H138" s="329"/>
      <c r="I138" s="329"/>
      <c r="J138" s="329"/>
      <c r="K138" s="329"/>
      <c r="L138" s="329"/>
      <c r="M138" s="329"/>
      <c r="N138" s="329" t="s">
        <v>58</v>
      </c>
      <c r="O138" s="329"/>
      <c r="P138" s="329"/>
      <c r="Q138" s="329"/>
      <c r="R138" s="329"/>
      <c r="S138" s="329"/>
      <c r="T138" s="329"/>
      <c r="U138" s="329"/>
      <c r="V138" s="329"/>
      <c r="W138" s="329"/>
      <c r="X138" s="329"/>
      <c r="Y138" s="329"/>
      <c r="Z138" s="329"/>
      <c r="AA138" s="329"/>
      <c r="AB138" s="329"/>
      <c r="AC138" s="329"/>
      <c r="AD138" s="329"/>
      <c r="AE138" s="329"/>
      <c r="AF138" s="329"/>
      <c r="AG138" s="329"/>
      <c r="AH138" s="329"/>
      <c r="AI138" s="329"/>
      <c r="AJ138" s="329"/>
      <c r="AK138" s="329"/>
      <c r="AL138" s="330" t="s">
        <v>59</v>
      </c>
      <c r="AM138" s="329"/>
      <c r="AN138" s="329"/>
      <c r="AO138" s="329"/>
      <c r="AP138" s="329"/>
      <c r="AQ138" s="329"/>
      <c r="AR138" s="329" t="s">
        <v>26</v>
      </c>
      <c r="AS138" s="329"/>
      <c r="AT138" s="329"/>
      <c r="AU138" s="329"/>
      <c r="AV138" s="329" t="s">
        <v>27</v>
      </c>
      <c r="AW138" s="329"/>
      <c r="AX138" s="329"/>
    </row>
    <row r="139" spans="2:50" ht="57.75" customHeight="1">
      <c r="B139" s="319">
        <v>1</v>
      </c>
      <c r="C139" s="319">
        <v>1</v>
      </c>
      <c r="D139" s="326" t="s">
        <v>1119</v>
      </c>
      <c r="E139" s="327"/>
      <c r="F139" s="327"/>
      <c r="G139" s="327"/>
      <c r="H139" s="327"/>
      <c r="I139" s="327"/>
      <c r="J139" s="327"/>
      <c r="K139" s="327"/>
      <c r="L139" s="327"/>
      <c r="M139" s="328"/>
      <c r="N139" s="326" t="s">
        <v>1118</v>
      </c>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8"/>
      <c r="AL139" s="2125">
        <v>6.0434999999999999</v>
      </c>
      <c r="AM139" s="2126"/>
      <c r="AN139" s="2126"/>
      <c r="AO139" s="2126"/>
      <c r="AP139" s="2126"/>
      <c r="AQ139" s="2126"/>
      <c r="AR139" s="320">
        <v>8</v>
      </c>
      <c r="AS139" s="320"/>
      <c r="AT139" s="320"/>
      <c r="AU139" s="320"/>
      <c r="AV139" s="335">
        <v>0.71099999999999997</v>
      </c>
      <c r="AW139" s="335"/>
      <c r="AX139" s="335"/>
    </row>
    <row r="140" spans="2:50" ht="56.25" customHeight="1">
      <c r="B140" s="319">
        <v>2</v>
      </c>
      <c r="C140" s="319">
        <v>1</v>
      </c>
      <c r="D140" s="334" t="s">
        <v>1117</v>
      </c>
      <c r="E140" s="334"/>
      <c r="F140" s="334"/>
      <c r="G140" s="334"/>
      <c r="H140" s="334"/>
      <c r="I140" s="334"/>
      <c r="J140" s="334"/>
      <c r="K140" s="334"/>
      <c r="L140" s="334"/>
      <c r="M140" s="334"/>
      <c r="N140" s="334" t="s">
        <v>1116</v>
      </c>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2125">
        <v>3.15</v>
      </c>
      <c r="AM140" s="2126"/>
      <c r="AN140" s="2126"/>
      <c r="AO140" s="2126"/>
      <c r="AP140" s="2126"/>
      <c r="AQ140" s="2126"/>
      <c r="AR140" s="320">
        <v>1</v>
      </c>
      <c r="AS140" s="320"/>
      <c r="AT140" s="320"/>
      <c r="AU140" s="320"/>
      <c r="AV140" s="335">
        <v>0.62</v>
      </c>
      <c r="AW140" s="335"/>
      <c r="AX140" s="335"/>
    </row>
    <row r="141" spans="2:50" ht="42" customHeight="1">
      <c r="B141" s="319">
        <v>3</v>
      </c>
      <c r="C141" s="319">
        <v>1</v>
      </c>
      <c r="D141" s="326" t="s">
        <v>1115</v>
      </c>
      <c r="E141" s="327"/>
      <c r="F141" s="327"/>
      <c r="G141" s="327"/>
      <c r="H141" s="327"/>
      <c r="I141" s="327"/>
      <c r="J141" s="327"/>
      <c r="K141" s="327"/>
      <c r="L141" s="327"/>
      <c r="M141" s="328"/>
      <c r="N141" s="326" t="s">
        <v>1114</v>
      </c>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8"/>
      <c r="AL141" s="3056">
        <v>0.57855000000000001</v>
      </c>
      <c r="AM141" s="3057"/>
      <c r="AN141" s="3057"/>
      <c r="AO141" s="3057"/>
      <c r="AP141" s="3057"/>
      <c r="AQ141" s="3058"/>
      <c r="AR141" s="348">
        <v>6</v>
      </c>
      <c r="AS141" s="349"/>
      <c r="AT141" s="349"/>
      <c r="AU141" s="350"/>
      <c r="AV141" s="335">
        <v>0.14399999999999999</v>
      </c>
      <c r="AW141" s="335"/>
      <c r="AX141" s="335"/>
    </row>
  </sheetData>
  <mergeCells count="534">
    <mergeCell ref="B141:C141"/>
    <mergeCell ref="D141:M141"/>
    <mergeCell ref="N141:AK141"/>
    <mergeCell ref="AL141:AQ141"/>
    <mergeCell ref="AR141:AU141"/>
    <mergeCell ref="AV141:AX141"/>
    <mergeCell ref="B139:C139"/>
    <mergeCell ref="D139:M139"/>
    <mergeCell ref="N139:AK139"/>
    <mergeCell ref="AL139:AQ139"/>
    <mergeCell ref="AR139:AU139"/>
    <mergeCell ref="AV139:AX139"/>
    <mergeCell ref="B140:C140"/>
    <mergeCell ref="D140:M140"/>
    <mergeCell ref="N140:AK140"/>
    <mergeCell ref="AL140:AQ140"/>
    <mergeCell ref="AR140:AU140"/>
    <mergeCell ref="AV140:AX140"/>
    <mergeCell ref="B135:C135"/>
    <mergeCell ref="D135:M135"/>
    <mergeCell ref="N135:AK135"/>
    <mergeCell ref="AL135:AQ135"/>
    <mergeCell ref="AR135:AU135"/>
    <mergeCell ref="AV135:AX135"/>
    <mergeCell ref="B138:C138"/>
    <mergeCell ref="D138:M138"/>
    <mergeCell ref="N138:AK138"/>
    <mergeCell ref="AL138:AQ138"/>
    <mergeCell ref="AR138:AU138"/>
    <mergeCell ref="AV138:AX138"/>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31:C131"/>
    <mergeCell ref="D131:M131"/>
    <mergeCell ref="N131:AK131"/>
    <mergeCell ref="AL131:AQ131"/>
    <mergeCell ref="AR131:AU131"/>
    <mergeCell ref="AV131:AX131"/>
    <mergeCell ref="B132:C132"/>
    <mergeCell ref="D132:M132"/>
    <mergeCell ref="N132:AK132"/>
    <mergeCell ref="AL132:AQ132"/>
    <mergeCell ref="AR132:AU132"/>
    <mergeCell ref="AV132:AX132"/>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H121:L121"/>
    <mergeCell ref="M121:Y121"/>
    <mergeCell ref="Z121:AC121"/>
    <mergeCell ref="AD121:AH121"/>
    <mergeCell ref="AI121:AU121"/>
    <mergeCell ref="AV121:AY121"/>
    <mergeCell ref="B126:C126"/>
    <mergeCell ref="D126:M126"/>
    <mergeCell ref="N126:AK126"/>
    <mergeCell ref="AL126:AQ126"/>
    <mergeCell ref="AR126:AU126"/>
    <mergeCell ref="AV126:AX126"/>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0:L110"/>
    <mergeCell ref="M110:Y110"/>
    <mergeCell ref="Z110:AC110"/>
    <mergeCell ref="AD110:AH110"/>
    <mergeCell ref="AI110:AU110"/>
    <mergeCell ref="AV110:AY110"/>
    <mergeCell ref="H111:AC111"/>
    <mergeCell ref="AD111:AY111"/>
    <mergeCell ref="H112:L112"/>
    <mergeCell ref="M112:Y112"/>
    <mergeCell ref="Z112:AC112"/>
    <mergeCell ref="AD112:AH112"/>
    <mergeCell ref="AI112:AU112"/>
    <mergeCell ref="AV112:AY112"/>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99:L99"/>
    <mergeCell ref="M99:Y99"/>
    <mergeCell ref="Z99:AC99"/>
    <mergeCell ref="AD99:AH99"/>
    <mergeCell ref="AI99:AU99"/>
    <mergeCell ref="AV99:AY99"/>
    <mergeCell ref="H100:AC100"/>
    <mergeCell ref="AD100:AY100"/>
    <mergeCell ref="H101:L101"/>
    <mergeCell ref="M101:Y101"/>
    <mergeCell ref="Z101:AC101"/>
    <mergeCell ref="AD101:AH101"/>
    <mergeCell ref="AI101:AU101"/>
    <mergeCell ref="AV101:AY101"/>
    <mergeCell ref="H97:L97"/>
    <mergeCell ref="M97:Y97"/>
    <mergeCell ref="Z97:AC97"/>
    <mergeCell ref="AD97:AH97"/>
    <mergeCell ref="AI97:AU97"/>
    <mergeCell ref="AV97:AY97"/>
    <mergeCell ref="H98:L98"/>
    <mergeCell ref="M98:Y98"/>
    <mergeCell ref="Z98:AC98"/>
    <mergeCell ref="AD98:AH98"/>
    <mergeCell ref="AI98:AU98"/>
    <mergeCell ref="AV98:AY98"/>
    <mergeCell ref="H95:L95"/>
    <mergeCell ref="M95:Y95"/>
    <mergeCell ref="Z95:AC95"/>
    <mergeCell ref="AD95:AH95"/>
    <mergeCell ref="AI95:AU95"/>
    <mergeCell ref="AV95:AY95"/>
    <mergeCell ref="H96:L96"/>
    <mergeCell ref="M96:Y96"/>
    <mergeCell ref="Z96:AC96"/>
    <mergeCell ref="AD96:AH96"/>
    <mergeCell ref="AI96:AU96"/>
    <mergeCell ref="AV96:AY96"/>
    <mergeCell ref="H93:L93"/>
    <mergeCell ref="M93:Y93"/>
    <mergeCell ref="Z93:AC93"/>
    <mergeCell ref="AD93:AH93"/>
    <mergeCell ref="AI93:AU93"/>
    <mergeCell ref="AV93:AY93"/>
    <mergeCell ref="H94:L94"/>
    <mergeCell ref="M94:Y94"/>
    <mergeCell ref="Z94:AC94"/>
    <mergeCell ref="AD94:AH94"/>
    <mergeCell ref="AI94:AU94"/>
    <mergeCell ref="AV94:AY94"/>
    <mergeCell ref="H89:AC89"/>
    <mergeCell ref="AD89:AY89"/>
    <mergeCell ref="H90:L90"/>
    <mergeCell ref="M90:Y90"/>
    <mergeCell ref="Z90:AC90"/>
    <mergeCell ref="AD90:AH90"/>
    <mergeCell ref="AI90:AU90"/>
    <mergeCell ref="AV90:AY90"/>
    <mergeCell ref="H91:L92"/>
    <mergeCell ref="M91:Y92"/>
    <mergeCell ref="Z91:AC92"/>
    <mergeCell ref="AD91:AH91"/>
    <mergeCell ref="AI91:AU91"/>
    <mergeCell ref="AV91:AY91"/>
    <mergeCell ref="AD92:AH92"/>
    <mergeCell ref="AI92:AU92"/>
    <mergeCell ref="AV92:AY92"/>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A73:F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70" orientation="portrait" r:id="rId1"/>
  <rowBreaks count="4" manualBreakCount="4">
    <brk id="35" max="16383" man="1"/>
    <brk id="71" max="16383" man="1"/>
    <brk id="76" max="16383" man="1"/>
    <brk id="121" max="16383" man="1"/>
  </rowBreaks>
  <drawing r:id="rId2"/>
</worksheet>
</file>

<file path=xl/worksheets/sheet23.xml><?xml version="1.0" encoding="utf-8"?>
<worksheet xmlns="http://schemas.openxmlformats.org/spreadsheetml/2006/main" xmlns:r="http://schemas.openxmlformats.org/officeDocument/2006/relationships">
  <dimension ref="A1:AY136"/>
  <sheetViews>
    <sheetView view="pageBreakPreview" topLeftCell="A77" zoomScale="85" zoomScaleNormal="100" zoomScaleSheetLayoutView="85" workbookViewId="0">
      <selection activeCell="Q75" sqref="Q75"/>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1211</v>
      </c>
      <c r="AS2" s="766"/>
      <c r="AT2" s="766"/>
      <c r="AU2" s="766"/>
      <c r="AV2" s="766"/>
      <c r="AW2" s="766"/>
      <c r="AX2" s="766"/>
      <c r="AY2" s="766"/>
    </row>
    <row r="3" spans="2:51" ht="19.5" thickBot="1">
      <c r="B3" s="768" t="s">
        <v>1059</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21" customHeight="1">
      <c r="B4" s="771" t="s">
        <v>37</v>
      </c>
      <c r="C4" s="772"/>
      <c r="D4" s="772"/>
      <c r="E4" s="772"/>
      <c r="F4" s="772"/>
      <c r="G4" s="772"/>
      <c r="H4" s="1902" t="s">
        <v>1210</v>
      </c>
      <c r="I4" s="1486"/>
      <c r="J4" s="1486"/>
      <c r="K4" s="1486"/>
      <c r="L4" s="1486"/>
      <c r="M4" s="1486"/>
      <c r="N4" s="1486"/>
      <c r="O4" s="1486"/>
      <c r="P4" s="1486"/>
      <c r="Q4" s="1486"/>
      <c r="R4" s="1486"/>
      <c r="S4" s="1486"/>
      <c r="T4" s="1486"/>
      <c r="U4" s="1486"/>
      <c r="V4" s="1486"/>
      <c r="W4" s="1486"/>
      <c r="X4" s="1486"/>
      <c r="Y4" s="1486"/>
      <c r="Z4" s="775" t="s">
        <v>1209</v>
      </c>
      <c r="AA4" s="1687"/>
      <c r="AB4" s="1687"/>
      <c r="AC4" s="1687"/>
      <c r="AD4" s="1687"/>
      <c r="AE4" s="1890"/>
      <c r="AF4" s="1487" t="s">
        <v>1208</v>
      </c>
      <c r="AG4" s="1687"/>
      <c r="AH4" s="1687"/>
      <c r="AI4" s="1687"/>
      <c r="AJ4" s="1687"/>
      <c r="AK4" s="1687"/>
      <c r="AL4" s="1687"/>
      <c r="AM4" s="1687"/>
      <c r="AN4" s="1687"/>
      <c r="AO4" s="1687"/>
      <c r="AP4" s="1687"/>
      <c r="AQ4" s="1890"/>
      <c r="AR4" s="780" t="s">
        <v>2</v>
      </c>
      <c r="AS4" s="1687"/>
      <c r="AT4" s="1687"/>
      <c r="AU4" s="1687"/>
      <c r="AV4" s="1687"/>
      <c r="AW4" s="1687"/>
      <c r="AX4" s="1687"/>
      <c r="AY4" s="1688"/>
    </row>
    <row r="5" spans="2:51" ht="28.15" customHeight="1">
      <c r="B5" s="822" t="s">
        <v>47</v>
      </c>
      <c r="C5" s="823"/>
      <c r="D5" s="823"/>
      <c r="E5" s="823"/>
      <c r="F5" s="823"/>
      <c r="G5" s="824"/>
      <c r="H5" s="1893" t="s">
        <v>1207</v>
      </c>
      <c r="I5" s="1894"/>
      <c r="J5" s="1894"/>
      <c r="K5" s="1894"/>
      <c r="L5" s="1894"/>
      <c r="M5" s="1894"/>
      <c r="N5" s="1894"/>
      <c r="O5" s="1894"/>
      <c r="P5" s="1894"/>
      <c r="Q5" s="1894"/>
      <c r="R5" s="1894"/>
      <c r="S5" s="1894"/>
      <c r="T5" s="1894"/>
      <c r="U5" s="1894"/>
      <c r="V5" s="1894"/>
      <c r="W5" s="463"/>
      <c r="X5" s="463"/>
      <c r="Y5" s="463"/>
      <c r="Z5" s="827" t="s">
        <v>3</v>
      </c>
      <c r="AA5" s="1895"/>
      <c r="AB5" s="1895"/>
      <c r="AC5" s="1895"/>
      <c r="AD5" s="1895"/>
      <c r="AE5" s="1896"/>
      <c r="AF5" s="3059" t="s">
        <v>1056</v>
      </c>
      <c r="AG5" s="3059"/>
      <c r="AH5" s="3059"/>
      <c r="AI5" s="3059"/>
      <c r="AJ5" s="3059"/>
      <c r="AK5" s="3059"/>
      <c r="AL5" s="3059"/>
      <c r="AM5" s="3059"/>
      <c r="AN5" s="3059"/>
      <c r="AO5" s="3059"/>
      <c r="AP5" s="3059"/>
      <c r="AQ5" s="3060"/>
      <c r="AR5" s="3061" t="s">
        <v>1206</v>
      </c>
      <c r="AS5" s="3062"/>
      <c r="AT5" s="3062"/>
      <c r="AU5" s="3062"/>
      <c r="AV5" s="3062"/>
      <c r="AW5" s="3062"/>
      <c r="AX5" s="3062"/>
      <c r="AY5" s="3063"/>
    </row>
    <row r="6" spans="2:51" ht="50.25" customHeight="1">
      <c r="B6" s="835" t="s">
        <v>4</v>
      </c>
      <c r="C6" s="836"/>
      <c r="D6" s="836"/>
      <c r="E6" s="836"/>
      <c r="F6" s="836"/>
      <c r="G6" s="836"/>
      <c r="H6" s="1281" t="s">
        <v>97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3064" t="s">
        <v>1205</v>
      </c>
      <c r="AG6" s="1909"/>
      <c r="AH6" s="1909"/>
      <c r="AI6" s="1909"/>
      <c r="AJ6" s="1909"/>
      <c r="AK6" s="1909"/>
      <c r="AL6" s="1909"/>
      <c r="AM6" s="1909"/>
      <c r="AN6" s="1909"/>
      <c r="AO6" s="1909"/>
      <c r="AP6" s="1909"/>
      <c r="AQ6" s="1909"/>
      <c r="AR6" s="463"/>
      <c r="AS6" s="463"/>
      <c r="AT6" s="463"/>
      <c r="AU6" s="463"/>
      <c r="AV6" s="463"/>
      <c r="AW6" s="463"/>
      <c r="AX6" s="463"/>
      <c r="AY6" s="465"/>
    </row>
    <row r="7" spans="2:51" ht="18" customHeight="1">
      <c r="B7" s="801" t="s">
        <v>28</v>
      </c>
      <c r="C7" s="802"/>
      <c r="D7" s="802"/>
      <c r="E7" s="802"/>
      <c r="F7" s="802"/>
      <c r="G7" s="802"/>
      <c r="H7" s="2795" t="s">
        <v>1204</v>
      </c>
      <c r="I7" s="3065"/>
      <c r="J7" s="3065"/>
      <c r="K7" s="3065"/>
      <c r="L7" s="3065"/>
      <c r="M7" s="3065"/>
      <c r="N7" s="3065"/>
      <c r="O7" s="3065"/>
      <c r="P7" s="3065"/>
      <c r="Q7" s="3065"/>
      <c r="R7" s="3065"/>
      <c r="S7" s="3065"/>
      <c r="T7" s="3065"/>
      <c r="U7" s="3065"/>
      <c r="V7" s="3065"/>
      <c r="W7" s="2259"/>
      <c r="X7" s="2259"/>
      <c r="Y7" s="2259"/>
      <c r="Z7" s="813" t="s">
        <v>1203</v>
      </c>
      <c r="AA7" s="463"/>
      <c r="AB7" s="463"/>
      <c r="AC7" s="463"/>
      <c r="AD7" s="463"/>
      <c r="AE7" s="464"/>
      <c r="AF7" s="2262" t="s">
        <v>1202</v>
      </c>
      <c r="AG7" s="3068"/>
      <c r="AH7" s="3068"/>
      <c r="AI7" s="3068"/>
      <c r="AJ7" s="3068"/>
      <c r="AK7" s="3068"/>
      <c r="AL7" s="3068"/>
      <c r="AM7" s="3068"/>
      <c r="AN7" s="3068"/>
      <c r="AO7" s="3068"/>
      <c r="AP7" s="3068"/>
      <c r="AQ7" s="3068"/>
      <c r="AR7" s="3068"/>
      <c r="AS7" s="3068"/>
      <c r="AT7" s="3068"/>
      <c r="AU7" s="3068"/>
      <c r="AV7" s="3068"/>
      <c r="AW7" s="3068"/>
      <c r="AX7" s="3068"/>
      <c r="AY7" s="3069"/>
    </row>
    <row r="8" spans="2:51" ht="24" customHeight="1">
      <c r="B8" s="803"/>
      <c r="C8" s="804"/>
      <c r="D8" s="804"/>
      <c r="E8" s="804"/>
      <c r="F8" s="804"/>
      <c r="G8" s="804"/>
      <c r="H8" s="3066"/>
      <c r="I8" s="3067"/>
      <c r="J8" s="3067"/>
      <c r="K8" s="3067"/>
      <c r="L8" s="3067"/>
      <c r="M8" s="3067"/>
      <c r="N8" s="3067"/>
      <c r="O8" s="3067"/>
      <c r="P8" s="3067"/>
      <c r="Q8" s="3067"/>
      <c r="R8" s="3067"/>
      <c r="S8" s="3067"/>
      <c r="T8" s="3067"/>
      <c r="U8" s="3067"/>
      <c r="V8" s="3067"/>
      <c r="W8" s="1671"/>
      <c r="X8" s="1671"/>
      <c r="Y8" s="1671"/>
      <c r="Z8" s="1192"/>
      <c r="AA8" s="463"/>
      <c r="AB8" s="463"/>
      <c r="AC8" s="463"/>
      <c r="AD8" s="463"/>
      <c r="AE8" s="464"/>
      <c r="AF8" s="3070"/>
      <c r="AG8" s="3071"/>
      <c r="AH8" s="3071"/>
      <c r="AI8" s="3071"/>
      <c r="AJ8" s="3071"/>
      <c r="AK8" s="3071"/>
      <c r="AL8" s="3071"/>
      <c r="AM8" s="3071"/>
      <c r="AN8" s="3071"/>
      <c r="AO8" s="3071"/>
      <c r="AP8" s="3071"/>
      <c r="AQ8" s="3071"/>
      <c r="AR8" s="3071"/>
      <c r="AS8" s="3071"/>
      <c r="AT8" s="3071"/>
      <c r="AU8" s="3071"/>
      <c r="AV8" s="3071"/>
      <c r="AW8" s="3071"/>
      <c r="AX8" s="3071"/>
      <c r="AY8" s="3072"/>
    </row>
    <row r="9" spans="2:51" ht="103.7" customHeight="1">
      <c r="B9" s="783" t="s">
        <v>721</v>
      </c>
      <c r="C9" s="784"/>
      <c r="D9" s="784"/>
      <c r="E9" s="784"/>
      <c r="F9" s="784"/>
      <c r="G9" s="784"/>
      <c r="H9" s="789" t="s">
        <v>1201</v>
      </c>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9"/>
    </row>
    <row r="10" spans="2:51" ht="137.25" customHeight="1">
      <c r="B10" s="783" t="s">
        <v>720</v>
      </c>
      <c r="C10" s="784"/>
      <c r="D10" s="784"/>
      <c r="E10" s="784"/>
      <c r="F10" s="784"/>
      <c r="G10" s="784"/>
      <c r="H10" s="789" t="s">
        <v>1200</v>
      </c>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278"/>
      <c r="AV10" s="1278"/>
      <c r="AW10" s="1278"/>
      <c r="AX10" s="1278"/>
      <c r="AY10" s="1279"/>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111</v>
      </c>
      <c r="R12" s="750"/>
      <c r="S12" s="750"/>
      <c r="T12" s="750"/>
      <c r="U12" s="750"/>
      <c r="V12" s="750"/>
      <c r="W12" s="800"/>
      <c r="X12" s="749" t="s">
        <v>112</v>
      </c>
      <c r="Y12" s="750"/>
      <c r="Z12" s="750"/>
      <c r="AA12" s="750"/>
      <c r="AB12" s="750"/>
      <c r="AC12" s="750"/>
      <c r="AD12" s="800"/>
      <c r="AE12" s="749" t="s">
        <v>432</v>
      </c>
      <c r="AF12" s="750"/>
      <c r="AG12" s="750"/>
      <c r="AH12" s="750"/>
      <c r="AI12" s="750"/>
      <c r="AJ12" s="750"/>
      <c r="AK12" s="800"/>
      <c r="AL12" s="749" t="s">
        <v>433</v>
      </c>
      <c r="AM12" s="750"/>
      <c r="AN12" s="750"/>
      <c r="AO12" s="750"/>
      <c r="AP12" s="750"/>
      <c r="AQ12" s="750"/>
      <c r="AR12" s="800"/>
      <c r="AS12" s="749" t="s">
        <v>335</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2783">
        <v>53.59</v>
      </c>
      <c r="R13" s="2783"/>
      <c r="S13" s="2783"/>
      <c r="T13" s="2783"/>
      <c r="U13" s="2783"/>
      <c r="V13" s="2783"/>
      <c r="W13" s="2783"/>
      <c r="X13" s="2783">
        <v>42.689</v>
      </c>
      <c r="Y13" s="2783"/>
      <c r="Z13" s="2783"/>
      <c r="AA13" s="2783"/>
      <c r="AB13" s="2783"/>
      <c r="AC13" s="2783"/>
      <c r="AD13" s="2783"/>
      <c r="AE13" s="2783">
        <v>24.896000000000001</v>
      </c>
      <c r="AF13" s="2783"/>
      <c r="AG13" s="2783"/>
      <c r="AH13" s="2783"/>
      <c r="AI13" s="2783"/>
      <c r="AJ13" s="2783"/>
      <c r="AK13" s="2783"/>
      <c r="AL13" s="1953">
        <v>0</v>
      </c>
      <c r="AM13" s="1953"/>
      <c r="AN13" s="1953"/>
      <c r="AO13" s="1953"/>
      <c r="AP13" s="1953"/>
      <c r="AQ13" s="1953"/>
      <c r="AR13" s="1953"/>
      <c r="AS13" s="1953"/>
      <c r="AT13" s="1953"/>
      <c r="AU13" s="1953"/>
      <c r="AV13" s="1953"/>
      <c r="AW13" s="1953"/>
      <c r="AX13" s="1953"/>
      <c r="AY13" s="2581"/>
    </row>
    <row r="14" spans="2:51" ht="21" customHeight="1">
      <c r="B14" s="469"/>
      <c r="C14" s="470"/>
      <c r="D14" s="470"/>
      <c r="E14" s="470"/>
      <c r="F14" s="470"/>
      <c r="G14" s="471"/>
      <c r="H14" s="1223"/>
      <c r="I14" s="1224"/>
      <c r="J14" s="746" t="s">
        <v>8</v>
      </c>
      <c r="K14" s="747"/>
      <c r="L14" s="747"/>
      <c r="M14" s="747"/>
      <c r="N14" s="747"/>
      <c r="O14" s="747"/>
      <c r="P14" s="748"/>
      <c r="Q14" s="3073">
        <v>0</v>
      </c>
      <c r="R14" s="3073"/>
      <c r="S14" s="3073"/>
      <c r="T14" s="3073"/>
      <c r="U14" s="3073"/>
      <c r="V14" s="3073"/>
      <c r="W14" s="3073"/>
      <c r="X14" s="3073">
        <v>0</v>
      </c>
      <c r="Y14" s="3073"/>
      <c r="Z14" s="3073"/>
      <c r="AA14" s="3073"/>
      <c r="AB14" s="3073"/>
      <c r="AC14" s="3073"/>
      <c r="AD14" s="3073"/>
      <c r="AE14" s="2784">
        <v>0</v>
      </c>
      <c r="AF14" s="2784"/>
      <c r="AG14" s="2784"/>
      <c r="AH14" s="2784"/>
      <c r="AI14" s="2784"/>
      <c r="AJ14" s="2784"/>
      <c r="AK14" s="2784"/>
      <c r="AL14" s="2784"/>
      <c r="AM14" s="2784"/>
      <c r="AN14" s="2784"/>
      <c r="AO14" s="2784"/>
      <c r="AP14" s="2784"/>
      <c r="AQ14" s="2784"/>
      <c r="AR14" s="2784"/>
      <c r="AS14" s="2572"/>
      <c r="AT14" s="2572"/>
      <c r="AU14" s="2572"/>
      <c r="AV14" s="2572"/>
      <c r="AW14" s="2572"/>
      <c r="AX14" s="2572"/>
      <c r="AY14" s="2573"/>
    </row>
    <row r="15" spans="2:51" ht="24.75" customHeight="1">
      <c r="B15" s="469"/>
      <c r="C15" s="470"/>
      <c r="D15" s="470"/>
      <c r="E15" s="470"/>
      <c r="F15" s="470"/>
      <c r="G15" s="471"/>
      <c r="H15" s="1223"/>
      <c r="I15" s="1224"/>
      <c r="J15" s="746" t="s">
        <v>9</v>
      </c>
      <c r="K15" s="747"/>
      <c r="L15" s="747"/>
      <c r="M15" s="747"/>
      <c r="N15" s="747"/>
      <c r="O15" s="747"/>
      <c r="P15" s="748"/>
      <c r="Q15" s="3073">
        <v>0</v>
      </c>
      <c r="R15" s="3073"/>
      <c r="S15" s="3073"/>
      <c r="T15" s="3073"/>
      <c r="U15" s="3073"/>
      <c r="V15" s="3073"/>
      <c r="W15" s="3073"/>
      <c r="X15" s="3073">
        <v>0</v>
      </c>
      <c r="Y15" s="3073"/>
      <c r="Z15" s="3073"/>
      <c r="AA15" s="3073"/>
      <c r="AB15" s="3073"/>
      <c r="AC15" s="3073"/>
      <c r="AD15" s="3073"/>
      <c r="AE15" s="2784">
        <v>0</v>
      </c>
      <c r="AF15" s="2784"/>
      <c r="AG15" s="2784"/>
      <c r="AH15" s="2784"/>
      <c r="AI15" s="2784"/>
      <c r="AJ15" s="2784"/>
      <c r="AK15" s="2784"/>
      <c r="AL15" s="2784"/>
      <c r="AM15" s="2784"/>
      <c r="AN15" s="2784"/>
      <c r="AO15" s="2784"/>
      <c r="AP15" s="2784"/>
      <c r="AQ15" s="2784"/>
      <c r="AR15" s="2784"/>
      <c r="AS15" s="2572"/>
      <c r="AT15" s="2572"/>
      <c r="AU15" s="2572"/>
      <c r="AV15" s="2572"/>
      <c r="AW15" s="2572"/>
      <c r="AX15" s="2572"/>
      <c r="AY15" s="2573"/>
    </row>
    <row r="16" spans="2:51" ht="24.75" customHeight="1">
      <c r="B16" s="469"/>
      <c r="C16" s="470"/>
      <c r="D16" s="470"/>
      <c r="E16" s="470"/>
      <c r="F16" s="470"/>
      <c r="G16" s="471"/>
      <c r="H16" s="1225"/>
      <c r="I16" s="1226"/>
      <c r="J16" s="731" t="s">
        <v>25</v>
      </c>
      <c r="K16" s="732"/>
      <c r="L16" s="732"/>
      <c r="M16" s="732"/>
      <c r="N16" s="732"/>
      <c r="O16" s="732"/>
      <c r="P16" s="733"/>
      <c r="Q16" s="3074">
        <f>SUM(Q13:W15)</f>
        <v>53.59</v>
      </c>
      <c r="R16" s="3074"/>
      <c r="S16" s="3074"/>
      <c r="T16" s="3074"/>
      <c r="U16" s="3074"/>
      <c r="V16" s="3074"/>
      <c r="W16" s="3074"/>
      <c r="X16" s="3074">
        <f>SUM(X13:AD15)</f>
        <v>42.689</v>
      </c>
      <c r="Y16" s="3074"/>
      <c r="Z16" s="3074"/>
      <c r="AA16" s="3074"/>
      <c r="AB16" s="3074"/>
      <c r="AC16" s="3074"/>
      <c r="AD16" s="3074"/>
      <c r="AE16" s="3074">
        <v>24.896000000000001</v>
      </c>
      <c r="AF16" s="3074"/>
      <c r="AG16" s="3074"/>
      <c r="AH16" s="3074"/>
      <c r="AI16" s="3074"/>
      <c r="AJ16" s="3074"/>
      <c r="AK16" s="3074"/>
      <c r="AL16" s="2578">
        <v>0</v>
      </c>
      <c r="AM16" s="2578"/>
      <c r="AN16" s="2578"/>
      <c r="AO16" s="2578"/>
      <c r="AP16" s="2578"/>
      <c r="AQ16" s="2578"/>
      <c r="AR16" s="2578"/>
      <c r="AS16" s="2578"/>
      <c r="AT16" s="2578"/>
      <c r="AU16" s="2578"/>
      <c r="AV16" s="2578"/>
      <c r="AW16" s="2578"/>
      <c r="AX16" s="2578"/>
      <c r="AY16" s="2579"/>
    </row>
    <row r="17" spans="2:51" ht="24.75" customHeight="1">
      <c r="B17" s="469"/>
      <c r="C17" s="470"/>
      <c r="D17" s="470"/>
      <c r="E17" s="470"/>
      <c r="F17" s="470"/>
      <c r="G17" s="471"/>
      <c r="H17" s="723" t="s">
        <v>10</v>
      </c>
      <c r="I17" s="724"/>
      <c r="J17" s="724"/>
      <c r="K17" s="724"/>
      <c r="L17" s="724"/>
      <c r="M17" s="724"/>
      <c r="N17" s="724"/>
      <c r="O17" s="724"/>
      <c r="P17" s="724"/>
      <c r="Q17" s="3075">
        <f>51584512/1000000</f>
        <v>51.584511999999997</v>
      </c>
      <c r="R17" s="3076"/>
      <c r="S17" s="3076"/>
      <c r="T17" s="3076"/>
      <c r="U17" s="3076"/>
      <c r="V17" s="3076"/>
      <c r="W17" s="3077"/>
      <c r="X17" s="3075">
        <f>(40992124+310040)/1000000</f>
        <v>41.302163999999998</v>
      </c>
      <c r="Y17" s="3076"/>
      <c r="Z17" s="3076"/>
      <c r="AA17" s="3076"/>
      <c r="AB17" s="3076"/>
      <c r="AC17" s="3076"/>
      <c r="AD17" s="3077"/>
      <c r="AE17" s="2783">
        <v>24.780999999999999</v>
      </c>
      <c r="AF17" s="2783"/>
      <c r="AG17" s="2783"/>
      <c r="AH17" s="2783"/>
      <c r="AI17" s="2783"/>
      <c r="AJ17" s="2783"/>
      <c r="AK17" s="2783"/>
      <c r="AL17" s="1217"/>
      <c r="AM17" s="1217"/>
      <c r="AN17" s="1217"/>
      <c r="AO17" s="1217"/>
      <c r="AP17" s="1217"/>
      <c r="AQ17" s="1217"/>
      <c r="AR17" s="1217"/>
      <c r="AS17" s="1217"/>
      <c r="AT17" s="1217"/>
      <c r="AU17" s="1217"/>
      <c r="AV17" s="1217"/>
      <c r="AW17" s="1217"/>
      <c r="AX17" s="1217"/>
      <c r="AY17" s="1218"/>
    </row>
    <row r="18" spans="2:51" ht="24.75" customHeight="1">
      <c r="B18" s="795"/>
      <c r="C18" s="796"/>
      <c r="D18" s="796"/>
      <c r="E18" s="796"/>
      <c r="F18" s="796"/>
      <c r="G18" s="797"/>
      <c r="H18" s="723" t="s">
        <v>11</v>
      </c>
      <c r="I18" s="724"/>
      <c r="J18" s="724"/>
      <c r="K18" s="724"/>
      <c r="L18" s="724"/>
      <c r="M18" s="724"/>
      <c r="N18" s="724"/>
      <c r="O18" s="724"/>
      <c r="P18" s="724"/>
      <c r="Q18" s="3078">
        <f>Q17/Q16</f>
        <v>0.9625771972382906</v>
      </c>
      <c r="R18" s="3079"/>
      <c r="S18" s="3079"/>
      <c r="T18" s="3079"/>
      <c r="U18" s="3079"/>
      <c r="V18" s="3079"/>
      <c r="W18" s="3080"/>
      <c r="X18" s="3078">
        <f>X17/X16</f>
        <v>0.96751303614514272</v>
      </c>
      <c r="Y18" s="3079"/>
      <c r="Z18" s="3079"/>
      <c r="AA18" s="3079"/>
      <c r="AB18" s="3079"/>
      <c r="AC18" s="3079"/>
      <c r="AD18" s="3080"/>
      <c r="AE18" s="2781">
        <f>AE17/AE13</f>
        <v>0.99538078406169661</v>
      </c>
      <c r="AF18" s="2781"/>
      <c r="AG18" s="2781"/>
      <c r="AH18" s="2781"/>
      <c r="AI18" s="2781"/>
      <c r="AJ18" s="2781"/>
      <c r="AK18" s="2781"/>
      <c r="AL18" s="1217"/>
      <c r="AM18" s="1217"/>
      <c r="AN18" s="1217"/>
      <c r="AO18" s="1217"/>
      <c r="AP18" s="1217"/>
      <c r="AQ18" s="1217"/>
      <c r="AR18" s="1217"/>
      <c r="AS18" s="1217"/>
      <c r="AT18" s="1217"/>
      <c r="AU18" s="1217"/>
      <c r="AV18" s="1217"/>
      <c r="AW18" s="1217"/>
      <c r="AX18" s="1217"/>
      <c r="AY18" s="1218"/>
    </row>
    <row r="19" spans="2:51" ht="31.7" customHeight="1">
      <c r="B19" s="662" t="s">
        <v>13</v>
      </c>
      <c r="C19" s="1417"/>
      <c r="D19" s="1417"/>
      <c r="E19" s="1417"/>
      <c r="F19" s="1417"/>
      <c r="G19" s="2769"/>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111</v>
      </c>
      <c r="AG19" s="711"/>
      <c r="AH19" s="711"/>
      <c r="AI19" s="711"/>
      <c r="AJ19" s="711"/>
      <c r="AK19" s="711" t="s">
        <v>112</v>
      </c>
      <c r="AL19" s="711"/>
      <c r="AM19" s="711"/>
      <c r="AN19" s="711"/>
      <c r="AO19" s="711"/>
      <c r="AP19" s="711" t="s">
        <v>432</v>
      </c>
      <c r="AQ19" s="711"/>
      <c r="AR19" s="711"/>
      <c r="AS19" s="711"/>
      <c r="AT19" s="711"/>
      <c r="AU19" s="712" t="s">
        <v>14</v>
      </c>
      <c r="AV19" s="711"/>
      <c r="AW19" s="711"/>
      <c r="AX19" s="711"/>
      <c r="AY19" s="713"/>
    </row>
    <row r="20" spans="2:51" ht="32.25" customHeight="1">
      <c r="B20" s="2770"/>
      <c r="C20" s="2771"/>
      <c r="D20" s="2771"/>
      <c r="E20" s="2771"/>
      <c r="F20" s="2771"/>
      <c r="G20" s="2772"/>
      <c r="H20" s="1388" t="s">
        <v>1199</v>
      </c>
      <c r="I20" s="894"/>
      <c r="J20" s="894"/>
      <c r="K20" s="894"/>
      <c r="L20" s="894"/>
      <c r="M20" s="894"/>
      <c r="N20" s="894"/>
      <c r="O20" s="894"/>
      <c r="P20" s="894"/>
      <c r="Q20" s="894"/>
      <c r="R20" s="894"/>
      <c r="S20" s="894"/>
      <c r="T20" s="894"/>
      <c r="U20" s="894"/>
      <c r="V20" s="894"/>
      <c r="W20" s="894"/>
      <c r="X20" s="894"/>
      <c r="Y20" s="1389"/>
      <c r="Z20" s="1173" t="s">
        <v>15</v>
      </c>
      <c r="AA20" s="1174"/>
      <c r="AB20" s="1175"/>
      <c r="AC20" s="1176" t="s">
        <v>1198</v>
      </c>
      <c r="AD20" s="1176"/>
      <c r="AE20" s="1176"/>
      <c r="AF20" s="1193">
        <v>15.3</v>
      </c>
      <c r="AG20" s="1193"/>
      <c r="AH20" s="1193"/>
      <c r="AI20" s="1193"/>
      <c r="AJ20" s="1193"/>
      <c r="AK20" s="1193">
        <v>16.5</v>
      </c>
      <c r="AL20" s="1193"/>
      <c r="AM20" s="1193"/>
      <c r="AN20" s="1193"/>
      <c r="AO20" s="1193"/>
      <c r="AP20" s="1193" t="s">
        <v>89</v>
      </c>
      <c r="AQ20" s="1193"/>
      <c r="AR20" s="1193"/>
      <c r="AS20" s="1193"/>
      <c r="AT20" s="1193"/>
      <c r="AU20" s="2280" t="s">
        <v>1197</v>
      </c>
      <c r="AV20" s="1193"/>
      <c r="AW20" s="1193"/>
      <c r="AX20" s="1193"/>
      <c r="AY20" s="1435"/>
    </row>
    <row r="21" spans="2:51" ht="32.25" customHeight="1">
      <c r="B21" s="2770"/>
      <c r="C21" s="2771"/>
      <c r="D21" s="2771"/>
      <c r="E21" s="2771"/>
      <c r="F21" s="2771"/>
      <c r="G21" s="2772"/>
      <c r="H21" s="1390"/>
      <c r="I21" s="1391"/>
      <c r="J21" s="1391"/>
      <c r="K21" s="1391"/>
      <c r="L21" s="1391"/>
      <c r="M21" s="1391"/>
      <c r="N21" s="1391"/>
      <c r="O21" s="1391"/>
      <c r="P21" s="1391"/>
      <c r="Q21" s="1391"/>
      <c r="R21" s="1391"/>
      <c r="S21" s="1391"/>
      <c r="T21" s="1391"/>
      <c r="U21" s="1391"/>
      <c r="V21" s="1391"/>
      <c r="W21" s="1391"/>
      <c r="X21" s="1391"/>
      <c r="Y21" s="1392"/>
      <c r="Z21" s="749" t="s">
        <v>116</v>
      </c>
      <c r="AA21" s="750"/>
      <c r="AB21" s="800"/>
      <c r="AC21" s="1176" t="s">
        <v>1196</v>
      </c>
      <c r="AD21" s="1176"/>
      <c r="AE21" s="1176"/>
      <c r="AF21" s="1176">
        <f>15.3/20*100</f>
        <v>76.5</v>
      </c>
      <c r="AG21" s="1176"/>
      <c r="AH21" s="1176"/>
      <c r="AI21" s="1176"/>
      <c r="AJ21" s="1176"/>
      <c r="AK21" s="1176">
        <f>16.5/20*100</f>
        <v>82.5</v>
      </c>
      <c r="AL21" s="1176"/>
      <c r="AM21" s="1176"/>
      <c r="AN21" s="1176"/>
      <c r="AO21" s="1176"/>
      <c r="AP21" s="1193" t="s">
        <v>1195</v>
      </c>
      <c r="AQ21" s="1193"/>
      <c r="AR21" s="1193"/>
      <c r="AS21" s="1193"/>
      <c r="AT21" s="1193"/>
      <c r="AU21" s="1199"/>
      <c r="AV21" s="1199"/>
      <c r="AW21" s="1199"/>
      <c r="AX21" s="1199"/>
      <c r="AY21" s="1200"/>
    </row>
    <row r="22" spans="2:51" ht="32.25" customHeight="1">
      <c r="B22" s="2773"/>
      <c r="C22" s="2774"/>
      <c r="D22" s="2774"/>
      <c r="E22" s="2774"/>
      <c r="F22" s="2774"/>
      <c r="G22" s="2775"/>
      <c r="H22" s="1388" t="s">
        <v>1194</v>
      </c>
      <c r="I22" s="894"/>
      <c r="J22" s="894"/>
      <c r="K22" s="894"/>
      <c r="L22" s="894"/>
      <c r="M22" s="894"/>
      <c r="N22" s="894"/>
      <c r="O22" s="894"/>
      <c r="P22" s="894"/>
      <c r="Q22" s="894"/>
      <c r="R22" s="894"/>
      <c r="S22" s="894"/>
      <c r="T22" s="894"/>
      <c r="U22" s="894"/>
      <c r="V22" s="894"/>
      <c r="W22" s="894"/>
      <c r="X22" s="894"/>
      <c r="Y22" s="1389"/>
      <c r="Z22" s="1173" t="s">
        <v>15</v>
      </c>
      <c r="AA22" s="1174"/>
      <c r="AB22" s="1175"/>
      <c r="AC22" s="1205" t="s">
        <v>1193</v>
      </c>
      <c r="AD22" s="1205"/>
      <c r="AE22" s="1205"/>
      <c r="AF22" s="1193">
        <v>340</v>
      </c>
      <c r="AG22" s="1193"/>
      <c r="AH22" s="1193"/>
      <c r="AI22" s="1193"/>
      <c r="AJ22" s="1193"/>
      <c r="AK22" s="1193">
        <v>320</v>
      </c>
      <c r="AL22" s="1193"/>
      <c r="AM22" s="1193"/>
      <c r="AN22" s="1193"/>
      <c r="AO22" s="1193"/>
      <c r="AP22" s="1193">
        <v>490</v>
      </c>
      <c r="AQ22" s="1193"/>
      <c r="AR22" s="1193"/>
      <c r="AS22" s="1193"/>
      <c r="AT22" s="1193"/>
      <c r="AU22" s="2280" t="s">
        <v>1192</v>
      </c>
      <c r="AV22" s="1193"/>
      <c r="AW22" s="1193"/>
      <c r="AX22" s="1193"/>
      <c r="AY22" s="1435"/>
    </row>
    <row r="23" spans="2:51" ht="32.25" customHeight="1">
      <c r="B23" s="2776"/>
      <c r="C23" s="1391"/>
      <c r="D23" s="1391"/>
      <c r="E23" s="1391"/>
      <c r="F23" s="1391"/>
      <c r="G23" s="2777"/>
      <c r="H23" s="1390"/>
      <c r="I23" s="1391"/>
      <c r="J23" s="1391"/>
      <c r="K23" s="1391"/>
      <c r="L23" s="1391"/>
      <c r="M23" s="1391"/>
      <c r="N23" s="1391"/>
      <c r="O23" s="1391"/>
      <c r="P23" s="1391"/>
      <c r="Q23" s="1391"/>
      <c r="R23" s="1391"/>
      <c r="S23" s="1391"/>
      <c r="T23" s="1391"/>
      <c r="U23" s="1391"/>
      <c r="V23" s="1391"/>
      <c r="W23" s="1391"/>
      <c r="X23" s="1391"/>
      <c r="Y23" s="1392"/>
      <c r="Z23" s="749" t="s">
        <v>116</v>
      </c>
      <c r="AA23" s="750"/>
      <c r="AB23" s="800"/>
      <c r="AC23" s="1176" t="s">
        <v>79</v>
      </c>
      <c r="AD23" s="1176"/>
      <c r="AE23" s="1176"/>
      <c r="AF23" s="1940">
        <f>AF22/700</f>
        <v>0.48571428571428571</v>
      </c>
      <c r="AG23" s="1940"/>
      <c r="AH23" s="1940"/>
      <c r="AI23" s="1940"/>
      <c r="AJ23" s="1940"/>
      <c r="AK23" s="1940">
        <f>AK22/700</f>
        <v>0.45714285714285713</v>
      </c>
      <c r="AL23" s="1940"/>
      <c r="AM23" s="1940"/>
      <c r="AN23" s="1940"/>
      <c r="AO23" s="1940"/>
      <c r="AP23" s="1940">
        <f>AP22/700</f>
        <v>0.7</v>
      </c>
      <c r="AQ23" s="1940"/>
      <c r="AR23" s="1940"/>
      <c r="AS23" s="1940"/>
      <c r="AT23" s="1940"/>
      <c r="AU23" s="1199"/>
      <c r="AV23" s="1199"/>
      <c r="AW23" s="1199"/>
      <c r="AX23" s="1199"/>
      <c r="AY23" s="1200"/>
    </row>
    <row r="24" spans="2:51" ht="31.7" customHeight="1">
      <c r="B24" s="662" t="s">
        <v>60</v>
      </c>
      <c r="C24" s="663"/>
      <c r="D24" s="663"/>
      <c r="E24" s="663"/>
      <c r="F24" s="663"/>
      <c r="G24" s="664"/>
      <c r="H24" s="665" t="s">
        <v>65</v>
      </c>
      <c r="I24" s="750"/>
      <c r="J24" s="750"/>
      <c r="K24" s="750"/>
      <c r="L24" s="750"/>
      <c r="M24" s="750"/>
      <c r="N24" s="750"/>
      <c r="O24" s="750"/>
      <c r="P24" s="750"/>
      <c r="Q24" s="750"/>
      <c r="R24" s="750"/>
      <c r="S24" s="750"/>
      <c r="T24" s="750"/>
      <c r="U24" s="750"/>
      <c r="V24" s="750"/>
      <c r="W24" s="750"/>
      <c r="X24" s="750"/>
      <c r="Y24" s="800"/>
      <c r="Z24" s="1706"/>
      <c r="AA24" s="938"/>
      <c r="AB24" s="939"/>
      <c r="AC24" s="749" t="s">
        <v>12</v>
      </c>
      <c r="AD24" s="750"/>
      <c r="AE24" s="800"/>
      <c r="AF24" s="711" t="s">
        <v>111</v>
      </c>
      <c r="AG24" s="711"/>
      <c r="AH24" s="711"/>
      <c r="AI24" s="711"/>
      <c r="AJ24" s="711"/>
      <c r="AK24" s="711" t="s">
        <v>112</v>
      </c>
      <c r="AL24" s="711"/>
      <c r="AM24" s="711"/>
      <c r="AN24" s="711"/>
      <c r="AO24" s="711"/>
      <c r="AP24" s="711" t="s">
        <v>432</v>
      </c>
      <c r="AQ24" s="711"/>
      <c r="AR24" s="711"/>
      <c r="AS24" s="711"/>
      <c r="AT24" s="711"/>
      <c r="AU24" s="639" t="s">
        <v>71</v>
      </c>
      <c r="AV24" s="640"/>
      <c r="AW24" s="640"/>
      <c r="AX24" s="640"/>
      <c r="AY24" s="641"/>
    </row>
    <row r="25" spans="2:51" ht="39.950000000000003" customHeight="1">
      <c r="B25" s="396"/>
      <c r="C25" s="397"/>
      <c r="D25" s="397"/>
      <c r="E25" s="397"/>
      <c r="F25" s="397"/>
      <c r="G25" s="398"/>
      <c r="H25" s="2077" t="s">
        <v>1048</v>
      </c>
      <c r="I25" s="2259"/>
      <c r="J25" s="2259"/>
      <c r="K25" s="2259"/>
      <c r="L25" s="2259"/>
      <c r="M25" s="2259"/>
      <c r="N25" s="2259"/>
      <c r="O25" s="2259"/>
      <c r="P25" s="2259"/>
      <c r="Q25" s="2259"/>
      <c r="R25" s="2259"/>
      <c r="S25" s="2259"/>
      <c r="T25" s="2259"/>
      <c r="U25" s="2259"/>
      <c r="V25" s="2259"/>
      <c r="W25" s="2259"/>
      <c r="X25" s="2259"/>
      <c r="Y25" s="3081"/>
      <c r="Z25" s="1393" t="s">
        <v>334</v>
      </c>
      <c r="AA25" s="1394"/>
      <c r="AB25" s="1395"/>
      <c r="AC25" s="2541"/>
      <c r="AD25" s="2542"/>
      <c r="AE25" s="2543"/>
      <c r="AF25" s="1176">
        <v>4</v>
      </c>
      <c r="AG25" s="1176"/>
      <c r="AH25" s="1176"/>
      <c r="AI25" s="1176"/>
      <c r="AJ25" s="1176"/>
      <c r="AK25" s="1176">
        <v>3</v>
      </c>
      <c r="AL25" s="1176"/>
      <c r="AM25" s="1176"/>
      <c r="AN25" s="1176"/>
      <c r="AO25" s="1176"/>
      <c r="AP25" s="1176">
        <v>3</v>
      </c>
      <c r="AQ25" s="1176"/>
      <c r="AR25" s="1176"/>
      <c r="AS25" s="1176"/>
      <c r="AT25" s="1176"/>
      <c r="AU25" s="1406" t="s">
        <v>1191</v>
      </c>
      <c r="AV25" s="894"/>
      <c r="AW25" s="894"/>
      <c r="AX25" s="894"/>
      <c r="AY25" s="2547"/>
    </row>
    <row r="26" spans="2:51" ht="26.85" customHeight="1">
      <c r="B26" s="505"/>
      <c r="C26" s="497"/>
      <c r="D26" s="497"/>
      <c r="E26" s="497"/>
      <c r="F26" s="497"/>
      <c r="G26" s="630"/>
      <c r="H26" s="3082"/>
      <c r="I26" s="1671"/>
      <c r="J26" s="1671"/>
      <c r="K26" s="1671"/>
      <c r="L26" s="1671"/>
      <c r="M26" s="1671"/>
      <c r="N26" s="1671"/>
      <c r="O26" s="1671"/>
      <c r="P26" s="1671"/>
      <c r="Q26" s="1671"/>
      <c r="R26" s="1671"/>
      <c r="S26" s="1671"/>
      <c r="T26" s="1671"/>
      <c r="U26" s="1671"/>
      <c r="V26" s="1671"/>
      <c r="W26" s="1671"/>
      <c r="X26" s="1671"/>
      <c r="Y26" s="1672"/>
      <c r="Z26" s="1396"/>
      <c r="AA26" s="1397"/>
      <c r="AB26" s="1398"/>
      <c r="AC26" s="2544"/>
      <c r="AD26" s="2545"/>
      <c r="AE26" s="2546"/>
      <c r="AF26" s="1415"/>
      <c r="AG26" s="1391"/>
      <c r="AH26" s="1391"/>
      <c r="AI26" s="1391"/>
      <c r="AJ26" s="1392"/>
      <c r="AK26" s="1415"/>
      <c r="AL26" s="1391"/>
      <c r="AM26" s="1391"/>
      <c r="AN26" s="1391"/>
      <c r="AO26" s="1392"/>
      <c r="AP26" s="1415"/>
      <c r="AQ26" s="1391"/>
      <c r="AR26" s="1391"/>
      <c r="AS26" s="1391"/>
      <c r="AT26" s="1392"/>
      <c r="AU26" s="1415"/>
      <c r="AV26" s="1391"/>
      <c r="AW26" s="1391"/>
      <c r="AX26" s="1391"/>
      <c r="AY26" s="1722"/>
    </row>
    <row r="27" spans="2:51" ht="88.5" customHeight="1">
      <c r="B27" s="662" t="s">
        <v>129</v>
      </c>
      <c r="C27" s="1417"/>
      <c r="D27" s="1417"/>
      <c r="E27" s="1417"/>
      <c r="F27" s="1417"/>
      <c r="G27" s="1417"/>
      <c r="H27" s="3083" t="s">
        <v>1190</v>
      </c>
      <c r="I27" s="3084"/>
      <c r="J27" s="3084"/>
      <c r="K27" s="3084"/>
      <c r="L27" s="3084"/>
      <c r="M27" s="3084"/>
      <c r="N27" s="3084"/>
      <c r="O27" s="3084"/>
      <c r="P27" s="3084"/>
      <c r="Q27" s="3084"/>
      <c r="R27" s="3084"/>
      <c r="S27" s="3084"/>
      <c r="T27" s="3084"/>
      <c r="U27" s="3084"/>
      <c r="V27" s="3084"/>
      <c r="W27" s="3084"/>
      <c r="X27" s="3084"/>
      <c r="Y27" s="3084"/>
      <c r="Z27" s="1844" t="s">
        <v>16</v>
      </c>
      <c r="AA27" s="1845"/>
      <c r="AB27" s="1846"/>
      <c r="AC27" s="1519" t="s">
        <v>1189</v>
      </c>
      <c r="AD27" s="463"/>
      <c r="AE27" s="463"/>
      <c r="AF27" s="463"/>
      <c r="AG27" s="463"/>
      <c r="AH27" s="463"/>
      <c r="AI27" s="463"/>
      <c r="AJ27" s="463"/>
      <c r="AK27" s="463"/>
      <c r="AL27" s="463"/>
      <c r="AM27" s="463"/>
      <c r="AN27" s="463"/>
      <c r="AO27" s="463"/>
      <c r="AP27" s="463"/>
      <c r="AQ27" s="463"/>
      <c r="AR27" s="463"/>
      <c r="AS27" s="463"/>
      <c r="AT27" s="463"/>
      <c r="AU27" s="463"/>
      <c r="AV27" s="463"/>
      <c r="AW27" s="463"/>
      <c r="AX27" s="463"/>
      <c r="AY27" s="465"/>
    </row>
    <row r="28" spans="2:51" ht="23.1" customHeight="1">
      <c r="B28" s="1094" t="s">
        <v>73</v>
      </c>
      <c r="C28" s="1095"/>
      <c r="D28" s="608" t="s">
        <v>22</v>
      </c>
      <c r="E28" s="609"/>
      <c r="F28" s="609"/>
      <c r="G28" s="609"/>
      <c r="H28" s="609"/>
      <c r="I28" s="609"/>
      <c r="J28" s="609"/>
      <c r="K28" s="609"/>
      <c r="L28" s="610"/>
      <c r="M28" s="611" t="s">
        <v>72</v>
      </c>
      <c r="N28" s="611"/>
      <c r="O28" s="611"/>
      <c r="P28" s="611"/>
      <c r="Q28" s="611"/>
      <c r="R28" s="611"/>
      <c r="S28" s="612" t="s">
        <v>335</v>
      </c>
      <c r="T28" s="612"/>
      <c r="U28" s="612"/>
      <c r="V28" s="612"/>
      <c r="W28" s="612"/>
      <c r="X28" s="612"/>
      <c r="Y28" s="613" t="s">
        <v>32</v>
      </c>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14"/>
    </row>
    <row r="29" spans="2:51" ht="23.1" customHeight="1">
      <c r="B29" s="1096"/>
      <c r="C29" s="1097"/>
      <c r="D29" s="3085"/>
      <c r="E29" s="3086"/>
      <c r="F29" s="3086"/>
      <c r="G29" s="3086"/>
      <c r="H29" s="3086"/>
      <c r="I29" s="3086"/>
      <c r="J29" s="3086"/>
      <c r="K29" s="3086"/>
      <c r="L29" s="3087"/>
      <c r="M29" s="3088" t="s">
        <v>1188</v>
      </c>
      <c r="N29" s="3089"/>
      <c r="O29" s="3089"/>
      <c r="P29" s="3089"/>
      <c r="Q29" s="3089"/>
      <c r="R29" s="3090"/>
      <c r="S29" s="3091"/>
      <c r="T29" s="3091"/>
      <c r="U29" s="3091"/>
      <c r="V29" s="3091"/>
      <c r="W29" s="3091"/>
      <c r="X29" s="3091"/>
      <c r="Y29" s="3092" t="s">
        <v>1187</v>
      </c>
      <c r="Z29" s="3093"/>
      <c r="AA29" s="3093"/>
      <c r="AB29" s="3093"/>
      <c r="AC29" s="3093"/>
      <c r="AD29" s="3093"/>
      <c r="AE29" s="3093"/>
      <c r="AF29" s="3093"/>
      <c r="AG29" s="3093"/>
      <c r="AH29" s="3093"/>
      <c r="AI29" s="3093"/>
      <c r="AJ29" s="3093"/>
      <c r="AK29" s="3093"/>
      <c r="AL29" s="3093"/>
      <c r="AM29" s="3093"/>
      <c r="AN29" s="3093"/>
      <c r="AO29" s="3093"/>
      <c r="AP29" s="3093"/>
      <c r="AQ29" s="3093"/>
      <c r="AR29" s="3093"/>
      <c r="AS29" s="3093"/>
      <c r="AT29" s="3093"/>
      <c r="AU29" s="3093"/>
      <c r="AV29" s="3093"/>
      <c r="AW29" s="3093"/>
      <c r="AX29" s="3093"/>
      <c r="AY29" s="3094"/>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622"/>
      <c r="E33" s="623"/>
      <c r="F33" s="623"/>
      <c r="G33" s="623"/>
      <c r="H33" s="623"/>
      <c r="I33" s="623"/>
      <c r="J33" s="623"/>
      <c r="K33" s="623"/>
      <c r="L33" s="624"/>
      <c r="M33" s="594"/>
      <c r="N33" s="594"/>
      <c r="O33" s="594"/>
      <c r="P33" s="594"/>
      <c r="Q33" s="594"/>
      <c r="R33" s="594"/>
      <c r="S33" s="594"/>
      <c r="T33" s="594"/>
      <c r="U33" s="594"/>
      <c r="V33" s="594"/>
      <c r="W33" s="594"/>
      <c r="X33" s="594"/>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6"/>
      <c r="C34" s="1097"/>
      <c r="D34" s="622"/>
      <c r="E34" s="623"/>
      <c r="F34" s="623"/>
      <c r="G34" s="623"/>
      <c r="H34" s="623"/>
      <c r="I34" s="623"/>
      <c r="J34" s="623"/>
      <c r="K34" s="623"/>
      <c r="L34" s="624"/>
      <c r="M34" s="594"/>
      <c r="N34" s="594"/>
      <c r="O34" s="594"/>
      <c r="P34" s="594"/>
      <c r="Q34" s="594"/>
      <c r="R34" s="594"/>
      <c r="S34" s="594"/>
      <c r="T34" s="594"/>
      <c r="U34" s="594"/>
      <c r="V34" s="594"/>
      <c r="W34" s="594"/>
      <c r="X34" s="594"/>
      <c r="Y34" s="595"/>
      <c r="Z34" s="596"/>
      <c r="AA34" s="596"/>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7"/>
    </row>
    <row r="35" spans="1:51" ht="23.1" customHeight="1">
      <c r="B35" s="1096"/>
      <c r="C35" s="1097"/>
      <c r="D35" s="598"/>
      <c r="E35" s="599"/>
      <c r="F35" s="599"/>
      <c r="G35" s="599"/>
      <c r="H35" s="599"/>
      <c r="I35" s="599"/>
      <c r="J35" s="599"/>
      <c r="K35" s="599"/>
      <c r="L35" s="600"/>
      <c r="M35" s="601"/>
      <c r="N35" s="601"/>
      <c r="O35" s="601"/>
      <c r="P35" s="601"/>
      <c r="Q35" s="601"/>
      <c r="R35" s="601"/>
      <c r="S35" s="601"/>
      <c r="T35" s="601"/>
      <c r="U35" s="601"/>
      <c r="V35" s="601"/>
      <c r="W35" s="601"/>
      <c r="X35" s="601"/>
      <c r="Y35" s="595"/>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7"/>
    </row>
    <row r="36" spans="1:51" ht="23.1" customHeight="1">
      <c r="B36" s="1098"/>
      <c r="C36" s="1099"/>
      <c r="D36" s="574" t="s">
        <v>25</v>
      </c>
      <c r="E36" s="575"/>
      <c r="F36" s="575"/>
      <c r="G36" s="575"/>
      <c r="H36" s="575"/>
      <c r="I36" s="575"/>
      <c r="J36" s="575"/>
      <c r="K36" s="575"/>
      <c r="L36" s="576"/>
      <c r="M36" s="2746">
        <f>SUM(M29:R35)</f>
        <v>0</v>
      </c>
      <c r="N36" s="575"/>
      <c r="O36" s="575"/>
      <c r="P36" s="575"/>
      <c r="Q36" s="575"/>
      <c r="R36" s="576"/>
      <c r="S36" s="577"/>
      <c r="T36" s="577"/>
      <c r="U36" s="577"/>
      <c r="V36" s="577"/>
      <c r="W36" s="577"/>
      <c r="X36" s="577"/>
      <c r="Y36" s="578"/>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80"/>
    </row>
    <row r="37" spans="1:51" ht="3" customHeight="1">
      <c r="A37" s="209"/>
      <c r="B37" s="6"/>
      <c r="C37" s="6"/>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row>
    <row r="38" spans="1:51" ht="3" customHeight="1" thickBot="1">
      <c r="A38" s="209"/>
      <c r="B38" s="2"/>
      <c r="C38" s="2"/>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row>
    <row r="39" spans="1:51" ht="21" hidden="1" customHeight="1">
      <c r="B39" s="581" t="s">
        <v>17</v>
      </c>
      <c r="C39" s="582"/>
      <c r="D39" s="496" t="s">
        <v>18</v>
      </c>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8"/>
    </row>
    <row r="40" spans="1:51" ht="203.25" hidden="1" customHeight="1">
      <c r="B40" s="581"/>
      <c r="C40" s="582"/>
      <c r="D40" s="1088" t="s">
        <v>19</v>
      </c>
      <c r="E40" s="1089"/>
      <c r="F40" s="1089"/>
      <c r="G40" s="1089"/>
      <c r="H40" s="1089"/>
      <c r="I40" s="1089"/>
      <c r="J40" s="1089"/>
      <c r="K40" s="1089"/>
      <c r="L40" s="1089"/>
      <c r="M40" s="1089"/>
      <c r="N40" s="1089"/>
      <c r="O40" s="1089"/>
      <c r="P40" s="1089"/>
      <c r="Q40" s="1089"/>
      <c r="R40" s="1089"/>
      <c r="S40" s="1089"/>
      <c r="T40" s="1089"/>
      <c r="U40" s="1089"/>
      <c r="V40" s="1089"/>
      <c r="W40" s="1089"/>
      <c r="X40" s="1089"/>
      <c r="Y40" s="1089"/>
      <c r="Z40" s="1089"/>
      <c r="AA40" s="1089"/>
      <c r="AB40" s="1089"/>
      <c r="AC40" s="1089"/>
      <c r="AD40" s="1089"/>
      <c r="AE40" s="1089"/>
      <c r="AF40" s="1089"/>
      <c r="AG40" s="1089"/>
      <c r="AH40" s="1089"/>
      <c r="AI40" s="1089"/>
      <c r="AJ40" s="1089"/>
      <c r="AK40" s="1089"/>
      <c r="AL40" s="1089"/>
      <c r="AM40" s="1089"/>
      <c r="AN40" s="1089"/>
      <c r="AO40" s="1089"/>
      <c r="AP40" s="1089"/>
      <c r="AQ40" s="1089"/>
      <c r="AR40" s="1089"/>
      <c r="AS40" s="1089"/>
      <c r="AT40" s="1089"/>
      <c r="AU40" s="1089"/>
      <c r="AV40" s="1089"/>
      <c r="AW40" s="1089"/>
      <c r="AX40" s="1089"/>
      <c r="AY40" s="1090"/>
    </row>
    <row r="41" spans="1:51" ht="20.25" hidden="1" customHeight="1">
      <c r="B41" s="581"/>
      <c r="C41" s="582"/>
      <c r="D41" s="588" t="s">
        <v>20</v>
      </c>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c r="AS41" s="589"/>
      <c r="AT41" s="589"/>
      <c r="AU41" s="589"/>
      <c r="AV41" s="589"/>
      <c r="AW41" s="589"/>
      <c r="AX41" s="589"/>
      <c r="AY41" s="590"/>
    </row>
    <row r="42" spans="1:51" ht="100.5" hidden="1" customHeight="1">
      <c r="B42" s="583"/>
      <c r="C42" s="584"/>
      <c r="D42" s="1091"/>
      <c r="E42" s="1092"/>
      <c r="F42" s="1092"/>
      <c r="G42" s="1092"/>
      <c r="H42" s="1092"/>
      <c r="I42" s="1092"/>
      <c r="J42" s="1092"/>
      <c r="K42" s="1092"/>
      <c r="L42" s="1092"/>
      <c r="M42" s="1092"/>
      <c r="N42" s="1092"/>
      <c r="O42" s="1092"/>
      <c r="P42" s="1092"/>
      <c r="Q42" s="1092"/>
      <c r="R42" s="1092"/>
      <c r="S42" s="1092"/>
      <c r="T42" s="1092"/>
      <c r="U42" s="1092"/>
      <c r="V42" s="1092"/>
      <c r="W42" s="1092"/>
      <c r="X42" s="1092"/>
      <c r="Y42" s="1092"/>
      <c r="Z42" s="1092"/>
      <c r="AA42" s="1092"/>
      <c r="AB42" s="1092"/>
      <c r="AC42" s="1092"/>
      <c r="AD42" s="1092"/>
      <c r="AE42" s="1092"/>
      <c r="AF42" s="1092"/>
      <c r="AG42" s="1092"/>
      <c r="AH42" s="1092"/>
      <c r="AI42" s="1092"/>
      <c r="AJ42" s="1092"/>
      <c r="AK42" s="1092"/>
      <c r="AL42" s="1092"/>
      <c r="AM42" s="1092"/>
      <c r="AN42" s="1092"/>
      <c r="AO42" s="1092"/>
      <c r="AP42" s="1092"/>
      <c r="AQ42" s="1092"/>
      <c r="AR42" s="1092"/>
      <c r="AS42" s="1092"/>
      <c r="AT42" s="1092"/>
      <c r="AU42" s="1092"/>
      <c r="AV42" s="1092"/>
      <c r="AW42" s="1092"/>
      <c r="AX42" s="1092"/>
      <c r="AY42" s="1093"/>
    </row>
    <row r="43" spans="1:51" ht="21" hidden="1" customHeight="1">
      <c r="A43" s="214"/>
      <c r="B43" s="17"/>
      <c r="C43" s="18"/>
      <c r="D43" s="560" t="s">
        <v>21</v>
      </c>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2"/>
    </row>
    <row r="44" spans="1:51" ht="135.94999999999999" hidden="1" customHeight="1">
      <c r="A44" s="214"/>
      <c r="B44" s="19"/>
      <c r="C44" s="20"/>
      <c r="D44" s="563"/>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5"/>
    </row>
    <row r="45" spans="1:51" ht="21" customHeight="1">
      <c r="A45" s="214"/>
      <c r="B45" s="566" t="s">
        <v>50</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8"/>
    </row>
    <row r="46" spans="1:51" ht="21" customHeight="1">
      <c r="A46" s="214"/>
      <c r="B46" s="19"/>
      <c r="C46" s="20"/>
      <c r="D46" s="569" t="s">
        <v>56</v>
      </c>
      <c r="E46" s="570"/>
      <c r="F46" s="570"/>
      <c r="G46" s="570"/>
      <c r="H46" s="571" t="s">
        <v>55</v>
      </c>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2"/>
      <c r="AH46" s="571" t="s">
        <v>74</v>
      </c>
      <c r="AI46" s="570"/>
      <c r="AJ46" s="570"/>
      <c r="AK46" s="570"/>
      <c r="AL46" s="570"/>
      <c r="AM46" s="570"/>
      <c r="AN46" s="570"/>
      <c r="AO46" s="570"/>
      <c r="AP46" s="570"/>
      <c r="AQ46" s="570"/>
      <c r="AR46" s="570"/>
      <c r="AS46" s="570"/>
      <c r="AT46" s="570"/>
      <c r="AU46" s="570"/>
      <c r="AV46" s="570"/>
      <c r="AW46" s="570"/>
      <c r="AX46" s="570"/>
      <c r="AY46" s="573"/>
    </row>
    <row r="47" spans="1:51" ht="26.25" customHeight="1">
      <c r="A47" s="214"/>
      <c r="B47" s="523" t="s">
        <v>40</v>
      </c>
      <c r="C47" s="524"/>
      <c r="D47" s="1811" t="s">
        <v>1186</v>
      </c>
      <c r="E47" s="1780"/>
      <c r="F47" s="1780"/>
      <c r="G47" s="1781"/>
      <c r="H47" s="530" t="s">
        <v>49</v>
      </c>
      <c r="I47" s="1780"/>
      <c r="J47" s="1780"/>
      <c r="K47" s="1780"/>
      <c r="L47" s="1780"/>
      <c r="M47" s="1780"/>
      <c r="N47" s="1780"/>
      <c r="O47" s="1780"/>
      <c r="P47" s="1780"/>
      <c r="Q47" s="1780"/>
      <c r="R47" s="1780"/>
      <c r="S47" s="1780"/>
      <c r="T47" s="1780"/>
      <c r="U47" s="1780"/>
      <c r="V47" s="1780"/>
      <c r="W47" s="1780"/>
      <c r="X47" s="1780"/>
      <c r="Y47" s="1780"/>
      <c r="Z47" s="1780"/>
      <c r="AA47" s="1780"/>
      <c r="AB47" s="1780"/>
      <c r="AC47" s="1780"/>
      <c r="AD47" s="1780"/>
      <c r="AE47" s="1780"/>
      <c r="AF47" s="1780"/>
      <c r="AG47" s="1781"/>
      <c r="AH47" s="3095" t="s">
        <v>1185</v>
      </c>
      <c r="AI47" s="878"/>
      <c r="AJ47" s="878"/>
      <c r="AK47" s="878"/>
      <c r="AL47" s="878"/>
      <c r="AM47" s="878"/>
      <c r="AN47" s="878"/>
      <c r="AO47" s="878"/>
      <c r="AP47" s="878"/>
      <c r="AQ47" s="878"/>
      <c r="AR47" s="878"/>
      <c r="AS47" s="878"/>
      <c r="AT47" s="878"/>
      <c r="AU47" s="878"/>
      <c r="AV47" s="878"/>
      <c r="AW47" s="878"/>
      <c r="AX47" s="878"/>
      <c r="AY47" s="3096"/>
    </row>
    <row r="48" spans="1:51" ht="33.4" customHeight="1">
      <c r="A48" s="214"/>
      <c r="B48" s="525"/>
      <c r="C48" s="526"/>
      <c r="D48" s="1812" t="s">
        <v>84</v>
      </c>
      <c r="E48" s="1796"/>
      <c r="F48" s="1796"/>
      <c r="G48" s="1797"/>
      <c r="H48" s="557" t="s">
        <v>710</v>
      </c>
      <c r="I48" s="1566"/>
      <c r="J48" s="1566"/>
      <c r="K48" s="1566"/>
      <c r="L48" s="1566"/>
      <c r="M48" s="1566"/>
      <c r="N48" s="1566"/>
      <c r="O48" s="1566"/>
      <c r="P48" s="1566"/>
      <c r="Q48" s="1566"/>
      <c r="R48" s="1566"/>
      <c r="S48" s="1566"/>
      <c r="T48" s="1566"/>
      <c r="U48" s="1566"/>
      <c r="V48" s="1566"/>
      <c r="W48" s="1566"/>
      <c r="X48" s="1566"/>
      <c r="Y48" s="1566"/>
      <c r="Z48" s="1566"/>
      <c r="AA48" s="1566"/>
      <c r="AB48" s="1566"/>
      <c r="AC48" s="1566"/>
      <c r="AD48" s="1566"/>
      <c r="AE48" s="1566"/>
      <c r="AF48" s="1566"/>
      <c r="AG48" s="1813"/>
      <c r="AH48" s="3097"/>
      <c r="AI48" s="3098"/>
      <c r="AJ48" s="3098"/>
      <c r="AK48" s="3098"/>
      <c r="AL48" s="3098"/>
      <c r="AM48" s="3098"/>
      <c r="AN48" s="3098"/>
      <c r="AO48" s="3098"/>
      <c r="AP48" s="3098"/>
      <c r="AQ48" s="3098"/>
      <c r="AR48" s="3098"/>
      <c r="AS48" s="3098"/>
      <c r="AT48" s="3098"/>
      <c r="AU48" s="3098"/>
      <c r="AV48" s="3098"/>
      <c r="AW48" s="3098"/>
      <c r="AX48" s="3098"/>
      <c r="AY48" s="3099"/>
    </row>
    <row r="49" spans="1:51" ht="26.25" customHeight="1">
      <c r="A49" s="214"/>
      <c r="B49" s="527"/>
      <c r="C49" s="528"/>
      <c r="D49" s="1798" t="s">
        <v>1184</v>
      </c>
      <c r="E49" s="1078"/>
      <c r="F49" s="1078"/>
      <c r="G49" s="1079"/>
      <c r="H49" s="520" t="s">
        <v>1183</v>
      </c>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800"/>
      <c r="AH49" s="3100"/>
      <c r="AI49" s="3101"/>
      <c r="AJ49" s="3101"/>
      <c r="AK49" s="3101"/>
      <c r="AL49" s="3101"/>
      <c r="AM49" s="3101"/>
      <c r="AN49" s="3101"/>
      <c r="AO49" s="3101"/>
      <c r="AP49" s="3101"/>
      <c r="AQ49" s="3101"/>
      <c r="AR49" s="3101"/>
      <c r="AS49" s="3101"/>
      <c r="AT49" s="3101"/>
      <c r="AU49" s="3101"/>
      <c r="AV49" s="3101"/>
      <c r="AW49" s="3101"/>
      <c r="AX49" s="3101"/>
      <c r="AY49" s="3102"/>
    </row>
    <row r="50" spans="1:51" ht="26.25" customHeight="1">
      <c r="A50" s="214"/>
      <c r="B50" s="525" t="s">
        <v>43</v>
      </c>
      <c r="C50" s="526"/>
      <c r="D50" s="1777" t="s">
        <v>84</v>
      </c>
      <c r="E50" s="1778"/>
      <c r="F50" s="1778"/>
      <c r="G50" s="1779"/>
      <c r="H50" s="530" t="s">
        <v>45</v>
      </c>
      <c r="I50" s="1780"/>
      <c r="J50" s="1780"/>
      <c r="K50" s="1780"/>
      <c r="L50" s="1780"/>
      <c r="M50" s="1780"/>
      <c r="N50" s="1780"/>
      <c r="O50" s="1780"/>
      <c r="P50" s="1780"/>
      <c r="Q50" s="1780"/>
      <c r="R50" s="1780"/>
      <c r="S50" s="1780"/>
      <c r="T50" s="1780"/>
      <c r="U50" s="1780"/>
      <c r="V50" s="1780"/>
      <c r="W50" s="1780"/>
      <c r="X50" s="1780"/>
      <c r="Y50" s="1780"/>
      <c r="Z50" s="1780"/>
      <c r="AA50" s="1780"/>
      <c r="AB50" s="1780"/>
      <c r="AC50" s="1780"/>
      <c r="AD50" s="1780"/>
      <c r="AE50" s="1780"/>
      <c r="AF50" s="1780"/>
      <c r="AG50" s="1781"/>
      <c r="AH50" s="1754" t="s">
        <v>1182</v>
      </c>
      <c r="AI50" s="1755"/>
      <c r="AJ50" s="1755"/>
      <c r="AK50" s="1755"/>
      <c r="AL50" s="1755"/>
      <c r="AM50" s="1755"/>
      <c r="AN50" s="1755"/>
      <c r="AO50" s="1755"/>
      <c r="AP50" s="1755"/>
      <c r="AQ50" s="1755"/>
      <c r="AR50" s="1755"/>
      <c r="AS50" s="1755"/>
      <c r="AT50" s="1755"/>
      <c r="AU50" s="1755"/>
      <c r="AV50" s="1755"/>
      <c r="AW50" s="1755"/>
      <c r="AX50" s="1755"/>
      <c r="AY50" s="1993"/>
    </row>
    <row r="51" spans="1:51" ht="26.25" customHeight="1">
      <c r="A51" s="214"/>
      <c r="B51" s="525"/>
      <c r="C51" s="526"/>
      <c r="D51" s="1793" t="s">
        <v>1179</v>
      </c>
      <c r="E51" s="1794"/>
      <c r="F51" s="1794"/>
      <c r="G51" s="1795"/>
      <c r="H51" s="543" t="s">
        <v>1181</v>
      </c>
      <c r="I51" s="1796"/>
      <c r="J51" s="1796"/>
      <c r="K51" s="1796"/>
      <c r="L51" s="1796"/>
      <c r="M51" s="1796"/>
      <c r="N51" s="1796"/>
      <c r="O51" s="1796"/>
      <c r="P51" s="1796"/>
      <c r="Q51" s="1796"/>
      <c r="R51" s="1796"/>
      <c r="S51" s="1796"/>
      <c r="T51" s="1796"/>
      <c r="U51" s="1796"/>
      <c r="V51" s="1796"/>
      <c r="W51" s="1796"/>
      <c r="X51" s="1796"/>
      <c r="Y51" s="1796"/>
      <c r="Z51" s="1796"/>
      <c r="AA51" s="1796"/>
      <c r="AB51" s="1796"/>
      <c r="AC51" s="1796"/>
      <c r="AD51" s="1796"/>
      <c r="AE51" s="1796"/>
      <c r="AF51" s="1796"/>
      <c r="AG51" s="1797"/>
      <c r="AH51" s="1994"/>
      <c r="AI51" s="1995"/>
      <c r="AJ51" s="1995"/>
      <c r="AK51" s="1995"/>
      <c r="AL51" s="1995"/>
      <c r="AM51" s="1995"/>
      <c r="AN51" s="1995"/>
      <c r="AO51" s="1995"/>
      <c r="AP51" s="1995"/>
      <c r="AQ51" s="1995"/>
      <c r="AR51" s="1995"/>
      <c r="AS51" s="1995"/>
      <c r="AT51" s="1995"/>
      <c r="AU51" s="1995"/>
      <c r="AV51" s="1995"/>
      <c r="AW51" s="1995"/>
      <c r="AX51" s="1995"/>
      <c r="AY51" s="1996"/>
    </row>
    <row r="52" spans="1:51" ht="26.25" customHeight="1">
      <c r="A52" s="214"/>
      <c r="B52" s="525"/>
      <c r="C52" s="526"/>
      <c r="D52" s="1793" t="s">
        <v>85</v>
      </c>
      <c r="E52" s="1794"/>
      <c r="F52" s="1794"/>
      <c r="G52" s="1795"/>
      <c r="H52" s="543" t="s">
        <v>46</v>
      </c>
      <c r="I52" s="1796"/>
      <c r="J52" s="1796"/>
      <c r="K52" s="1796"/>
      <c r="L52" s="1796"/>
      <c r="M52" s="1796"/>
      <c r="N52" s="1796"/>
      <c r="O52" s="1796"/>
      <c r="P52" s="1796"/>
      <c r="Q52" s="1796"/>
      <c r="R52" s="1796"/>
      <c r="S52" s="1796"/>
      <c r="T52" s="1796"/>
      <c r="U52" s="1796"/>
      <c r="V52" s="1796"/>
      <c r="W52" s="1796"/>
      <c r="X52" s="1796"/>
      <c r="Y52" s="1796"/>
      <c r="Z52" s="1796"/>
      <c r="AA52" s="1796"/>
      <c r="AB52" s="1796"/>
      <c r="AC52" s="1796"/>
      <c r="AD52" s="1796"/>
      <c r="AE52" s="1796"/>
      <c r="AF52" s="1796"/>
      <c r="AG52" s="1797"/>
      <c r="AH52" s="1994"/>
      <c r="AI52" s="1995"/>
      <c r="AJ52" s="1995"/>
      <c r="AK52" s="1995"/>
      <c r="AL52" s="1995"/>
      <c r="AM52" s="1995"/>
      <c r="AN52" s="1995"/>
      <c r="AO52" s="1995"/>
      <c r="AP52" s="1995"/>
      <c r="AQ52" s="1995"/>
      <c r="AR52" s="1995"/>
      <c r="AS52" s="1995"/>
      <c r="AT52" s="1995"/>
      <c r="AU52" s="1995"/>
      <c r="AV52" s="1995"/>
      <c r="AW52" s="1995"/>
      <c r="AX52" s="1995"/>
      <c r="AY52" s="1996"/>
    </row>
    <row r="53" spans="1:51" ht="26.25" customHeight="1">
      <c r="A53" s="214"/>
      <c r="B53" s="525"/>
      <c r="C53" s="526"/>
      <c r="D53" s="1793" t="s">
        <v>1180</v>
      </c>
      <c r="E53" s="1794"/>
      <c r="F53" s="1794"/>
      <c r="G53" s="1795"/>
      <c r="H53" s="543" t="s">
        <v>51</v>
      </c>
      <c r="I53" s="1796"/>
      <c r="J53" s="1796"/>
      <c r="K53" s="1796"/>
      <c r="L53" s="1796"/>
      <c r="M53" s="1796"/>
      <c r="N53" s="1796"/>
      <c r="O53" s="1796"/>
      <c r="P53" s="1796"/>
      <c r="Q53" s="1796"/>
      <c r="R53" s="1796"/>
      <c r="S53" s="1796"/>
      <c r="T53" s="1796"/>
      <c r="U53" s="1796"/>
      <c r="V53" s="1796"/>
      <c r="W53" s="1796"/>
      <c r="X53" s="1796"/>
      <c r="Y53" s="1796"/>
      <c r="Z53" s="1796"/>
      <c r="AA53" s="1796"/>
      <c r="AB53" s="1796"/>
      <c r="AC53" s="1796"/>
      <c r="AD53" s="1796"/>
      <c r="AE53" s="1796"/>
      <c r="AF53" s="1796"/>
      <c r="AG53" s="1797"/>
      <c r="AH53" s="1994"/>
      <c r="AI53" s="1995"/>
      <c r="AJ53" s="1995"/>
      <c r="AK53" s="1995"/>
      <c r="AL53" s="1995"/>
      <c r="AM53" s="1995"/>
      <c r="AN53" s="1995"/>
      <c r="AO53" s="1995"/>
      <c r="AP53" s="1995"/>
      <c r="AQ53" s="1995"/>
      <c r="AR53" s="1995"/>
      <c r="AS53" s="1995"/>
      <c r="AT53" s="1995"/>
      <c r="AU53" s="1995"/>
      <c r="AV53" s="1995"/>
      <c r="AW53" s="1995"/>
      <c r="AX53" s="1995"/>
      <c r="AY53" s="1996"/>
    </row>
    <row r="54" spans="1:51" ht="26.25" customHeight="1">
      <c r="A54" s="214"/>
      <c r="B54" s="527"/>
      <c r="C54" s="528"/>
      <c r="D54" s="1798" t="s">
        <v>1179</v>
      </c>
      <c r="E54" s="1078"/>
      <c r="F54" s="1078"/>
      <c r="G54" s="1079"/>
      <c r="H54" s="520" t="s">
        <v>52</v>
      </c>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800"/>
      <c r="AH54" s="1757"/>
      <c r="AI54" s="1758"/>
      <c r="AJ54" s="1758"/>
      <c r="AK54" s="1758"/>
      <c r="AL54" s="1758"/>
      <c r="AM54" s="1758"/>
      <c r="AN54" s="1758"/>
      <c r="AO54" s="1758"/>
      <c r="AP54" s="1758"/>
      <c r="AQ54" s="1758"/>
      <c r="AR54" s="1758"/>
      <c r="AS54" s="1758"/>
      <c r="AT54" s="1758"/>
      <c r="AU54" s="1758"/>
      <c r="AV54" s="1758"/>
      <c r="AW54" s="1758"/>
      <c r="AX54" s="1758"/>
      <c r="AY54" s="1997"/>
    </row>
    <row r="55" spans="1:51" ht="26.25" customHeight="1">
      <c r="A55" s="214"/>
      <c r="B55" s="523" t="s">
        <v>39</v>
      </c>
      <c r="C55" s="524"/>
      <c r="D55" s="1777" t="s">
        <v>84</v>
      </c>
      <c r="E55" s="1778"/>
      <c r="F55" s="1778"/>
      <c r="G55" s="1779"/>
      <c r="H55" s="530" t="s">
        <v>41</v>
      </c>
      <c r="I55" s="1780"/>
      <c r="J55" s="1780"/>
      <c r="K55" s="1780"/>
      <c r="L55" s="1780"/>
      <c r="M55" s="1780"/>
      <c r="N55" s="1780"/>
      <c r="O55" s="1780"/>
      <c r="P55" s="1780"/>
      <c r="Q55" s="1780"/>
      <c r="R55" s="1780"/>
      <c r="S55" s="1780"/>
      <c r="T55" s="1780"/>
      <c r="U55" s="1780"/>
      <c r="V55" s="1780"/>
      <c r="W55" s="1780"/>
      <c r="X55" s="1780"/>
      <c r="Y55" s="1780"/>
      <c r="Z55" s="1780"/>
      <c r="AA55" s="1780"/>
      <c r="AB55" s="1780"/>
      <c r="AC55" s="1780"/>
      <c r="AD55" s="1780"/>
      <c r="AE55" s="1780"/>
      <c r="AF55" s="1780"/>
      <c r="AG55" s="1781"/>
      <c r="AH55" s="1369" t="s">
        <v>1178</v>
      </c>
      <c r="AI55" s="1755"/>
      <c r="AJ55" s="1755"/>
      <c r="AK55" s="1755"/>
      <c r="AL55" s="1755"/>
      <c r="AM55" s="1755"/>
      <c r="AN55" s="1755"/>
      <c r="AO55" s="1755"/>
      <c r="AP55" s="1755"/>
      <c r="AQ55" s="1755"/>
      <c r="AR55" s="1755"/>
      <c r="AS55" s="1755"/>
      <c r="AT55" s="1755"/>
      <c r="AU55" s="1755"/>
      <c r="AV55" s="1755"/>
      <c r="AW55" s="1755"/>
      <c r="AX55" s="1755"/>
      <c r="AY55" s="1993"/>
    </row>
    <row r="56" spans="1:51" ht="26.25" customHeight="1">
      <c r="A56" s="214"/>
      <c r="B56" s="525"/>
      <c r="C56" s="526"/>
      <c r="D56" s="1793" t="s">
        <v>1177</v>
      </c>
      <c r="E56" s="1794"/>
      <c r="F56" s="1794"/>
      <c r="G56" s="1795"/>
      <c r="H56" s="543" t="s">
        <v>53</v>
      </c>
      <c r="I56" s="1796"/>
      <c r="J56" s="1796"/>
      <c r="K56" s="1796"/>
      <c r="L56" s="1796"/>
      <c r="M56" s="1796"/>
      <c r="N56" s="1796"/>
      <c r="O56" s="1796"/>
      <c r="P56" s="1796"/>
      <c r="Q56" s="1796"/>
      <c r="R56" s="1796"/>
      <c r="S56" s="1796"/>
      <c r="T56" s="1796"/>
      <c r="U56" s="1796"/>
      <c r="V56" s="1796"/>
      <c r="W56" s="1796"/>
      <c r="X56" s="1796"/>
      <c r="Y56" s="1796"/>
      <c r="Z56" s="1796"/>
      <c r="AA56" s="1796"/>
      <c r="AB56" s="1796"/>
      <c r="AC56" s="1796"/>
      <c r="AD56" s="1796"/>
      <c r="AE56" s="1796"/>
      <c r="AF56" s="1796"/>
      <c r="AG56" s="1797"/>
      <c r="AH56" s="1994"/>
      <c r="AI56" s="1995"/>
      <c r="AJ56" s="1995"/>
      <c r="AK56" s="1995"/>
      <c r="AL56" s="1995"/>
      <c r="AM56" s="1995"/>
      <c r="AN56" s="1995"/>
      <c r="AO56" s="1995"/>
      <c r="AP56" s="1995"/>
      <c r="AQ56" s="1995"/>
      <c r="AR56" s="1995"/>
      <c r="AS56" s="1995"/>
      <c r="AT56" s="1995"/>
      <c r="AU56" s="1995"/>
      <c r="AV56" s="1995"/>
      <c r="AW56" s="1995"/>
      <c r="AX56" s="1995"/>
      <c r="AY56" s="1996"/>
    </row>
    <row r="57" spans="1:51" ht="26.25" customHeight="1">
      <c r="A57" s="214"/>
      <c r="B57" s="525"/>
      <c r="C57" s="526"/>
      <c r="D57" s="1793" t="s">
        <v>1177</v>
      </c>
      <c r="E57" s="1794"/>
      <c r="F57" s="1794"/>
      <c r="G57" s="1795"/>
      <c r="H57" s="543" t="s">
        <v>1176</v>
      </c>
      <c r="I57" s="1796"/>
      <c r="J57" s="1796"/>
      <c r="K57" s="1796"/>
      <c r="L57" s="1796"/>
      <c r="M57" s="1796"/>
      <c r="N57" s="1796"/>
      <c r="O57" s="1796"/>
      <c r="P57" s="1796"/>
      <c r="Q57" s="1796"/>
      <c r="R57" s="1796"/>
      <c r="S57" s="1796"/>
      <c r="T57" s="1796"/>
      <c r="U57" s="1796"/>
      <c r="V57" s="1796"/>
      <c r="W57" s="1796"/>
      <c r="X57" s="1796"/>
      <c r="Y57" s="1796"/>
      <c r="Z57" s="1796"/>
      <c r="AA57" s="1796"/>
      <c r="AB57" s="1796"/>
      <c r="AC57" s="1796"/>
      <c r="AD57" s="1796"/>
      <c r="AE57" s="1796"/>
      <c r="AF57" s="1796"/>
      <c r="AG57" s="1797"/>
      <c r="AH57" s="1994"/>
      <c r="AI57" s="1995"/>
      <c r="AJ57" s="1995"/>
      <c r="AK57" s="1995"/>
      <c r="AL57" s="1995"/>
      <c r="AM57" s="1995"/>
      <c r="AN57" s="1995"/>
      <c r="AO57" s="1995"/>
      <c r="AP57" s="1995"/>
      <c r="AQ57" s="1995"/>
      <c r="AR57" s="1995"/>
      <c r="AS57" s="1995"/>
      <c r="AT57" s="1995"/>
      <c r="AU57" s="1995"/>
      <c r="AV57" s="1995"/>
      <c r="AW57" s="1995"/>
      <c r="AX57" s="1995"/>
      <c r="AY57" s="1996"/>
    </row>
    <row r="58" spans="1:51" ht="26.25" customHeight="1">
      <c r="A58" s="214"/>
      <c r="B58" s="525"/>
      <c r="C58" s="526"/>
      <c r="D58" s="1793" t="s">
        <v>84</v>
      </c>
      <c r="E58" s="1794"/>
      <c r="F58" s="1794"/>
      <c r="G58" s="1795"/>
      <c r="H58" s="509" t="s">
        <v>75</v>
      </c>
      <c r="I58" s="2044"/>
      <c r="J58" s="2044"/>
      <c r="K58" s="2044"/>
      <c r="L58" s="2044"/>
      <c r="M58" s="2044"/>
      <c r="N58" s="2044"/>
      <c r="O58" s="2044"/>
      <c r="P58" s="2044"/>
      <c r="Q58" s="2044"/>
      <c r="R58" s="2044"/>
      <c r="S58" s="2044"/>
      <c r="T58" s="2044"/>
      <c r="U58" s="2044"/>
      <c r="V58" s="2044"/>
      <c r="W58" s="2044"/>
      <c r="X58" s="2044"/>
      <c r="Y58" s="2044"/>
      <c r="Z58" s="2044"/>
      <c r="AA58" s="2044"/>
      <c r="AB58" s="2044"/>
      <c r="AC58" s="2044"/>
      <c r="AD58" s="2044"/>
      <c r="AE58" s="2044"/>
      <c r="AF58" s="2044"/>
      <c r="AG58" s="2045"/>
      <c r="AH58" s="1994"/>
      <c r="AI58" s="1995"/>
      <c r="AJ58" s="1995"/>
      <c r="AK58" s="1995"/>
      <c r="AL58" s="1995"/>
      <c r="AM58" s="1995"/>
      <c r="AN58" s="1995"/>
      <c r="AO58" s="1995"/>
      <c r="AP58" s="1995"/>
      <c r="AQ58" s="1995"/>
      <c r="AR58" s="1995"/>
      <c r="AS58" s="1995"/>
      <c r="AT58" s="1995"/>
      <c r="AU58" s="1995"/>
      <c r="AV58" s="1995"/>
      <c r="AW58" s="1995"/>
      <c r="AX58" s="1995"/>
      <c r="AY58" s="1996"/>
    </row>
    <row r="59" spans="1:51" ht="26.25" customHeight="1">
      <c r="A59" s="214"/>
      <c r="B59" s="525"/>
      <c r="C59" s="526"/>
      <c r="D59" s="1360"/>
      <c r="E59" s="2744"/>
      <c r="F59" s="2744"/>
      <c r="G59" s="2745"/>
      <c r="H59" s="2048" t="s">
        <v>69</v>
      </c>
      <c r="I59" s="2049"/>
      <c r="J59" s="2049"/>
      <c r="K59" s="2049"/>
      <c r="L59" s="2049"/>
      <c r="M59" s="2049"/>
      <c r="N59" s="2049"/>
      <c r="O59" s="2049"/>
      <c r="P59" s="2049"/>
      <c r="Q59" s="2049"/>
      <c r="R59" s="2049"/>
      <c r="S59" s="2049"/>
      <c r="T59" s="2049"/>
      <c r="U59" s="2049"/>
      <c r="V59" s="2353"/>
      <c r="W59" s="2353"/>
      <c r="X59" s="2353"/>
      <c r="Y59" s="2353"/>
      <c r="Z59" s="2353"/>
      <c r="AA59" s="2353"/>
      <c r="AB59" s="2353"/>
      <c r="AC59" s="2353"/>
      <c r="AD59" s="2353"/>
      <c r="AE59" s="2353"/>
      <c r="AF59" s="2353"/>
      <c r="AG59" s="2354"/>
      <c r="AH59" s="1994"/>
      <c r="AI59" s="1995"/>
      <c r="AJ59" s="1995"/>
      <c r="AK59" s="1995"/>
      <c r="AL59" s="1995"/>
      <c r="AM59" s="1995"/>
      <c r="AN59" s="1995"/>
      <c r="AO59" s="1995"/>
      <c r="AP59" s="1995"/>
      <c r="AQ59" s="1995"/>
      <c r="AR59" s="1995"/>
      <c r="AS59" s="1995"/>
      <c r="AT59" s="1995"/>
      <c r="AU59" s="1995"/>
      <c r="AV59" s="1995"/>
      <c r="AW59" s="1995"/>
      <c r="AX59" s="1995"/>
      <c r="AY59" s="1996"/>
    </row>
    <row r="60" spans="1:51" ht="26.25" customHeight="1">
      <c r="A60" s="214"/>
      <c r="B60" s="527"/>
      <c r="C60" s="528"/>
      <c r="D60" s="1798" t="s">
        <v>84</v>
      </c>
      <c r="E60" s="1078"/>
      <c r="F60" s="1078"/>
      <c r="G60" s="1079"/>
      <c r="H60" s="520" t="s">
        <v>54</v>
      </c>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800"/>
      <c r="AH60" s="1757"/>
      <c r="AI60" s="1758"/>
      <c r="AJ60" s="1758"/>
      <c r="AK60" s="1758"/>
      <c r="AL60" s="1758"/>
      <c r="AM60" s="1758"/>
      <c r="AN60" s="1758"/>
      <c r="AO60" s="1758"/>
      <c r="AP60" s="1758"/>
      <c r="AQ60" s="1758"/>
      <c r="AR60" s="1758"/>
      <c r="AS60" s="1758"/>
      <c r="AT60" s="1758"/>
      <c r="AU60" s="1758"/>
      <c r="AV60" s="1758"/>
      <c r="AW60" s="1758"/>
      <c r="AX60" s="1758"/>
      <c r="AY60" s="1997"/>
    </row>
    <row r="61" spans="1:51" ht="180" customHeight="1" thickBot="1">
      <c r="A61" s="214"/>
      <c r="B61" s="491" t="s">
        <v>38</v>
      </c>
      <c r="C61" s="492"/>
      <c r="D61" s="1954" t="s">
        <v>1175</v>
      </c>
      <c r="E61" s="2742"/>
      <c r="F61" s="2742"/>
      <c r="G61" s="2742"/>
      <c r="H61" s="2742"/>
      <c r="I61" s="2742"/>
      <c r="J61" s="2742"/>
      <c r="K61" s="2742"/>
      <c r="L61" s="2742"/>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2"/>
      <c r="AX61" s="2742"/>
      <c r="AY61" s="2743"/>
    </row>
    <row r="62" spans="1:51" ht="21" hidden="1" customHeight="1">
      <c r="A62" s="214"/>
      <c r="B62" s="19"/>
      <c r="C62" s="20"/>
      <c r="D62" s="496" t="s">
        <v>34</v>
      </c>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8"/>
    </row>
    <row r="63" spans="1:51" ht="97.5" hidden="1" customHeight="1">
      <c r="A63" s="214"/>
      <c r="B63" s="19"/>
      <c r="C63" s="20"/>
      <c r="D63" s="499" t="s">
        <v>36</v>
      </c>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1"/>
    </row>
    <row r="64" spans="1:51" ht="119.85" hidden="1" customHeight="1">
      <c r="A64" s="214"/>
      <c r="B64" s="19"/>
      <c r="C64" s="20"/>
      <c r="D64" s="502" t="s">
        <v>35</v>
      </c>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4"/>
    </row>
    <row r="65" spans="1:51" ht="21" customHeight="1">
      <c r="A65" s="214"/>
      <c r="B65" s="505" t="s">
        <v>33</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8"/>
    </row>
    <row r="66" spans="1:51" ht="122.45" customHeight="1">
      <c r="A66" s="212"/>
      <c r="B66" s="1366" t="s">
        <v>1174</v>
      </c>
      <c r="C66" s="1662"/>
      <c r="D66" s="1662"/>
      <c r="E66" s="1662"/>
      <c r="F66" s="2001"/>
      <c r="G66" s="477" t="s">
        <v>1173</v>
      </c>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1631"/>
      <c r="AJ66" s="1631"/>
      <c r="AK66" s="1631"/>
      <c r="AL66" s="1631"/>
      <c r="AM66" s="1631"/>
      <c r="AN66" s="1631"/>
      <c r="AO66" s="1631"/>
      <c r="AP66" s="1631"/>
      <c r="AQ66" s="1631"/>
      <c r="AR66" s="1631"/>
      <c r="AS66" s="1631"/>
      <c r="AT66" s="1631"/>
      <c r="AU66" s="1631"/>
      <c r="AV66" s="1631"/>
      <c r="AW66" s="1631"/>
      <c r="AX66" s="1631"/>
      <c r="AY66" s="2002"/>
    </row>
    <row r="67" spans="1:51" ht="18.399999999999999" customHeight="1">
      <c r="A67" s="212"/>
      <c r="B67" s="479" t="s">
        <v>48</v>
      </c>
      <c r="C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1"/>
    </row>
    <row r="68" spans="1:51" ht="119.1" customHeight="1" thickBot="1">
      <c r="A68" s="212"/>
      <c r="B68" s="2903" t="s">
        <v>2120</v>
      </c>
      <c r="C68" s="2519"/>
      <c r="D68" s="2519"/>
      <c r="E68" s="2519"/>
      <c r="F68" s="2520"/>
      <c r="G68" s="1341" t="s">
        <v>2120</v>
      </c>
      <c r="H68" s="2519"/>
      <c r="I68" s="2519"/>
      <c r="J68" s="2519"/>
      <c r="K68" s="2519"/>
      <c r="L68" s="2519"/>
      <c r="M68" s="2519"/>
      <c r="N68" s="2519"/>
      <c r="O68" s="2519"/>
      <c r="P68" s="2519"/>
      <c r="Q68" s="2519"/>
      <c r="R68" s="2519"/>
      <c r="S68" s="2519"/>
      <c r="T68" s="2519"/>
      <c r="U68" s="2519"/>
      <c r="V68" s="2519"/>
      <c r="W68" s="2519"/>
      <c r="X68" s="2519"/>
      <c r="Y68" s="2519"/>
      <c r="Z68" s="2519"/>
      <c r="AA68" s="2519"/>
      <c r="AB68" s="2519"/>
      <c r="AC68" s="2519"/>
      <c r="AD68" s="2519"/>
      <c r="AE68" s="2519"/>
      <c r="AF68" s="2519"/>
      <c r="AG68" s="2519"/>
      <c r="AH68" s="2519"/>
      <c r="AI68" s="2519"/>
      <c r="AJ68" s="2519"/>
      <c r="AK68" s="2519"/>
      <c r="AL68" s="2519"/>
      <c r="AM68" s="2519"/>
      <c r="AN68" s="2519"/>
      <c r="AO68" s="2519"/>
      <c r="AP68" s="2519"/>
      <c r="AQ68" s="2519"/>
      <c r="AR68" s="2519"/>
      <c r="AS68" s="2519"/>
      <c r="AT68" s="2519"/>
      <c r="AU68" s="2519"/>
      <c r="AV68" s="2519"/>
      <c r="AW68" s="2519"/>
      <c r="AX68" s="2519"/>
      <c r="AY68" s="3103"/>
    </row>
    <row r="69" spans="1:51" ht="19.7" customHeight="1">
      <c r="A69" s="212"/>
      <c r="B69" s="488" t="s">
        <v>76</v>
      </c>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90"/>
    </row>
    <row r="70" spans="1:51" ht="205.15" customHeight="1" thickBot="1">
      <c r="A70" s="212"/>
      <c r="B70" s="1958"/>
      <c r="C70" s="897"/>
      <c r="D70" s="897"/>
      <c r="E70" s="897"/>
      <c r="F70" s="897"/>
      <c r="G70" s="897"/>
      <c r="H70" s="897"/>
      <c r="I70" s="897"/>
      <c r="J70" s="897"/>
      <c r="K70" s="897"/>
      <c r="L70" s="897"/>
      <c r="M70" s="897"/>
      <c r="N70" s="897"/>
      <c r="O70" s="897"/>
      <c r="P70" s="897"/>
      <c r="Q70" s="897"/>
      <c r="R70" s="897"/>
      <c r="S70" s="897"/>
      <c r="T70" s="897"/>
      <c r="U70" s="897"/>
      <c r="V70" s="897"/>
      <c r="W70" s="897"/>
      <c r="X70" s="897"/>
      <c r="Y70" s="897"/>
      <c r="Z70" s="897"/>
      <c r="AA70" s="897"/>
      <c r="AB70" s="897"/>
      <c r="AC70" s="897"/>
      <c r="AD70" s="897"/>
      <c r="AE70" s="897"/>
      <c r="AF70" s="897"/>
      <c r="AG70" s="897"/>
      <c r="AH70" s="897"/>
      <c r="AI70" s="897"/>
      <c r="AJ70" s="897"/>
      <c r="AK70" s="897"/>
      <c r="AL70" s="897"/>
      <c r="AM70" s="897"/>
      <c r="AN70" s="897"/>
      <c r="AO70" s="897"/>
      <c r="AP70" s="897"/>
      <c r="AQ70" s="897"/>
      <c r="AR70" s="897"/>
      <c r="AS70" s="897"/>
      <c r="AT70" s="897"/>
      <c r="AU70" s="897"/>
      <c r="AV70" s="897"/>
      <c r="AW70" s="897"/>
      <c r="AX70" s="897"/>
      <c r="AY70" s="2341"/>
    </row>
    <row r="71" spans="1:51" ht="19.7" customHeight="1">
      <c r="A71" s="212"/>
      <c r="B71" s="459" t="s">
        <v>66</v>
      </c>
      <c r="C71" s="460"/>
      <c r="D71" s="460"/>
      <c r="E71" s="460"/>
      <c r="F71" s="460"/>
      <c r="G71" s="460"/>
      <c r="H71" s="460"/>
      <c r="I71" s="460"/>
      <c r="J71" s="460"/>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1"/>
    </row>
    <row r="72" spans="1:51" ht="19.899999999999999" customHeight="1">
      <c r="A72" s="212"/>
      <c r="B72" s="217" t="s">
        <v>67</v>
      </c>
      <c r="C72" s="193"/>
      <c r="D72" s="193"/>
      <c r="E72" s="193"/>
      <c r="F72" s="193"/>
      <c r="G72" s="193"/>
      <c r="H72" s="193"/>
      <c r="I72" s="193"/>
      <c r="J72" s="193"/>
      <c r="K72" s="193"/>
      <c r="L72" s="216"/>
      <c r="M72" s="2737">
        <v>175</v>
      </c>
      <c r="N72" s="1666"/>
      <c r="O72" s="1666"/>
      <c r="P72" s="1666"/>
      <c r="Q72" s="1666"/>
      <c r="R72" s="1666"/>
      <c r="S72" s="1666"/>
      <c r="T72" s="1666"/>
      <c r="U72" s="1666"/>
      <c r="V72" s="1666"/>
      <c r="W72" s="1666"/>
      <c r="X72" s="1666"/>
      <c r="Y72" s="1666"/>
      <c r="Z72" s="1666"/>
      <c r="AA72" s="1667"/>
      <c r="AB72" s="193" t="s">
        <v>68</v>
      </c>
      <c r="AC72" s="193"/>
      <c r="AD72" s="193"/>
      <c r="AE72" s="193"/>
      <c r="AF72" s="193"/>
      <c r="AG72" s="193"/>
      <c r="AH72" s="193"/>
      <c r="AI72" s="193"/>
      <c r="AJ72" s="193"/>
      <c r="AK72" s="216"/>
      <c r="AL72" s="2737">
        <v>150</v>
      </c>
      <c r="AM72" s="1666"/>
      <c r="AN72" s="1666"/>
      <c r="AO72" s="1666"/>
      <c r="AP72" s="1666"/>
      <c r="AQ72" s="1666"/>
      <c r="AR72" s="1666"/>
      <c r="AS72" s="1666"/>
      <c r="AT72" s="1666"/>
      <c r="AU72" s="1666"/>
      <c r="AV72" s="1666"/>
      <c r="AW72" s="1666"/>
      <c r="AX72" s="1666"/>
      <c r="AY72" s="2738"/>
    </row>
    <row r="73" spans="1:51" ht="3" customHeight="1">
      <c r="A73" s="214"/>
      <c r="B73" s="6"/>
      <c r="C73" s="6"/>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row>
    <row r="74" spans="1:51" ht="3" customHeight="1" thickBot="1">
      <c r="A74" s="214"/>
      <c r="B74" s="2"/>
      <c r="C74" s="2"/>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row>
    <row r="75" spans="1:51" ht="385.5" customHeight="1">
      <c r="A75" s="212"/>
      <c r="B75" s="466" t="s">
        <v>707</v>
      </c>
      <c r="C75" s="467"/>
      <c r="D75" s="467"/>
      <c r="E75" s="467"/>
      <c r="F75" s="467"/>
      <c r="G75" s="468"/>
      <c r="H75" s="194" t="s">
        <v>77</v>
      </c>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6"/>
    </row>
    <row r="76" spans="1:51" ht="348.95" customHeight="1">
      <c r="B76" s="469"/>
      <c r="C76" s="470"/>
      <c r="D76" s="470"/>
      <c r="E76" s="470"/>
      <c r="F76" s="470"/>
      <c r="G76" s="471"/>
      <c r="H76" s="12"/>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4"/>
    </row>
    <row r="77" spans="1:51" ht="324" customHeight="1" thickBot="1">
      <c r="B77" s="469"/>
      <c r="C77" s="470"/>
      <c r="D77" s="470"/>
      <c r="E77" s="470"/>
      <c r="F77" s="470"/>
      <c r="G77" s="471"/>
      <c r="H77" s="12"/>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4"/>
    </row>
    <row r="78" spans="1:51" ht="3" customHeight="1">
      <c r="B78" s="9"/>
      <c r="C78" s="9"/>
      <c r="D78" s="9"/>
      <c r="E78" s="9"/>
      <c r="F78" s="9"/>
      <c r="G78" s="9"/>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row>
    <row r="79" spans="1:51" ht="3" customHeight="1" thickBot="1">
      <c r="B79" s="11"/>
      <c r="C79" s="11"/>
      <c r="D79" s="11"/>
      <c r="E79" s="11"/>
      <c r="F79" s="11"/>
      <c r="G79" s="11"/>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row>
    <row r="80" spans="1:51" ht="24.75" customHeight="1">
      <c r="B80" s="396" t="s">
        <v>706</v>
      </c>
      <c r="C80" s="397"/>
      <c r="D80" s="397"/>
      <c r="E80" s="397"/>
      <c r="F80" s="397"/>
      <c r="G80" s="398"/>
      <c r="H80" s="1334" t="s">
        <v>1172</v>
      </c>
      <c r="I80" s="1335"/>
      <c r="J80" s="1335"/>
      <c r="K80" s="1335"/>
      <c r="L80" s="1335"/>
      <c r="M80" s="1335"/>
      <c r="N80" s="1335"/>
      <c r="O80" s="1335"/>
      <c r="P80" s="1335"/>
      <c r="Q80" s="1335"/>
      <c r="R80" s="1335"/>
      <c r="S80" s="1335"/>
      <c r="T80" s="1335"/>
      <c r="U80" s="1335"/>
      <c r="V80" s="1335"/>
      <c r="W80" s="1335"/>
      <c r="X80" s="1335"/>
      <c r="Y80" s="1335"/>
      <c r="Z80" s="1335"/>
      <c r="AA80" s="1335"/>
      <c r="AB80" s="1335"/>
      <c r="AC80" s="1336"/>
      <c r="AD80" s="1334" t="s">
        <v>1171</v>
      </c>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37"/>
    </row>
    <row r="81" spans="2:51" ht="24.75" customHeight="1">
      <c r="B81" s="396"/>
      <c r="C81" s="397"/>
      <c r="D81" s="397"/>
      <c r="E81" s="397"/>
      <c r="F81" s="397"/>
      <c r="G81" s="398"/>
      <c r="H81" s="893" t="s">
        <v>22</v>
      </c>
      <c r="I81" s="894"/>
      <c r="J81" s="894"/>
      <c r="K81" s="894"/>
      <c r="L81" s="894"/>
      <c r="M81" s="895" t="s">
        <v>23</v>
      </c>
      <c r="N81" s="463"/>
      <c r="O81" s="463"/>
      <c r="P81" s="463"/>
      <c r="Q81" s="463"/>
      <c r="R81" s="463"/>
      <c r="S81" s="463"/>
      <c r="T81" s="463"/>
      <c r="U81" s="463"/>
      <c r="V81" s="463"/>
      <c r="W81" s="463"/>
      <c r="X81" s="463"/>
      <c r="Y81" s="464"/>
      <c r="Z81" s="411" t="s">
        <v>24</v>
      </c>
      <c r="AA81" s="412"/>
      <c r="AB81" s="412"/>
      <c r="AC81" s="413"/>
      <c r="AD81" s="893" t="s">
        <v>22</v>
      </c>
      <c r="AE81" s="894"/>
      <c r="AF81" s="894"/>
      <c r="AG81" s="894"/>
      <c r="AH81" s="894"/>
      <c r="AI81" s="895" t="s">
        <v>23</v>
      </c>
      <c r="AJ81" s="463"/>
      <c r="AK81" s="463"/>
      <c r="AL81" s="463"/>
      <c r="AM81" s="463"/>
      <c r="AN81" s="463"/>
      <c r="AO81" s="463"/>
      <c r="AP81" s="463"/>
      <c r="AQ81" s="463"/>
      <c r="AR81" s="463"/>
      <c r="AS81" s="463"/>
      <c r="AT81" s="463"/>
      <c r="AU81" s="464"/>
      <c r="AV81" s="411" t="s">
        <v>24</v>
      </c>
      <c r="AW81" s="412"/>
      <c r="AX81" s="412"/>
      <c r="AY81" s="414"/>
    </row>
    <row r="82" spans="2:51" ht="24.75" customHeight="1">
      <c r="B82" s="396"/>
      <c r="C82" s="397"/>
      <c r="D82" s="397"/>
      <c r="E82" s="397"/>
      <c r="F82" s="397"/>
      <c r="G82" s="398"/>
      <c r="H82" s="425" t="s">
        <v>703</v>
      </c>
      <c r="I82" s="2513"/>
      <c r="J82" s="2513"/>
      <c r="K82" s="2513"/>
      <c r="L82" s="2514"/>
      <c r="M82" s="2728" t="s">
        <v>1170</v>
      </c>
      <c r="N82" s="3104"/>
      <c r="O82" s="3104"/>
      <c r="P82" s="3104"/>
      <c r="Q82" s="3104"/>
      <c r="R82" s="3104"/>
      <c r="S82" s="3104"/>
      <c r="T82" s="3104"/>
      <c r="U82" s="3104"/>
      <c r="V82" s="3104"/>
      <c r="W82" s="3104"/>
      <c r="X82" s="3104"/>
      <c r="Y82" s="3105"/>
      <c r="Z82" s="2327">
        <v>12</v>
      </c>
      <c r="AA82" s="2328"/>
      <c r="AB82" s="2328"/>
      <c r="AC82" s="2517"/>
      <c r="AD82" s="2512"/>
      <c r="AE82" s="2513"/>
      <c r="AF82" s="2513"/>
      <c r="AG82" s="2513"/>
      <c r="AH82" s="2514"/>
      <c r="AI82" s="428"/>
      <c r="AJ82" s="2515"/>
      <c r="AK82" s="2515"/>
      <c r="AL82" s="2515"/>
      <c r="AM82" s="2515"/>
      <c r="AN82" s="2515"/>
      <c r="AO82" s="2515"/>
      <c r="AP82" s="2515"/>
      <c r="AQ82" s="2515"/>
      <c r="AR82" s="2515"/>
      <c r="AS82" s="2515"/>
      <c r="AT82" s="2515"/>
      <c r="AU82" s="2516"/>
      <c r="AV82" s="2327"/>
      <c r="AW82" s="2328"/>
      <c r="AX82" s="2328"/>
      <c r="AY82" s="2329"/>
    </row>
    <row r="83" spans="2:51" ht="24.75" customHeight="1">
      <c r="B83" s="396"/>
      <c r="C83" s="397"/>
      <c r="D83" s="397"/>
      <c r="E83" s="397"/>
      <c r="F83" s="397"/>
      <c r="G83" s="398"/>
      <c r="H83" s="2306"/>
      <c r="I83" s="2307"/>
      <c r="J83" s="2307"/>
      <c r="K83" s="2307"/>
      <c r="L83" s="2308"/>
      <c r="M83" s="3106"/>
      <c r="N83" s="3107"/>
      <c r="O83" s="3107"/>
      <c r="P83" s="3107"/>
      <c r="Q83" s="3107"/>
      <c r="R83" s="3107"/>
      <c r="S83" s="3107"/>
      <c r="T83" s="3107"/>
      <c r="U83" s="3107"/>
      <c r="V83" s="3107"/>
      <c r="W83" s="3107"/>
      <c r="X83" s="3107"/>
      <c r="Y83" s="3108"/>
      <c r="Z83" s="2312"/>
      <c r="AA83" s="2313"/>
      <c r="AB83" s="2313"/>
      <c r="AC83" s="2330"/>
      <c r="AD83" s="2306"/>
      <c r="AE83" s="2307"/>
      <c r="AF83" s="2307"/>
      <c r="AG83" s="2307"/>
      <c r="AH83" s="2308"/>
      <c r="AI83" s="418"/>
      <c r="AJ83" s="2310"/>
      <c r="AK83" s="2310"/>
      <c r="AL83" s="2310"/>
      <c r="AM83" s="2310"/>
      <c r="AN83" s="2310"/>
      <c r="AO83" s="2310"/>
      <c r="AP83" s="2310"/>
      <c r="AQ83" s="2310"/>
      <c r="AR83" s="2310"/>
      <c r="AS83" s="2310"/>
      <c r="AT83" s="2310"/>
      <c r="AU83" s="2311"/>
      <c r="AV83" s="2312"/>
      <c r="AW83" s="2313"/>
      <c r="AX83" s="2313"/>
      <c r="AY83" s="2314"/>
    </row>
    <row r="84" spans="2:51" ht="24.75" customHeight="1">
      <c r="B84" s="396"/>
      <c r="C84" s="397"/>
      <c r="D84" s="397"/>
      <c r="E84" s="397"/>
      <c r="F84" s="397"/>
      <c r="G84" s="398"/>
      <c r="H84" s="2306"/>
      <c r="I84" s="2307"/>
      <c r="J84" s="2307"/>
      <c r="K84" s="2307"/>
      <c r="L84" s="2308"/>
      <c r="M84" s="3106"/>
      <c r="N84" s="3107"/>
      <c r="O84" s="3107"/>
      <c r="P84" s="3107"/>
      <c r="Q84" s="3107"/>
      <c r="R84" s="3107"/>
      <c r="S84" s="3107"/>
      <c r="T84" s="3107"/>
      <c r="U84" s="3107"/>
      <c r="V84" s="3107"/>
      <c r="W84" s="3107"/>
      <c r="X84" s="3107"/>
      <c r="Y84" s="3108"/>
      <c r="Z84" s="2312"/>
      <c r="AA84" s="2313"/>
      <c r="AB84" s="2313"/>
      <c r="AC84" s="2330"/>
      <c r="AD84" s="2306"/>
      <c r="AE84" s="2307"/>
      <c r="AF84" s="2307"/>
      <c r="AG84" s="2307"/>
      <c r="AH84" s="2308"/>
      <c r="AI84" s="418"/>
      <c r="AJ84" s="2310"/>
      <c r="AK84" s="2310"/>
      <c r="AL84" s="2310"/>
      <c r="AM84" s="2310"/>
      <c r="AN84" s="2310"/>
      <c r="AO84" s="2310"/>
      <c r="AP84" s="2310"/>
      <c r="AQ84" s="2310"/>
      <c r="AR84" s="2310"/>
      <c r="AS84" s="2310"/>
      <c r="AT84" s="2310"/>
      <c r="AU84" s="2311"/>
      <c r="AV84" s="2312"/>
      <c r="AW84" s="2313"/>
      <c r="AX84" s="2313"/>
      <c r="AY84" s="2314"/>
    </row>
    <row r="85" spans="2:51" ht="24.75" customHeight="1">
      <c r="B85" s="396"/>
      <c r="C85" s="397"/>
      <c r="D85" s="397"/>
      <c r="E85" s="397"/>
      <c r="F85" s="397"/>
      <c r="G85" s="398"/>
      <c r="H85" s="2306"/>
      <c r="I85" s="2307"/>
      <c r="J85" s="2307"/>
      <c r="K85" s="2307"/>
      <c r="L85" s="2308"/>
      <c r="M85" s="3106"/>
      <c r="N85" s="3107"/>
      <c r="O85" s="3107"/>
      <c r="P85" s="3107"/>
      <c r="Q85" s="3107"/>
      <c r="R85" s="3107"/>
      <c r="S85" s="3107"/>
      <c r="T85" s="3107"/>
      <c r="U85" s="3107"/>
      <c r="V85" s="3107"/>
      <c r="W85" s="3107"/>
      <c r="X85" s="3107"/>
      <c r="Y85" s="3108"/>
      <c r="Z85" s="2312"/>
      <c r="AA85" s="2313"/>
      <c r="AB85" s="2313"/>
      <c r="AC85" s="2330"/>
      <c r="AD85" s="2306"/>
      <c r="AE85" s="2307"/>
      <c r="AF85" s="2307"/>
      <c r="AG85" s="2307"/>
      <c r="AH85" s="2308"/>
      <c r="AI85" s="418"/>
      <c r="AJ85" s="2310"/>
      <c r="AK85" s="2310"/>
      <c r="AL85" s="2310"/>
      <c r="AM85" s="2310"/>
      <c r="AN85" s="2310"/>
      <c r="AO85" s="2310"/>
      <c r="AP85" s="2310"/>
      <c r="AQ85" s="2310"/>
      <c r="AR85" s="2310"/>
      <c r="AS85" s="2310"/>
      <c r="AT85" s="2310"/>
      <c r="AU85" s="2311"/>
      <c r="AV85" s="2312"/>
      <c r="AW85" s="2313"/>
      <c r="AX85" s="2313"/>
      <c r="AY85" s="2314"/>
    </row>
    <row r="86" spans="2:51" ht="24.75" customHeight="1">
      <c r="B86" s="396"/>
      <c r="C86" s="397"/>
      <c r="D86" s="397"/>
      <c r="E86" s="397"/>
      <c r="F86" s="397"/>
      <c r="G86" s="398"/>
      <c r="H86" s="2306"/>
      <c r="I86" s="2307"/>
      <c r="J86" s="2307"/>
      <c r="K86" s="2307"/>
      <c r="L86" s="2308"/>
      <c r="M86" s="3106"/>
      <c r="N86" s="3107"/>
      <c r="O86" s="3107"/>
      <c r="P86" s="3107"/>
      <c r="Q86" s="3107"/>
      <c r="R86" s="3107"/>
      <c r="S86" s="3107"/>
      <c r="T86" s="3107"/>
      <c r="U86" s="3107"/>
      <c r="V86" s="3107"/>
      <c r="W86" s="3107"/>
      <c r="X86" s="3107"/>
      <c r="Y86" s="3108"/>
      <c r="Z86" s="2312"/>
      <c r="AA86" s="2313"/>
      <c r="AB86" s="2313"/>
      <c r="AC86" s="2313"/>
      <c r="AD86" s="2306"/>
      <c r="AE86" s="2307"/>
      <c r="AF86" s="2307"/>
      <c r="AG86" s="2307"/>
      <c r="AH86" s="2308"/>
      <c r="AI86" s="418"/>
      <c r="AJ86" s="2310"/>
      <c r="AK86" s="2310"/>
      <c r="AL86" s="2310"/>
      <c r="AM86" s="2310"/>
      <c r="AN86" s="2310"/>
      <c r="AO86" s="2310"/>
      <c r="AP86" s="2310"/>
      <c r="AQ86" s="2310"/>
      <c r="AR86" s="2310"/>
      <c r="AS86" s="2310"/>
      <c r="AT86" s="2310"/>
      <c r="AU86" s="2311"/>
      <c r="AV86" s="2312"/>
      <c r="AW86" s="2313"/>
      <c r="AX86" s="2313"/>
      <c r="AY86" s="2314"/>
    </row>
    <row r="87" spans="2:51" ht="24.75" customHeight="1">
      <c r="B87" s="396"/>
      <c r="C87" s="397"/>
      <c r="D87" s="397"/>
      <c r="E87" s="397"/>
      <c r="F87" s="397"/>
      <c r="G87" s="398"/>
      <c r="H87" s="2306"/>
      <c r="I87" s="2307"/>
      <c r="J87" s="2307"/>
      <c r="K87" s="2307"/>
      <c r="L87" s="2308"/>
      <c r="M87" s="3106"/>
      <c r="N87" s="3107"/>
      <c r="O87" s="3107"/>
      <c r="P87" s="3107"/>
      <c r="Q87" s="3107"/>
      <c r="R87" s="3107"/>
      <c r="S87" s="3107"/>
      <c r="T87" s="3107"/>
      <c r="U87" s="3107"/>
      <c r="V87" s="3107"/>
      <c r="W87" s="3107"/>
      <c r="X87" s="3107"/>
      <c r="Y87" s="3108"/>
      <c r="Z87" s="2312"/>
      <c r="AA87" s="2313"/>
      <c r="AB87" s="2313"/>
      <c r="AC87" s="2313"/>
      <c r="AD87" s="2306"/>
      <c r="AE87" s="2307"/>
      <c r="AF87" s="2307"/>
      <c r="AG87" s="2307"/>
      <c r="AH87" s="2308"/>
      <c r="AI87" s="418"/>
      <c r="AJ87" s="2310"/>
      <c r="AK87" s="2310"/>
      <c r="AL87" s="2310"/>
      <c r="AM87" s="2310"/>
      <c r="AN87" s="2310"/>
      <c r="AO87" s="2310"/>
      <c r="AP87" s="2310"/>
      <c r="AQ87" s="2310"/>
      <c r="AR87" s="2310"/>
      <c r="AS87" s="2310"/>
      <c r="AT87" s="2310"/>
      <c r="AU87" s="2311"/>
      <c r="AV87" s="2312"/>
      <c r="AW87" s="2313"/>
      <c r="AX87" s="2313"/>
      <c r="AY87" s="2314"/>
    </row>
    <row r="88" spans="2:51" ht="24.75" customHeight="1">
      <c r="B88" s="396"/>
      <c r="C88" s="397"/>
      <c r="D88" s="397"/>
      <c r="E88" s="397"/>
      <c r="F88" s="397"/>
      <c r="G88" s="398"/>
      <c r="H88" s="2306"/>
      <c r="I88" s="2307"/>
      <c r="J88" s="2307"/>
      <c r="K88" s="2307"/>
      <c r="L88" s="2308"/>
      <c r="M88" s="3106"/>
      <c r="N88" s="3107"/>
      <c r="O88" s="3107"/>
      <c r="P88" s="3107"/>
      <c r="Q88" s="3107"/>
      <c r="R88" s="3107"/>
      <c r="S88" s="3107"/>
      <c r="T88" s="3107"/>
      <c r="U88" s="3107"/>
      <c r="V88" s="3107"/>
      <c r="W88" s="3107"/>
      <c r="X88" s="3107"/>
      <c r="Y88" s="3108"/>
      <c r="Z88" s="2312"/>
      <c r="AA88" s="2313"/>
      <c r="AB88" s="2313"/>
      <c r="AC88" s="2313"/>
      <c r="AD88" s="2306"/>
      <c r="AE88" s="2307"/>
      <c r="AF88" s="2307"/>
      <c r="AG88" s="2307"/>
      <c r="AH88" s="2308"/>
      <c r="AI88" s="418"/>
      <c r="AJ88" s="2310"/>
      <c r="AK88" s="2310"/>
      <c r="AL88" s="2310"/>
      <c r="AM88" s="2310"/>
      <c r="AN88" s="2310"/>
      <c r="AO88" s="2310"/>
      <c r="AP88" s="2310"/>
      <c r="AQ88" s="2310"/>
      <c r="AR88" s="2310"/>
      <c r="AS88" s="2310"/>
      <c r="AT88" s="2310"/>
      <c r="AU88" s="2311"/>
      <c r="AV88" s="2312"/>
      <c r="AW88" s="2313"/>
      <c r="AX88" s="2313"/>
      <c r="AY88" s="2314"/>
    </row>
    <row r="89" spans="2:51" ht="24.75" customHeight="1">
      <c r="B89" s="396"/>
      <c r="C89" s="397"/>
      <c r="D89" s="397"/>
      <c r="E89" s="397"/>
      <c r="F89" s="397"/>
      <c r="G89" s="398"/>
      <c r="H89" s="2315"/>
      <c r="I89" s="2316"/>
      <c r="J89" s="2316"/>
      <c r="K89" s="2316"/>
      <c r="L89" s="2317"/>
      <c r="M89" s="3109"/>
      <c r="N89" s="3110"/>
      <c r="O89" s="3110"/>
      <c r="P89" s="3110"/>
      <c r="Q89" s="3110"/>
      <c r="R89" s="3110"/>
      <c r="S89" s="3110"/>
      <c r="T89" s="3110"/>
      <c r="U89" s="3110"/>
      <c r="V89" s="3110"/>
      <c r="W89" s="3110"/>
      <c r="X89" s="3110"/>
      <c r="Y89" s="3111"/>
      <c r="Z89" s="2321"/>
      <c r="AA89" s="2322"/>
      <c r="AB89" s="2322"/>
      <c r="AC89" s="2322"/>
      <c r="AD89" s="2315"/>
      <c r="AE89" s="2316"/>
      <c r="AF89" s="2316"/>
      <c r="AG89" s="2316"/>
      <c r="AH89" s="2317"/>
      <c r="AI89" s="387"/>
      <c r="AJ89" s="2319"/>
      <c r="AK89" s="2319"/>
      <c r="AL89" s="2319"/>
      <c r="AM89" s="2319"/>
      <c r="AN89" s="2319"/>
      <c r="AO89" s="2319"/>
      <c r="AP89" s="2319"/>
      <c r="AQ89" s="2319"/>
      <c r="AR89" s="2319"/>
      <c r="AS89" s="2319"/>
      <c r="AT89" s="2319"/>
      <c r="AU89" s="2320"/>
      <c r="AV89" s="2321"/>
      <c r="AW89" s="2322"/>
      <c r="AX89" s="2322"/>
      <c r="AY89" s="2323"/>
    </row>
    <row r="90" spans="2:51" ht="24.75" customHeight="1">
      <c r="B90" s="396"/>
      <c r="C90" s="397"/>
      <c r="D90" s="397"/>
      <c r="E90" s="397"/>
      <c r="F90" s="397"/>
      <c r="G90" s="398"/>
      <c r="H90" s="937" t="s">
        <v>25</v>
      </c>
      <c r="I90" s="463"/>
      <c r="J90" s="463"/>
      <c r="K90" s="463"/>
      <c r="L90" s="463"/>
      <c r="M90" s="444"/>
      <c r="N90" s="938"/>
      <c r="O90" s="938"/>
      <c r="P90" s="938"/>
      <c r="Q90" s="938"/>
      <c r="R90" s="938"/>
      <c r="S90" s="938"/>
      <c r="T90" s="938"/>
      <c r="U90" s="938"/>
      <c r="V90" s="938"/>
      <c r="W90" s="938"/>
      <c r="X90" s="938"/>
      <c r="Y90" s="939"/>
      <c r="Z90" s="940">
        <f>SUM(Z82:AC89)</f>
        <v>12</v>
      </c>
      <c r="AA90" s="941"/>
      <c r="AB90" s="941"/>
      <c r="AC90" s="942"/>
      <c r="AD90" s="937" t="s">
        <v>25</v>
      </c>
      <c r="AE90" s="463"/>
      <c r="AF90" s="463"/>
      <c r="AG90" s="463"/>
      <c r="AH90" s="463"/>
      <c r="AI90" s="444"/>
      <c r="AJ90" s="938"/>
      <c r="AK90" s="938"/>
      <c r="AL90" s="938"/>
      <c r="AM90" s="938"/>
      <c r="AN90" s="938"/>
      <c r="AO90" s="938"/>
      <c r="AP90" s="938"/>
      <c r="AQ90" s="938"/>
      <c r="AR90" s="938"/>
      <c r="AS90" s="938"/>
      <c r="AT90" s="938"/>
      <c r="AU90" s="939"/>
      <c r="AV90" s="940">
        <f>SUM(AV82:AY89)</f>
        <v>0</v>
      </c>
      <c r="AW90" s="941"/>
      <c r="AX90" s="941"/>
      <c r="AY90" s="943"/>
    </row>
    <row r="91" spans="2:51" ht="25.15" customHeight="1">
      <c r="B91" s="396"/>
      <c r="C91" s="397"/>
      <c r="D91" s="397"/>
      <c r="E91" s="397"/>
      <c r="F91" s="397"/>
      <c r="G91" s="398"/>
      <c r="H91" s="438" t="s">
        <v>1169</v>
      </c>
      <c r="I91" s="439"/>
      <c r="J91" s="439"/>
      <c r="K91" s="439"/>
      <c r="L91" s="439"/>
      <c r="M91" s="439"/>
      <c r="N91" s="439"/>
      <c r="O91" s="439"/>
      <c r="P91" s="439"/>
      <c r="Q91" s="439"/>
      <c r="R91" s="439"/>
      <c r="S91" s="439"/>
      <c r="T91" s="439"/>
      <c r="U91" s="439"/>
      <c r="V91" s="439"/>
      <c r="W91" s="439"/>
      <c r="X91" s="439"/>
      <c r="Y91" s="439"/>
      <c r="Z91" s="439"/>
      <c r="AA91" s="439"/>
      <c r="AB91" s="439"/>
      <c r="AC91" s="440"/>
      <c r="AD91" s="438" t="s">
        <v>704</v>
      </c>
      <c r="AE91" s="439"/>
      <c r="AF91" s="439"/>
      <c r="AG91" s="439"/>
      <c r="AH91" s="439"/>
      <c r="AI91" s="439"/>
      <c r="AJ91" s="439"/>
      <c r="AK91" s="439"/>
      <c r="AL91" s="439"/>
      <c r="AM91" s="439"/>
      <c r="AN91" s="439"/>
      <c r="AO91" s="439"/>
      <c r="AP91" s="439"/>
      <c r="AQ91" s="439"/>
      <c r="AR91" s="439"/>
      <c r="AS91" s="439"/>
      <c r="AT91" s="439"/>
      <c r="AU91" s="439"/>
      <c r="AV91" s="439"/>
      <c r="AW91" s="439"/>
      <c r="AX91" s="439"/>
      <c r="AY91" s="441"/>
    </row>
    <row r="92" spans="2:51" ht="25.5" customHeight="1">
      <c r="B92" s="396"/>
      <c r="C92" s="397"/>
      <c r="D92" s="397"/>
      <c r="E92" s="397"/>
      <c r="F92" s="397"/>
      <c r="G92" s="398"/>
      <c r="H92" s="893" t="s">
        <v>22</v>
      </c>
      <c r="I92" s="894"/>
      <c r="J92" s="894"/>
      <c r="K92" s="894"/>
      <c r="L92" s="894"/>
      <c r="M92" s="895" t="s">
        <v>23</v>
      </c>
      <c r="N92" s="463"/>
      <c r="O92" s="463"/>
      <c r="P92" s="463"/>
      <c r="Q92" s="463"/>
      <c r="R92" s="463"/>
      <c r="S92" s="463"/>
      <c r="T92" s="463"/>
      <c r="U92" s="463"/>
      <c r="V92" s="463"/>
      <c r="W92" s="463"/>
      <c r="X92" s="463"/>
      <c r="Y92" s="464"/>
      <c r="Z92" s="411" t="s">
        <v>24</v>
      </c>
      <c r="AA92" s="412"/>
      <c r="AB92" s="412"/>
      <c r="AC92" s="413"/>
      <c r="AD92" s="893" t="s">
        <v>22</v>
      </c>
      <c r="AE92" s="894"/>
      <c r="AF92" s="894"/>
      <c r="AG92" s="894"/>
      <c r="AH92" s="894"/>
      <c r="AI92" s="895" t="s">
        <v>23</v>
      </c>
      <c r="AJ92" s="463"/>
      <c r="AK92" s="463"/>
      <c r="AL92" s="463"/>
      <c r="AM92" s="463"/>
      <c r="AN92" s="463"/>
      <c r="AO92" s="463"/>
      <c r="AP92" s="463"/>
      <c r="AQ92" s="463"/>
      <c r="AR92" s="463"/>
      <c r="AS92" s="463"/>
      <c r="AT92" s="463"/>
      <c r="AU92" s="464"/>
      <c r="AV92" s="411" t="s">
        <v>24</v>
      </c>
      <c r="AW92" s="412"/>
      <c r="AX92" s="412"/>
      <c r="AY92" s="414"/>
    </row>
    <row r="93" spans="2:51" ht="24.75" customHeight="1">
      <c r="B93" s="396"/>
      <c r="C93" s="397"/>
      <c r="D93" s="397"/>
      <c r="E93" s="397"/>
      <c r="F93" s="397"/>
      <c r="G93" s="398"/>
      <c r="H93" s="425" t="s">
        <v>703</v>
      </c>
      <c r="I93" s="2513"/>
      <c r="J93" s="2513"/>
      <c r="K93" s="2513"/>
      <c r="L93" s="2514"/>
      <c r="M93" s="2728" t="s">
        <v>1168</v>
      </c>
      <c r="N93" s="3104"/>
      <c r="O93" s="3104"/>
      <c r="P93" s="3104"/>
      <c r="Q93" s="3104"/>
      <c r="R93" s="3104"/>
      <c r="S93" s="3104"/>
      <c r="T93" s="3104"/>
      <c r="U93" s="3104"/>
      <c r="V93" s="3104"/>
      <c r="W93" s="3104"/>
      <c r="X93" s="3104"/>
      <c r="Y93" s="3105"/>
      <c r="Z93" s="2327">
        <v>12</v>
      </c>
      <c r="AA93" s="2328"/>
      <c r="AB93" s="2328"/>
      <c r="AC93" s="2517"/>
      <c r="AD93" s="2512"/>
      <c r="AE93" s="2513"/>
      <c r="AF93" s="2513"/>
      <c r="AG93" s="2513"/>
      <c r="AH93" s="2514"/>
      <c r="AI93" s="428"/>
      <c r="AJ93" s="2515"/>
      <c r="AK93" s="2515"/>
      <c r="AL93" s="2515"/>
      <c r="AM93" s="2515"/>
      <c r="AN93" s="2515"/>
      <c r="AO93" s="2515"/>
      <c r="AP93" s="2515"/>
      <c r="AQ93" s="2515"/>
      <c r="AR93" s="2515"/>
      <c r="AS93" s="2515"/>
      <c r="AT93" s="2515"/>
      <c r="AU93" s="2516"/>
      <c r="AV93" s="2327"/>
      <c r="AW93" s="2328"/>
      <c r="AX93" s="2328"/>
      <c r="AY93" s="2329"/>
    </row>
    <row r="94" spans="2:51" ht="24.75" customHeight="1">
      <c r="B94" s="396"/>
      <c r="C94" s="397"/>
      <c r="D94" s="397"/>
      <c r="E94" s="397"/>
      <c r="F94" s="397"/>
      <c r="G94" s="398"/>
      <c r="H94" s="2306"/>
      <c r="I94" s="2307"/>
      <c r="J94" s="2307"/>
      <c r="K94" s="2307"/>
      <c r="L94" s="2308"/>
      <c r="M94" s="3106"/>
      <c r="N94" s="3107"/>
      <c r="O94" s="3107"/>
      <c r="P94" s="3107"/>
      <c r="Q94" s="3107"/>
      <c r="R94" s="3107"/>
      <c r="S94" s="3107"/>
      <c r="T94" s="3107"/>
      <c r="U94" s="3107"/>
      <c r="V94" s="3107"/>
      <c r="W94" s="3107"/>
      <c r="X94" s="3107"/>
      <c r="Y94" s="3108"/>
      <c r="Z94" s="2312"/>
      <c r="AA94" s="2313"/>
      <c r="AB94" s="2313"/>
      <c r="AC94" s="2330"/>
      <c r="AD94" s="2306"/>
      <c r="AE94" s="2307"/>
      <c r="AF94" s="2307"/>
      <c r="AG94" s="2307"/>
      <c r="AH94" s="2308"/>
      <c r="AI94" s="418"/>
      <c r="AJ94" s="2310"/>
      <c r="AK94" s="2310"/>
      <c r="AL94" s="2310"/>
      <c r="AM94" s="2310"/>
      <c r="AN94" s="2310"/>
      <c r="AO94" s="2310"/>
      <c r="AP94" s="2310"/>
      <c r="AQ94" s="2310"/>
      <c r="AR94" s="2310"/>
      <c r="AS94" s="2310"/>
      <c r="AT94" s="2310"/>
      <c r="AU94" s="2311"/>
      <c r="AV94" s="2312"/>
      <c r="AW94" s="2313"/>
      <c r="AX94" s="2313"/>
      <c r="AY94" s="2314"/>
    </row>
    <row r="95" spans="2:51" ht="24.75" customHeight="1">
      <c r="B95" s="396"/>
      <c r="C95" s="397"/>
      <c r="D95" s="397"/>
      <c r="E95" s="397"/>
      <c r="F95" s="397"/>
      <c r="G95" s="398"/>
      <c r="H95" s="2306"/>
      <c r="I95" s="2307"/>
      <c r="J95" s="2307"/>
      <c r="K95" s="2307"/>
      <c r="L95" s="2308"/>
      <c r="M95" s="3106"/>
      <c r="N95" s="3107"/>
      <c r="O95" s="3107"/>
      <c r="P95" s="3107"/>
      <c r="Q95" s="3107"/>
      <c r="R95" s="3107"/>
      <c r="S95" s="3107"/>
      <c r="T95" s="3107"/>
      <c r="U95" s="3107"/>
      <c r="V95" s="3107"/>
      <c r="W95" s="3107"/>
      <c r="X95" s="3107"/>
      <c r="Y95" s="3108"/>
      <c r="Z95" s="2312"/>
      <c r="AA95" s="2313"/>
      <c r="AB95" s="2313"/>
      <c r="AC95" s="2330"/>
      <c r="AD95" s="2306"/>
      <c r="AE95" s="2307"/>
      <c r="AF95" s="2307"/>
      <c r="AG95" s="2307"/>
      <c r="AH95" s="2308"/>
      <c r="AI95" s="418"/>
      <c r="AJ95" s="2310"/>
      <c r="AK95" s="2310"/>
      <c r="AL95" s="2310"/>
      <c r="AM95" s="2310"/>
      <c r="AN95" s="2310"/>
      <c r="AO95" s="2310"/>
      <c r="AP95" s="2310"/>
      <c r="AQ95" s="2310"/>
      <c r="AR95" s="2310"/>
      <c r="AS95" s="2310"/>
      <c r="AT95" s="2310"/>
      <c r="AU95" s="2311"/>
      <c r="AV95" s="2312"/>
      <c r="AW95" s="2313"/>
      <c r="AX95" s="2313"/>
      <c r="AY95" s="2314"/>
    </row>
    <row r="96" spans="2:51" ht="24.75" customHeight="1">
      <c r="B96" s="396"/>
      <c r="C96" s="397"/>
      <c r="D96" s="397"/>
      <c r="E96" s="397"/>
      <c r="F96" s="397"/>
      <c r="G96" s="398"/>
      <c r="H96" s="2306"/>
      <c r="I96" s="2307"/>
      <c r="J96" s="2307"/>
      <c r="K96" s="2307"/>
      <c r="L96" s="2308"/>
      <c r="M96" s="3106"/>
      <c r="N96" s="3107"/>
      <c r="O96" s="3107"/>
      <c r="P96" s="3107"/>
      <c r="Q96" s="3107"/>
      <c r="R96" s="3107"/>
      <c r="S96" s="3107"/>
      <c r="T96" s="3107"/>
      <c r="U96" s="3107"/>
      <c r="V96" s="3107"/>
      <c r="W96" s="3107"/>
      <c r="X96" s="3107"/>
      <c r="Y96" s="3108"/>
      <c r="Z96" s="2312"/>
      <c r="AA96" s="2313"/>
      <c r="AB96" s="2313"/>
      <c r="AC96" s="2330"/>
      <c r="AD96" s="2306"/>
      <c r="AE96" s="2307"/>
      <c r="AF96" s="2307"/>
      <c r="AG96" s="2307"/>
      <c r="AH96" s="2308"/>
      <c r="AI96" s="418"/>
      <c r="AJ96" s="2310"/>
      <c r="AK96" s="2310"/>
      <c r="AL96" s="2310"/>
      <c r="AM96" s="2310"/>
      <c r="AN96" s="2310"/>
      <c r="AO96" s="2310"/>
      <c r="AP96" s="2310"/>
      <c r="AQ96" s="2310"/>
      <c r="AR96" s="2310"/>
      <c r="AS96" s="2310"/>
      <c r="AT96" s="2310"/>
      <c r="AU96" s="2311"/>
      <c r="AV96" s="2312"/>
      <c r="AW96" s="2313"/>
      <c r="AX96" s="2313"/>
      <c r="AY96" s="2314"/>
    </row>
    <row r="97" spans="2:51" ht="24.75" customHeight="1">
      <c r="B97" s="396"/>
      <c r="C97" s="397"/>
      <c r="D97" s="397"/>
      <c r="E97" s="397"/>
      <c r="F97" s="397"/>
      <c r="G97" s="398"/>
      <c r="H97" s="2306"/>
      <c r="I97" s="2307"/>
      <c r="J97" s="2307"/>
      <c r="K97" s="2307"/>
      <c r="L97" s="2308"/>
      <c r="M97" s="3106"/>
      <c r="N97" s="3107"/>
      <c r="O97" s="3107"/>
      <c r="P97" s="3107"/>
      <c r="Q97" s="3107"/>
      <c r="R97" s="3107"/>
      <c r="S97" s="3107"/>
      <c r="T97" s="3107"/>
      <c r="U97" s="3107"/>
      <c r="V97" s="3107"/>
      <c r="W97" s="3107"/>
      <c r="X97" s="3107"/>
      <c r="Y97" s="3108"/>
      <c r="Z97" s="2312"/>
      <c r="AA97" s="2313"/>
      <c r="AB97" s="2313"/>
      <c r="AC97" s="2313"/>
      <c r="AD97" s="2306"/>
      <c r="AE97" s="2307"/>
      <c r="AF97" s="2307"/>
      <c r="AG97" s="2307"/>
      <c r="AH97" s="2308"/>
      <c r="AI97" s="418"/>
      <c r="AJ97" s="2310"/>
      <c r="AK97" s="2310"/>
      <c r="AL97" s="2310"/>
      <c r="AM97" s="2310"/>
      <c r="AN97" s="2310"/>
      <c r="AO97" s="2310"/>
      <c r="AP97" s="2310"/>
      <c r="AQ97" s="2310"/>
      <c r="AR97" s="2310"/>
      <c r="AS97" s="2310"/>
      <c r="AT97" s="2310"/>
      <c r="AU97" s="2311"/>
      <c r="AV97" s="2312"/>
      <c r="AW97" s="2313"/>
      <c r="AX97" s="2313"/>
      <c r="AY97" s="2314"/>
    </row>
    <row r="98" spans="2:51" ht="24.75" customHeight="1">
      <c r="B98" s="396"/>
      <c r="C98" s="397"/>
      <c r="D98" s="397"/>
      <c r="E98" s="397"/>
      <c r="F98" s="397"/>
      <c r="G98" s="398"/>
      <c r="H98" s="2306"/>
      <c r="I98" s="2307"/>
      <c r="J98" s="2307"/>
      <c r="K98" s="2307"/>
      <c r="L98" s="2308"/>
      <c r="M98" s="3106"/>
      <c r="N98" s="3107"/>
      <c r="O98" s="3107"/>
      <c r="P98" s="3107"/>
      <c r="Q98" s="3107"/>
      <c r="R98" s="3107"/>
      <c r="S98" s="3107"/>
      <c r="T98" s="3107"/>
      <c r="U98" s="3107"/>
      <c r="V98" s="3107"/>
      <c r="W98" s="3107"/>
      <c r="X98" s="3107"/>
      <c r="Y98" s="3108"/>
      <c r="Z98" s="2312"/>
      <c r="AA98" s="2313"/>
      <c r="AB98" s="2313"/>
      <c r="AC98" s="2313"/>
      <c r="AD98" s="2306"/>
      <c r="AE98" s="2307"/>
      <c r="AF98" s="2307"/>
      <c r="AG98" s="2307"/>
      <c r="AH98" s="2308"/>
      <c r="AI98" s="418"/>
      <c r="AJ98" s="2310"/>
      <c r="AK98" s="2310"/>
      <c r="AL98" s="2310"/>
      <c r="AM98" s="2310"/>
      <c r="AN98" s="2310"/>
      <c r="AO98" s="2310"/>
      <c r="AP98" s="2310"/>
      <c r="AQ98" s="2310"/>
      <c r="AR98" s="2310"/>
      <c r="AS98" s="2310"/>
      <c r="AT98" s="2310"/>
      <c r="AU98" s="2311"/>
      <c r="AV98" s="2312"/>
      <c r="AW98" s="2313"/>
      <c r="AX98" s="2313"/>
      <c r="AY98" s="2314"/>
    </row>
    <row r="99" spans="2:51" ht="24.75" customHeight="1">
      <c r="B99" s="396"/>
      <c r="C99" s="397"/>
      <c r="D99" s="397"/>
      <c r="E99" s="397"/>
      <c r="F99" s="397"/>
      <c r="G99" s="398"/>
      <c r="H99" s="2306"/>
      <c r="I99" s="2307"/>
      <c r="J99" s="2307"/>
      <c r="K99" s="2307"/>
      <c r="L99" s="2308"/>
      <c r="M99" s="3106"/>
      <c r="N99" s="3107"/>
      <c r="O99" s="3107"/>
      <c r="P99" s="3107"/>
      <c r="Q99" s="3107"/>
      <c r="R99" s="3107"/>
      <c r="S99" s="3107"/>
      <c r="T99" s="3107"/>
      <c r="U99" s="3107"/>
      <c r="V99" s="3107"/>
      <c r="W99" s="3107"/>
      <c r="X99" s="3107"/>
      <c r="Y99" s="3108"/>
      <c r="Z99" s="2312"/>
      <c r="AA99" s="2313"/>
      <c r="AB99" s="2313"/>
      <c r="AC99" s="2313"/>
      <c r="AD99" s="2306"/>
      <c r="AE99" s="2307"/>
      <c r="AF99" s="2307"/>
      <c r="AG99" s="2307"/>
      <c r="AH99" s="2308"/>
      <c r="AI99" s="418"/>
      <c r="AJ99" s="2310"/>
      <c r="AK99" s="2310"/>
      <c r="AL99" s="2310"/>
      <c r="AM99" s="2310"/>
      <c r="AN99" s="2310"/>
      <c r="AO99" s="2310"/>
      <c r="AP99" s="2310"/>
      <c r="AQ99" s="2310"/>
      <c r="AR99" s="2310"/>
      <c r="AS99" s="2310"/>
      <c r="AT99" s="2310"/>
      <c r="AU99" s="2311"/>
      <c r="AV99" s="2312"/>
      <c r="AW99" s="2313"/>
      <c r="AX99" s="2313"/>
      <c r="AY99" s="2314"/>
    </row>
    <row r="100" spans="2:51" ht="24.75" customHeight="1">
      <c r="B100" s="396"/>
      <c r="C100" s="397"/>
      <c r="D100" s="397"/>
      <c r="E100" s="397"/>
      <c r="F100" s="397"/>
      <c r="G100" s="398"/>
      <c r="H100" s="2315"/>
      <c r="I100" s="2316"/>
      <c r="J100" s="2316"/>
      <c r="K100" s="2316"/>
      <c r="L100" s="2317"/>
      <c r="M100" s="3109"/>
      <c r="N100" s="3110"/>
      <c r="O100" s="3110"/>
      <c r="P100" s="3110"/>
      <c r="Q100" s="3110"/>
      <c r="R100" s="3110"/>
      <c r="S100" s="3110"/>
      <c r="T100" s="3110"/>
      <c r="U100" s="3110"/>
      <c r="V100" s="3110"/>
      <c r="W100" s="3110"/>
      <c r="X100" s="3110"/>
      <c r="Y100" s="3111"/>
      <c r="Z100" s="2321"/>
      <c r="AA100" s="2322"/>
      <c r="AB100" s="2322"/>
      <c r="AC100" s="2322"/>
      <c r="AD100" s="2315"/>
      <c r="AE100" s="2316"/>
      <c r="AF100" s="2316"/>
      <c r="AG100" s="2316"/>
      <c r="AH100" s="2317"/>
      <c r="AI100" s="387"/>
      <c r="AJ100" s="2319"/>
      <c r="AK100" s="2319"/>
      <c r="AL100" s="2319"/>
      <c r="AM100" s="2319"/>
      <c r="AN100" s="2319"/>
      <c r="AO100" s="2319"/>
      <c r="AP100" s="2319"/>
      <c r="AQ100" s="2319"/>
      <c r="AR100" s="2319"/>
      <c r="AS100" s="2319"/>
      <c r="AT100" s="2319"/>
      <c r="AU100" s="2320"/>
      <c r="AV100" s="2321"/>
      <c r="AW100" s="2322"/>
      <c r="AX100" s="2322"/>
      <c r="AY100" s="2323"/>
    </row>
    <row r="101" spans="2:51" ht="24.75" customHeight="1">
      <c r="B101" s="396"/>
      <c r="C101" s="397"/>
      <c r="D101" s="397"/>
      <c r="E101" s="397"/>
      <c r="F101" s="397"/>
      <c r="G101" s="398"/>
      <c r="H101" s="937" t="s">
        <v>25</v>
      </c>
      <c r="I101" s="463"/>
      <c r="J101" s="463"/>
      <c r="K101" s="463"/>
      <c r="L101" s="463"/>
      <c r="M101" s="444"/>
      <c r="N101" s="938"/>
      <c r="O101" s="938"/>
      <c r="P101" s="938"/>
      <c r="Q101" s="938"/>
      <c r="R101" s="938"/>
      <c r="S101" s="938"/>
      <c r="T101" s="938"/>
      <c r="U101" s="938"/>
      <c r="V101" s="938"/>
      <c r="W101" s="938"/>
      <c r="X101" s="938"/>
      <c r="Y101" s="939"/>
      <c r="Z101" s="940">
        <f>SUM(Z93:AC100)</f>
        <v>12</v>
      </c>
      <c r="AA101" s="941"/>
      <c r="AB101" s="941"/>
      <c r="AC101" s="942"/>
      <c r="AD101" s="937" t="s">
        <v>25</v>
      </c>
      <c r="AE101" s="463"/>
      <c r="AF101" s="463"/>
      <c r="AG101" s="463"/>
      <c r="AH101" s="463"/>
      <c r="AI101" s="444"/>
      <c r="AJ101" s="938"/>
      <c r="AK101" s="938"/>
      <c r="AL101" s="938"/>
      <c r="AM101" s="938"/>
      <c r="AN101" s="938"/>
      <c r="AO101" s="938"/>
      <c r="AP101" s="938"/>
      <c r="AQ101" s="938"/>
      <c r="AR101" s="938"/>
      <c r="AS101" s="938"/>
      <c r="AT101" s="938"/>
      <c r="AU101" s="939"/>
      <c r="AV101" s="940">
        <f>SUM(AV93:AY100)</f>
        <v>0</v>
      </c>
      <c r="AW101" s="941"/>
      <c r="AX101" s="941"/>
      <c r="AY101" s="943"/>
    </row>
    <row r="102" spans="2:51" ht="24.75" customHeight="1">
      <c r="B102" s="396"/>
      <c r="C102" s="397"/>
      <c r="D102" s="397"/>
      <c r="E102" s="397"/>
      <c r="F102" s="397"/>
      <c r="G102" s="398"/>
      <c r="H102" s="438" t="s">
        <v>1167</v>
      </c>
      <c r="I102" s="439"/>
      <c r="J102" s="439"/>
      <c r="K102" s="439"/>
      <c r="L102" s="439"/>
      <c r="M102" s="439"/>
      <c r="N102" s="439"/>
      <c r="O102" s="439"/>
      <c r="P102" s="439"/>
      <c r="Q102" s="439"/>
      <c r="R102" s="439"/>
      <c r="S102" s="439"/>
      <c r="T102" s="439"/>
      <c r="U102" s="439"/>
      <c r="V102" s="439"/>
      <c r="W102" s="439"/>
      <c r="X102" s="439"/>
      <c r="Y102" s="439"/>
      <c r="Z102" s="439"/>
      <c r="AA102" s="439"/>
      <c r="AB102" s="439"/>
      <c r="AC102" s="440"/>
      <c r="AD102" s="438" t="s">
        <v>701</v>
      </c>
      <c r="AE102" s="439"/>
      <c r="AF102" s="439"/>
      <c r="AG102" s="439"/>
      <c r="AH102" s="439"/>
      <c r="AI102" s="439"/>
      <c r="AJ102" s="439"/>
      <c r="AK102" s="439"/>
      <c r="AL102" s="439"/>
      <c r="AM102" s="439"/>
      <c r="AN102" s="439"/>
      <c r="AO102" s="439"/>
      <c r="AP102" s="439"/>
      <c r="AQ102" s="439"/>
      <c r="AR102" s="439"/>
      <c r="AS102" s="439"/>
      <c r="AT102" s="439"/>
      <c r="AU102" s="439"/>
      <c r="AV102" s="439"/>
      <c r="AW102" s="439"/>
      <c r="AX102" s="439"/>
      <c r="AY102" s="441"/>
    </row>
    <row r="103" spans="2:51" ht="24.75" customHeight="1">
      <c r="B103" s="396"/>
      <c r="C103" s="397"/>
      <c r="D103" s="397"/>
      <c r="E103" s="397"/>
      <c r="F103" s="397"/>
      <c r="G103" s="398"/>
      <c r="H103" s="893" t="s">
        <v>22</v>
      </c>
      <c r="I103" s="894"/>
      <c r="J103" s="894"/>
      <c r="K103" s="894"/>
      <c r="L103" s="894"/>
      <c r="M103" s="895" t="s">
        <v>23</v>
      </c>
      <c r="N103" s="463"/>
      <c r="O103" s="463"/>
      <c r="P103" s="463"/>
      <c r="Q103" s="463"/>
      <c r="R103" s="463"/>
      <c r="S103" s="463"/>
      <c r="T103" s="463"/>
      <c r="U103" s="463"/>
      <c r="V103" s="463"/>
      <c r="W103" s="463"/>
      <c r="X103" s="463"/>
      <c r="Y103" s="464"/>
      <c r="Z103" s="411" t="s">
        <v>24</v>
      </c>
      <c r="AA103" s="412"/>
      <c r="AB103" s="412"/>
      <c r="AC103" s="413"/>
      <c r="AD103" s="893" t="s">
        <v>22</v>
      </c>
      <c r="AE103" s="894"/>
      <c r="AF103" s="894"/>
      <c r="AG103" s="894"/>
      <c r="AH103" s="894"/>
      <c r="AI103" s="895" t="s">
        <v>23</v>
      </c>
      <c r="AJ103" s="463"/>
      <c r="AK103" s="463"/>
      <c r="AL103" s="463"/>
      <c r="AM103" s="463"/>
      <c r="AN103" s="463"/>
      <c r="AO103" s="463"/>
      <c r="AP103" s="463"/>
      <c r="AQ103" s="463"/>
      <c r="AR103" s="463"/>
      <c r="AS103" s="463"/>
      <c r="AT103" s="463"/>
      <c r="AU103" s="464"/>
      <c r="AV103" s="411" t="s">
        <v>24</v>
      </c>
      <c r="AW103" s="412"/>
      <c r="AX103" s="412"/>
      <c r="AY103" s="414"/>
    </row>
    <row r="104" spans="2:51" ht="24.75" customHeight="1">
      <c r="B104" s="396"/>
      <c r="C104" s="397"/>
      <c r="D104" s="397"/>
      <c r="E104" s="397"/>
      <c r="F104" s="397"/>
      <c r="G104" s="398"/>
      <c r="H104" s="2512"/>
      <c r="I104" s="2513"/>
      <c r="J104" s="2513"/>
      <c r="K104" s="2513"/>
      <c r="L104" s="2514"/>
      <c r="M104" s="428"/>
      <c r="N104" s="2515"/>
      <c r="O104" s="2515"/>
      <c r="P104" s="2515"/>
      <c r="Q104" s="2515"/>
      <c r="R104" s="2515"/>
      <c r="S104" s="2515"/>
      <c r="T104" s="2515"/>
      <c r="U104" s="2515"/>
      <c r="V104" s="2515"/>
      <c r="W104" s="2515"/>
      <c r="X104" s="2515"/>
      <c r="Y104" s="2516"/>
      <c r="Z104" s="2327"/>
      <c r="AA104" s="2328"/>
      <c r="AB104" s="2328"/>
      <c r="AC104" s="2517"/>
      <c r="AD104" s="2512"/>
      <c r="AE104" s="2513"/>
      <c r="AF104" s="2513"/>
      <c r="AG104" s="2513"/>
      <c r="AH104" s="2514"/>
      <c r="AI104" s="428"/>
      <c r="AJ104" s="2515"/>
      <c r="AK104" s="2515"/>
      <c r="AL104" s="2515"/>
      <c r="AM104" s="2515"/>
      <c r="AN104" s="2515"/>
      <c r="AO104" s="2515"/>
      <c r="AP104" s="2515"/>
      <c r="AQ104" s="2515"/>
      <c r="AR104" s="2515"/>
      <c r="AS104" s="2515"/>
      <c r="AT104" s="2515"/>
      <c r="AU104" s="2516"/>
      <c r="AV104" s="2327"/>
      <c r="AW104" s="2328"/>
      <c r="AX104" s="2328"/>
      <c r="AY104" s="2329"/>
    </row>
    <row r="105" spans="2:51" ht="24.75" customHeight="1">
      <c r="B105" s="396"/>
      <c r="C105" s="397"/>
      <c r="D105" s="397"/>
      <c r="E105" s="397"/>
      <c r="F105" s="397"/>
      <c r="G105" s="398"/>
      <c r="H105" s="2306"/>
      <c r="I105" s="2307"/>
      <c r="J105" s="2307"/>
      <c r="K105" s="2307"/>
      <c r="L105" s="2308"/>
      <c r="M105" s="418"/>
      <c r="N105" s="2310"/>
      <c r="O105" s="2310"/>
      <c r="P105" s="2310"/>
      <c r="Q105" s="2310"/>
      <c r="R105" s="2310"/>
      <c r="S105" s="2310"/>
      <c r="T105" s="2310"/>
      <c r="U105" s="2310"/>
      <c r="V105" s="2310"/>
      <c r="W105" s="2310"/>
      <c r="X105" s="2310"/>
      <c r="Y105" s="2311"/>
      <c r="Z105" s="2312"/>
      <c r="AA105" s="2313"/>
      <c r="AB105" s="2313"/>
      <c r="AC105" s="2330"/>
      <c r="AD105" s="2306"/>
      <c r="AE105" s="2307"/>
      <c r="AF105" s="2307"/>
      <c r="AG105" s="2307"/>
      <c r="AH105" s="2308"/>
      <c r="AI105" s="418"/>
      <c r="AJ105" s="2310"/>
      <c r="AK105" s="2310"/>
      <c r="AL105" s="2310"/>
      <c r="AM105" s="2310"/>
      <c r="AN105" s="2310"/>
      <c r="AO105" s="2310"/>
      <c r="AP105" s="2310"/>
      <c r="AQ105" s="2310"/>
      <c r="AR105" s="2310"/>
      <c r="AS105" s="2310"/>
      <c r="AT105" s="2310"/>
      <c r="AU105" s="2311"/>
      <c r="AV105" s="2312"/>
      <c r="AW105" s="2313"/>
      <c r="AX105" s="2313"/>
      <c r="AY105" s="2314"/>
    </row>
    <row r="106" spans="2:51" ht="24.75" customHeight="1">
      <c r="B106" s="396"/>
      <c r="C106" s="397"/>
      <c r="D106" s="397"/>
      <c r="E106" s="397"/>
      <c r="F106" s="397"/>
      <c r="G106" s="398"/>
      <c r="H106" s="2306"/>
      <c r="I106" s="2307"/>
      <c r="J106" s="2307"/>
      <c r="K106" s="2307"/>
      <c r="L106" s="2308"/>
      <c r="M106" s="418"/>
      <c r="N106" s="2310"/>
      <c r="O106" s="2310"/>
      <c r="P106" s="2310"/>
      <c r="Q106" s="2310"/>
      <c r="R106" s="2310"/>
      <c r="S106" s="2310"/>
      <c r="T106" s="2310"/>
      <c r="U106" s="2310"/>
      <c r="V106" s="2310"/>
      <c r="W106" s="2310"/>
      <c r="X106" s="2310"/>
      <c r="Y106" s="2311"/>
      <c r="Z106" s="2312"/>
      <c r="AA106" s="2313"/>
      <c r="AB106" s="2313"/>
      <c r="AC106" s="2330"/>
      <c r="AD106" s="2306"/>
      <c r="AE106" s="2307"/>
      <c r="AF106" s="2307"/>
      <c r="AG106" s="2307"/>
      <c r="AH106" s="2308"/>
      <c r="AI106" s="418"/>
      <c r="AJ106" s="2310"/>
      <c r="AK106" s="2310"/>
      <c r="AL106" s="2310"/>
      <c r="AM106" s="2310"/>
      <c r="AN106" s="2310"/>
      <c r="AO106" s="2310"/>
      <c r="AP106" s="2310"/>
      <c r="AQ106" s="2310"/>
      <c r="AR106" s="2310"/>
      <c r="AS106" s="2310"/>
      <c r="AT106" s="2310"/>
      <c r="AU106" s="2311"/>
      <c r="AV106" s="2312"/>
      <c r="AW106" s="2313"/>
      <c r="AX106" s="2313"/>
      <c r="AY106" s="2314"/>
    </row>
    <row r="107" spans="2:51" ht="24.75" customHeight="1">
      <c r="B107" s="396"/>
      <c r="C107" s="397"/>
      <c r="D107" s="397"/>
      <c r="E107" s="397"/>
      <c r="F107" s="397"/>
      <c r="G107" s="398"/>
      <c r="H107" s="2306"/>
      <c r="I107" s="2307"/>
      <c r="J107" s="2307"/>
      <c r="K107" s="2307"/>
      <c r="L107" s="2308"/>
      <c r="M107" s="418"/>
      <c r="N107" s="2310"/>
      <c r="O107" s="2310"/>
      <c r="P107" s="2310"/>
      <c r="Q107" s="2310"/>
      <c r="R107" s="2310"/>
      <c r="S107" s="2310"/>
      <c r="T107" s="2310"/>
      <c r="U107" s="2310"/>
      <c r="V107" s="2310"/>
      <c r="W107" s="2310"/>
      <c r="X107" s="2310"/>
      <c r="Y107" s="2311"/>
      <c r="Z107" s="2312"/>
      <c r="AA107" s="2313"/>
      <c r="AB107" s="2313"/>
      <c r="AC107" s="2330"/>
      <c r="AD107" s="2306"/>
      <c r="AE107" s="2307"/>
      <c r="AF107" s="2307"/>
      <c r="AG107" s="2307"/>
      <c r="AH107" s="2308"/>
      <c r="AI107" s="418"/>
      <c r="AJ107" s="2310"/>
      <c r="AK107" s="2310"/>
      <c r="AL107" s="2310"/>
      <c r="AM107" s="2310"/>
      <c r="AN107" s="2310"/>
      <c r="AO107" s="2310"/>
      <c r="AP107" s="2310"/>
      <c r="AQ107" s="2310"/>
      <c r="AR107" s="2310"/>
      <c r="AS107" s="2310"/>
      <c r="AT107" s="2310"/>
      <c r="AU107" s="2311"/>
      <c r="AV107" s="2312"/>
      <c r="AW107" s="2313"/>
      <c r="AX107" s="2313"/>
      <c r="AY107" s="2314"/>
    </row>
    <row r="108" spans="2:51" ht="24.75" customHeight="1">
      <c r="B108" s="396"/>
      <c r="C108" s="397"/>
      <c r="D108" s="397"/>
      <c r="E108" s="397"/>
      <c r="F108" s="397"/>
      <c r="G108" s="398"/>
      <c r="H108" s="2306"/>
      <c r="I108" s="2307"/>
      <c r="J108" s="2307"/>
      <c r="K108" s="2307"/>
      <c r="L108" s="2308"/>
      <c r="M108" s="418"/>
      <c r="N108" s="2310"/>
      <c r="O108" s="2310"/>
      <c r="P108" s="2310"/>
      <c r="Q108" s="2310"/>
      <c r="R108" s="2310"/>
      <c r="S108" s="2310"/>
      <c r="T108" s="2310"/>
      <c r="U108" s="2310"/>
      <c r="V108" s="2310"/>
      <c r="W108" s="2310"/>
      <c r="X108" s="2310"/>
      <c r="Y108" s="2311"/>
      <c r="Z108" s="2312"/>
      <c r="AA108" s="2313"/>
      <c r="AB108" s="2313"/>
      <c r="AC108" s="2313"/>
      <c r="AD108" s="2306"/>
      <c r="AE108" s="2307"/>
      <c r="AF108" s="2307"/>
      <c r="AG108" s="2307"/>
      <c r="AH108" s="2308"/>
      <c r="AI108" s="418"/>
      <c r="AJ108" s="2310"/>
      <c r="AK108" s="2310"/>
      <c r="AL108" s="2310"/>
      <c r="AM108" s="2310"/>
      <c r="AN108" s="2310"/>
      <c r="AO108" s="2310"/>
      <c r="AP108" s="2310"/>
      <c r="AQ108" s="2310"/>
      <c r="AR108" s="2310"/>
      <c r="AS108" s="2310"/>
      <c r="AT108" s="2310"/>
      <c r="AU108" s="2311"/>
      <c r="AV108" s="2312"/>
      <c r="AW108" s="2313"/>
      <c r="AX108" s="2313"/>
      <c r="AY108" s="2314"/>
    </row>
    <row r="109" spans="2:51" ht="24.75" customHeight="1">
      <c r="B109" s="396"/>
      <c r="C109" s="397"/>
      <c r="D109" s="397"/>
      <c r="E109" s="397"/>
      <c r="F109" s="397"/>
      <c r="G109" s="398"/>
      <c r="H109" s="2306"/>
      <c r="I109" s="2307"/>
      <c r="J109" s="2307"/>
      <c r="K109" s="2307"/>
      <c r="L109" s="2308"/>
      <c r="M109" s="418"/>
      <c r="N109" s="2310"/>
      <c r="O109" s="2310"/>
      <c r="P109" s="2310"/>
      <c r="Q109" s="2310"/>
      <c r="R109" s="2310"/>
      <c r="S109" s="2310"/>
      <c r="T109" s="2310"/>
      <c r="U109" s="2310"/>
      <c r="V109" s="2310"/>
      <c r="W109" s="2310"/>
      <c r="X109" s="2310"/>
      <c r="Y109" s="2311"/>
      <c r="Z109" s="2312"/>
      <c r="AA109" s="2313"/>
      <c r="AB109" s="2313"/>
      <c r="AC109" s="2313"/>
      <c r="AD109" s="2306"/>
      <c r="AE109" s="2307"/>
      <c r="AF109" s="2307"/>
      <c r="AG109" s="2307"/>
      <c r="AH109" s="2308"/>
      <c r="AI109" s="418"/>
      <c r="AJ109" s="2310"/>
      <c r="AK109" s="2310"/>
      <c r="AL109" s="2310"/>
      <c r="AM109" s="2310"/>
      <c r="AN109" s="2310"/>
      <c r="AO109" s="2310"/>
      <c r="AP109" s="2310"/>
      <c r="AQ109" s="2310"/>
      <c r="AR109" s="2310"/>
      <c r="AS109" s="2310"/>
      <c r="AT109" s="2310"/>
      <c r="AU109" s="2311"/>
      <c r="AV109" s="2312"/>
      <c r="AW109" s="2313"/>
      <c r="AX109" s="2313"/>
      <c r="AY109" s="2314"/>
    </row>
    <row r="110" spans="2:51" ht="24.75" customHeight="1">
      <c r="B110" s="396"/>
      <c r="C110" s="397"/>
      <c r="D110" s="397"/>
      <c r="E110" s="397"/>
      <c r="F110" s="397"/>
      <c r="G110" s="398"/>
      <c r="H110" s="2306"/>
      <c r="I110" s="2307"/>
      <c r="J110" s="2307"/>
      <c r="K110" s="2307"/>
      <c r="L110" s="2308"/>
      <c r="M110" s="418"/>
      <c r="N110" s="2310"/>
      <c r="O110" s="2310"/>
      <c r="P110" s="2310"/>
      <c r="Q110" s="2310"/>
      <c r="R110" s="2310"/>
      <c r="S110" s="2310"/>
      <c r="T110" s="2310"/>
      <c r="U110" s="2310"/>
      <c r="V110" s="2310"/>
      <c r="W110" s="2310"/>
      <c r="X110" s="2310"/>
      <c r="Y110" s="2311"/>
      <c r="Z110" s="2312"/>
      <c r="AA110" s="2313"/>
      <c r="AB110" s="2313"/>
      <c r="AC110" s="2313"/>
      <c r="AD110" s="2306"/>
      <c r="AE110" s="2307"/>
      <c r="AF110" s="2307"/>
      <c r="AG110" s="2307"/>
      <c r="AH110" s="2308"/>
      <c r="AI110" s="418"/>
      <c r="AJ110" s="2310"/>
      <c r="AK110" s="2310"/>
      <c r="AL110" s="2310"/>
      <c r="AM110" s="2310"/>
      <c r="AN110" s="2310"/>
      <c r="AO110" s="2310"/>
      <c r="AP110" s="2310"/>
      <c r="AQ110" s="2310"/>
      <c r="AR110" s="2310"/>
      <c r="AS110" s="2310"/>
      <c r="AT110" s="2310"/>
      <c r="AU110" s="2311"/>
      <c r="AV110" s="2312"/>
      <c r="AW110" s="2313"/>
      <c r="AX110" s="2313"/>
      <c r="AY110" s="2314"/>
    </row>
    <row r="111" spans="2:51" ht="24.75" customHeight="1">
      <c r="B111" s="396"/>
      <c r="C111" s="397"/>
      <c r="D111" s="397"/>
      <c r="E111" s="397"/>
      <c r="F111" s="397"/>
      <c r="G111" s="398"/>
      <c r="H111" s="2315"/>
      <c r="I111" s="2316"/>
      <c r="J111" s="2316"/>
      <c r="K111" s="2316"/>
      <c r="L111" s="2317"/>
      <c r="M111" s="387"/>
      <c r="N111" s="2319"/>
      <c r="O111" s="2319"/>
      <c r="P111" s="2319"/>
      <c r="Q111" s="2319"/>
      <c r="R111" s="2319"/>
      <c r="S111" s="2319"/>
      <c r="T111" s="2319"/>
      <c r="U111" s="2319"/>
      <c r="V111" s="2319"/>
      <c r="W111" s="2319"/>
      <c r="X111" s="2319"/>
      <c r="Y111" s="2320"/>
      <c r="Z111" s="2321"/>
      <c r="AA111" s="2322"/>
      <c r="AB111" s="2322"/>
      <c r="AC111" s="2322"/>
      <c r="AD111" s="2315"/>
      <c r="AE111" s="2316"/>
      <c r="AF111" s="2316"/>
      <c r="AG111" s="2316"/>
      <c r="AH111" s="2317"/>
      <c r="AI111" s="387"/>
      <c r="AJ111" s="2319"/>
      <c r="AK111" s="2319"/>
      <c r="AL111" s="2319"/>
      <c r="AM111" s="2319"/>
      <c r="AN111" s="2319"/>
      <c r="AO111" s="2319"/>
      <c r="AP111" s="2319"/>
      <c r="AQ111" s="2319"/>
      <c r="AR111" s="2319"/>
      <c r="AS111" s="2319"/>
      <c r="AT111" s="2319"/>
      <c r="AU111" s="2320"/>
      <c r="AV111" s="2321"/>
      <c r="AW111" s="2322"/>
      <c r="AX111" s="2322"/>
      <c r="AY111" s="2323"/>
    </row>
    <row r="112" spans="2:51" ht="24.75" customHeight="1">
      <c r="B112" s="396"/>
      <c r="C112" s="397"/>
      <c r="D112" s="397"/>
      <c r="E112" s="397"/>
      <c r="F112" s="397"/>
      <c r="G112" s="398"/>
      <c r="H112" s="937" t="s">
        <v>25</v>
      </c>
      <c r="I112" s="463"/>
      <c r="J112" s="463"/>
      <c r="K112" s="463"/>
      <c r="L112" s="463"/>
      <c r="M112" s="444"/>
      <c r="N112" s="938"/>
      <c r="O112" s="938"/>
      <c r="P112" s="938"/>
      <c r="Q112" s="938"/>
      <c r="R112" s="938"/>
      <c r="S112" s="938"/>
      <c r="T112" s="938"/>
      <c r="U112" s="938"/>
      <c r="V112" s="938"/>
      <c r="W112" s="938"/>
      <c r="X112" s="938"/>
      <c r="Y112" s="939"/>
      <c r="Z112" s="940">
        <f>SUM(Z104:AC111)</f>
        <v>0</v>
      </c>
      <c r="AA112" s="941"/>
      <c r="AB112" s="941"/>
      <c r="AC112" s="942"/>
      <c r="AD112" s="937" t="s">
        <v>25</v>
      </c>
      <c r="AE112" s="463"/>
      <c r="AF112" s="463"/>
      <c r="AG112" s="463"/>
      <c r="AH112" s="463"/>
      <c r="AI112" s="444"/>
      <c r="AJ112" s="938"/>
      <c r="AK112" s="938"/>
      <c r="AL112" s="938"/>
      <c r="AM112" s="938"/>
      <c r="AN112" s="938"/>
      <c r="AO112" s="938"/>
      <c r="AP112" s="938"/>
      <c r="AQ112" s="938"/>
      <c r="AR112" s="938"/>
      <c r="AS112" s="938"/>
      <c r="AT112" s="938"/>
      <c r="AU112" s="939"/>
      <c r="AV112" s="940">
        <f>SUM(AV104:AY111)</f>
        <v>0</v>
      </c>
      <c r="AW112" s="941"/>
      <c r="AX112" s="941"/>
      <c r="AY112" s="943"/>
    </row>
    <row r="113" spans="2:51" ht="24.75" customHeight="1">
      <c r="B113" s="396"/>
      <c r="C113" s="397"/>
      <c r="D113" s="397"/>
      <c r="E113" s="397"/>
      <c r="F113" s="397"/>
      <c r="G113" s="398"/>
      <c r="H113" s="438" t="s">
        <v>795</v>
      </c>
      <c r="I113" s="439"/>
      <c r="J113" s="439"/>
      <c r="K113" s="439"/>
      <c r="L113" s="439"/>
      <c r="M113" s="439"/>
      <c r="N113" s="439"/>
      <c r="O113" s="439"/>
      <c r="P113" s="439"/>
      <c r="Q113" s="439"/>
      <c r="R113" s="439"/>
      <c r="S113" s="439"/>
      <c r="T113" s="439"/>
      <c r="U113" s="439"/>
      <c r="V113" s="439"/>
      <c r="W113" s="439"/>
      <c r="X113" s="439"/>
      <c r="Y113" s="439"/>
      <c r="Z113" s="439"/>
      <c r="AA113" s="439"/>
      <c r="AB113" s="439"/>
      <c r="AC113" s="440"/>
      <c r="AD113" s="438" t="s">
        <v>1166</v>
      </c>
      <c r="AE113" s="439"/>
      <c r="AF113" s="439"/>
      <c r="AG113" s="439"/>
      <c r="AH113" s="439"/>
      <c r="AI113" s="439"/>
      <c r="AJ113" s="439"/>
      <c r="AK113" s="439"/>
      <c r="AL113" s="439"/>
      <c r="AM113" s="439"/>
      <c r="AN113" s="439"/>
      <c r="AO113" s="439"/>
      <c r="AP113" s="439"/>
      <c r="AQ113" s="439"/>
      <c r="AR113" s="439"/>
      <c r="AS113" s="439"/>
      <c r="AT113" s="439"/>
      <c r="AU113" s="439"/>
      <c r="AV113" s="439"/>
      <c r="AW113" s="439"/>
      <c r="AX113" s="439"/>
      <c r="AY113" s="441"/>
    </row>
    <row r="114" spans="2:51" ht="24.75" customHeight="1">
      <c r="B114" s="396"/>
      <c r="C114" s="397"/>
      <c r="D114" s="397"/>
      <c r="E114" s="397"/>
      <c r="F114" s="397"/>
      <c r="G114" s="398"/>
      <c r="H114" s="893" t="s">
        <v>22</v>
      </c>
      <c r="I114" s="894"/>
      <c r="J114" s="894"/>
      <c r="K114" s="894"/>
      <c r="L114" s="894"/>
      <c r="M114" s="895" t="s">
        <v>23</v>
      </c>
      <c r="N114" s="463"/>
      <c r="O114" s="463"/>
      <c r="P114" s="463"/>
      <c r="Q114" s="463"/>
      <c r="R114" s="463"/>
      <c r="S114" s="463"/>
      <c r="T114" s="463"/>
      <c r="U114" s="463"/>
      <c r="V114" s="463"/>
      <c r="W114" s="463"/>
      <c r="X114" s="463"/>
      <c r="Y114" s="464"/>
      <c r="Z114" s="411" t="s">
        <v>24</v>
      </c>
      <c r="AA114" s="412"/>
      <c r="AB114" s="412"/>
      <c r="AC114" s="413"/>
      <c r="AD114" s="893" t="s">
        <v>22</v>
      </c>
      <c r="AE114" s="894"/>
      <c r="AF114" s="894"/>
      <c r="AG114" s="894"/>
      <c r="AH114" s="894"/>
      <c r="AI114" s="895" t="s">
        <v>23</v>
      </c>
      <c r="AJ114" s="463"/>
      <c r="AK114" s="463"/>
      <c r="AL114" s="463"/>
      <c r="AM114" s="463"/>
      <c r="AN114" s="463"/>
      <c r="AO114" s="463"/>
      <c r="AP114" s="463"/>
      <c r="AQ114" s="463"/>
      <c r="AR114" s="463"/>
      <c r="AS114" s="463"/>
      <c r="AT114" s="463"/>
      <c r="AU114" s="464"/>
      <c r="AV114" s="411" t="s">
        <v>24</v>
      </c>
      <c r="AW114" s="412"/>
      <c r="AX114" s="412"/>
      <c r="AY114" s="414"/>
    </row>
    <row r="115" spans="2:51" ht="24.75" customHeight="1">
      <c r="B115" s="396"/>
      <c r="C115" s="397"/>
      <c r="D115" s="397"/>
      <c r="E115" s="397"/>
      <c r="F115" s="397"/>
      <c r="G115" s="398"/>
      <c r="H115" s="2512"/>
      <c r="I115" s="2513"/>
      <c r="J115" s="2513"/>
      <c r="K115" s="2513"/>
      <c r="L115" s="2514"/>
      <c r="M115" s="428"/>
      <c r="N115" s="2515"/>
      <c r="O115" s="2515"/>
      <c r="P115" s="2515"/>
      <c r="Q115" s="2515"/>
      <c r="R115" s="2515"/>
      <c r="S115" s="2515"/>
      <c r="T115" s="2515"/>
      <c r="U115" s="2515"/>
      <c r="V115" s="2515"/>
      <c r="W115" s="2515"/>
      <c r="X115" s="2515"/>
      <c r="Y115" s="2516"/>
      <c r="Z115" s="2327"/>
      <c r="AA115" s="2328"/>
      <c r="AB115" s="2328"/>
      <c r="AC115" s="2517"/>
      <c r="AD115" s="2512"/>
      <c r="AE115" s="2513"/>
      <c r="AF115" s="2513"/>
      <c r="AG115" s="2513"/>
      <c r="AH115" s="2514"/>
      <c r="AI115" s="428"/>
      <c r="AJ115" s="2515"/>
      <c r="AK115" s="2515"/>
      <c r="AL115" s="2515"/>
      <c r="AM115" s="2515"/>
      <c r="AN115" s="2515"/>
      <c r="AO115" s="2515"/>
      <c r="AP115" s="2515"/>
      <c r="AQ115" s="2515"/>
      <c r="AR115" s="2515"/>
      <c r="AS115" s="2515"/>
      <c r="AT115" s="2515"/>
      <c r="AU115" s="2516"/>
      <c r="AV115" s="2327"/>
      <c r="AW115" s="2328"/>
      <c r="AX115" s="2328"/>
      <c r="AY115" s="2329"/>
    </row>
    <row r="116" spans="2:51" ht="24.75" customHeight="1">
      <c r="B116" s="396"/>
      <c r="C116" s="397"/>
      <c r="D116" s="397"/>
      <c r="E116" s="397"/>
      <c r="F116" s="397"/>
      <c r="G116" s="398"/>
      <c r="H116" s="2306"/>
      <c r="I116" s="2307"/>
      <c r="J116" s="2307"/>
      <c r="K116" s="2307"/>
      <c r="L116" s="2308"/>
      <c r="M116" s="418"/>
      <c r="N116" s="2310"/>
      <c r="O116" s="2310"/>
      <c r="P116" s="2310"/>
      <c r="Q116" s="2310"/>
      <c r="R116" s="2310"/>
      <c r="S116" s="2310"/>
      <c r="T116" s="2310"/>
      <c r="U116" s="2310"/>
      <c r="V116" s="2310"/>
      <c r="W116" s="2310"/>
      <c r="X116" s="2310"/>
      <c r="Y116" s="2311"/>
      <c r="Z116" s="2312"/>
      <c r="AA116" s="2313"/>
      <c r="AB116" s="2313"/>
      <c r="AC116" s="2330"/>
      <c r="AD116" s="2306"/>
      <c r="AE116" s="2307"/>
      <c r="AF116" s="2307"/>
      <c r="AG116" s="2307"/>
      <c r="AH116" s="2308"/>
      <c r="AI116" s="418"/>
      <c r="AJ116" s="2310"/>
      <c r="AK116" s="2310"/>
      <c r="AL116" s="2310"/>
      <c r="AM116" s="2310"/>
      <c r="AN116" s="2310"/>
      <c r="AO116" s="2310"/>
      <c r="AP116" s="2310"/>
      <c r="AQ116" s="2310"/>
      <c r="AR116" s="2310"/>
      <c r="AS116" s="2310"/>
      <c r="AT116" s="2310"/>
      <c r="AU116" s="2311"/>
      <c r="AV116" s="2312"/>
      <c r="AW116" s="2313"/>
      <c r="AX116" s="2313"/>
      <c r="AY116" s="2314"/>
    </row>
    <row r="117" spans="2:51" ht="24.75" customHeight="1">
      <c r="B117" s="396"/>
      <c r="C117" s="397"/>
      <c r="D117" s="397"/>
      <c r="E117" s="397"/>
      <c r="F117" s="397"/>
      <c r="G117" s="398"/>
      <c r="H117" s="2306"/>
      <c r="I117" s="2307"/>
      <c r="J117" s="2307"/>
      <c r="K117" s="2307"/>
      <c r="L117" s="2308"/>
      <c r="M117" s="418"/>
      <c r="N117" s="2310"/>
      <c r="O117" s="2310"/>
      <c r="P117" s="2310"/>
      <c r="Q117" s="2310"/>
      <c r="R117" s="2310"/>
      <c r="S117" s="2310"/>
      <c r="T117" s="2310"/>
      <c r="U117" s="2310"/>
      <c r="V117" s="2310"/>
      <c r="W117" s="2310"/>
      <c r="X117" s="2310"/>
      <c r="Y117" s="2311"/>
      <c r="Z117" s="2312"/>
      <c r="AA117" s="2313"/>
      <c r="AB117" s="2313"/>
      <c r="AC117" s="2330"/>
      <c r="AD117" s="2306"/>
      <c r="AE117" s="2307"/>
      <c r="AF117" s="2307"/>
      <c r="AG117" s="2307"/>
      <c r="AH117" s="2308"/>
      <c r="AI117" s="418"/>
      <c r="AJ117" s="2310"/>
      <c r="AK117" s="2310"/>
      <c r="AL117" s="2310"/>
      <c r="AM117" s="2310"/>
      <c r="AN117" s="2310"/>
      <c r="AO117" s="2310"/>
      <c r="AP117" s="2310"/>
      <c r="AQ117" s="2310"/>
      <c r="AR117" s="2310"/>
      <c r="AS117" s="2310"/>
      <c r="AT117" s="2310"/>
      <c r="AU117" s="2311"/>
      <c r="AV117" s="2312"/>
      <c r="AW117" s="2313"/>
      <c r="AX117" s="2313"/>
      <c r="AY117" s="2314"/>
    </row>
    <row r="118" spans="2:51" ht="24.75" customHeight="1">
      <c r="B118" s="396"/>
      <c r="C118" s="397"/>
      <c r="D118" s="397"/>
      <c r="E118" s="397"/>
      <c r="F118" s="397"/>
      <c r="G118" s="398"/>
      <c r="H118" s="2306"/>
      <c r="I118" s="2307"/>
      <c r="J118" s="2307"/>
      <c r="K118" s="2307"/>
      <c r="L118" s="2308"/>
      <c r="M118" s="418"/>
      <c r="N118" s="2310"/>
      <c r="O118" s="2310"/>
      <c r="P118" s="2310"/>
      <c r="Q118" s="2310"/>
      <c r="R118" s="2310"/>
      <c r="S118" s="2310"/>
      <c r="T118" s="2310"/>
      <c r="U118" s="2310"/>
      <c r="V118" s="2310"/>
      <c r="W118" s="2310"/>
      <c r="X118" s="2310"/>
      <c r="Y118" s="2311"/>
      <c r="Z118" s="2312"/>
      <c r="AA118" s="2313"/>
      <c r="AB118" s="2313"/>
      <c r="AC118" s="2330"/>
      <c r="AD118" s="2306"/>
      <c r="AE118" s="2307"/>
      <c r="AF118" s="2307"/>
      <c r="AG118" s="2307"/>
      <c r="AH118" s="2308"/>
      <c r="AI118" s="418"/>
      <c r="AJ118" s="2310"/>
      <c r="AK118" s="2310"/>
      <c r="AL118" s="2310"/>
      <c r="AM118" s="2310"/>
      <c r="AN118" s="2310"/>
      <c r="AO118" s="2310"/>
      <c r="AP118" s="2310"/>
      <c r="AQ118" s="2310"/>
      <c r="AR118" s="2310"/>
      <c r="AS118" s="2310"/>
      <c r="AT118" s="2310"/>
      <c r="AU118" s="2311"/>
      <c r="AV118" s="2312"/>
      <c r="AW118" s="2313"/>
      <c r="AX118" s="2313"/>
      <c r="AY118" s="2314"/>
    </row>
    <row r="119" spans="2:51" ht="24.75" customHeight="1">
      <c r="B119" s="396"/>
      <c r="C119" s="397"/>
      <c r="D119" s="397"/>
      <c r="E119" s="397"/>
      <c r="F119" s="397"/>
      <c r="G119" s="398"/>
      <c r="H119" s="2306"/>
      <c r="I119" s="2307"/>
      <c r="J119" s="2307"/>
      <c r="K119" s="2307"/>
      <c r="L119" s="2308"/>
      <c r="M119" s="418"/>
      <c r="N119" s="2310"/>
      <c r="O119" s="2310"/>
      <c r="P119" s="2310"/>
      <c r="Q119" s="2310"/>
      <c r="R119" s="2310"/>
      <c r="S119" s="2310"/>
      <c r="T119" s="2310"/>
      <c r="U119" s="2310"/>
      <c r="V119" s="2310"/>
      <c r="W119" s="2310"/>
      <c r="X119" s="2310"/>
      <c r="Y119" s="2311"/>
      <c r="Z119" s="2312"/>
      <c r="AA119" s="2313"/>
      <c r="AB119" s="2313"/>
      <c r="AC119" s="2313"/>
      <c r="AD119" s="2306"/>
      <c r="AE119" s="2307"/>
      <c r="AF119" s="2307"/>
      <c r="AG119" s="2307"/>
      <c r="AH119" s="2308"/>
      <c r="AI119" s="418"/>
      <c r="AJ119" s="2310"/>
      <c r="AK119" s="2310"/>
      <c r="AL119" s="2310"/>
      <c r="AM119" s="2310"/>
      <c r="AN119" s="2310"/>
      <c r="AO119" s="2310"/>
      <c r="AP119" s="2310"/>
      <c r="AQ119" s="2310"/>
      <c r="AR119" s="2310"/>
      <c r="AS119" s="2310"/>
      <c r="AT119" s="2310"/>
      <c r="AU119" s="2311"/>
      <c r="AV119" s="2312"/>
      <c r="AW119" s="2313"/>
      <c r="AX119" s="2313"/>
      <c r="AY119" s="2314"/>
    </row>
    <row r="120" spans="2:51" ht="24.75" customHeight="1">
      <c r="B120" s="396"/>
      <c r="C120" s="397"/>
      <c r="D120" s="397"/>
      <c r="E120" s="397"/>
      <c r="F120" s="397"/>
      <c r="G120" s="398"/>
      <c r="H120" s="2306"/>
      <c r="I120" s="2307"/>
      <c r="J120" s="2307"/>
      <c r="K120" s="2307"/>
      <c r="L120" s="2308"/>
      <c r="M120" s="418"/>
      <c r="N120" s="2310"/>
      <c r="O120" s="2310"/>
      <c r="P120" s="2310"/>
      <c r="Q120" s="2310"/>
      <c r="R120" s="2310"/>
      <c r="S120" s="2310"/>
      <c r="T120" s="2310"/>
      <c r="U120" s="2310"/>
      <c r="V120" s="2310"/>
      <c r="W120" s="2310"/>
      <c r="X120" s="2310"/>
      <c r="Y120" s="2311"/>
      <c r="Z120" s="2312"/>
      <c r="AA120" s="2313"/>
      <c r="AB120" s="2313"/>
      <c r="AC120" s="2313"/>
      <c r="AD120" s="2306"/>
      <c r="AE120" s="2307"/>
      <c r="AF120" s="2307"/>
      <c r="AG120" s="2307"/>
      <c r="AH120" s="2308"/>
      <c r="AI120" s="418"/>
      <c r="AJ120" s="2310"/>
      <c r="AK120" s="2310"/>
      <c r="AL120" s="2310"/>
      <c r="AM120" s="2310"/>
      <c r="AN120" s="2310"/>
      <c r="AO120" s="2310"/>
      <c r="AP120" s="2310"/>
      <c r="AQ120" s="2310"/>
      <c r="AR120" s="2310"/>
      <c r="AS120" s="2310"/>
      <c r="AT120" s="2310"/>
      <c r="AU120" s="2311"/>
      <c r="AV120" s="2312"/>
      <c r="AW120" s="2313"/>
      <c r="AX120" s="2313"/>
      <c r="AY120" s="2314"/>
    </row>
    <row r="121" spans="2:51" ht="24.75" customHeight="1">
      <c r="B121" s="396"/>
      <c r="C121" s="397"/>
      <c r="D121" s="397"/>
      <c r="E121" s="397"/>
      <c r="F121" s="397"/>
      <c r="G121" s="398"/>
      <c r="H121" s="2306"/>
      <c r="I121" s="2307"/>
      <c r="J121" s="2307"/>
      <c r="K121" s="2307"/>
      <c r="L121" s="2308"/>
      <c r="M121" s="418"/>
      <c r="N121" s="2310"/>
      <c r="O121" s="2310"/>
      <c r="P121" s="2310"/>
      <c r="Q121" s="2310"/>
      <c r="R121" s="2310"/>
      <c r="S121" s="2310"/>
      <c r="T121" s="2310"/>
      <c r="U121" s="2310"/>
      <c r="V121" s="2310"/>
      <c r="W121" s="2310"/>
      <c r="X121" s="2310"/>
      <c r="Y121" s="2311"/>
      <c r="Z121" s="2312"/>
      <c r="AA121" s="2313"/>
      <c r="AB121" s="2313"/>
      <c r="AC121" s="2313"/>
      <c r="AD121" s="2306"/>
      <c r="AE121" s="2307"/>
      <c r="AF121" s="2307"/>
      <c r="AG121" s="2307"/>
      <c r="AH121" s="2308"/>
      <c r="AI121" s="418"/>
      <c r="AJ121" s="2310"/>
      <c r="AK121" s="2310"/>
      <c r="AL121" s="2310"/>
      <c r="AM121" s="2310"/>
      <c r="AN121" s="2310"/>
      <c r="AO121" s="2310"/>
      <c r="AP121" s="2310"/>
      <c r="AQ121" s="2310"/>
      <c r="AR121" s="2310"/>
      <c r="AS121" s="2310"/>
      <c r="AT121" s="2310"/>
      <c r="AU121" s="2311"/>
      <c r="AV121" s="2312"/>
      <c r="AW121" s="2313"/>
      <c r="AX121" s="2313"/>
      <c r="AY121" s="2314"/>
    </row>
    <row r="122" spans="2:51" ht="24.75" customHeight="1">
      <c r="B122" s="396"/>
      <c r="C122" s="397"/>
      <c r="D122" s="397"/>
      <c r="E122" s="397"/>
      <c r="F122" s="397"/>
      <c r="G122" s="398"/>
      <c r="H122" s="2315"/>
      <c r="I122" s="2316"/>
      <c r="J122" s="2316"/>
      <c r="K122" s="2316"/>
      <c r="L122" s="2317"/>
      <c r="M122" s="387"/>
      <c r="N122" s="2319"/>
      <c r="O122" s="2319"/>
      <c r="P122" s="2319"/>
      <c r="Q122" s="2319"/>
      <c r="R122" s="2319"/>
      <c r="S122" s="2319"/>
      <c r="T122" s="2319"/>
      <c r="U122" s="2319"/>
      <c r="V122" s="2319"/>
      <c r="W122" s="2319"/>
      <c r="X122" s="2319"/>
      <c r="Y122" s="2320"/>
      <c r="Z122" s="2321"/>
      <c r="AA122" s="2322"/>
      <c r="AB122" s="2322"/>
      <c r="AC122" s="2322"/>
      <c r="AD122" s="2315"/>
      <c r="AE122" s="2316"/>
      <c r="AF122" s="2316"/>
      <c r="AG122" s="2316"/>
      <c r="AH122" s="2317"/>
      <c r="AI122" s="387"/>
      <c r="AJ122" s="2319"/>
      <c r="AK122" s="2319"/>
      <c r="AL122" s="2319"/>
      <c r="AM122" s="2319"/>
      <c r="AN122" s="2319"/>
      <c r="AO122" s="2319"/>
      <c r="AP122" s="2319"/>
      <c r="AQ122" s="2319"/>
      <c r="AR122" s="2319"/>
      <c r="AS122" s="2319"/>
      <c r="AT122" s="2319"/>
      <c r="AU122" s="2320"/>
      <c r="AV122" s="2321"/>
      <c r="AW122" s="2322"/>
      <c r="AX122" s="2322"/>
      <c r="AY122" s="2323"/>
    </row>
    <row r="123" spans="2:51" ht="24.75" customHeight="1" thickBot="1">
      <c r="B123" s="399"/>
      <c r="C123" s="400"/>
      <c r="D123" s="400"/>
      <c r="E123" s="400"/>
      <c r="F123" s="400"/>
      <c r="G123" s="401"/>
      <c r="H123" s="858" t="s">
        <v>25</v>
      </c>
      <c r="I123" s="859"/>
      <c r="J123" s="859"/>
      <c r="K123" s="859"/>
      <c r="L123" s="859"/>
      <c r="M123" s="377"/>
      <c r="N123" s="860"/>
      <c r="O123" s="860"/>
      <c r="P123" s="860"/>
      <c r="Q123" s="860"/>
      <c r="R123" s="860"/>
      <c r="S123" s="860"/>
      <c r="T123" s="860"/>
      <c r="U123" s="860"/>
      <c r="V123" s="860"/>
      <c r="W123" s="860"/>
      <c r="X123" s="860"/>
      <c r="Y123" s="861"/>
      <c r="Z123" s="862">
        <f>SUM(Z115:AC122)</f>
        <v>0</v>
      </c>
      <c r="AA123" s="863"/>
      <c r="AB123" s="863"/>
      <c r="AC123" s="864"/>
      <c r="AD123" s="858" t="s">
        <v>25</v>
      </c>
      <c r="AE123" s="859"/>
      <c r="AF123" s="859"/>
      <c r="AG123" s="859"/>
      <c r="AH123" s="859"/>
      <c r="AI123" s="377"/>
      <c r="AJ123" s="860"/>
      <c r="AK123" s="860"/>
      <c r="AL123" s="860"/>
      <c r="AM123" s="860"/>
      <c r="AN123" s="860"/>
      <c r="AO123" s="860"/>
      <c r="AP123" s="860"/>
      <c r="AQ123" s="860"/>
      <c r="AR123" s="860"/>
      <c r="AS123" s="860"/>
      <c r="AT123" s="860"/>
      <c r="AU123" s="861"/>
      <c r="AV123" s="862">
        <f>SUM(AV115:AY122)</f>
        <v>0</v>
      </c>
      <c r="AW123" s="863"/>
      <c r="AX123" s="863"/>
      <c r="AY123" s="865"/>
    </row>
    <row r="126" spans="2:51" ht="14.25">
      <c r="C126" s="21" t="s">
        <v>63</v>
      </c>
    </row>
    <row r="127" spans="2:51">
      <c r="C127" t="s">
        <v>1035</v>
      </c>
    </row>
    <row r="128" spans="2:51" ht="34.5" customHeight="1">
      <c r="B128" s="1638"/>
      <c r="C128" s="1638"/>
      <c r="D128" s="711" t="s">
        <v>57</v>
      </c>
      <c r="E128" s="711"/>
      <c r="F128" s="711"/>
      <c r="G128" s="711"/>
      <c r="H128" s="711"/>
      <c r="I128" s="711"/>
      <c r="J128" s="711"/>
      <c r="K128" s="711"/>
      <c r="L128" s="711"/>
      <c r="M128" s="711"/>
      <c r="N128" s="711" t="s">
        <v>1165</v>
      </c>
      <c r="O128" s="711"/>
      <c r="P128" s="711"/>
      <c r="Q128" s="711"/>
      <c r="R128" s="711"/>
      <c r="S128" s="711"/>
      <c r="T128" s="711"/>
      <c r="U128" s="711"/>
      <c r="V128" s="711"/>
      <c r="W128" s="711"/>
      <c r="X128" s="711"/>
      <c r="Y128" s="711"/>
      <c r="Z128" s="711"/>
      <c r="AA128" s="711"/>
      <c r="AB128" s="711"/>
      <c r="AC128" s="711"/>
      <c r="AD128" s="711"/>
      <c r="AE128" s="711"/>
      <c r="AF128" s="711"/>
      <c r="AG128" s="711"/>
      <c r="AH128" s="711"/>
      <c r="AI128" s="711"/>
      <c r="AJ128" s="711"/>
      <c r="AK128" s="711"/>
      <c r="AL128" s="712" t="s">
        <v>59</v>
      </c>
      <c r="AM128" s="711"/>
      <c r="AN128" s="711"/>
      <c r="AO128" s="711"/>
      <c r="AP128" s="711"/>
      <c r="AQ128" s="711"/>
      <c r="AR128" s="711" t="s">
        <v>26</v>
      </c>
      <c r="AS128" s="711"/>
      <c r="AT128" s="711"/>
      <c r="AU128" s="711"/>
      <c r="AV128" s="711" t="s">
        <v>27</v>
      </c>
      <c r="AW128" s="711"/>
      <c r="AX128" s="711"/>
    </row>
    <row r="129" spans="2:51" ht="58.5" customHeight="1">
      <c r="B129" s="1638">
        <v>1</v>
      </c>
      <c r="C129" s="1638">
        <v>1</v>
      </c>
      <c r="D129" s="2722" t="s">
        <v>1164</v>
      </c>
      <c r="E129" s="2723"/>
      <c r="F129" s="2723"/>
      <c r="G129" s="2723"/>
      <c r="H129" s="2723"/>
      <c r="I129" s="2723"/>
      <c r="J129" s="2723"/>
      <c r="K129" s="2723"/>
      <c r="L129" s="2723"/>
      <c r="M129" s="2724"/>
      <c r="N129" s="2271" t="s">
        <v>1163</v>
      </c>
      <c r="O129" s="1631"/>
      <c r="P129" s="1631"/>
      <c r="Q129" s="1631"/>
      <c r="R129" s="1631"/>
      <c r="S129" s="1631"/>
      <c r="T129" s="1631"/>
      <c r="U129" s="1631"/>
      <c r="V129" s="1631"/>
      <c r="W129" s="1631"/>
      <c r="X129" s="1631"/>
      <c r="Y129" s="1631"/>
      <c r="Z129" s="1631"/>
      <c r="AA129" s="1631"/>
      <c r="AB129" s="1631"/>
      <c r="AC129" s="1631"/>
      <c r="AD129" s="1631"/>
      <c r="AE129" s="1631"/>
      <c r="AF129" s="1631"/>
      <c r="AG129" s="1631"/>
      <c r="AH129" s="1631"/>
      <c r="AI129" s="1631"/>
      <c r="AJ129" s="1631"/>
      <c r="AK129" s="1632"/>
      <c r="AL129" s="1639">
        <v>12</v>
      </c>
      <c r="AM129" s="1633"/>
      <c r="AN129" s="1633"/>
      <c r="AO129" s="1633"/>
      <c r="AP129" s="1633"/>
      <c r="AQ129" s="1633"/>
      <c r="AR129" s="1639">
        <v>4</v>
      </c>
      <c r="AS129" s="1633"/>
      <c r="AT129" s="1633"/>
      <c r="AU129" s="1633"/>
      <c r="AV129" s="1633">
        <v>99.5</v>
      </c>
      <c r="AW129" s="1633"/>
      <c r="AX129" s="1633"/>
    </row>
    <row r="130" spans="2:51" ht="24" customHeight="1">
      <c r="B130" s="3112">
        <v>2</v>
      </c>
      <c r="C130" s="3113"/>
      <c r="D130" s="1661"/>
      <c r="E130" s="1662"/>
      <c r="F130" s="1662"/>
      <c r="G130" s="1662"/>
      <c r="H130" s="1662"/>
      <c r="I130" s="1662"/>
      <c r="J130" s="1662"/>
      <c r="K130" s="1662"/>
      <c r="L130" s="1662"/>
      <c r="M130" s="1663"/>
      <c r="N130" s="1661"/>
      <c r="O130" s="1662"/>
      <c r="P130" s="1662"/>
      <c r="Q130" s="1662"/>
      <c r="R130" s="1662"/>
      <c r="S130" s="1662"/>
      <c r="T130" s="1662"/>
      <c r="U130" s="1662"/>
      <c r="V130" s="1662"/>
      <c r="W130" s="1662"/>
      <c r="X130" s="1662"/>
      <c r="Y130" s="1662"/>
      <c r="Z130" s="1662"/>
      <c r="AA130" s="1662"/>
      <c r="AB130" s="1662"/>
      <c r="AC130" s="1662"/>
      <c r="AD130" s="1662"/>
      <c r="AE130" s="1662"/>
      <c r="AF130" s="1662"/>
      <c r="AG130" s="1662"/>
      <c r="AH130" s="1662"/>
      <c r="AI130" s="1662"/>
      <c r="AJ130" s="1662"/>
      <c r="AK130" s="1663"/>
      <c r="AL130" s="2271"/>
      <c r="AM130" s="1631"/>
      <c r="AN130" s="1631"/>
      <c r="AO130" s="1631"/>
      <c r="AP130" s="1631"/>
      <c r="AQ130" s="1632"/>
      <c r="AR130" s="1661"/>
      <c r="AS130" s="1662"/>
      <c r="AT130" s="1662"/>
      <c r="AU130" s="1663"/>
      <c r="AV130" s="1661"/>
      <c r="AW130" s="1662"/>
      <c r="AX130" s="1663"/>
    </row>
    <row r="131" spans="2:51" ht="24" customHeight="1">
      <c r="B131" s="3114">
        <v>3</v>
      </c>
      <c r="C131" s="3115"/>
      <c r="D131" s="1661"/>
      <c r="E131" s="1662"/>
      <c r="F131" s="1662"/>
      <c r="G131" s="1662"/>
      <c r="H131" s="1662"/>
      <c r="I131" s="1662"/>
      <c r="J131" s="1662"/>
      <c r="K131" s="1662"/>
      <c r="L131" s="1662"/>
      <c r="M131" s="1663"/>
      <c r="N131" s="1661"/>
      <c r="O131" s="1662"/>
      <c r="P131" s="1662"/>
      <c r="Q131" s="1662"/>
      <c r="R131" s="1662"/>
      <c r="S131" s="1662"/>
      <c r="T131" s="1662"/>
      <c r="U131" s="1662"/>
      <c r="V131" s="1662"/>
      <c r="W131" s="1662"/>
      <c r="X131" s="1662"/>
      <c r="Y131" s="1662"/>
      <c r="Z131" s="1662"/>
      <c r="AA131" s="1662"/>
      <c r="AB131" s="1662"/>
      <c r="AC131" s="1662"/>
      <c r="AD131" s="1662"/>
      <c r="AE131" s="1662"/>
      <c r="AF131" s="1662"/>
      <c r="AG131" s="1662"/>
      <c r="AH131" s="1662"/>
      <c r="AI131" s="1662"/>
      <c r="AJ131" s="1662"/>
      <c r="AK131" s="1663"/>
      <c r="AL131" s="2271"/>
      <c r="AM131" s="1631"/>
      <c r="AN131" s="1631"/>
      <c r="AO131" s="1631"/>
      <c r="AP131" s="1631"/>
      <c r="AQ131" s="1632"/>
      <c r="AR131" s="1661"/>
      <c r="AS131" s="1662"/>
      <c r="AT131" s="1662"/>
      <c r="AU131" s="1663"/>
      <c r="AV131" s="1661"/>
      <c r="AW131" s="1662"/>
      <c r="AX131" s="1663"/>
    </row>
    <row r="132" spans="2:51" s="222" customFormat="1" ht="24" customHeight="1">
      <c r="B132" s="224"/>
      <c r="C132" t="s">
        <v>1162</v>
      </c>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5"/>
      <c r="AM132" s="224"/>
      <c r="AN132" s="224"/>
      <c r="AO132" s="224"/>
      <c r="AP132" s="224"/>
      <c r="AQ132" s="224"/>
      <c r="AR132" s="224"/>
      <c r="AS132" s="224"/>
      <c r="AT132" s="224"/>
      <c r="AU132" s="224"/>
      <c r="AV132" s="224"/>
      <c r="AW132" s="224"/>
      <c r="AX132" s="224"/>
      <c r="AY132" s="223"/>
    </row>
    <row r="133" spans="2:51" ht="24" customHeight="1">
      <c r="B133" s="1638"/>
      <c r="C133" s="1638"/>
      <c r="D133" s="711" t="s">
        <v>1161</v>
      </c>
      <c r="E133" s="711"/>
      <c r="F133" s="711"/>
      <c r="G133" s="711"/>
      <c r="H133" s="711"/>
      <c r="I133" s="711"/>
      <c r="J133" s="711"/>
      <c r="K133" s="711"/>
      <c r="L133" s="711"/>
      <c r="M133" s="711"/>
      <c r="N133" s="711" t="s">
        <v>58</v>
      </c>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1"/>
      <c r="AJ133" s="711"/>
      <c r="AK133" s="711"/>
      <c r="AL133" s="712" t="s">
        <v>59</v>
      </c>
      <c r="AM133" s="711"/>
      <c r="AN133" s="711"/>
      <c r="AO133" s="711"/>
      <c r="AP133" s="711"/>
      <c r="AQ133" s="711"/>
      <c r="AR133" s="711" t="s">
        <v>26</v>
      </c>
      <c r="AS133" s="711"/>
      <c r="AT133" s="711"/>
      <c r="AU133" s="711"/>
      <c r="AV133" s="711" t="s">
        <v>27</v>
      </c>
      <c r="AW133" s="711"/>
      <c r="AX133" s="711"/>
    </row>
    <row r="134" spans="2:51" ht="78.75" customHeight="1">
      <c r="B134" s="1638">
        <v>1</v>
      </c>
      <c r="C134" s="1638">
        <v>1</v>
      </c>
      <c r="D134" s="1639" t="s">
        <v>1160</v>
      </c>
      <c r="E134" s="1639"/>
      <c r="F134" s="1639"/>
      <c r="G134" s="1639"/>
      <c r="H134" s="1639"/>
      <c r="I134" s="1639"/>
      <c r="J134" s="1639"/>
      <c r="K134" s="1639"/>
      <c r="L134" s="1639"/>
      <c r="M134" s="1639"/>
      <c r="N134" s="2713" t="s">
        <v>1159</v>
      </c>
      <c r="O134" s="2714"/>
      <c r="P134" s="2714"/>
      <c r="Q134" s="2714"/>
      <c r="R134" s="2714"/>
      <c r="S134" s="2714"/>
      <c r="T134" s="2714"/>
      <c r="U134" s="2714"/>
      <c r="V134" s="2714"/>
      <c r="W134" s="2714"/>
      <c r="X134" s="2714"/>
      <c r="Y134" s="2714"/>
      <c r="Z134" s="2714"/>
      <c r="AA134" s="2714"/>
      <c r="AB134" s="2714"/>
      <c r="AC134" s="2714"/>
      <c r="AD134" s="2714"/>
      <c r="AE134" s="2714"/>
      <c r="AF134" s="2714"/>
      <c r="AG134" s="2714"/>
      <c r="AH134" s="2714"/>
      <c r="AI134" s="2714"/>
      <c r="AJ134" s="2714"/>
      <c r="AK134" s="2715"/>
      <c r="AL134" s="1639">
        <v>12</v>
      </c>
      <c r="AM134" s="1633"/>
      <c r="AN134" s="1633"/>
      <c r="AO134" s="1633"/>
      <c r="AP134" s="1633"/>
      <c r="AQ134" s="1633"/>
      <c r="AR134" s="1639">
        <v>1</v>
      </c>
      <c r="AS134" s="1633"/>
      <c r="AT134" s="1633"/>
      <c r="AU134" s="1633"/>
      <c r="AV134" s="1192">
        <v>99.4</v>
      </c>
      <c r="AW134" s="463"/>
      <c r="AX134" s="464"/>
    </row>
    <row r="135" spans="2:51" ht="24" customHeight="1">
      <c r="B135" s="3112">
        <v>2</v>
      </c>
      <c r="C135" s="3113"/>
      <c r="D135" s="1661"/>
      <c r="E135" s="1662"/>
      <c r="F135" s="1662"/>
      <c r="G135" s="1662"/>
      <c r="H135" s="1662"/>
      <c r="I135" s="1662"/>
      <c r="J135" s="1662"/>
      <c r="K135" s="1662"/>
      <c r="L135" s="1662"/>
      <c r="M135" s="1663"/>
      <c r="N135" s="1661"/>
      <c r="O135" s="1662"/>
      <c r="P135" s="1662"/>
      <c r="Q135" s="1662"/>
      <c r="R135" s="1662"/>
      <c r="S135" s="1662"/>
      <c r="T135" s="1662"/>
      <c r="U135" s="1662"/>
      <c r="V135" s="1662"/>
      <c r="W135" s="1662"/>
      <c r="X135" s="1662"/>
      <c r="Y135" s="1662"/>
      <c r="Z135" s="1662"/>
      <c r="AA135" s="1662"/>
      <c r="AB135" s="1662"/>
      <c r="AC135" s="1662"/>
      <c r="AD135" s="1662"/>
      <c r="AE135" s="1662"/>
      <c r="AF135" s="1662"/>
      <c r="AG135" s="1662"/>
      <c r="AH135" s="1662"/>
      <c r="AI135" s="1662"/>
      <c r="AJ135" s="1662"/>
      <c r="AK135" s="1663"/>
      <c r="AL135" s="2271"/>
      <c r="AM135" s="1631"/>
      <c r="AN135" s="1631"/>
      <c r="AO135" s="1631"/>
      <c r="AP135" s="1631"/>
      <c r="AQ135" s="1632"/>
      <c r="AR135" s="1661"/>
      <c r="AS135" s="1662"/>
      <c r="AT135" s="1662"/>
      <c r="AU135" s="1663"/>
      <c r="AV135" s="1661"/>
      <c r="AW135" s="1662"/>
      <c r="AX135" s="1663"/>
    </row>
    <row r="136" spans="2:51" ht="24" customHeight="1">
      <c r="B136" s="3114">
        <v>3</v>
      </c>
      <c r="C136" s="3115"/>
      <c r="D136" s="1661"/>
      <c r="E136" s="1662"/>
      <c r="F136" s="1662"/>
      <c r="G136" s="1662"/>
      <c r="H136" s="1662"/>
      <c r="I136" s="1662"/>
      <c r="J136" s="1662"/>
      <c r="K136" s="1662"/>
      <c r="L136" s="1662"/>
      <c r="M136" s="1663"/>
      <c r="N136" s="1661"/>
      <c r="O136" s="1662"/>
      <c r="P136" s="1662"/>
      <c r="Q136" s="1662"/>
      <c r="R136" s="1662"/>
      <c r="S136" s="1662"/>
      <c r="T136" s="1662"/>
      <c r="U136" s="1662"/>
      <c r="V136" s="1662"/>
      <c r="W136" s="1662"/>
      <c r="X136" s="1662"/>
      <c r="Y136" s="1662"/>
      <c r="Z136" s="1662"/>
      <c r="AA136" s="1662"/>
      <c r="AB136" s="1662"/>
      <c r="AC136" s="1662"/>
      <c r="AD136" s="1662"/>
      <c r="AE136" s="1662"/>
      <c r="AF136" s="1662"/>
      <c r="AG136" s="1662"/>
      <c r="AH136" s="1662"/>
      <c r="AI136" s="1662"/>
      <c r="AJ136" s="1662"/>
      <c r="AK136" s="1663"/>
      <c r="AL136" s="2271"/>
      <c r="AM136" s="1631"/>
      <c r="AN136" s="1631"/>
      <c r="AO136" s="1631"/>
      <c r="AP136" s="1631"/>
      <c r="AQ136" s="1632"/>
      <c r="AR136" s="1661"/>
      <c r="AS136" s="1662"/>
      <c r="AT136" s="1662"/>
      <c r="AU136" s="1663"/>
      <c r="AV136" s="1661"/>
      <c r="AW136" s="1662"/>
      <c r="AX136" s="1663"/>
    </row>
  </sheetData>
  <mergeCells count="512">
    <mergeCell ref="B135:C135"/>
    <mergeCell ref="D135:M135"/>
    <mergeCell ref="N135:AK135"/>
    <mergeCell ref="AL135:AQ135"/>
    <mergeCell ref="AR135:AU135"/>
    <mergeCell ref="AV135:AX135"/>
    <mergeCell ref="B136:C136"/>
    <mergeCell ref="D136:M136"/>
    <mergeCell ref="N136:AK136"/>
    <mergeCell ref="AL136:AQ136"/>
    <mergeCell ref="AR136:AU136"/>
    <mergeCell ref="AV136:AX136"/>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H122:L122"/>
    <mergeCell ref="M122:Y122"/>
    <mergeCell ref="Z122:AC122"/>
    <mergeCell ref="AD122:AH122"/>
    <mergeCell ref="AI122:AU122"/>
    <mergeCell ref="AV122:AY122"/>
    <mergeCell ref="H123:L123"/>
    <mergeCell ref="M123:Y123"/>
    <mergeCell ref="Z123:AC123"/>
    <mergeCell ref="AD123:AH123"/>
    <mergeCell ref="AI123:AU123"/>
    <mergeCell ref="AV123:AY123"/>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3:AC113"/>
    <mergeCell ref="AD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2:AC102"/>
    <mergeCell ref="AD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L100"/>
    <mergeCell ref="Z100:AC100"/>
    <mergeCell ref="AD100:AH100"/>
    <mergeCell ref="AI100:AU100"/>
    <mergeCell ref="AV100:AY100"/>
    <mergeCell ref="H101:L101"/>
    <mergeCell ref="M101:Y101"/>
    <mergeCell ref="Z101:AC101"/>
    <mergeCell ref="AD101:AH101"/>
    <mergeCell ref="AI101:AU101"/>
    <mergeCell ref="AV101:AY101"/>
    <mergeCell ref="H98:L98"/>
    <mergeCell ref="Z98:AC98"/>
    <mergeCell ref="AD98:AH98"/>
    <mergeCell ref="AI98:AU98"/>
    <mergeCell ref="AV98:AY98"/>
    <mergeCell ref="H99:L99"/>
    <mergeCell ref="Z99:AC99"/>
    <mergeCell ref="AD99:AH99"/>
    <mergeCell ref="AI99:AU99"/>
    <mergeCell ref="AV99:AY99"/>
    <mergeCell ref="H96:L96"/>
    <mergeCell ref="Z96:AC96"/>
    <mergeCell ref="AD96:AH96"/>
    <mergeCell ref="AI96:AU96"/>
    <mergeCell ref="AV96:AY96"/>
    <mergeCell ref="H97:L97"/>
    <mergeCell ref="Z97:AC97"/>
    <mergeCell ref="AD97:AH97"/>
    <mergeCell ref="AI97:AU97"/>
    <mergeCell ref="AV97:AY97"/>
    <mergeCell ref="H91:AC91"/>
    <mergeCell ref="AD91:AY91"/>
    <mergeCell ref="H92:L92"/>
    <mergeCell ref="M92:Y92"/>
    <mergeCell ref="Z92:AC92"/>
    <mergeCell ref="AD92:AH92"/>
    <mergeCell ref="AI92:AU92"/>
    <mergeCell ref="AV92:AY92"/>
    <mergeCell ref="H93:L93"/>
    <mergeCell ref="M93:Y100"/>
    <mergeCell ref="Z93:AC93"/>
    <mergeCell ref="AD93:AH93"/>
    <mergeCell ref="AI93:AU93"/>
    <mergeCell ref="AV93:AY93"/>
    <mergeCell ref="H94:L94"/>
    <mergeCell ref="Z94:AC94"/>
    <mergeCell ref="AD94:AH94"/>
    <mergeCell ref="AI94:AU94"/>
    <mergeCell ref="AV94:AY94"/>
    <mergeCell ref="H95:L95"/>
    <mergeCell ref="Z95:AC95"/>
    <mergeCell ref="AD95:AH95"/>
    <mergeCell ref="AI95:AU95"/>
    <mergeCell ref="AV95:AY95"/>
    <mergeCell ref="H89:L89"/>
    <mergeCell ref="Z89:AC89"/>
    <mergeCell ref="AD89:AH89"/>
    <mergeCell ref="AI89:AU89"/>
    <mergeCell ref="AV89:AY89"/>
    <mergeCell ref="H90:L90"/>
    <mergeCell ref="M90:Y90"/>
    <mergeCell ref="Z90:AC90"/>
    <mergeCell ref="AD90:AH90"/>
    <mergeCell ref="AI90:AU90"/>
    <mergeCell ref="AV90:AY90"/>
    <mergeCell ref="H87:L87"/>
    <mergeCell ref="Z87:AC87"/>
    <mergeCell ref="AD87:AH87"/>
    <mergeCell ref="AI87:AU87"/>
    <mergeCell ref="AV87:AY87"/>
    <mergeCell ref="H88:L88"/>
    <mergeCell ref="Z88:AC88"/>
    <mergeCell ref="AD88:AH88"/>
    <mergeCell ref="AI88:AU88"/>
    <mergeCell ref="AV88:AY88"/>
    <mergeCell ref="H85:L85"/>
    <mergeCell ref="Z85:AC85"/>
    <mergeCell ref="AD85:AH85"/>
    <mergeCell ref="AI85:AU85"/>
    <mergeCell ref="AV85:AY85"/>
    <mergeCell ref="H86:L86"/>
    <mergeCell ref="Z86:AC86"/>
    <mergeCell ref="AD86:AH86"/>
    <mergeCell ref="AI86:AU86"/>
    <mergeCell ref="AV86:AY86"/>
    <mergeCell ref="Z83:AC83"/>
    <mergeCell ref="AD83:AH83"/>
    <mergeCell ref="AI83:AU83"/>
    <mergeCell ref="AV83:AY83"/>
    <mergeCell ref="H84:L84"/>
    <mergeCell ref="Z84:AC84"/>
    <mergeCell ref="AD84:AH84"/>
    <mergeCell ref="AI84:AU84"/>
    <mergeCell ref="AV84:AY84"/>
    <mergeCell ref="B68:F68"/>
    <mergeCell ref="G68:AY68"/>
    <mergeCell ref="B69:AY69"/>
    <mergeCell ref="B70:AY70"/>
    <mergeCell ref="B71:AY71"/>
    <mergeCell ref="M72:AA72"/>
    <mergeCell ref="AL72:AY72"/>
    <mergeCell ref="B75:G77"/>
    <mergeCell ref="B80:G123"/>
    <mergeCell ref="H80:AC80"/>
    <mergeCell ref="AD80:AY80"/>
    <mergeCell ref="H81:L81"/>
    <mergeCell ref="M81:Y81"/>
    <mergeCell ref="Z81:AC81"/>
    <mergeCell ref="AD81:AH81"/>
    <mergeCell ref="AI81:AU81"/>
    <mergeCell ref="AV81:AY81"/>
    <mergeCell ref="H82:L82"/>
    <mergeCell ref="M82:Y89"/>
    <mergeCell ref="Z82:AC82"/>
    <mergeCell ref="AD82:AH82"/>
    <mergeCell ref="AI82:AU82"/>
    <mergeCell ref="AV82:AY82"/>
    <mergeCell ref="H83:L83"/>
    <mergeCell ref="B61:C61"/>
    <mergeCell ref="D61:AY61"/>
    <mergeCell ref="D62:AY62"/>
    <mergeCell ref="D63:AY63"/>
    <mergeCell ref="D64:AY64"/>
    <mergeCell ref="B65:AY65"/>
    <mergeCell ref="B66:F66"/>
    <mergeCell ref="G66:AY66"/>
    <mergeCell ref="B67:AY67"/>
    <mergeCell ref="B55:C60"/>
    <mergeCell ref="D55:G55"/>
    <mergeCell ref="H55:AG55"/>
    <mergeCell ref="AH55:AY60"/>
    <mergeCell ref="D56:G56"/>
    <mergeCell ref="H56:AG56"/>
    <mergeCell ref="D57:G57"/>
    <mergeCell ref="H57:AG57"/>
    <mergeCell ref="D58:G58"/>
    <mergeCell ref="H58:AG58"/>
    <mergeCell ref="D59:G59"/>
    <mergeCell ref="H59:U59"/>
    <mergeCell ref="V59:AG59"/>
    <mergeCell ref="D60:G60"/>
    <mergeCell ref="H60:AG60"/>
    <mergeCell ref="B50:C54"/>
    <mergeCell ref="D50:G50"/>
    <mergeCell ref="H50:AG50"/>
    <mergeCell ref="AH50:AY54"/>
    <mergeCell ref="D51:G51"/>
    <mergeCell ref="H51:AG51"/>
    <mergeCell ref="D52:G52"/>
    <mergeCell ref="H52:AG52"/>
    <mergeCell ref="D53:G53"/>
    <mergeCell ref="H53:AG53"/>
    <mergeCell ref="D54:G54"/>
    <mergeCell ref="H54:AG54"/>
    <mergeCell ref="D43:AY43"/>
    <mergeCell ref="D44:AY44"/>
    <mergeCell ref="B45:AY45"/>
    <mergeCell ref="D46:G46"/>
    <mergeCell ref="H46:AG46"/>
    <mergeCell ref="AH46:AY46"/>
    <mergeCell ref="B47:C49"/>
    <mergeCell ref="D47:G47"/>
    <mergeCell ref="H47:AG47"/>
    <mergeCell ref="AH47:AY49"/>
    <mergeCell ref="D48:G48"/>
    <mergeCell ref="H48:AG48"/>
    <mergeCell ref="D49:G49"/>
    <mergeCell ref="H49:AG49"/>
    <mergeCell ref="D36:L36"/>
    <mergeCell ref="M36:R36"/>
    <mergeCell ref="S36:X36"/>
    <mergeCell ref="Y36:AY36"/>
    <mergeCell ref="B39:C42"/>
    <mergeCell ref="D39:AY39"/>
    <mergeCell ref="D40:AY40"/>
    <mergeCell ref="D41:AY41"/>
    <mergeCell ref="D42:AY42"/>
    <mergeCell ref="B28:C36"/>
    <mergeCell ref="D33:L33"/>
    <mergeCell ref="M33:R33"/>
    <mergeCell ref="S33:X33"/>
    <mergeCell ref="Y33:AY33"/>
    <mergeCell ref="D34:L34"/>
    <mergeCell ref="M34:R34"/>
    <mergeCell ref="S34:X34"/>
    <mergeCell ref="Y34:AY34"/>
    <mergeCell ref="D35:L35"/>
    <mergeCell ref="M35:R35"/>
    <mergeCell ref="S35:X35"/>
    <mergeCell ref="Y35:AY35"/>
    <mergeCell ref="M30:R30"/>
    <mergeCell ref="S30:X30"/>
    <mergeCell ref="Y30:AY30"/>
    <mergeCell ref="D31:L31"/>
    <mergeCell ref="M31:R31"/>
    <mergeCell ref="S31:X31"/>
    <mergeCell ref="Y31:AY31"/>
    <mergeCell ref="D30:L30"/>
    <mergeCell ref="D32:L32"/>
    <mergeCell ref="M32:R32"/>
    <mergeCell ref="S32:X32"/>
    <mergeCell ref="Y32:AY32"/>
    <mergeCell ref="B27:G27"/>
    <mergeCell ref="H27:Y27"/>
    <mergeCell ref="Z27:AB27"/>
    <mergeCell ref="AC27:AY27"/>
    <mergeCell ref="D28:L28"/>
    <mergeCell ref="M28:R28"/>
    <mergeCell ref="S28:X28"/>
    <mergeCell ref="Y28:AY28"/>
    <mergeCell ref="D29:L29"/>
    <mergeCell ref="M29:R29"/>
    <mergeCell ref="S29:X29"/>
    <mergeCell ref="Y29:AY29"/>
    <mergeCell ref="B24:G26"/>
    <mergeCell ref="H24:Y24"/>
    <mergeCell ref="Z24:AB24"/>
    <mergeCell ref="AC24:AE24"/>
    <mergeCell ref="AF24:AJ24"/>
    <mergeCell ref="AK24:AO24"/>
    <mergeCell ref="AP24:AT24"/>
    <mergeCell ref="AU24:AY24"/>
    <mergeCell ref="H25:Y26"/>
    <mergeCell ref="Z25:AB26"/>
    <mergeCell ref="AC25:AE26"/>
    <mergeCell ref="AF25:AJ25"/>
    <mergeCell ref="AK25:AO25"/>
    <mergeCell ref="AP25:AT25"/>
    <mergeCell ref="AU25:AY25"/>
    <mergeCell ref="AF26:AJ26"/>
    <mergeCell ref="AK26:AO26"/>
    <mergeCell ref="AP26:AT26"/>
    <mergeCell ref="AU26:AY26"/>
    <mergeCell ref="AU20:AY20"/>
    <mergeCell ref="Z21:AB21"/>
    <mergeCell ref="AP21:AT21"/>
    <mergeCell ref="AU21:AY21"/>
    <mergeCell ref="H22:Y23"/>
    <mergeCell ref="Z22:AB22"/>
    <mergeCell ref="AC22:AE22"/>
    <mergeCell ref="AF22:AJ22"/>
    <mergeCell ref="AK22:AO22"/>
    <mergeCell ref="AP22:AT22"/>
    <mergeCell ref="AU22:AY22"/>
    <mergeCell ref="Z23:AB23"/>
    <mergeCell ref="AF23:AJ23"/>
    <mergeCell ref="AK23:AO23"/>
    <mergeCell ref="AP23:AT23"/>
    <mergeCell ref="AU23:AY23"/>
    <mergeCell ref="H18:P18"/>
    <mergeCell ref="Q18:W18"/>
    <mergeCell ref="X18:AD18"/>
    <mergeCell ref="AE18:AK18"/>
    <mergeCell ref="AL18:AR18"/>
    <mergeCell ref="AS18:AY18"/>
    <mergeCell ref="B19:G23"/>
    <mergeCell ref="H19:Y19"/>
    <mergeCell ref="Z19:AB19"/>
    <mergeCell ref="AC19:AE19"/>
    <mergeCell ref="AF19:AJ19"/>
    <mergeCell ref="AK19:AO19"/>
    <mergeCell ref="AC21:AE21"/>
    <mergeCell ref="AF21:AJ21"/>
    <mergeCell ref="AK21:AO21"/>
    <mergeCell ref="AC23:AE23"/>
    <mergeCell ref="AP19:AT19"/>
    <mergeCell ref="AU19:AY19"/>
    <mergeCell ref="H20:Y21"/>
    <mergeCell ref="Z20:AB20"/>
    <mergeCell ref="AC20:AE20"/>
    <mergeCell ref="AF20:AJ20"/>
    <mergeCell ref="AK20:AO20"/>
    <mergeCell ref="AP20:AT20"/>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67" orientation="portrait" r:id="rId1"/>
  <rowBreaks count="4" manualBreakCount="4">
    <brk id="37" max="16383" man="1"/>
    <brk id="73" max="16383" man="1"/>
    <brk id="78" max="16383" man="1"/>
    <brk id="123" max="16383" man="1"/>
  </rowBreaks>
  <drawing r:id="rId2"/>
</worksheet>
</file>

<file path=xl/worksheets/sheet24.xml><?xml version="1.0" encoding="utf-8"?>
<worksheet xmlns="http://schemas.openxmlformats.org/spreadsheetml/2006/main" xmlns:r="http://schemas.openxmlformats.org/officeDocument/2006/relationships">
  <dimension ref="A1:AY153"/>
  <sheetViews>
    <sheetView view="pageBreakPreview" topLeftCell="A75" zoomScale="85" zoomScaleNormal="100" zoomScaleSheetLayoutView="85" workbookViewId="0">
      <selection activeCell="H4" sqref="H4:Y4"/>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1245</v>
      </c>
      <c r="AS2" s="766"/>
      <c r="AT2" s="766"/>
      <c r="AU2" s="766"/>
      <c r="AV2" s="766"/>
      <c r="AW2" s="766"/>
      <c r="AX2" s="766"/>
      <c r="AY2" s="766"/>
    </row>
    <row r="3" spans="2:51" ht="19.5" thickBot="1">
      <c r="B3" s="768" t="s">
        <v>727</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21" customHeight="1">
      <c r="B4" s="771" t="s">
        <v>37</v>
      </c>
      <c r="C4" s="772"/>
      <c r="D4" s="772"/>
      <c r="E4" s="772"/>
      <c r="F4" s="772"/>
      <c r="G4" s="772"/>
      <c r="H4" s="1902" t="s">
        <v>1244</v>
      </c>
      <c r="I4" s="1486"/>
      <c r="J4" s="1486"/>
      <c r="K4" s="1486"/>
      <c r="L4" s="1486"/>
      <c r="M4" s="1486"/>
      <c r="N4" s="1486"/>
      <c r="O4" s="1486"/>
      <c r="P4" s="1486"/>
      <c r="Q4" s="1486"/>
      <c r="R4" s="1486"/>
      <c r="S4" s="1486"/>
      <c r="T4" s="1486"/>
      <c r="U4" s="1486"/>
      <c r="V4" s="1486"/>
      <c r="W4" s="1486"/>
      <c r="X4" s="1486"/>
      <c r="Y4" s="1486"/>
      <c r="Z4" s="775" t="s">
        <v>787</v>
      </c>
      <c r="AA4" s="1687"/>
      <c r="AB4" s="1687"/>
      <c r="AC4" s="1687"/>
      <c r="AD4" s="1687"/>
      <c r="AE4" s="1890"/>
      <c r="AF4" s="1487" t="s">
        <v>327</v>
      </c>
      <c r="AG4" s="1687"/>
      <c r="AH4" s="1687"/>
      <c r="AI4" s="1687"/>
      <c r="AJ4" s="1687"/>
      <c r="AK4" s="1687"/>
      <c r="AL4" s="1687"/>
      <c r="AM4" s="1687"/>
      <c r="AN4" s="1687"/>
      <c r="AO4" s="1687"/>
      <c r="AP4" s="1687"/>
      <c r="AQ4" s="1890"/>
      <c r="AR4" s="780" t="s">
        <v>2</v>
      </c>
      <c r="AS4" s="1687"/>
      <c r="AT4" s="1687"/>
      <c r="AU4" s="1687"/>
      <c r="AV4" s="1687"/>
      <c r="AW4" s="1687"/>
      <c r="AX4" s="1687"/>
      <c r="AY4" s="1688"/>
    </row>
    <row r="5" spans="2:51" ht="28.15" customHeight="1">
      <c r="B5" s="822" t="s">
        <v>47</v>
      </c>
      <c r="C5" s="823"/>
      <c r="D5" s="823"/>
      <c r="E5" s="823"/>
      <c r="F5" s="823"/>
      <c r="G5" s="824"/>
      <c r="H5" s="1905" t="s">
        <v>1243</v>
      </c>
      <c r="I5" s="1906"/>
      <c r="J5" s="1906"/>
      <c r="K5" s="1906"/>
      <c r="L5" s="1906"/>
      <c r="M5" s="1906"/>
      <c r="N5" s="1906"/>
      <c r="O5" s="1906"/>
      <c r="P5" s="1906"/>
      <c r="Q5" s="1906"/>
      <c r="R5" s="1906"/>
      <c r="S5" s="1906"/>
      <c r="T5" s="1906"/>
      <c r="U5" s="1906"/>
      <c r="V5" s="1906"/>
      <c r="W5" s="463"/>
      <c r="X5" s="463"/>
      <c r="Y5" s="463"/>
      <c r="Z5" s="827" t="s">
        <v>3</v>
      </c>
      <c r="AA5" s="1895"/>
      <c r="AB5" s="1895"/>
      <c r="AC5" s="1895"/>
      <c r="AD5" s="1895"/>
      <c r="AE5" s="1896"/>
      <c r="AF5" s="1895" t="s">
        <v>1056</v>
      </c>
      <c r="AG5" s="1895"/>
      <c r="AH5" s="1895"/>
      <c r="AI5" s="1895"/>
      <c r="AJ5" s="1895"/>
      <c r="AK5" s="1895"/>
      <c r="AL5" s="1895"/>
      <c r="AM5" s="1895"/>
      <c r="AN5" s="1895"/>
      <c r="AO5" s="1895"/>
      <c r="AP5" s="1895"/>
      <c r="AQ5" s="1896"/>
      <c r="AR5" s="1462" t="s">
        <v>1055</v>
      </c>
      <c r="AS5" s="1463"/>
      <c r="AT5" s="1463"/>
      <c r="AU5" s="1463"/>
      <c r="AV5" s="1463"/>
      <c r="AW5" s="1463"/>
      <c r="AX5" s="1463"/>
      <c r="AY5" s="1464"/>
    </row>
    <row r="6" spans="2:51" ht="30.75" customHeight="1">
      <c r="B6" s="835" t="s">
        <v>4</v>
      </c>
      <c r="C6" s="836"/>
      <c r="D6" s="836"/>
      <c r="E6" s="836"/>
      <c r="F6" s="836"/>
      <c r="G6" s="836"/>
      <c r="H6" s="1908" t="s">
        <v>97</v>
      </c>
      <c r="I6" s="463"/>
      <c r="J6" s="463"/>
      <c r="K6" s="463"/>
      <c r="L6" s="463"/>
      <c r="M6" s="463"/>
      <c r="N6" s="463"/>
      <c r="O6" s="463"/>
      <c r="P6" s="463"/>
      <c r="Q6" s="463"/>
      <c r="R6" s="463"/>
      <c r="S6" s="463"/>
      <c r="T6" s="463"/>
      <c r="U6" s="463"/>
      <c r="V6" s="463"/>
      <c r="W6" s="463"/>
      <c r="X6" s="463"/>
      <c r="Y6" s="463"/>
      <c r="Z6" s="736" t="s">
        <v>62</v>
      </c>
      <c r="AA6" s="737"/>
      <c r="AB6" s="737"/>
      <c r="AC6" s="737"/>
      <c r="AD6" s="737"/>
      <c r="AE6" s="738"/>
      <c r="AF6" s="1909" t="s">
        <v>1054</v>
      </c>
      <c r="AG6" s="1909"/>
      <c r="AH6" s="1909"/>
      <c r="AI6" s="1909"/>
      <c r="AJ6" s="1909"/>
      <c r="AK6" s="1909"/>
      <c r="AL6" s="1909"/>
      <c r="AM6" s="1909"/>
      <c r="AN6" s="1909"/>
      <c r="AO6" s="1909"/>
      <c r="AP6" s="1909"/>
      <c r="AQ6" s="1909"/>
      <c r="AR6" s="463"/>
      <c r="AS6" s="463"/>
      <c r="AT6" s="463"/>
      <c r="AU6" s="463"/>
      <c r="AV6" s="463"/>
      <c r="AW6" s="463"/>
      <c r="AX6" s="463"/>
      <c r="AY6" s="465"/>
    </row>
    <row r="7" spans="2:51" ht="18" customHeight="1">
      <c r="B7" s="801" t="s">
        <v>28</v>
      </c>
      <c r="C7" s="802"/>
      <c r="D7" s="802"/>
      <c r="E7" s="802"/>
      <c r="F7" s="802"/>
      <c r="G7" s="802"/>
      <c r="H7" s="1911" t="s">
        <v>1026</v>
      </c>
      <c r="I7" s="1912"/>
      <c r="J7" s="1912"/>
      <c r="K7" s="1912"/>
      <c r="L7" s="1912"/>
      <c r="M7" s="1912"/>
      <c r="N7" s="1912"/>
      <c r="O7" s="1912"/>
      <c r="P7" s="1912"/>
      <c r="Q7" s="1912"/>
      <c r="R7" s="1912"/>
      <c r="S7" s="1912"/>
      <c r="T7" s="1912"/>
      <c r="U7" s="1912"/>
      <c r="V7" s="1912"/>
      <c r="W7" s="2259"/>
      <c r="X7" s="2259"/>
      <c r="Y7" s="2259"/>
      <c r="Z7" s="813" t="s">
        <v>781</v>
      </c>
      <c r="AA7" s="463"/>
      <c r="AB7" s="463"/>
      <c r="AC7" s="463"/>
      <c r="AD7" s="463"/>
      <c r="AE7" s="464"/>
      <c r="AF7" s="1973" t="s">
        <v>1242</v>
      </c>
      <c r="AG7" s="1974"/>
      <c r="AH7" s="1974"/>
      <c r="AI7" s="1974"/>
      <c r="AJ7" s="1974"/>
      <c r="AK7" s="1974"/>
      <c r="AL7" s="1974"/>
      <c r="AM7" s="1974"/>
      <c r="AN7" s="1974"/>
      <c r="AO7" s="1974"/>
      <c r="AP7" s="1974"/>
      <c r="AQ7" s="1974"/>
      <c r="AR7" s="1974"/>
      <c r="AS7" s="1974"/>
      <c r="AT7" s="1974"/>
      <c r="AU7" s="1974"/>
      <c r="AV7" s="1974"/>
      <c r="AW7" s="1974"/>
      <c r="AX7" s="1974"/>
      <c r="AY7" s="1975"/>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671"/>
      <c r="X8" s="1671"/>
      <c r="Y8" s="1671"/>
      <c r="Z8" s="1192"/>
      <c r="AA8" s="463"/>
      <c r="AB8" s="463"/>
      <c r="AC8" s="463"/>
      <c r="AD8" s="463"/>
      <c r="AE8" s="464"/>
      <c r="AF8" s="1976"/>
      <c r="AG8" s="1976"/>
      <c r="AH8" s="1976"/>
      <c r="AI8" s="1976"/>
      <c r="AJ8" s="1976"/>
      <c r="AK8" s="1976"/>
      <c r="AL8" s="1976"/>
      <c r="AM8" s="1976"/>
      <c r="AN8" s="1976"/>
      <c r="AO8" s="1976"/>
      <c r="AP8" s="1976"/>
      <c r="AQ8" s="1976"/>
      <c r="AR8" s="1976"/>
      <c r="AS8" s="1976"/>
      <c r="AT8" s="1976"/>
      <c r="AU8" s="1976"/>
      <c r="AV8" s="1976"/>
      <c r="AW8" s="1976"/>
      <c r="AX8" s="1976"/>
      <c r="AY8" s="1977"/>
    </row>
    <row r="9" spans="2:51" ht="103.7" customHeight="1">
      <c r="B9" s="783" t="s">
        <v>29</v>
      </c>
      <c r="C9" s="784"/>
      <c r="D9" s="784"/>
      <c r="E9" s="784"/>
      <c r="F9" s="784"/>
      <c r="G9" s="784"/>
      <c r="H9" s="3116" t="s">
        <v>1241</v>
      </c>
      <c r="I9" s="3117"/>
      <c r="J9" s="3117"/>
      <c r="K9" s="3117"/>
      <c r="L9" s="3117"/>
      <c r="M9" s="3117"/>
      <c r="N9" s="3117"/>
      <c r="O9" s="3117"/>
      <c r="P9" s="3117"/>
      <c r="Q9" s="3117"/>
      <c r="R9" s="3117"/>
      <c r="S9" s="3117"/>
      <c r="T9" s="3117"/>
      <c r="U9" s="3117"/>
      <c r="V9" s="3117"/>
      <c r="W9" s="3117"/>
      <c r="X9" s="3117"/>
      <c r="Y9" s="3117"/>
      <c r="Z9" s="3117"/>
      <c r="AA9" s="3117"/>
      <c r="AB9" s="3117"/>
      <c r="AC9" s="3117"/>
      <c r="AD9" s="3117"/>
      <c r="AE9" s="3117"/>
      <c r="AF9" s="3117"/>
      <c r="AG9" s="3117"/>
      <c r="AH9" s="3117"/>
      <c r="AI9" s="3117"/>
      <c r="AJ9" s="3117"/>
      <c r="AK9" s="3117"/>
      <c r="AL9" s="3117"/>
      <c r="AM9" s="3117"/>
      <c r="AN9" s="3117"/>
      <c r="AO9" s="3117"/>
      <c r="AP9" s="3117"/>
      <c r="AQ9" s="3117"/>
      <c r="AR9" s="3117"/>
      <c r="AS9" s="3117"/>
      <c r="AT9" s="3117"/>
      <c r="AU9" s="3117"/>
      <c r="AV9" s="3117"/>
      <c r="AW9" s="3117"/>
      <c r="AX9" s="3117"/>
      <c r="AY9" s="3118"/>
    </row>
    <row r="10" spans="2:51" ht="137.25" customHeight="1">
      <c r="B10" s="783" t="s">
        <v>64</v>
      </c>
      <c r="C10" s="784"/>
      <c r="D10" s="784"/>
      <c r="E10" s="784"/>
      <c r="F10" s="784"/>
      <c r="G10" s="784"/>
      <c r="H10" s="3116" t="s">
        <v>1240</v>
      </c>
      <c r="I10" s="3117"/>
      <c r="J10" s="3117"/>
      <c r="K10" s="3117"/>
      <c r="L10" s="3117"/>
      <c r="M10" s="3117"/>
      <c r="N10" s="3117"/>
      <c r="O10" s="3117"/>
      <c r="P10" s="3117"/>
      <c r="Q10" s="3117"/>
      <c r="R10" s="3117"/>
      <c r="S10" s="3117"/>
      <c r="T10" s="3117"/>
      <c r="U10" s="3117"/>
      <c r="V10" s="3117"/>
      <c r="W10" s="3117"/>
      <c r="X10" s="3117"/>
      <c r="Y10" s="3117"/>
      <c r="Z10" s="3117"/>
      <c r="AA10" s="3117"/>
      <c r="AB10" s="3117"/>
      <c r="AC10" s="3117"/>
      <c r="AD10" s="3117"/>
      <c r="AE10" s="3117"/>
      <c r="AF10" s="3117"/>
      <c r="AG10" s="3117"/>
      <c r="AH10" s="3117"/>
      <c r="AI10" s="3117"/>
      <c r="AJ10" s="3117"/>
      <c r="AK10" s="3117"/>
      <c r="AL10" s="3117"/>
      <c r="AM10" s="3117"/>
      <c r="AN10" s="3117"/>
      <c r="AO10" s="3117"/>
      <c r="AP10" s="3117"/>
      <c r="AQ10" s="3117"/>
      <c r="AR10" s="3117"/>
      <c r="AS10" s="3117"/>
      <c r="AT10" s="3117"/>
      <c r="AU10" s="3117"/>
      <c r="AV10" s="3117"/>
      <c r="AW10" s="3117"/>
      <c r="AX10" s="3117"/>
      <c r="AY10" s="3118"/>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1953">
        <v>100</v>
      </c>
      <c r="R13" s="1953"/>
      <c r="S13" s="1953"/>
      <c r="T13" s="1953"/>
      <c r="U13" s="1953"/>
      <c r="V13" s="1953"/>
      <c r="W13" s="1953"/>
      <c r="X13" s="1953">
        <v>57</v>
      </c>
      <c r="Y13" s="1953"/>
      <c r="Z13" s="1953"/>
      <c r="AA13" s="1953"/>
      <c r="AB13" s="1953"/>
      <c r="AC13" s="1953"/>
      <c r="AD13" s="1953"/>
      <c r="AE13" s="1953">
        <v>20</v>
      </c>
      <c r="AF13" s="1953"/>
      <c r="AG13" s="1953"/>
      <c r="AH13" s="1953"/>
      <c r="AI13" s="1953"/>
      <c r="AJ13" s="1953"/>
      <c r="AK13" s="1953"/>
      <c r="AL13" s="3119"/>
      <c r="AM13" s="3120"/>
      <c r="AN13" s="3120"/>
      <c r="AO13" s="3120"/>
      <c r="AP13" s="3120"/>
      <c r="AQ13" s="3120"/>
      <c r="AR13" s="3121"/>
      <c r="AS13" s="3119"/>
      <c r="AT13" s="3120"/>
      <c r="AU13" s="3120"/>
      <c r="AV13" s="3120"/>
      <c r="AW13" s="3120"/>
      <c r="AX13" s="3120"/>
      <c r="AY13" s="3122"/>
    </row>
    <row r="14" spans="2:51" ht="21" customHeight="1">
      <c r="B14" s="469"/>
      <c r="C14" s="470"/>
      <c r="D14" s="470"/>
      <c r="E14" s="470"/>
      <c r="F14" s="470"/>
      <c r="G14" s="471"/>
      <c r="H14" s="1223"/>
      <c r="I14" s="1224"/>
      <c r="J14" s="746" t="s">
        <v>8</v>
      </c>
      <c r="K14" s="747"/>
      <c r="L14" s="747"/>
      <c r="M14" s="747"/>
      <c r="N14" s="747"/>
      <c r="O14" s="747"/>
      <c r="P14" s="748"/>
      <c r="Q14" s="2784">
        <v>0</v>
      </c>
      <c r="R14" s="2784"/>
      <c r="S14" s="2784"/>
      <c r="T14" s="2784"/>
      <c r="U14" s="2784"/>
      <c r="V14" s="2784"/>
      <c r="W14" s="2784"/>
      <c r="X14" s="2784">
        <v>0</v>
      </c>
      <c r="Y14" s="2784"/>
      <c r="Z14" s="2784"/>
      <c r="AA14" s="2784"/>
      <c r="AB14" s="2784"/>
      <c r="AC14" s="2784"/>
      <c r="AD14" s="2784"/>
      <c r="AE14" s="2784">
        <v>0</v>
      </c>
      <c r="AF14" s="2784"/>
      <c r="AG14" s="2784"/>
      <c r="AH14" s="2784"/>
      <c r="AI14" s="2784"/>
      <c r="AJ14" s="2784"/>
      <c r="AK14" s="2784"/>
      <c r="AL14" s="3123"/>
      <c r="AM14" s="3124"/>
      <c r="AN14" s="3124"/>
      <c r="AO14" s="3124"/>
      <c r="AP14" s="3124"/>
      <c r="AQ14" s="3124"/>
      <c r="AR14" s="3125"/>
      <c r="AS14" s="3123"/>
      <c r="AT14" s="3124"/>
      <c r="AU14" s="3124"/>
      <c r="AV14" s="3124"/>
      <c r="AW14" s="3124"/>
      <c r="AX14" s="3124"/>
      <c r="AY14" s="3126"/>
    </row>
    <row r="15" spans="2:51" ht="24.75" customHeight="1">
      <c r="B15" s="469"/>
      <c r="C15" s="470"/>
      <c r="D15" s="470"/>
      <c r="E15" s="470"/>
      <c r="F15" s="470"/>
      <c r="G15" s="471"/>
      <c r="H15" s="1223"/>
      <c r="I15" s="1224"/>
      <c r="J15" s="746" t="s">
        <v>9</v>
      </c>
      <c r="K15" s="747"/>
      <c r="L15" s="747"/>
      <c r="M15" s="747"/>
      <c r="N15" s="747"/>
      <c r="O15" s="747"/>
      <c r="P15" s="748"/>
      <c r="Q15" s="2784">
        <v>0</v>
      </c>
      <c r="R15" s="2784"/>
      <c r="S15" s="2784"/>
      <c r="T15" s="2784"/>
      <c r="U15" s="2784"/>
      <c r="V15" s="2784"/>
      <c r="W15" s="2784"/>
      <c r="X15" s="2784">
        <v>0</v>
      </c>
      <c r="Y15" s="2784"/>
      <c r="Z15" s="2784"/>
      <c r="AA15" s="2784"/>
      <c r="AB15" s="2784"/>
      <c r="AC15" s="2784"/>
      <c r="AD15" s="2784"/>
      <c r="AE15" s="2784">
        <v>0</v>
      </c>
      <c r="AF15" s="2784"/>
      <c r="AG15" s="2784"/>
      <c r="AH15" s="2784"/>
      <c r="AI15" s="2784"/>
      <c r="AJ15" s="2784"/>
      <c r="AK15" s="2784"/>
      <c r="AL15" s="3123"/>
      <c r="AM15" s="3124"/>
      <c r="AN15" s="3124"/>
      <c r="AO15" s="3124"/>
      <c r="AP15" s="3124"/>
      <c r="AQ15" s="3124"/>
      <c r="AR15" s="3125"/>
      <c r="AS15" s="3123"/>
      <c r="AT15" s="3124"/>
      <c r="AU15" s="3124"/>
      <c r="AV15" s="3124"/>
      <c r="AW15" s="3124"/>
      <c r="AX15" s="3124"/>
      <c r="AY15" s="3126"/>
    </row>
    <row r="16" spans="2:51" ht="24.75" customHeight="1">
      <c r="B16" s="469"/>
      <c r="C16" s="470"/>
      <c r="D16" s="470"/>
      <c r="E16" s="470"/>
      <c r="F16" s="470"/>
      <c r="G16" s="471"/>
      <c r="H16" s="1225"/>
      <c r="I16" s="1226"/>
      <c r="J16" s="731" t="s">
        <v>25</v>
      </c>
      <c r="K16" s="732"/>
      <c r="L16" s="732"/>
      <c r="M16" s="732"/>
      <c r="N16" s="732"/>
      <c r="O16" s="732"/>
      <c r="P16" s="733"/>
      <c r="Q16" s="2578">
        <v>100</v>
      </c>
      <c r="R16" s="2578"/>
      <c r="S16" s="2578"/>
      <c r="T16" s="2578"/>
      <c r="U16" s="2578"/>
      <c r="V16" s="2578"/>
      <c r="W16" s="2578"/>
      <c r="X16" s="2578">
        <v>57</v>
      </c>
      <c r="Y16" s="2578"/>
      <c r="Z16" s="2578"/>
      <c r="AA16" s="2578"/>
      <c r="AB16" s="2578"/>
      <c r="AC16" s="2578"/>
      <c r="AD16" s="2578"/>
      <c r="AE16" s="2578">
        <v>20</v>
      </c>
      <c r="AF16" s="2578"/>
      <c r="AG16" s="2578"/>
      <c r="AH16" s="2578"/>
      <c r="AI16" s="2578"/>
      <c r="AJ16" s="2578"/>
      <c r="AK16" s="2578"/>
      <c r="AL16" s="3127"/>
      <c r="AM16" s="3128"/>
      <c r="AN16" s="3128"/>
      <c r="AO16" s="3128"/>
      <c r="AP16" s="3128"/>
      <c r="AQ16" s="3128"/>
      <c r="AR16" s="3129"/>
      <c r="AS16" s="3127"/>
      <c r="AT16" s="3128"/>
      <c r="AU16" s="3128"/>
      <c r="AV16" s="3128"/>
      <c r="AW16" s="3128"/>
      <c r="AX16" s="3128"/>
      <c r="AY16" s="3130"/>
    </row>
    <row r="17" spans="2:51" ht="24.75" customHeight="1">
      <c r="B17" s="469"/>
      <c r="C17" s="470"/>
      <c r="D17" s="470"/>
      <c r="E17" s="470"/>
      <c r="F17" s="470"/>
      <c r="G17" s="471"/>
      <c r="H17" s="723" t="s">
        <v>10</v>
      </c>
      <c r="I17" s="724"/>
      <c r="J17" s="724"/>
      <c r="K17" s="724"/>
      <c r="L17" s="724"/>
      <c r="M17" s="724"/>
      <c r="N17" s="724"/>
      <c r="O17" s="724"/>
      <c r="P17" s="724"/>
      <c r="Q17" s="1180">
        <v>97</v>
      </c>
      <c r="R17" s="1180"/>
      <c r="S17" s="1180"/>
      <c r="T17" s="1180"/>
      <c r="U17" s="1180"/>
      <c r="V17" s="1180"/>
      <c r="W17" s="1180"/>
      <c r="X17" s="1180">
        <v>55</v>
      </c>
      <c r="Y17" s="1180"/>
      <c r="Z17" s="1180"/>
      <c r="AA17" s="1180"/>
      <c r="AB17" s="1180"/>
      <c r="AC17" s="1180"/>
      <c r="AD17" s="1180"/>
      <c r="AE17" s="1180">
        <v>19</v>
      </c>
      <c r="AF17" s="1180"/>
      <c r="AG17" s="1180"/>
      <c r="AH17" s="1180"/>
      <c r="AI17" s="1180"/>
      <c r="AJ17" s="1180"/>
      <c r="AK17" s="1180"/>
      <c r="AL17" s="1217"/>
      <c r="AM17" s="1217"/>
      <c r="AN17" s="1217"/>
      <c r="AO17" s="1217"/>
      <c r="AP17" s="1217"/>
      <c r="AQ17" s="1217"/>
      <c r="AR17" s="1217"/>
      <c r="AS17" s="1217"/>
      <c r="AT17" s="1217"/>
      <c r="AU17" s="1217"/>
      <c r="AV17" s="1217"/>
      <c r="AW17" s="1217"/>
      <c r="AX17" s="1217"/>
      <c r="AY17" s="1218"/>
    </row>
    <row r="18" spans="2:51" ht="24.75" customHeight="1">
      <c r="B18" s="795"/>
      <c r="C18" s="796"/>
      <c r="D18" s="796"/>
      <c r="E18" s="796"/>
      <c r="F18" s="796"/>
      <c r="G18" s="797"/>
      <c r="H18" s="723" t="s">
        <v>11</v>
      </c>
      <c r="I18" s="724"/>
      <c r="J18" s="724"/>
      <c r="K18" s="724"/>
      <c r="L18" s="724"/>
      <c r="M18" s="724"/>
      <c r="N18" s="724"/>
      <c r="O18" s="724"/>
      <c r="P18" s="724"/>
      <c r="Q18" s="2781">
        <v>0.97</v>
      </c>
      <c r="R18" s="2781"/>
      <c r="S18" s="2781"/>
      <c r="T18" s="2781"/>
      <c r="U18" s="2781"/>
      <c r="V18" s="2781"/>
      <c r="W18" s="2781"/>
      <c r="X18" s="2781">
        <v>0.96499999999999997</v>
      </c>
      <c r="Y18" s="2781"/>
      <c r="Z18" s="2781"/>
      <c r="AA18" s="2781"/>
      <c r="AB18" s="2781"/>
      <c r="AC18" s="2781"/>
      <c r="AD18" s="2781"/>
      <c r="AE18" s="2781">
        <v>0.96499999999999997</v>
      </c>
      <c r="AF18" s="2781"/>
      <c r="AG18" s="2781"/>
      <c r="AH18" s="2781"/>
      <c r="AI18" s="2781"/>
      <c r="AJ18" s="2781"/>
      <c r="AK18" s="2781"/>
      <c r="AL18" s="1217"/>
      <c r="AM18" s="1217"/>
      <c r="AN18" s="1217"/>
      <c r="AO18" s="1217"/>
      <c r="AP18" s="1217"/>
      <c r="AQ18" s="1217"/>
      <c r="AR18" s="1217"/>
      <c r="AS18" s="1217"/>
      <c r="AT18" s="1217"/>
      <c r="AU18" s="1217"/>
      <c r="AV18" s="1217"/>
      <c r="AW18" s="1217"/>
      <c r="AX18" s="1217"/>
      <c r="AY18" s="1218"/>
    </row>
    <row r="19" spans="2:51" ht="31.7" customHeight="1">
      <c r="B19" s="714" t="s">
        <v>13</v>
      </c>
      <c r="C19" s="715"/>
      <c r="D19" s="715"/>
      <c r="E19" s="715"/>
      <c r="F19" s="715"/>
      <c r="G19" s="716"/>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105</v>
      </c>
      <c r="AG19" s="711"/>
      <c r="AH19" s="711"/>
      <c r="AI19" s="711"/>
      <c r="AJ19" s="711"/>
      <c r="AK19" s="711" t="s">
        <v>106</v>
      </c>
      <c r="AL19" s="711"/>
      <c r="AM19" s="711"/>
      <c r="AN19" s="711"/>
      <c r="AO19" s="711"/>
      <c r="AP19" s="711" t="s">
        <v>107</v>
      </c>
      <c r="AQ19" s="711"/>
      <c r="AR19" s="711"/>
      <c r="AS19" s="711"/>
      <c r="AT19" s="711"/>
      <c r="AU19" s="712" t="s">
        <v>1239</v>
      </c>
      <c r="AV19" s="711"/>
      <c r="AW19" s="711"/>
      <c r="AX19" s="711"/>
      <c r="AY19" s="713"/>
    </row>
    <row r="20" spans="2:51" ht="32.25" customHeight="1">
      <c r="B20" s="714"/>
      <c r="C20" s="715"/>
      <c r="D20" s="715"/>
      <c r="E20" s="715"/>
      <c r="F20" s="715"/>
      <c r="G20" s="716"/>
      <c r="H20" s="2077" t="s">
        <v>1238</v>
      </c>
      <c r="I20" s="2259"/>
      <c r="J20" s="2259"/>
      <c r="K20" s="2259"/>
      <c r="L20" s="2259"/>
      <c r="M20" s="2259"/>
      <c r="N20" s="2259"/>
      <c r="O20" s="2259"/>
      <c r="P20" s="2259"/>
      <c r="Q20" s="2259"/>
      <c r="R20" s="2259"/>
      <c r="S20" s="2259"/>
      <c r="T20" s="2259"/>
      <c r="U20" s="2259"/>
      <c r="V20" s="2259"/>
      <c r="W20" s="2259"/>
      <c r="X20" s="2259"/>
      <c r="Y20" s="3081"/>
      <c r="Z20" s="1173" t="s">
        <v>15</v>
      </c>
      <c r="AA20" s="1174"/>
      <c r="AB20" s="1175"/>
      <c r="AC20" s="1205" t="s">
        <v>1237</v>
      </c>
      <c r="AD20" s="1205"/>
      <c r="AE20" s="1205"/>
      <c r="AF20" s="1176" t="s">
        <v>751</v>
      </c>
      <c r="AG20" s="1176"/>
      <c r="AH20" s="1176"/>
      <c r="AI20" s="1176"/>
      <c r="AJ20" s="1176"/>
      <c r="AK20" s="3134">
        <v>33075</v>
      </c>
      <c r="AL20" s="1176"/>
      <c r="AM20" s="1176"/>
      <c r="AN20" s="1176"/>
      <c r="AO20" s="1176"/>
      <c r="AP20" s="1193" t="s">
        <v>751</v>
      </c>
      <c r="AQ20" s="1193"/>
      <c r="AR20" s="1193"/>
      <c r="AS20" s="1193"/>
      <c r="AT20" s="1193"/>
      <c r="AU20" s="3135">
        <v>35885</v>
      </c>
      <c r="AV20" s="1193"/>
      <c r="AW20" s="1193"/>
      <c r="AX20" s="1193"/>
      <c r="AY20" s="1193"/>
    </row>
    <row r="21" spans="2:51" ht="32.25" customHeight="1">
      <c r="B21" s="714"/>
      <c r="C21" s="715"/>
      <c r="D21" s="715"/>
      <c r="E21" s="715"/>
      <c r="F21" s="715"/>
      <c r="G21" s="716"/>
      <c r="H21" s="3082"/>
      <c r="I21" s="1671"/>
      <c r="J21" s="1671"/>
      <c r="K21" s="1671"/>
      <c r="L21" s="1671"/>
      <c r="M21" s="1671"/>
      <c r="N21" s="1671"/>
      <c r="O21" s="1671"/>
      <c r="P21" s="1671"/>
      <c r="Q21" s="1671"/>
      <c r="R21" s="1671"/>
      <c r="S21" s="1671"/>
      <c r="T21" s="1671"/>
      <c r="U21" s="1671"/>
      <c r="V21" s="1671"/>
      <c r="W21" s="1671"/>
      <c r="X21" s="1671"/>
      <c r="Y21" s="1672"/>
      <c r="Z21" s="749" t="s">
        <v>116</v>
      </c>
      <c r="AA21" s="750"/>
      <c r="AB21" s="800"/>
      <c r="AC21" s="1176" t="s">
        <v>775</v>
      </c>
      <c r="AD21" s="1176"/>
      <c r="AE21" s="1176"/>
      <c r="AF21" s="1176" t="s">
        <v>751</v>
      </c>
      <c r="AG21" s="1176"/>
      <c r="AH21" s="1176"/>
      <c r="AI21" s="1176"/>
      <c r="AJ21" s="1176"/>
      <c r="AK21" s="2878">
        <f>AU20/AK20</f>
        <v>1.0849584278155706</v>
      </c>
      <c r="AL21" s="2878"/>
      <c r="AM21" s="2878"/>
      <c r="AN21" s="2878"/>
      <c r="AO21" s="2878"/>
      <c r="AP21" s="1193" t="s">
        <v>751</v>
      </c>
      <c r="AQ21" s="1193"/>
      <c r="AR21" s="1193"/>
      <c r="AS21" s="1193"/>
      <c r="AT21" s="1193"/>
      <c r="AU21" s="2934"/>
      <c r="AV21" s="2934"/>
      <c r="AW21" s="2934"/>
      <c r="AX21" s="2934"/>
      <c r="AY21" s="2934"/>
    </row>
    <row r="22" spans="2:51" ht="31.7" customHeight="1">
      <c r="B22" s="662" t="s">
        <v>60</v>
      </c>
      <c r="C22" s="663"/>
      <c r="D22" s="663"/>
      <c r="E22" s="663"/>
      <c r="F22" s="663"/>
      <c r="G22" s="664"/>
      <c r="H22" s="665" t="s">
        <v>65</v>
      </c>
      <c r="I22" s="750"/>
      <c r="J22" s="750"/>
      <c r="K22" s="750"/>
      <c r="L22" s="750"/>
      <c r="M22" s="750"/>
      <c r="N22" s="750"/>
      <c r="O22" s="750"/>
      <c r="P22" s="750"/>
      <c r="Q22" s="750"/>
      <c r="R22" s="750"/>
      <c r="S22" s="750"/>
      <c r="T22" s="750"/>
      <c r="U22" s="750"/>
      <c r="V22" s="750"/>
      <c r="W22" s="750"/>
      <c r="X22" s="750"/>
      <c r="Y22" s="800"/>
      <c r="Z22" s="1706"/>
      <c r="AA22" s="938"/>
      <c r="AB22" s="939"/>
      <c r="AC22" s="749" t="s">
        <v>12</v>
      </c>
      <c r="AD22" s="750"/>
      <c r="AE22" s="800"/>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1388" t="s">
        <v>1048</v>
      </c>
      <c r="I23" s="894"/>
      <c r="J23" s="894"/>
      <c r="K23" s="894"/>
      <c r="L23" s="894"/>
      <c r="M23" s="894"/>
      <c r="N23" s="894"/>
      <c r="O23" s="894"/>
      <c r="P23" s="894"/>
      <c r="Q23" s="894"/>
      <c r="R23" s="894"/>
      <c r="S23" s="894"/>
      <c r="T23" s="894"/>
      <c r="U23" s="894"/>
      <c r="V23" s="894"/>
      <c r="W23" s="894"/>
      <c r="X23" s="894"/>
      <c r="Y23" s="1389"/>
      <c r="Z23" s="1393" t="s">
        <v>334</v>
      </c>
      <c r="AA23" s="1394"/>
      <c r="AB23" s="1395"/>
      <c r="AC23" s="2541" t="s">
        <v>1236</v>
      </c>
      <c r="AD23" s="2542"/>
      <c r="AE23" s="2543"/>
      <c r="AF23" s="1176">
        <v>5</v>
      </c>
      <c r="AG23" s="1176"/>
      <c r="AH23" s="1176"/>
      <c r="AI23" s="1176"/>
      <c r="AJ23" s="1176"/>
      <c r="AK23" s="1176">
        <v>3</v>
      </c>
      <c r="AL23" s="1176"/>
      <c r="AM23" s="1176"/>
      <c r="AN23" s="1176"/>
      <c r="AO23" s="1176"/>
      <c r="AP23" s="1176">
        <v>1</v>
      </c>
      <c r="AQ23" s="1176"/>
      <c r="AR23" s="1176"/>
      <c r="AS23" s="1176"/>
      <c r="AT23" s="1176"/>
      <c r="AU23" s="1713"/>
      <c r="AV23" s="1714"/>
      <c r="AW23" s="1714"/>
      <c r="AX23" s="1714"/>
      <c r="AY23" s="3131"/>
    </row>
    <row r="24" spans="2:51" ht="26.85" customHeight="1">
      <c r="B24" s="505"/>
      <c r="C24" s="497"/>
      <c r="D24" s="497"/>
      <c r="E24" s="497"/>
      <c r="F24" s="497"/>
      <c r="G24" s="630"/>
      <c r="H24" s="1390"/>
      <c r="I24" s="1391"/>
      <c r="J24" s="1391"/>
      <c r="K24" s="1391"/>
      <c r="L24" s="1391"/>
      <c r="M24" s="1391"/>
      <c r="N24" s="1391"/>
      <c r="O24" s="1391"/>
      <c r="P24" s="1391"/>
      <c r="Q24" s="1391"/>
      <c r="R24" s="1391"/>
      <c r="S24" s="1391"/>
      <c r="T24" s="1391"/>
      <c r="U24" s="1391"/>
      <c r="V24" s="1391"/>
      <c r="W24" s="1391"/>
      <c r="X24" s="1391"/>
      <c r="Y24" s="1392"/>
      <c r="Z24" s="1396"/>
      <c r="AA24" s="1397"/>
      <c r="AB24" s="1398"/>
      <c r="AC24" s="2544"/>
      <c r="AD24" s="2545"/>
      <c r="AE24" s="2546"/>
      <c r="AF24" s="1415"/>
      <c r="AG24" s="1391"/>
      <c r="AH24" s="1391"/>
      <c r="AI24" s="1391"/>
      <c r="AJ24" s="1392"/>
      <c r="AK24" s="1415" t="s">
        <v>768</v>
      </c>
      <c r="AL24" s="1391"/>
      <c r="AM24" s="1391"/>
      <c r="AN24" s="1391"/>
      <c r="AO24" s="1392"/>
      <c r="AP24" s="1415" t="s">
        <v>768</v>
      </c>
      <c r="AQ24" s="1391"/>
      <c r="AR24" s="1391"/>
      <c r="AS24" s="1391"/>
      <c r="AT24" s="1392"/>
      <c r="AU24" s="2875"/>
      <c r="AV24" s="3132"/>
      <c r="AW24" s="3132"/>
      <c r="AX24" s="3132"/>
      <c r="AY24" s="3133"/>
    </row>
    <row r="25" spans="2:51" ht="88.5" customHeight="1">
      <c r="B25" s="662" t="s">
        <v>129</v>
      </c>
      <c r="C25" s="1417"/>
      <c r="D25" s="1417"/>
      <c r="E25" s="1417"/>
      <c r="F25" s="1417"/>
      <c r="G25" s="1417"/>
      <c r="H25" s="1418" t="s">
        <v>1235</v>
      </c>
      <c r="I25" s="1419"/>
      <c r="J25" s="1419"/>
      <c r="K25" s="1419"/>
      <c r="L25" s="1419"/>
      <c r="M25" s="1419"/>
      <c r="N25" s="1419"/>
      <c r="O25" s="1419"/>
      <c r="P25" s="1419"/>
      <c r="Q25" s="1419"/>
      <c r="R25" s="1419"/>
      <c r="S25" s="1419"/>
      <c r="T25" s="1419"/>
      <c r="U25" s="1419"/>
      <c r="V25" s="1419"/>
      <c r="W25" s="1419"/>
      <c r="X25" s="1419"/>
      <c r="Y25" s="1419"/>
      <c r="Z25" s="1844" t="s">
        <v>16</v>
      </c>
      <c r="AA25" s="1845"/>
      <c r="AB25" s="1846"/>
      <c r="AC25" s="1187" t="s">
        <v>1234</v>
      </c>
      <c r="AD25" s="1187"/>
      <c r="AE25" s="1187"/>
      <c r="AF25" s="1187"/>
      <c r="AG25" s="1187"/>
      <c r="AH25" s="1187"/>
      <c r="AI25" s="1187"/>
      <c r="AJ25" s="1187"/>
      <c r="AK25" s="1187"/>
      <c r="AL25" s="1187"/>
      <c r="AM25" s="1187"/>
      <c r="AN25" s="1187"/>
      <c r="AO25" s="1187"/>
      <c r="AP25" s="1187"/>
      <c r="AQ25" s="1187"/>
      <c r="AR25" s="1187"/>
      <c r="AS25" s="1187"/>
      <c r="AT25" s="1187"/>
      <c r="AU25" s="1187"/>
      <c r="AV25" s="1187"/>
      <c r="AW25" s="1187"/>
      <c r="AX25" s="1187"/>
      <c r="AY25" s="3136"/>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615"/>
      <c r="E27" s="616"/>
      <c r="F27" s="616"/>
      <c r="G27" s="616"/>
      <c r="H27" s="616"/>
      <c r="I27" s="616"/>
      <c r="J27" s="616"/>
      <c r="K27" s="616"/>
      <c r="L27" s="617"/>
      <c r="M27" s="618"/>
      <c r="N27" s="618"/>
      <c r="O27" s="618"/>
      <c r="P27" s="618"/>
      <c r="Q27" s="618"/>
      <c r="R27" s="618"/>
      <c r="S27" s="618"/>
      <c r="T27" s="618"/>
      <c r="U27" s="618"/>
      <c r="V27" s="618"/>
      <c r="W27" s="618"/>
      <c r="X27" s="618"/>
      <c r="Y27" s="3137" t="s">
        <v>1043</v>
      </c>
      <c r="Z27" s="1991"/>
      <c r="AA27" s="1991"/>
      <c r="AB27" s="1991"/>
      <c r="AC27" s="1991"/>
      <c r="AD27" s="1991"/>
      <c r="AE27" s="1991"/>
      <c r="AF27" s="1991"/>
      <c r="AG27" s="1991"/>
      <c r="AH27" s="1991"/>
      <c r="AI27" s="1991"/>
      <c r="AJ27" s="1991"/>
      <c r="AK27" s="1991"/>
      <c r="AL27" s="1991"/>
      <c r="AM27" s="1991"/>
      <c r="AN27" s="1991"/>
      <c r="AO27" s="1991"/>
      <c r="AP27" s="1991"/>
      <c r="AQ27" s="1991"/>
      <c r="AR27" s="1991"/>
      <c r="AS27" s="1991"/>
      <c r="AT27" s="1991"/>
      <c r="AU27" s="1991"/>
      <c r="AV27" s="1991"/>
      <c r="AW27" s="1991"/>
      <c r="AX27" s="1991"/>
      <c r="AY27" s="1992"/>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577"/>
      <c r="N34" s="577"/>
      <c r="O34" s="577"/>
      <c r="P34" s="577"/>
      <c r="Q34" s="577"/>
      <c r="R34" s="577"/>
      <c r="S34" s="577"/>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209"/>
      <c r="B35" s="6"/>
      <c r="C35" s="6"/>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row>
    <row r="36" spans="1:51" ht="3" customHeight="1" thickBot="1">
      <c r="A36" s="209"/>
      <c r="B36" s="2"/>
      <c r="C36" s="2"/>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1088" t="s">
        <v>19</v>
      </c>
      <c r="E38" s="1089"/>
      <c r="F38" s="1089"/>
      <c r="G38" s="1089"/>
      <c r="H38" s="1089"/>
      <c r="I38" s="1089"/>
      <c r="J38" s="1089"/>
      <c r="K38" s="1089"/>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1089"/>
      <c r="AL38" s="1089"/>
      <c r="AM38" s="1089"/>
      <c r="AN38" s="1089"/>
      <c r="AO38" s="1089"/>
      <c r="AP38" s="1089"/>
      <c r="AQ38" s="1089"/>
      <c r="AR38" s="1089"/>
      <c r="AS38" s="1089"/>
      <c r="AT38" s="1089"/>
      <c r="AU38" s="1089"/>
      <c r="AV38" s="1089"/>
      <c r="AW38" s="1089"/>
      <c r="AX38" s="1089"/>
      <c r="AY38" s="1090"/>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1091"/>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2"/>
      <c r="AJ40" s="1092"/>
      <c r="AK40" s="1092"/>
      <c r="AL40" s="1092"/>
      <c r="AM40" s="1092"/>
      <c r="AN40" s="1092"/>
      <c r="AO40" s="1092"/>
      <c r="AP40" s="1092"/>
      <c r="AQ40" s="1092"/>
      <c r="AR40" s="1092"/>
      <c r="AS40" s="1092"/>
      <c r="AT40" s="1092"/>
      <c r="AU40" s="1092"/>
      <c r="AV40" s="1092"/>
      <c r="AW40" s="1092"/>
      <c r="AX40" s="1092"/>
      <c r="AY40" s="1093"/>
    </row>
    <row r="41" spans="1:51" ht="21" hidden="1" customHeight="1">
      <c r="A41" s="21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21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21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21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214"/>
      <c r="B45" s="523" t="s">
        <v>40</v>
      </c>
      <c r="C45" s="524"/>
      <c r="D45" s="1811" t="s">
        <v>759</v>
      </c>
      <c r="E45" s="2532"/>
      <c r="F45" s="2532"/>
      <c r="G45" s="2533"/>
      <c r="H45" s="530" t="s">
        <v>49</v>
      </c>
      <c r="I45" s="2532"/>
      <c r="J45" s="2532"/>
      <c r="K45" s="2532"/>
      <c r="L45" s="2532"/>
      <c r="M45" s="2532"/>
      <c r="N45" s="2532"/>
      <c r="O45" s="2532"/>
      <c r="P45" s="2532"/>
      <c r="Q45" s="2532"/>
      <c r="R45" s="2532"/>
      <c r="S45" s="2532"/>
      <c r="T45" s="2532"/>
      <c r="U45" s="2532"/>
      <c r="V45" s="2532"/>
      <c r="W45" s="2532"/>
      <c r="X45" s="2532"/>
      <c r="Y45" s="2532"/>
      <c r="Z45" s="2532"/>
      <c r="AA45" s="2532"/>
      <c r="AB45" s="2532"/>
      <c r="AC45" s="2532"/>
      <c r="AD45" s="2532"/>
      <c r="AE45" s="2532"/>
      <c r="AF45" s="2532"/>
      <c r="AG45" s="2533"/>
      <c r="AH45" s="1369" t="s">
        <v>1233</v>
      </c>
      <c r="AI45" s="1755"/>
      <c r="AJ45" s="1755"/>
      <c r="AK45" s="1755"/>
      <c r="AL45" s="1755"/>
      <c r="AM45" s="1755"/>
      <c r="AN45" s="1755"/>
      <c r="AO45" s="1755"/>
      <c r="AP45" s="1755"/>
      <c r="AQ45" s="1755"/>
      <c r="AR45" s="1755"/>
      <c r="AS45" s="1755"/>
      <c r="AT45" s="1755"/>
      <c r="AU45" s="1755"/>
      <c r="AV45" s="1755"/>
      <c r="AW45" s="1755"/>
      <c r="AX45" s="1755"/>
      <c r="AY45" s="1993"/>
    </row>
    <row r="46" spans="1:51" ht="33.4" customHeight="1">
      <c r="A46" s="214"/>
      <c r="B46" s="525"/>
      <c r="C46" s="526"/>
      <c r="D46" s="1812" t="s">
        <v>759</v>
      </c>
      <c r="E46" s="2521"/>
      <c r="F46" s="2521"/>
      <c r="G46" s="2522"/>
      <c r="H46" s="557" t="s">
        <v>137</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994"/>
      <c r="AI46" s="1995"/>
      <c r="AJ46" s="1995"/>
      <c r="AK46" s="1995"/>
      <c r="AL46" s="1995"/>
      <c r="AM46" s="1995"/>
      <c r="AN46" s="1995"/>
      <c r="AO46" s="1995"/>
      <c r="AP46" s="1995"/>
      <c r="AQ46" s="1995"/>
      <c r="AR46" s="1995"/>
      <c r="AS46" s="1995"/>
      <c r="AT46" s="1995"/>
      <c r="AU46" s="1995"/>
      <c r="AV46" s="1995"/>
      <c r="AW46" s="1995"/>
      <c r="AX46" s="1995"/>
      <c r="AY46" s="1996"/>
    </row>
    <row r="47" spans="1:51" ht="26.25" customHeight="1">
      <c r="A47" s="214"/>
      <c r="B47" s="527"/>
      <c r="C47" s="528"/>
      <c r="D47" s="1798" t="s">
        <v>855</v>
      </c>
      <c r="E47" s="2316"/>
      <c r="F47" s="2316"/>
      <c r="G47" s="2317"/>
      <c r="H47" s="520" t="s">
        <v>762</v>
      </c>
      <c r="I47" s="2527"/>
      <c r="J47" s="2527"/>
      <c r="K47" s="2527"/>
      <c r="L47" s="2527"/>
      <c r="M47" s="2527"/>
      <c r="N47" s="2527"/>
      <c r="O47" s="2527"/>
      <c r="P47" s="2527"/>
      <c r="Q47" s="2527"/>
      <c r="R47" s="2527"/>
      <c r="S47" s="2527"/>
      <c r="T47" s="2527"/>
      <c r="U47" s="2527"/>
      <c r="V47" s="2527"/>
      <c r="W47" s="2527"/>
      <c r="X47" s="2527"/>
      <c r="Y47" s="2527"/>
      <c r="Z47" s="2527"/>
      <c r="AA47" s="2527"/>
      <c r="AB47" s="2527"/>
      <c r="AC47" s="2527"/>
      <c r="AD47" s="2527"/>
      <c r="AE47" s="2527"/>
      <c r="AF47" s="2527"/>
      <c r="AG47" s="2528"/>
      <c r="AH47" s="1757"/>
      <c r="AI47" s="1758"/>
      <c r="AJ47" s="1758"/>
      <c r="AK47" s="1758"/>
      <c r="AL47" s="1758"/>
      <c r="AM47" s="1758"/>
      <c r="AN47" s="1758"/>
      <c r="AO47" s="1758"/>
      <c r="AP47" s="1758"/>
      <c r="AQ47" s="1758"/>
      <c r="AR47" s="1758"/>
      <c r="AS47" s="1758"/>
      <c r="AT47" s="1758"/>
      <c r="AU47" s="1758"/>
      <c r="AV47" s="1758"/>
      <c r="AW47" s="1758"/>
      <c r="AX47" s="1758"/>
      <c r="AY47" s="1997"/>
    </row>
    <row r="48" spans="1:51" ht="26.25" customHeight="1">
      <c r="A48" s="214"/>
      <c r="B48" s="525" t="s">
        <v>43</v>
      </c>
      <c r="C48" s="526"/>
      <c r="D48" s="1777" t="s">
        <v>759</v>
      </c>
      <c r="E48" s="2513"/>
      <c r="F48" s="2513"/>
      <c r="G48" s="2514"/>
      <c r="H48" s="530" t="s">
        <v>45</v>
      </c>
      <c r="I48" s="2532"/>
      <c r="J48" s="2532"/>
      <c r="K48" s="2532"/>
      <c r="L48" s="2532"/>
      <c r="M48" s="2532"/>
      <c r="N48" s="2532"/>
      <c r="O48" s="2532"/>
      <c r="P48" s="2532"/>
      <c r="Q48" s="2532"/>
      <c r="R48" s="2532"/>
      <c r="S48" s="2532"/>
      <c r="T48" s="2532"/>
      <c r="U48" s="2532"/>
      <c r="V48" s="2532"/>
      <c r="W48" s="2532"/>
      <c r="X48" s="2532"/>
      <c r="Y48" s="2532"/>
      <c r="Z48" s="2532"/>
      <c r="AA48" s="2532"/>
      <c r="AB48" s="2532"/>
      <c r="AC48" s="2532"/>
      <c r="AD48" s="2532"/>
      <c r="AE48" s="2532"/>
      <c r="AF48" s="2532"/>
      <c r="AG48" s="2533"/>
      <c r="AH48" s="1827" t="s">
        <v>1232</v>
      </c>
      <c r="AI48" s="1783"/>
      <c r="AJ48" s="1783"/>
      <c r="AK48" s="1783"/>
      <c r="AL48" s="1783"/>
      <c r="AM48" s="1783"/>
      <c r="AN48" s="1783"/>
      <c r="AO48" s="1783"/>
      <c r="AP48" s="1783"/>
      <c r="AQ48" s="1783"/>
      <c r="AR48" s="1783"/>
      <c r="AS48" s="1783"/>
      <c r="AT48" s="1783"/>
      <c r="AU48" s="1783"/>
      <c r="AV48" s="1783"/>
      <c r="AW48" s="1783"/>
      <c r="AX48" s="1783"/>
      <c r="AY48" s="1784"/>
    </row>
    <row r="49" spans="1:51" ht="26.25" customHeight="1">
      <c r="A49" s="214"/>
      <c r="B49" s="525"/>
      <c r="C49" s="526"/>
      <c r="D49" s="1793" t="s">
        <v>759</v>
      </c>
      <c r="E49" s="2307"/>
      <c r="F49" s="2307"/>
      <c r="G49" s="2308"/>
      <c r="H49" s="543" t="s">
        <v>760</v>
      </c>
      <c r="I49" s="2521"/>
      <c r="J49" s="2521"/>
      <c r="K49" s="2521"/>
      <c r="L49" s="2521"/>
      <c r="M49" s="2521"/>
      <c r="N49" s="2521"/>
      <c r="O49" s="2521"/>
      <c r="P49" s="2521"/>
      <c r="Q49" s="2521"/>
      <c r="R49" s="2521"/>
      <c r="S49" s="2521"/>
      <c r="T49" s="2521"/>
      <c r="U49" s="2521"/>
      <c r="V49" s="2521"/>
      <c r="W49" s="2521"/>
      <c r="X49" s="2521"/>
      <c r="Y49" s="2521"/>
      <c r="Z49" s="2521"/>
      <c r="AA49" s="2521"/>
      <c r="AB49" s="2521"/>
      <c r="AC49" s="2521"/>
      <c r="AD49" s="2521"/>
      <c r="AE49" s="2521"/>
      <c r="AF49" s="2521"/>
      <c r="AG49" s="2522"/>
      <c r="AH49" s="1785"/>
      <c r="AI49" s="1786"/>
      <c r="AJ49" s="1786"/>
      <c r="AK49" s="1786"/>
      <c r="AL49" s="1786"/>
      <c r="AM49" s="1786"/>
      <c r="AN49" s="1786"/>
      <c r="AO49" s="1786"/>
      <c r="AP49" s="1786"/>
      <c r="AQ49" s="1786"/>
      <c r="AR49" s="1786"/>
      <c r="AS49" s="1786"/>
      <c r="AT49" s="1786"/>
      <c r="AU49" s="1786"/>
      <c r="AV49" s="1786"/>
      <c r="AW49" s="1786"/>
      <c r="AX49" s="1786"/>
      <c r="AY49" s="1787"/>
    </row>
    <row r="50" spans="1:51" ht="26.25" customHeight="1">
      <c r="A50" s="214"/>
      <c r="B50" s="525"/>
      <c r="C50" s="526"/>
      <c r="D50" s="1793" t="s">
        <v>751</v>
      </c>
      <c r="E50" s="2307"/>
      <c r="F50" s="2307"/>
      <c r="G50" s="2308"/>
      <c r="H50" s="543" t="s">
        <v>46</v>
      </c>
      <c r="I50" s="2521"/>
      <c r="J50" s="2521"/>
      <c r="K50" s="2521"/>
      <c r="L50" s="2521"/>
      <c r="M50" s="2521"/>
      <c r="N50" s="2521"/>
      <c r="O50" s="2521"/>
      <c r="P50" s="2521"/>
      <c r="Q50" s="2521"/>
      <c r="R50" s="2521"/>
      <c r="S50" s="2521"/>
      <c r="T50" s="2521"/>
      <c r="U50" s="2521"/>
      <c r="V50" s="2521"/>
      <c r="W50" s="2521"/>
      <c r="X50" s="2521"/>
      <c r="Y50" s="2521"/>
      <c r="Z50" s="2521"/>
      <c r="AA50" s="2521"/>
      <c r="AB50" s="2521"/>
      <c r="AC50" s="2521"/>
      <c r="AD50" s="2521"/>
      <c r="AE50" s="2521"/>
      <c r="AF50" s="2521"/>
      <c r="AG50" s="2522"/>
      <c r="AH50" s="1785"/>
      <c r="AI50" s="1786"/>
      <c r="AJ50" s="1786"/>
      <c r="AK50" s="1786"/>
      <c r="AL50" s="1786"/>
      <c r="AM50" s="1786"/>
      <c r="AN50" s="1786"/>
      <c r="AO50" s="1786"/>
      <c r="AP50" s="1786"/>
      <c r="AQ50" s="1786"/>
      <c r="AR50" s="1786"/>
      <c r="AS50" s="1786"/>
      <c r="AT50" s="1786"/>
      <c r="AU50" s="1786"/>
      <c r="AV50" s="1786"/>
      <c r="AW50" s="1786"/>
      <c r="AX50" s="1786"/>
      <c r="AY50" s="1787"/>
    </row>
    <row r="51" spans="1:51" ht="26.25" customHeight="1">
      <c r="A51" s="214"/>
      <c r="B51" s="525"/>
      <c r="C51" s="526"/>
      <c r="D51" s="1793" t="s">
        <v>751</v>
      </c>
      <c r="E51" s="2307"/>
      <c r="F51" s="2307"/>
      <c r="G51" s="2308"/>
      <c r="H51" s="543" t="s">
        <v>51</v>
      </c>
      <c r="I51" s="2521"/>
      <c r="J51" s="2521"/>
      <c r="K51" s="2521"/>
      <c r="L51" s="2521"/>
      <c r="M51" s="2521"/>
      <c r="N51" s="2521"/>
      <c r="O51" s="2521"/>
      <c r="P51" s="2521"/>
      <c r="Q51" s="2521"/>
      <c r="R51" s="2521"/>
      <c r="S51" s="2521"/>
      <c r="T51" s="2521"/>
      <c r="U51" s="2521"/>
      <c r="V51" s="2521"/>
      <c r="W51" s="2521"/>
      <c r="X51" s="2521"/>
      <c r="Y51" s="2521"/>
      <c r="Z51" s="2521"/>
      <c r="AA51" s="2521"/>
      <c r="AB51" s="2521"/>
      <c r="AC51" s="2521"/>
      <c r="AD51" s="2521"/>
      <c r="AE51" s="2521"/>
      <c r="AF51" s="2521"/>
      <c r="AG51" s="2522"/>
      <c r="AH51" s="1785"/>
      <c r="AI51" s="1786"/>
      <c r="AJ51" s="1786"/>
      <c r="AK51" s="1786"/>
      <c r="AL51" s="1786"/>
      <c r="AM51" s="1786"/>
      <c r="AN51" s="1786"/>
      <c r="AO51" s="1786"/>
      <c r="AP51" s="1786"/>
      <c r="AQ51" s="1786"/>
      <c r="AR51" s="1786"/>
      <c r="AS51" s="1786"/>
      <c r="AT51" s="1786"/>
      <c r="AU51" s="1786"/>
      <c r="AV51" s="1786"/>
      <c r="AW51" s="1786"/>
      <c r="AX51" s="1786"/>
      <c r="AY51" s="1787"/>
    </row>
    <row r="52" spans="1:51" ht="26.25" customHeight="1">
      <c r="A52" s="214"/>
      <c r="B52" s="527"/>
      <c r="C52" s="528"/>
      <c r="D52" s="1798" t="s">
        <v>759</v>
      </c>
      <c r="E52" s="2316"/>
      <c r="F52" s="2316"/>
      <c r="G52" s="2317"/>
      <c r="H52" s="520" t="s">
        <v>52</v>
      </c>
      <c r="I52" s="2527"/>
      <c r="J52" s="2527"/>
      <c r="K52" s="2527"/>
      <c r="L52" s="2527"/>
      <c r="M52" s="2527"/>
      <c r="N52" s="2527"/>
      <c r="O52" s="2527"/>
      <c r="P52" s="2527"/>
      <c r="Q52" s="2527"/>
      <c r="R52" s="2527"/>
      <c r="S52" s="2527"/>
      <c r="T52" s="2527"/>
      <c r="U52" s="2527"/>
      <c r="V52" s="2527"/>
      <c r="W52" s="2527"/>
      <c r="X52" s="2527"/>
      <c r="Y52" s="2527"/>
      <c r="Z52" s="2527"/>
      <c r="AA52" s="2527"/>
      <c r="AB52" s="2527"/>
      <c r="AC52" s="2527"/>
      <c r="AD52" s="2527"/>
      <c r="AE52" s="2527"/>
      <c r="AF52" s="2527"/>
      <c r="AG52" s="2528"/>
      <c r="AH52" s="1788"/>
      <c r="AI52" s="1789"/>
      <c r="AJ52" s="1789"/>
      <c r="AK52" s="1789"/>
      <c r="AL52" s="1789"/>
      <c r="AM52" s="1789"/>
      <c r="AN52" s="1789"/>
      <c r="AO52" s="1789"/>
      <c r="AP52" s="1789"/>
      <c r="AQ52" s="1789"/>
      <c r="AR52" s="1789"/>
      <c r="AS52" s="1789"/>
      <c r="AT52" s="1789"/>
      <c r="AU52" s="1789"/>
      <c r="AV52" s="1789"/>
      <c r="AW52" s="1789"/>
      <c r="AX52" s="1789"/>
      <c r="AY52" s="1790"/>
    </row>
    <row r="53" spans="1:51" ht="26.25" customHeight="1">
      <c r="A53" s="214"/>
      <c r="B53" s="523" t="s">
        <v>39</v>
      </c>
      <c r="C53" s="524"/>
      <c r="D53" s="1777" t="s">
        <v>853</v>
      </c>
      <c r="E53" s="2513"/>
      <c r="F53" s="2513"/>
      <c r="G53" s="2514"/>
      <c r="H53" s="530" t="s">
        <v>41</v>
      </c>
      <c r="I53" s="2532"/>
      <c r="J53" s="2532"/>
      <c r="K53" s="2532"/>
      <c r="L53" s="2532"/>
      <c r="M53" s="2532"/>
      <c r="N53" s="2532"/>
      <c r="O53" s="2532"/>
      <c r="P53" s="2532"/>
      <c r="Q53" s="2532"/>
      <c r="R53" s="2532"/>
      <c r="S53" s="2532"/>
      <c r="T53" s="2532"/>
      <c r="U53" s="2532"/>
      <c r="V53" s="2532"/>
      <c r="W53" s="2532"/>
      <c r="X53" s="2532"/>
      <c r="Y53" s="2532"/>
      <c r="Z53" s="2532"/>
      <c r="AA53" s="2532"/>
      <c r="AB53" s="2532"/>
      <c r="AC53" s="2532"/>
      <c r="AD53" s="2532"/>
      <c r="AE53" s="2532"/>
      <c r="AF53" s="2532"/>
      <c r="AG53" s="2533"/>
      <c r="AH53" s="1369" t="s">
        <v>1231</v>
      </c>
      <c r="AI53" s="1120"/>
      <c r="AJ53" s="1120"/>
      <c r="AK53" s="1120"/>
      <c r="AL53" s="1120"/>
      <c r="AM53" s="1120"/>
      <c r="AN53" s="1120"/>
      <c r="AO53" s="1120"/>
      <c r="AP53" s="1120"/>
      <c r="AQ53" s="1120"/>
      <c r="AR53" s="1120"/>
      <c r="AS53" s="1120"/>
      <c r="AT53" s="1120"/>
      <c r="AU53" s="1120"/>
      <c r="AV53" s="1120"/>
      <c r="AW53" s="1120"/>
      <c r="AX53" s="1120"/>
      <c r="AY53" s="1121"/>
    </row>
    <row r="54" spans="1:51" ht="26.25" customHeight="1">
      <c r="A54" s="214"/>
      <c r="B54" s="525"/>
      <c r="C54" s="526"/>
      <c r="D54" s="1793" t="s">
        <v>759</v>
      </c>
      <c r="E54" s="2307"/>
      <c r="F54" s="2307"/>
      <c r="G54" s="2308"/>
      <c r="H54" s="543" t="s">
        <v>53</v>
      </c>
      <c r="I54" s="2521"/>
      <c r="J54" s="2521"/>
      <c r="K54" s="2521"/>
      <c r="L54" s="2521"/>
      <c r="M54" s="2521"/>
      <c r="N54" s="2521"/>
      <c r="O54" s="2521"/>
      <c r="P54" s="2521"/>
      <c r="Q54" s="2521"/>
      <c r="R54" s="2521"/>
      <c r="S54" s="2521"/>
      <c r="T54" s="2521"/>
      <c r="U54" s="2521"/>
      <c r="V54" s="2521"/>
      <c r="W54" s="2521"/>
      <c r="X54" s="2521"/>
      <c r="Y54" s="2521"/>
      <c r="Z54" s="2521"/>
      <c r="AA54" s="2521"/>
      <c r="AB54" s="2521"/>
      <c r="AC54" s="2521"/>
      <c r="AD54" s="2521"/>
      <c r="AE54" s="2521"/>
      <c r="AF54" s="2521"/>
      <c r="AG54" s="2522"/>
      <c r="AH54" s="1081"/>
      <c r="AI54" s="1082"/>
      <c r="AJ54" s="1082"/>
      <c r="AK54" s="1082"/>
      <c r="AL54" s="1082"/>
      <c r="AM54" s="1082"/>
      <c r="AN54" s="1082"/>
      <c r="AO54" s="1082"/>
      <c r="AP54" s="1082"/>
      <c r="AQ54" s="1082"/>
      <c r="AR54" s="1082"/>
      <c r="AS54" s="1082"/>
      <c r="AT54" s="1082"/>
      <c r="AU54" s="1082"/>
      <c r="AV54" s="1082"/>
      <c r="AW54" s="1082"/>
      <c r="AX54" s="1082"/>
      <c r="AY54" s="1083"/>
    </row>
    <row r="55" spans="1:51" ht="26.25" customHeight="1">
      <c r="A55" s="214"/>
      <c r="B55" s="525"/>
      <c r="C55" s="526"/>
      <c r="D55" s="1793" t="s">
        <v>759</v>
      </c>
      <c r="E55" s="2307"/>
      <c r="F55" s="2307"/>
      <c r="G55" s="2308"/>
      <c r="H55" s="543" t="s">
        <v>756</v>
      </c>
      <c r="I55" s="2521"/>
      <c r="J55" s="2521"/>
      <c r="K55" s="2521"/>
      <c r="L55" s="2521"/>
      <c r="M55" s="2521"/>
      <c r="N55" s="2521"/>
      <c r="O55" s="2521"/>
      <c r="P55" s="2521"/>
      <c r="Q55" s="2521"/>
      <c r="R55" s="2521"/>
      <c r="S55" s="2521"/>
      <c r="T55" s="2521"/>
      <c r="U55" s="2521"/>
      <c r="V55" s="2521"/>
      <c r="W55" s="2521"/>
      <c r="X55" s="2521"/>
      <c r="Y55" s="2521"/>
      <c r="Z55" s="2521"/>
      <c r="AA55" s="2521"/>
      <c r="AB55" s="2521"/>
      <c r="AC55" s="2521"/>
      <c r="AD55" s="2521"/>
      <c r="AE55" s="2521"/>
      <c r="AF55" s="2521"/>
      <c r="AG55" s="2522"/>
      <c r="AH55" s="1081"/>
      <c r="AI55" s="1082"/>
      <c r="AJ55" s="1082"/>
      <c r="AK55" s="1082"/>
      <c r="AL55" s="1082"/>
      <c r="AM55" s="1082"/>
      <c r="AN55" s="1082"/>
      <c r="AO55" s="1082"/>
      <c r="AP55" s="1082"/>
      <c r="AQ55" s="1082"/>
      <c r="AR55" s="1082"/>
      <c r="AS55" s="1082"/>
      <c r="AT55" s="1082"/>
      <c r="AU55" s="1082"/>
      <c r="AV55" s="1082"/>
      <c r="AW55" s="1082"/>
      <c r="AX55" s="1082"/>
      <c r="AY55" s="1083"/>
    </row>
    <row r="56" spans="1:51" ht="26.25" customHeight="1">
      <c r="A56" s="214"/>
      <c r="B56" s="525"/>
      <c r="C56" s="526"/>
      <c r="D56" s="1801" t="s">
        <v>751</v>
      </c>
      <c r="E56" s="2523"/>
      <c r="F56" s="2523"/>
      <c r="G56" s="2524"/>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081"/>
      <c r="AI56" s="1082"/>
      <c r="AJ56" s="1082"/>
      <c r="AK56" s="1082"/>
      <c r="AL56" s="1082"/>
      <c r="AM56" s="1082"/>
      <c r="AN56" s="1082"/>
      <c r="AO56" s="1082"/>
      <c r="AP56" s="1082"/>
      <c r="AQ56" s="1082"/>
      <c r="AR56" s="1082"/>
      <c r="AS56" s="1082"/>
      <c r="AT56" s="1082"/>
      <c r="AU56" s="1082"/>
      <c r="AV56" s="1082"/>
      <c r="AW56" s="1082"/>
      <c r="AX56" s="1082"/>
      <c r="AY56" s="1083"/>
    </row>
    <row r="57" spans="1:51" ht="26.25" customHeight="1">
      <c r="A57" s="214"/>
      <c r="B57" s="525"/>
      <c r="C57" s="526"/>
      <c r="D57" s="512"/>
      <c r="E57" s="2525"/>
      <c r="F57" s="2525"/>
      <c r="G57" s="2526"/>
      <c r="H57" s="515" t="s">
        <v>69</v>
      </c>
      <c r="I57" s="516"/>
      <c r="J57" s="516"/>
      <c r="K57" s="516"/>
      <c r="L57" s="516"/>
      <c r="M57" s="516"/>
      <c r="N57" s="516"/>
      <c r="O57" s="516"/>
      <c r="P57" s="516"/>
      <c r="Q57" s="516"/>
      <c r="R57" s="516"/>
      <c r="S57" s="516"/>
      <c r="T57" s="516"/>
      <c r="U57" s="516"/>
      <c r="V57" s="1809"/>
      <c r="W57" s="1809"/>
      <c r="X57" s="1809"/>
      <c r="Y57" s="1809"/>
      <c r="Z57" s="1809"/>
      <c r="AA57" s="1809"/>
      <c r="AB57" s="1809"/>
      <c r="AC57" s="1809"/>
      <c r="AD57" s="1809"/>
      <c r="AE57" s="1809"/>
      <c r="AF57" s="1809"/>
      <c r="AG57" s="1810"/>
      <c r="AH57" s="1081"/>
      <c r="AI57" s="1082"/>
      <c r="AJ57" s="1082"/>
      <c r="AK57" s="1082"/>
      <c r="AL57" s="1082"/>
      <c r="AM57" s="1082"/>
      <c r="AN57" s="1082"/>
      <c r="AO57" s="1082"/>
      <c r="AP57" s="1082"/>
      <c r="AQ57" s="1082"/>
      <c r="AR57" s="1082"/>
      <c r="AS57" s="1082"/>
      <c r="AT57" s="1082"/>
      <c r="AU57" s="1082"/>
      <c r="AV57" s="1082"/>
      <c r="AW57" s="1082"/>
      <c r="AX57" s="1082"/>
      <c r="AY57" s="1083"/>
    </row>
    <row r="58" spans="1:51" ht="26.25" customHeight="1">
      <c r="A58" s="214"/>
      <c r="B58" s="527"/>
      <c r="C58" s="528"/>
      <c r="D58" s="1798" t="s">
        <v>759</v>
      </c>
      <c r="E58" s="2316"/>
      <c r="F58" s="2316"/>
      <c r="G58" s="2317"/>
      <c r="H58" s="520" t="s">
        <v>54</v>
      </c>
      <c r="I58" s="2527"/>
      <c r="J58" s="2527"/>
      <c r="K58" s="2527"/>
      <c r="L58" s="2527"/>
      <c r="M58" s="2527"/>
      <c r="N58" s="2527"/>
      <c r="O58" s="2527"/>
      <c r="P58" s="2527"/>
      <c r="Q58" s="2527"/>
      <c r="R58" s="2527"/>
      <c r="S58" s="2527"/>
      <c r="T58" s="2527"/>
      <c r="U58" s="2527"/>
      <c r="V58" s="2527"/>
      <c r="W58" s="2527"/>
      <c r="X58" s="2527"/>
      <c r="Y58" s="2527"/>
      <c r="Z58" s="2527"/>
      <c r="AA58" s="2527"/>
      <c r="AB58" s="2527"/>
      <c r="AC58" s="2527"/>
      <c r="AD58" s="2527"/>
      <c r="AE58" s="2527"/>
      <c r="AF58" s="2527"/>
      <c r="AG58" s="2528"/>
      <c r="AH58" s="1085"/>
      <c r="AI58" s="1086"/>
      <c r="AJ58" s="1086"/>
      <c r="AK58" s="1086"/>
      <c r="AL58" s="1086"/>
      <c r="AM58" s="1086"/>
      <c r="AN58" s="1086"/>
      <c r="AO58" s="1086"/>
      <c r="AP58" s="1086"/>
      <c r="AQ58" s="1086"/>
      <c r="AR58" s="1086"/>
      <c r="AS58" s="1086"/>
      <c r="AT58" s="1086"/>
      <c r="AU58" s="1086"/>
      <c r="AV58" s="1086"/>
      <c r="AW58" s="1086"/>
      <c r="AX58" s="1086"/>
      <c r="AY58" s="1087"/>
    </row>
    <row r="59" spans="1:51" ht="180" customHeight="1" thickBot="1">
      <c r="A59" s="214"/>
      <c r="B59" s="491" t="s">
        <v>38</v>
      </c>
      <c r="C59" s="492"/>
      <c r="D59" s="1954" t="s">
        <v>1230</v>
      </c>
      <c r="E59" s="3138"/>
      <c r="F59" s="3138"/>
      <c r="G59" s="3138"/>
      <c r="H59" s="3138"/>
      <c r="I59" s="3138"/>
      <c r="J59" s="3138"/>
      <c r="K59" s="3138"/>
      <c r="L59" s="3138"/>
      <c r="M59" s="3138"/>
      <c r="N59" s="3138"/>
      <c r="O59" s="3138"/>
      <c r="P59" s="3138"/>
      <c r="Q59" s="3138"/>
      <c r="R59" s="3138"/>
      <c r="S59" s="3138"/>
      <c r="T59" s="3138"/>
      <c r="U59" s="3138"/>
      <c r="V59" s="3138"/>
      <c r="W59" s="3138"/>
      <c r="X59" s="3138"/>
      <c r="Y59" s="3138"/>
      <c r="Z59" s="3138"/>
      <c r="AA59" s="3138"/>
      <c r="AB59" s="3138"/>
      <c r="AC59" s="3138"/>
      <c r="AD59" s="3138"/>
      <c r="AE59" s="3138"/>
      <c r="AF59" s="3138"/>
      <c r="AG59" s="3138"/>
      <c r="AH59" s="3138"/>
      <c r="AI59" s="3138"/>
      <c r="AJ59" s="3138"/>
      <c r="AK59" s="3138"/>
      <c r="AL59" s="3138"/>
      <c r="AM59" s="3138"/>
      <c r="AN59" s="3138"/>
      <c r="AO59" s="3138"/>
      <c r="AP59" s="3138"/>
      <c r="AQ59" s="3138"/>
      <c r="AR59" s="3138"/>
      <c r="AS59" s="3138"/>
      <c r="AT59" s="3138"/>
      <c r="AU59" s="3138"/>
      <c r="AV59" s="3138"/>
      <c r="AW59" s="3138"/>
      <c r="AX59" s="3138"/>
      <c r="AY59" s="3139"/>
    </row>
    <row r="60" spans="1:51" ht="21" hidden="1" customHeight="1">
      <c r="A60" s="21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21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21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21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212"/>
      <c r="B64" s="1366" t="s">
        <v>754</v>
      </c>
      <c r="C64" s="1662"/>
      <c r="D64" s="1662"/>
      <c r="E64" s="1662"/>
      <c r="F64" s="2001"/>
      <c r="G64" s="477" t="s">
        <v>1229</v>
      </c>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c r="AI64" s="1631"/>
      <c r="AJ64" s="1631"/>
      <c r="AK64" s="1631"/>
      <c r="AL64" s="1631"/>
      <c r="AM64" s="1631"/>
      <c r="AN64" s="1631"/>
      <c r="AO64" s="1631"/>
      <c r="AP64" s="1631"/>
      <c r="AQ64" s="1631"/>
      <c r="AR64" s="1631"/>
      <c r="AS64" s="1631"/>
      <c r="AT64" s="1631"/>
      <c r="AU64" s="1631"/>
      <c r="AV64" s="1631"/>
      <c r="AW64" s="1631"/>
      <c r="AX64" s="1631"/>
      <c r="AY64" s="2002"/>
    </row>
    <row r="65" spans="1:51" ht="18.399999999999999" customHeight="1">
      <c r="A65" s="212"/>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212"/>
      <c r="B66" s="2903" t="s">
        <v>2120</v>
      </c>
      <c r="C66" s="2519"/>
      <c r="D66" s="2519"/>
      <c r="E66" s="2519"/>
      <c r="F66" s="2520"/>
      <c r="G66" s="1341" t="s">
        <v>2120</v>
      </c>
      <c r="H66" s="2519"/>
      <c r="I66" s="2519"/>
      <c r="J66" s="2519"/>
      <c r="K66" s="2519"/>
      <c r="L66" s="2519"/>
      <c r="M66" s="2519"/>
      <c r="N66" s="2519"/>
      <c r="O66" s="2519"/>
      <c r="P66" s="2519"/>
      <c r="Q66" s="2519"/>
      <c r="R66" s="2519"/>
      <c r="S66" s="2519"/>
      <c r="T66" s="2519"/>
      <c r="U66" s="2519"/>
      <c r="V66" s="2519"/>
      <c r="W66" s="2519"/>
      <c r="X66" s="2519"/>
      <c r="Y66" s="2519"/>
      <c r="Z66" s="2519"/>
      <c r="AA66" s="2519"/>
      <c r="AB66" s="2519"/>
      <c r="AC66" s="2519"/>
      <c r="AD66" s="2519"/>
      <c r="AE66" s="2519"/>
      <c r="AF66" s="2519"/>
      <c r="AG66" s="2519"/>
      <c r="AH66" s="2519"/>
      <c r="AI66" s="2519"/>
      <c r="AJ66" s="2519"/>
      <c r="AK66" s="2519"/>
      <c r="AL66" s="2519"/>
      <c r="AM66" s="2519"/>
      <c r="AN66" s="2519"/>
      <c r="AO66" s="2519"/>
      <c r="AP66" s="2519"/>
      <c r="AQ66" s="2519"/>
      <c r="AR66" s="2519"/>
      <c r="AS66" s="2519"/>
      <c r="AT66" s="2519"/>
      <c r="AU66" s="2519"/>
      <c r="AV66" s="2519"/>
      <c r="AW66" s="2519"/>
      <c r="AX66" s="2519"/>
      <c r="AY66" s="3103"/>
    </row>
    <row r="67" spans="1:51" ht="19.7" customHeight="1">
      <c r="A67" s="212"/>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212"/>
      <c r="B68" s="1958"/>
      <c r="C68" s="897"/>
      <c r="D68" s="897"/>
      <c r="E68" s="897"/>
      <c r="F68" s="897"/>
      <c r="G68" s="897"/>
      <c r="H68" s="897"/>
      <c r="I68" s="897"/>
      <c r="J68" s="897"/>
      <c r="K68" s="897"/>
      <c r="L68" s="897"/>
      <c r="M68" s="897"/>
      <c r="N68" s="897"/>
      <c r="O68" s="897"/>
      <c r="P68" s="897"/>
      <c r="Q68" s="897"/>
      <c r="R68" s="897"/>
      <c r="S68" s="897"/>
      <c r="T68" s="897"/>
      <c r="U68" s="897"/>
      <c r="V68" s="897"/>
      <c r="W68" s="897"/>
      <c r="X68" s="897"/>
      <c r="Y68" s="897"/>
      <c r="Z68" s="897"/>
      <c r="AA68" s="897"/>
      <c r="AB68" s="897"/>
      <c r="AC68" s="897"/>
      <c r="AD68" s="897"/>
      <c r="AE68" s="897"/>
      <c r="AF68" s="897"/>
      <c r="AG68" s="897"/>
      <c r="AH68" s="897"/>
      <c r="AI68" s="897"/>
      <c r="AJ68" s="897"/>
      <c r="AK68" s="897"/>
      <c r="AL68" s="897"/>
      <c r="AM68" s="897"/>
      <c r="AN68" s="897"/>
      <c r="AO68" s="897"/>
      <c r="AP68" s="897"/>
      <c r="AQ68" s="897"/>
      <c r="AR68" s="897"/>
      <c r="AS68" s="897"/>
      <c r="AT68" s="897"/>
      <c r="AU68" s="897"/>
      <c r="AV68" s="897"/>
      <c r="AW68" s="897"/>
      <c r="AX68" s="897"/>
      <c r="AY68" s="2341"/>
    </row>
    <row r="69" spans="1:51" ht="19.7" customHeight="1">
      <c r="A69" s="212"/>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212"/>
      <c r="B70" s="24" t="s">
        <v>67</v>
      </c>
      <c r="C70" s="22"/>
      <c r="D70" s="22"/>
      <c r="E70" s="22"/>
      <c r="F70" s="22"/>
      <c r="G70" s="22"/>
      <c r="H70" s="22"/>
      <c r="I70" s="22"/>
      <c r="J70" s="22"/>
      <c r="K70" s="22"/>
      <c r="L70" s="23"/>
      <c r="M70" s="1349">
        <v>176</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151</v>
      </c>
      <c r="AM70" s="1017"/>
      <c r="AN70" s="1017"/>
      <c r="AO70" s="1017"/>
      <c r="AP70" s="1017"/>
      <c r="AQ70" s="1017"/>
      <c r="AR70" s="1017"/>
      <c r="AS70" s="1017"/>
      <c r="AT70" s="1017"/>
      <c r="AU70" s="1017"/>
      <c r="AV70" s="1017"/>
      <c r="AW70" s="1017"/>
      <c r="AX70" s="1017"/>
      <c r="AY70" s="1019"/>
    </row>
    <row r="71" spans="1:51" ht="3" customHeight="1">
      <c r="A71" s="214"/>
      <c r="B71" s="6"/>
      <c r="C71" s="6"/>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row>
    <row r="72" spans="1:51" ht="3" customHeight="1" thickBot="1">
      <c r="A72" s="214"/>
      <c r="B72" s="2"/>
      <c r="C72" s="2"/>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row>
    <row r="73" spans="1:51" ht="385.5" customHeight="1">
      <c r="A73" s="212"/>
      <c r="B73" s="466" t="s">
        <v>707</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1228</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748</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893" t="s">
        <v>22</v>
      </c>
      <c r="I79" s="894"/>
      <c r="J79" s="894"/>
      <c r="K79" s="894"/>
      <c r="L79" s="894"/>
      <c r="M79" s="895" t="s">
        <v>23</v>
      </c>
      <c r="N79" s="463"/>
      <c r="O79" s="463"/>
      <c r="P79" s="463"/>
      <c r="Q79" s="463"/>
      <c r="R79" s="463"/>
      <c r="S79" s="463"/>
      <c r="T79" s="463"/>
      <c r="U79" s="463"/>
      <c r="V79" s="463"/>
      <c r="W79" s="463"/>
      <c r="X79" s="463"/>
      <c r="Y79" s="464"/>
      <c r="Z79" s="411" t="s">
        <v>24</v>
      </c>
      <c r="AA79" s="412"/>
      <c r="AB79" s="412"/>
      <c r="AC79" s="413"/>
      <c r="AD79" s="893" t="s">
        <v>22</v>
      </c>
      <c r="AE79" s="894"/>
      <c r="AF79" s="894"/>
      <c r="AG79" s="894"/>
      <c r="AH79" s="894"/>
      <c r="AI79" s="895" t="s">
        <v>23</v>
      </c>
      <c r="AJ79" s="463"/>
      <c r="AK79" s="463"/>
      <c r="AL79" s="463"/>
      <c r="AM79" s="463"/>
      <c r="AN79" s="463"/>
      <c r="AO79" s="463"/>
      <c r="AP79" s="463"/>
      <c r="AQ79" s="463"/>
      <c r="AR79" s="463"/>
      <c r="AS79" s="463"/>
      <c r="AT79" s="463"/>
      <c r="AU79" s="464"/>
      <c r="AV79" s="411" t="s">
        <v>24</v>
      </c>
      <c r="AW79" s="412"/>
      <c r="AX79" s="412"/>
      <c r="AY79" s="414"/>
    </row>
    <row r="80" spans="1:51" ht="42" customHeight="1">
      <c r="B80" s="396"/>
      <c r="C80" s="397"/>
      <c r="D80" s="397"/>
      <c r="E80" s="397"/>
      <c r="F80" s="397"/>
      <c r="G80" s="398"/>
      <c r="H80" s="425" t="s">
        <v>703</v>
      </c>
      <c r="I80" s="2513"/>
      <c r="J80" s="2513"/>
      <c r="K80" s="2513"/>
      <c r="L80" s="2514"/>
      <c r="M80" s="428" t="s">
        <v>1227</v>
      </c>
      <c r="N80" s="2515"/>
      <c r="O80" s="2515"/>
      <c r="P80" s="2515"/>
      <c r="Q80" s="2515"/>
      <c r="R80" s="2515"/>
      <c r="S80" s="2515"/>
      <c r="T80" s="2515"/>
      <c r="U80" s="2515"/>
      <c r="V80" s="2515"/>
      <c r="W80" s="2515"/>
      <c r="X80" s="2515"/>
      <c r="Y80" s="2516"/>
      <c r="Z80" s="2327">
        <v>19</v>
      </c>
      <c r="AA80" s="2328"/>
      <c r="AB80" s="2328"/>
      <c r="AC80" s="2517"/>
      <c r="AD80" s="2512"/>
      <c r="AE80" s="2513"/>
      <c r="AF80" s="2513"/>
      <c r="AG80" s="2513"/>
      <c r="AH80" s="2514"/>
      <c r="AI80" s="428"/>
      <c r="AJ80" s="2515"/>
      <c r="AK80" s="2515"/>
      <c r="AL80" s="2515"/>
      <c r="AM80" s="2515"/>
      <c r="AN80" s="2515"/>
      <c r="AO80" s="2515"/>
      <c r="AP80" s="2515"/>
      <c r="AQ80" s="2515"/>
      <c r="AR80" s="2515"/>
      <c r="AS80" s="2515"/>
      <c r="AT80" s="2515"/>
      <c r="AU80" s="2516"/>
      <c r="AV80" s="2327"/>
      <c r="AW80" s="2328"/>
      <c r="AX80" s="2328"/>
      <c r="AY80" s="2329"/>
    </row>
    <row r="81" spans="2:51" ht="24.75" customHeight="1">
      <c r="B81" s="396"/>
      <c r="C81" s="397"/>
      <c r="D81" s="397"/>
      <c r="E81" s="397"/>
      <c r="F81" s="397"/>
      <c r="G81" s="398"/>
      <c r="H81" s="2306"/>
      <c r="I81" s="2307"/>
      <c r="J81" s="2307"/>
      <c r="K81" s="2307"/>
      <c r="L81" s="2308"/>
      <c r="M81" s="418"/>
      <c r="N81" s="2310"/>
      <c r="O81" s="2310"/>
      <c r="P81" s="2310"/>
      <c r="Q81" s="2310"/>
      <c r="R81" s="2310"/>
      <c r="S81" s="2310"/>
      <c r="T81" s="2310"/>
      <c r="U81" s="2310"/>
      <c r="V81" s="2310"/>
      <c r="W81" s="2310"/>
      <c r="X81" s="2310"/>
      <c r="Y81" s="2311"/>
      <c r="Z81" s="2312"/>
      <c r="AA81" s="2313"/>
      <c r="AB81" s="2313"/>
      <c r="AC81" s="2330"/>
      <c r="AD81" s="2306"/>
      <c r="AE81" s="2307"/>
      <c r="AF81" s="2307"/>
      <c r="AG81" s="2307"/>
      <c r="AH81" s="2308"/>
      <c r="AI81" s="418"/>
      <c r="AJ81" s="2310"/>
      <c r="AK81" s="2310"/>
      <c r="AL81" s="2310"/>
      <c r="AM81" s="2310"/>
      <c r="AN81" s="2310"/>
      <c r="AO81" s="2310"/>
      <c r="AP81" s="2310"/>
      <c r="AQ81" s="2310"/>
      <c r="AR81" s="2310"/>
      <c r="AS81" s="2310"/>
      <c r="AT81" s="2310"/>
      <c r="AU81" s="2311"/>
      <c r="AV81" s="2312"/>
      <c r="AW81" s="2313"/>
      <c r="AX81" s="2313"/>
      <c r="AY81" s="2314"/>
    </row>
    <row r="82" spans="2:51" ht="24.75" customHeight="1">
      <c r="B82" s="396"/>
      <c r="C82" s="397"/>
      <c r="D82" s="397"/>
      <c r="E82" s="397"/>
      <c r="F82" s="397"/>
      <c r="G82" s="398"/>
      <c r="H82" s="2306"/>
      <c r="I82" s="2307"/>
      <c r="J82" s="2307"/>
      <c r="K82" s="2307"/>
      <c r="L82" s="2308"/>
      <c r="M82" s="418"/>
      <c r="N82" s="2310"/>
      <c r="O82" s="2310"/>
      <c r="P82" s="2310"/>
      <c r="Q82" s="2310"/>
      <c r="R82" s="2310"/>
      <c r="S82" s="2310"/>
      <c r="T82" s="2310"/>
      <c r="U82" s="2310"/>
      <c r="V82" s="2310"/>
      <c r="W82" s="2310"/>
      <c r="X82" s="2310"/>
      <c r="Y82" s="2311"/>
      <c r="Z82" s="2312"/>
      <c r="AA82" s="2313"/>
      <c r="AB82" s="2313"/>
      <c r="AC82" s="2330"/>
      <c r="AD82" s="2306"/>
      <c r="AE82" s="2307"/>
      <c r="AF82" s="2307"/>
      <c r="AG82" s="2307"/>
      <c r="AH82" s="2308"/>
      <c r="AI82" s="418"/>
      <c r="AJ82" s="2310"/>
      <c r="AK82" s="2310"/>
      <c r="AL82" s="2310"/>
      <c r="AM82" s="2310"/>
      <c r="AN82" s="2310"/>
      <c r="AO82" s="2310"/>
      <c r="AP82" s="2310"/>
      <c r="AQ82" s="2310"/>
      <c r="AR82" s="2310"/>
      <c r="AS82" s="2310"/>
      <c r="AT82" s="2310"/>
      <c r="AU82" s="2311"/>
      <c r="AV82" s="2312"/>
      <c r="AW82" s="2313"/>
      <c r="AX82" s="2313"/>
      <c r="AY82" s="2314"/>
    </row>
    <row r="83" spans="2:51" ht="24.75" customHeight="1">
      <c r="B83" s="396"/>
      <c r="C83" s="397"/>
      <c r="D83" s="397"/>
      <c r="E83" s="397"/>
      <c r="F83" s="397"/>
      <c r="G83" s="398"/>
      <c r="H83" s="2306"/>
      <c r="I83" s="2307"/>
      <c r="J83" s="2307"/>
      <c r="K83" s="2307"/>
      <c r="L83" s="2308"/>
      <c r="M83" s="418"/>
      <c r="N83" s="2310"/>
      <c r="O83" s="2310"/>
      <c r="P83" s="2310"/>
      <c r="Q83" s="2310"/>
      <c r="R83" s="2310"/>
      <c r="S83" s="2310"/>
      <c r="T83" s="2310"/>
      <c r="U83" s="2310"/>
      <c r="V83" s="2310"/>
      <c r="W83" s="2310"/>
      <c r="X83" s="2310"/>
      <c r="Y83" s="2311"/>
      <c r="Z83" s="2312"/>
      <c r="AA83" s="2313"/>
      <c r="AB83" s="2313"/>
      <c r="AC83" s="2330"/>
      <c r="AD83" s="2306"/>
      <c r="AE83" s="2307"/>
      <c r="AF83" s="2307"/>
      <c r="AG83" s="2307"/>
      <c r="AH83" s="2308"/>
      <c r="AI83" s="418"/>
      <c r="AJ83" s="2310"/>
      <c r="AK83" s="2310"/>
      <c r="AL83" s="2310"/>
      <c r="AM83" s="2310"/>
      <c r="AN83" s="2310"/>
      <c r="AO83" s="2310"/>
      <c r="AP83" s="2310"/>
      <c r="AQ83" s="2310"/>
      <c r="AR83" s="2310"/>
      <c r="AS83" s="2310"/>
      <c r="AT83" s="2310"/>
      <c r="AU83" s="2311"/>
      <c r="AV83" s="2312"/>
      <c r="AW83" s="2313"/>
      <c r="AX83" s="2313"/>
      <c r="AY83" s="2314"/>
    </row>
    <row r="84" spans="2:51" ht="24.75" customHeight="1">
      <c r="B84" s="396"/>
      <c r="C84" s="397"/>
      <c r="D84" s="397"/>
      <c r="E84" s="397"/>
      <c r="F84" s="397"/>
      <c r="G84" s="398"/>
      <c r="H84" s="2306"/>
      <c r="I84" s="2307"/>
      <c r="J84" s="2307"/>
      <c r="K84" s="2307"/>
      <c r="L84" s="2308"/>
      <c r="M84" s="418"/>
      <c r="N84" s="2310"/>
      <c r="O84" s="2310"/>
      <c r="P84" s="2310"/>
      <c r="Q84" s="2310"/>
      <c r="R84" s="2310"/>
      <c r="S84" s="2310"/>
      <c r="T84" s="2310"/>
      <c r="U84" s="2310"/>
      <c r="V84" s="2310"/>
      <c r="W84" s="2310"/>
      <c r="X84" s="2310"/>
      <c r="Y84" s="2311"/>
      <c r="Z84" s="2312"/>
      <c r="AA84" s="2313"/>
      <c r="AB84" s="2313"/>
      <c r="AC84" s="2313"/>
      <c r="AD84" s="2306"/>
      <c r="AE84" s="2307"/>
      <c r="AF84" s="2307"/>
      <c r="AG84" s="2307"/>
      <c r="AH84" s="2308"/>
      <c r="AI84" s="418"/>
      <c r="AJ84" s="2310"/>
      <c r="AK84" s="2310"/>
      <c r="AL84" s="2310"/>
      <c r="AM84" s="2310"/>
      <c r="AN84" s="2310"/>
      <c r="AO84" s="2310"/>
      <c r="AP84" s="2310"/>
      <c r="AQ84" s="2310"/>
      <c r="AR84" s="2310"/>
      <c r="AS84" s="2310"/>
      <c r="AT84" s="2310"/>
      <c r="AU84" s="2311"/>
      <c r="AV84" s="2312"/>
      <c r="AW84" s="2313"/>
      <c r="AX84" s="2313"/>
      <c r="AY84" s="2314"/>
    </row>
    <row r="85" spans="2:51" ht="24.75" customHeight="1">
      <c r="B85" s="396"/>
      <c r="C85" s="397"/>
      <c r="D85" s="397"/>
      <c r="E85" s="397"/>
      <c r="F85" s="397"/>
      <c r="G85" s="398"/>
      <c r="H85" s="2306"/>
      <c r="I85" s="2307"/>
      <c r="J85" s="2307"/>
      <c r="K85" s="2307"/>
      <c r="L85" s="2308"/>
      <c r="M85" s="418"/>
      <c r="N85" s="2310"/>
      <c r="O85" s="2310"/>
      <c r="P85" s="2310"/>
      <c r="Q85" s="2310"/>
      <c r="R85" s="2310"/>
      <c r="S85" s="2310"/>
      <c r="T85" s="2310"/>
      <c r="U85" s="2310"/>
      <c r="V85" s="2310"/>
      <c r="W85" s="2310"/>
      <c r="X85" s="2310"/>
      <c r="Y85" s="2311"/>
      <c r="Z85" s="2312"/>
      <c r="AA85" s="2313"/>
      <c r="AB85" s="2313"/>
      <c r="AC85" s="2313"/>
      <c r="AD85" s="2306"/>
      <c r="AE85" s="2307"/>
      <c r="AF85" s="2307"/>
      <c r="AG85" s="2307"/>
      <c r="AH85" s="2308"/>
      <c r="AI85" s="418"/>
      <c r="AJ85" s="2310"/>
      <c r="AK85" s="2310"/>
      <c r="AL85" s="2310"/>
      <c r="AM85" s="2310"/>
      <c r="AN85" s="2310"/>
      <c r="AO85" s="2310"/>
      <c r="AP85" s="2310"/>
      <c r="AQ85" s="2310"/>
      <c r="AR85" s="2310"/>
      <c r="AS85" s="2310"/>
      <c r="AT85" s="2310"/>
      <c r="AU85" s="2311"/>
      <c r="AV85" s="2312"/>
      <c r="AW85" s="2313"/>
      <c r="AX85" s="2313"/>
      <c r="AY85" s="2314"/>
    </row>
    <row r="86" spans="2:51" ht="24.75" customHeight="1">
      <c r="B86" s="396"/>
      <c r="C86" s="397"/>
      <c r="D86" s="397"/>
      <c r="E86" s="397"/>
      <c r="F86" s="397"/>
      <c r="G86" s="398"/>
      <c r="H86" s="2306"/>
      <c r="I86" s="2307"/>
      <c r="J86" s="2307"/>
      <c r="K86" s="2307"/>
      <c r="L86" s="2308"/>
      <c r="M86" s="418"/>
      <c r="N86" s="2310"/>
      <c r="O86" s="2310"/>
      <c r="P86" s="2310"/>
      <c r="Q86" s="2310"/>
      <c r="R86" s="2310"/>
      <c r="S86" s="2310"/>
      <c r="T86" s="2310"/>
      <c r="U86" s="2310"/>
      <c r="V86" s="2310"/>
      <c r="W86" s="2310"/>
      <c r="X86" s="2310"/>
      <c r="Y86" s="2311"/>
      <c r="Z86" s="2312"/>
      <c r="AA86" s="2313"/>
      <c r="AB86" s="2313"/>
      <c r="AC86" s="2313"/>
      <c r="AD86" s="2306"/>
      <c r="AE86" s="2307"/>
      <c r="AF86" s="2307"/>
      <c r="AG86" s="2307"/>
      <c r="AH86" s="2308"/>
      <c r="AI86" s="418"/>
      <c r="AJ86" s="2310"/>
      <c r="AK86" s="2310"/>
      <c r="AL86" s="2310"/>
      <c r="AM86" s="2310"/>
      <c r="AN86" s="2310"/>
      <c r="AO86" s="2310"/>
      <c r="AP86" s="2310"/>
      <c r="AQ86" s="2310"/>
      <c r="AR86" s="2310"/>
      <c r="AS86" s="2310"/>
      <c r="AT86" s="2310"/>
      <c r="AU86" s="2311"/>
      <c r="AV86" s="2312"/>
      <c r="AW86" s="2313"/>
      <c r="AX86" s="2313"/>
      <c r="AY86" s="2314"/>
    </row>
    <row r="87" spans="2:51" ht="24.75" customHeight="1">
      <c r="B87" s="396"/>
      <c r="C87" s="397"/>
      <c r="D87" s="397"/>
      <c r="E87" s="397"/>
      <c r="F87" s="397"/>
      <c r="G87" s="398"/>
      <c r="H87" s="2315"/>
      <c r="I87" s="2316"/>
      <c r="J87" s="2316"/>
      <c r="K87" s="2316"/>
      <c r="L87" s="2317"/>
      <c r="M87" s="387"/>
      <c r="N87" s="2319"/>
      <c r="O87" s="2319"/>
      <c r="P87" s="2319"/>
      <c r="Q87" s="2319"/>
      <c r="R87" s="2319"/>
      <c r="S87" s="2319"/>
      <c r="T87" s="2319"/>
      <c r="U87" s="2319"/>
      <c r="V87" s="2319"/>
      <c r="W87" s="2319"/>
      <c r="X87" s="2319"/>
      <c r="Y87" s="2320"/>
      <c r="Z87" s="2321"/>
      <c r="AA87" s="2322"/>
      <c r="AB87" s="2322"/>
      <c r="AC87" s="2322"/>
      <c r="AD87" s="2315"/>
      <c r="AE87" s="2316"/>
      <c r="AF87" s="2316"/>
      <c r="AG87" s="2316"/>
      <c r="AH87" s="2317"/>
      <c r="AI87" s="387"/>
      <c r="AJ87" s="2319"/>
      <c r="AK87" s="2319"/>
      <c r="AL87" s="2319"/>
      <c r="AM87" s="2319"/>
      <c r="AN87" s="2319"/>
      <c r="AO87" s="2319"/>
      <c r="AP87" s="2319"/>
      <c r="AQ87" s="2319"/>
      <c r="AR87" s="2319"/>
      <c r="AS87" s="2319"/>
      <c r="AT87" s="2319"/>
      <c r="AU87" s="2320"/>
      <c r="AV87" s="2321"/>
      <c r="AW87" s="2322"/>
      <c r="AX87" s="2322"/>
      <c r="AY87" s="2323"/>
    </row>
    <row r="88" spans="2:51" ht="24.75" customHeight="1">
      <c r="B88" s="396"/>
      <c r="C88" s="397"/>
      <c r="D88" s="397"/>
      <c r="E88" s="397"/>
      <c r="F88" s="397"/>
      <c r="G88" s="398"/>
      <c r="H88" s="937" t="s">
        <v>25</v>
      </c>
      <c r="I88" s="463"/>
      <c r="J88" s="463"/>
      <c r="K88" s="463"/>
      <c r="L88" s="463"/>
      <c r="M88" s="444"/>
      <c r="N88" s="938"/>
      <c r="O88" s="938"/>
      <c r="P88" s="938"/>
      <c r="Q88" s="938"/>
      <c r="R88" s="938"/>
      <c r="S88" s="938"/>
      <c r="T88" s="938"/>
      <c r="U88" s="938"/>
      <c r="V88" s="938"/>
      <c r="W88" s="938"/>
      <c r="X88" s="938"/>
      <c r="Y88" s="939"/>
      <c r="Z88" s="940">
        <f>SUM(Z80:AC87)</f>
        <v>19</v>
      </c>
      <c r="AA88" s="941"/>
      <c r="AB88" s="941"/>
      <c r="AC88" s="942"/>
      <c r="AD88" s="937" t="s">
        <v>25</v>
      </c>
      <c r="AE88" s="463"/>
      <c r="AF88" s="463"/>
      <c r="AG88" s="463"/>
      <c r="AH88" s="463"/>
      <c r="AI88" s="444"/>
      <c r="AJ88" s="938"/>
      <c r="AK88" s="938"/>
      <c r="AL88" s="938"/>
      <c r="AM88" s="938"/>
      <c r="AN88" s="938"/>
      <c r="AO88" s="938"/>
      <c r="AP88" s="938"/>
      <c r="AQ88" s="938"/>
      <c r="AR88" s="938"/>
      <c r="AS88" s="938"/>
      <c r="AT88" s="938"/>
      <c r="AU88" s="939"/>
      <c r="AV88" s="940">
        <f>SUM(AV80:AY87)</f>
        <v>0</v>
      </c>
      <c r="AW88" s="941"/>
      <c r="AX88" s="941"/>
      <c r="AY88" s="943"/>
    </row>
    <row r="89" spans="2:51" ht="25.15" customHeight="1">
      <c r="B89" s="396"/>
      <c r="C89" s="397"/>
      <c r="D89" s="397"/>
      <c r="E89" s="397"/>
      <c r="F89" s="397"/>
      <c r="G89" s="398"/>
      <c r="H89" s="438" t="s">
        <v>733</v>
      </c>
      <c r="I89" s="439"/>
      <c r="J89" s="439"/>
      <c r="K89" s="439"/>
      <c r="L89" s="439"/>
      <c r="M89" s="439"/>
      <c r="N89" s="439"/>
      <c r="O89" s="439"/>
      <c r="P89" s="439"/>
      <c r="Q89" s="439"/>
      <c r="R89" s="439"/>
      <c r="S89" s="439"/>
      <c r="T89" s="439"/>
      <c r="U89" s="439"/>
      <c r="V89" s="439"/>
      <c r="W89" s="439"/>
      <c r="X89" s="439"/>
      <c r="Y89" s="439"/>
      <c r="Z89" s="439"/>
      <c r="AA89" s="439"/>
      <c r="AB89" s="439"/>
      <c r="AC89" s="440"/>
      <c r="AD89" s="438" t="s">
        <v>747</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893" t="s">
        <v>22</v>
      </c>
      <c r="I90" s="894"/>
      <c r="J90" s="894"/>
      <c r="K90" s="894"/>
      <c r="L90" s="894"/>
      <c r="M90" s="895" t="s">
        <v>23</v>
      </c>
      <c r="N90" s="463"/>
      <c r="O90" s="463"/>
      <c r="P90" s="463"/>
      <c r="Q90" s="463"/>
      <c r="R90" s="463"/>
      <c r="S90" s="463"/>
      <c r="T90" s="463"/>
      <c r="U90" s="463"/>
      <c r="V90" s="463"/>
      <c r="W90" s="463"/>
      <c r="X90" s="463"/>
      <c r="Y90" s="464"/>
      <c r="Z90" s="411" t="s">
        <v>24</v>
      </c>
      <c r="AA90" s="412"/>
      <c r="AB90" s="412"/>
      <c r="AC90" s="413"/>
      <c r="AD90" s="893" t="s">
        <v>22</v>
      </c>
      <c r="AE90" s="894"/>
      <c r="AF90" s="894"/>
      <c r="AG90" s="894"/>
      <c r="AH90" s="894"/>
      <c r="AI90" s="895" t="s">
        <v>23</v>
      </c>
      <c r="AJ90" s="463"/>
      <c r="AK90" s="463"/>
      <c r="AL90" s="463"/>
      <c r="AM90" s="463"/>
      <c r="AN90" s="463"/>
      <c r="AO90" s="463"/>
      <c r="AP90" s="463"/>
      <c r="AQ90" s="463"/>
      <c r="AR90" s="463"/>
      <c r="AS90" s="463"/>
      <c r="AT90" s="463"/>
      <c r="AU90" s="464"/>
      <c r="AV90" s="411" t="s">
        <v>24</v>
      </c>
      <c r="AW90" s="412"/>
      <c r="AX90" s="412"/>
      <c r="AY90" s="414"/>
    </row>
    <row r="91" spans="2:51" ht="24.75" customHeight="1">
      <c r="B91" s="396"/>
      <c r="C91" s="397"/>
      <c r="D91" s="397"/>
      <c r="E91" s="397"/>
      <c r="F91" s="397"/>
      <c r="G91" s="398"/>
      <c r="H91" s="2512"/>
      <c r="I91" s="2513"/>
      <c r="J91" s="2513"/>
      <c r="K91" s="2513"/>
      <c r="L91" s="2514"/>
      <c r="M91" s="428"/>
      <c r="N91" s="2515"/>
      <c r="O91" s="2515"/>
      <c r="P91" s="2515"/>
      <c r="Q91" s="2515"/>
      <c r="R91" s="2515"/>
      <c r="S91" s="2515"/>
      <c r="T91" s="2515"/>
      <c r="U91" s="2515"/>
      <c r="V91" s="2515"/>
      <c r="W91" s="2515"/>
      <c r="X91" s="2515"/>
      <c r="Y91" s="2516"/>
      <c r="Z91" s="2327"/>
      <c r="AA91" s="2328"/>
      <c r="AB91" s="2328"/>
      <c r="AC91" s="2517"/>
      <c r="AD91" s="2512"/>
      <c r="AE91" s="2513"/>
      <c r="AF91" s="2513"/>
      <c r="AG91" s="2513"/>
      <c r="AH91" s="2514"/>
      <c r="AI91" s="428"/>
      <c r="AJ91" s="2515"/>
      <c r="AK91" s="2515"/>
      <c r="AL91" s="2515"/>
      <c r="AM91" s="2515"/>
      <c r="AN91" s="2515"/>
      <c r="AO91" s="2515"/>
      <c r="AP91" s="2515"/>
      <c r="AQ91" s="2515"/>
      <c r="AR91" s="2515"/>
      <c r="AS91" s="2515"/>
      <c r="AT91" s="2515"/>
      <c r="AU91" s="2516"/>
      <c r="AV91" s="2327"/>
      <c r="AW91" s="2328"/>
      <c r="AX91" s="2328"/>
      <c r="AY91" s="2329"/>
    </row>
    <row r="92" spans="2:51" ht="24.75" customHeight="1">
      <c r="B92" s="396"/>
      <c r="C92" s="397"/>
      <c r="D92" s="397"/>
      <c r="E92" s="397"/>
      <c r="F92" s="397"/>
      <c r="G92" s="398"/>
      <c r="H92" s="2306"/>
      <c r="I92" s="2307"/>
      <c r="J92" s="2307"/>
      <c r="K92" s="2307"/>
      <c r="L92" s="2308"/>
      <c r="M92" s="418"/>
      <c r="N92" s="2310"/>
      <c r="O92" s="2310"/>
      <c r="P92" s="2310"/>
      <c r="Q92" s="2310"/>
      <c r="R92" s="2310"/>
      <c r="S92" s="2310"/>
      <c r="T92" s="2310"/>
      <c r="U92" s="2310"/>
      <c r="V92" s="2310"/>
      <c r="W92" s="2310"/>
      <c r="X92" s="2310"/>
      <c r="Y92" s="2311"/>
      <c r="Z92" s="2312"/>
      <c r="AA92" s="2313"/>
      <c r="AB92" s="2313"/>
      <c r="AC92" s="2330"/>
      <c r="AD92" s="2306"/>
      <c r="AE92" s="2307"/>
      <c r="AF92" s="2307"/>
      <c r="AG92" s="2307"/>
      <c r="AH92" s="2308"/>
      <c r="AI92" s="418"/>
      <c r="AJ92" s="2310"/>
      <c r="AK92" s="2310"/>
      <c r="AL92" s="2310"/>
      <c r="AM92" s="2310"/>
      <c r="AN92" s="2310"/>
      <c r="AO92" s="2310"/>
      <c r="AP92" s="2310"/>
      <c r="AQ92" s="2310"/>
      <c r="AR92" s="2310"/>
      <c r="AS92" s="2310"/>
      <c r="AT92" s="2310"/>
      <c r="AU92" s="2311"/>
      <c r="AV92" s="2312"/>
      <c r="AW92" s="2313"/>
      <c r="AX92" s="2313"/>
      <c r="AY92" s="2314"/>
    </row>
    <row r="93" spans="2:51" ht="24.75" customHeight="1">
      <c r="B93" s="396"/>
      <c r="C93" s="397"/>
      <c r="D93" s="397"/>
      <c r="E93" s="397"/>
      <c r="F93" s="397"/>
      <c r="G93" s="398"/>
      <c r="H93" s="2306"/>
      <c r="I93" s="2307"/>
      <c r="J93" s="2307"/>
      <c r="K93" s="2307"/>
      <c r="L93" s="2308"/>
      <c r="M93" s="418"/>
      <c r="N93" s="2310"/>
      <c r="O93" s="2310"/>
      <c r="P93" s="2310"/>
      <c r="Q93" s="2310"/>
      <c r="R93" s="2310"/>
      <c r="S93" s="2310"/>
      <c r="T93" s="2310"/>
      <c r="U93" s="2310"/>
      <c r="V93" s="2310"/>
      <c r="W93" s="2310"/>
      <c r="X93" s="2310"/>
      <c r="Y93" s="2311"/>
      <c r="Z93" s="2312"/>
      <c r="AA93" s="2313"/>
      <c r="AB93" s="2313"/>
      <c r="AC93" s="2330"/>
      <c r="AD93" s="2306"/>
      <c r="AE93" s="2307"/>
      <c r="AF93" s="2307"/>
      <c r="AG93" s="2307"/>
      <c r="AH93" s="2308"/>
      <c r="AI93" s="418"/>
      <c r="AJ93" s="2310"/>
      <c r="AK93" s="2310"/>
      <c r="AL93" s="2310"/>
      <c r="AM93" s="2310"/>
      <c r="AN93" s="2310"/>
      <c r="AO93" s="2310"/>
      <c r="AP93" s="2310"/>
      <c r="AQ93" s="2310"/>
      <c r="AR93" s="2310"/>
      <c r="AS93" s="2310"/>
      <c r="AT93" s="2310"/>
      <c r="AU93" s="2311"/>
      <c r="AV93" s="2312"/>
      <c r="AW93" s="2313"/>
      <c r="AX93" s="2313"/>
      <c r="AY93" s="2314"/>
    </row>
    <row r="94" spans="2:51" ht="24.75" customHeight="1">
      <c r="B94" s="396"/>
      <c r="C94" s="397"/>
      <c r="D94" s="397"/>
      <c r="E94" s="397"/>
      <c r="F94" s="397"/>
      <c r="G94" s="398"/>
      <c r="H94" s="2306"/>
      <c r="I94" s="2307"/>
      <c r="J94" s="2307"/>
      <c r="K94" s="2307"/>
      <c r="L94" s="2308"/>
      <c r="M94" s="418"/>
      <c r="N94" s="2310"/>
      <c r="O94" s="2310"/>
      <c r="P94" s="2310"/>
      <c r="Q94" s="2310"/>
      <c r="R94" s="2310"/>
      <c r="S94" s="2310"/>
      <c r="T94" s="2310"/>
      <c r="U94" s="2310"/>
      <c r="V94" s="2310"/>
      <c r="W94" s="2310"/>
      <c r="X94" s="2310"/>
      <c r="Y94" s="2311"/>
      <c r="Z94" s="2312"/>
      <c r="AA94" s="2313"/>
      <c r="AB94" s="2313"/>
      <c r="AC94" s="2330"/>
      <c r="AD94" s="2306"/>
      <c r="AE94" s="2307"/>
      <c r="AF94" s="2307"/>
      <c r="AG94" s="2307"/>
      <c r="AH94" s="2308"/>
      <c r="AI94" s="418"/>
      <c r="AJ94" s="2310"/>
      <c r="AK94" s="2310"/>
      <c r="AL94" s="2310"/>
      <c r="AM94" s="2310"/>
      <c r="AN94" s="2310"/>
      <c r="AO94" s="2310"/>
      <c r="AP94" s="2310"/>
      <c r="AQ94" s="2310"/>
      <c r="AR94" s="2310"/>
      <c r="AS94" s="2310"/>
      <c r="AT94" s="2310"/>
      <c r="AU94" s="2311"/>
      <c r="AV94" s="2312"/>
      <c r="AW94" s="2313"/>
      <c r="AX94" s="2313"/>
      <c r="AY94" s="2314"/>
    </row>
    <row r="95" spans="2:51" ht="24.75" customHeight="1">
      <c r="B95" s="396"/>
      <c r="C95" s="397"/>
      <c r="D95" s="397"/>
      <c r="E95" s="397"/>
      <c r="F95" s="397"/>
      <c r="G95" s="398"/>
      <c r="H95" s="2306"/>
      <c r="I95" s="2307"/>
      <c r="J95" s="2307"/>
      <c r="K95" s="2307"/>
      <c r="L95" s="2308"/>
      <c r="M95" s="418"/>
      <c r="N95" s="2310"/>
      <c r="O95" s="2310"/>
      <c r="P95" s="2310"/>
      <c r="Q95" s="2310"/>
      <c r="R95" s="2310"/>
      <c r="S95" s="2310"/>
      <c r="T95" s="2310"/>
      <c r="U95" s="2310"/>
      <c r="V95" s="2310"/>
      <c r="W95" s="2310"/>
      <c r="X95" s="2310"/>
      <c r="Y95" s="2311"/>
      <c r="Z95" s="2312"/>
      <c r="AA95" s="2313"/>
      <c r="AB95" s="2313"/>
      <c r="AC95" s="2313"/>
      <c r="AD95" s="2306"/>
      <c r="AE95" s="2307"/>
      <c r="AF95" s="2307"/>
      <c r="AG95" s="2307"/>
      <c r="AH95" s="2308"/>
      <c r="AI95" s="418"/>
      <c r="AJ95" s="2310"/>
      <c r="AK95" s="2310"/>
      <c r="AL95" s="2310"/>
      <c r="AM95" s="2310"/>
      <c r="AN95" s="2310"/>
      <c r="AO95" s="2310"/>
      <c r="AP95" s="2310"/>
      <c r="AQ95" s="2310"/>
      <c r="AR95" s="2310"/>
      <c r="AS95" s="2310"/>
      <c r="AT95" s="2310"/>
      <c r="AU95" s="2311"/>
      <c r="AV95" s="2312"/>
      <c r="AW95" s="2313"/>
      <c r="AX95" s="2313"/>
      <c r="AY95" s="2314"/>
    </row>
    <row r="96" spans="2:51" ht="24.75" customHeight="1">
      <c r="B96" s="396"/>
      <c r="C96" s="397"/>
      <c r="D96" s="397"/>
      <c r="E96" s="397"/>
      <c r="F96" s="397"/>
      <c r="G96" s="398"/>
      <c r="H96" s="2306"/>
      <c r="I96" s="2307"/>
      <c r="J96" s="2307"/>
      <c r="K96" s="2307"/>
      <c r="L96" s="2308"/>
      <c r="M96" s="418"/>
      <c r="N96" s="2310"/>
      <c r="O96" s="2310"/>
      <c r="P96" s="2310"/>
      <c r="Q96" s="2310"/>
      <c r="R96" s="2310"/>
      <c r="S96" s="2310"/>
      <c r="T96" s="2310"/>
      <c r="U96" s="2310"/>
      <c r="V96" s="2310"/>
      <c r="W96" s="2310"/>
      <c r="X96" s="2310"/>
      <c r="Y96" s="2311"/>
      <c r="Z96" s="2312"/>
      <c r="AA96" s="2313"/>
      <c r="AB96" s="2313"/>
      <c r="AC96" s="2313"/>
      <c r="AD96" s="2306"/>
      <c r="AE96" s="2307"/>
      <c r="AF96" s="2307"/>
      <c r="AG96" s="2307"/>
      <c r="AH96" s="2308"/>
      <c r="AI96" s="418"/>
      <c r="AJ96" s="2310"/>
      <c r="AK96" s="2310"/>
      <c r="AL96" s="2310"/>
      <c r="AM96" s="2310"/>
      <c r="AN96" s="2310"/>
      <c r="AO96" s="2310"/>
      <c r="AP96" s="2310"/>
      <c r="AQ96" s="2310"/>
      <c r="AR96" s="2310"/>
      <c r="AS96" s="2310"/>
      <c r="AT96" s="2310"/>
      <c r="AU96" s="2311"/>
      <c r="AV96" s="2312"/>
      <c r="AW96" s="2313"/>
      <c r="AX96" s="2313"/>
      <c r="AY96" s="2314"/>
    </row>
    <row r="97" spans="2:51" ht="24.75" customHeight="1">
      <c r="B97" s="396"/>
      <c r="C97" s="397"/>
      <c r="D97" s="397"/>
      <c r="E97" s="397"/>
      <c r="F97" s="397"/>
      <c r="G97" s="398"/>
      <c r="H97" s="2306"/>
      <c r="I97" s="2307"/>
      <c r="J97" s="2307"/>
      <c r="K97" s="2307"/>
      <c r="L97" s="2308"/>
      <c r="M97" s="418"/>
      <c r="N97" s="2310"/>
      <c r="O97" s="2310"/>
      <c r="P97" s="2310"/>
      <c r="Q97" s="2310"/>
      <c r="R97" s="2310"/>
      <c r="S97" s="2310"/>
      <c r="T97" s="2310"/>
      <c r="U97" s="2310"/>
      <c r="V97" s="2310"/>
      <c r="W97" s="2310"/>
      <c r="X97" s="2310"/>
      <c r="Y97" s="2311"/>
      <c r="Z97" s="2312"/>
      <c r="AA97" s="2313"/>
      <c r="AB97" s="2313"/>
      <c r="AC97" s="2313"/>
      <c r="AD97" s="2306"/>
      <c r="AE97" s="2307"/>
      <c r="AF97" s="2307"/>
      <c r="AG97" s="2307"/>
      <c r="AH97" s="2308"/>
      <c r="AI97" s="418"/>
      <c r="AJ97" s="2310"/>
      <c r="AK97" s="2310"/>
      <c r="AL97" s="2310"/>
      <c r="AM97" s="2310"/>
      <c r="AN97" s="2310"/>
      <c r="AO97" s="2310"/>
      <c r="AP97" s="2310"/>
      <c r="AQ97" s="2310"/>
      <c r="AR97" s="2310"/>
      <c r="AS97" s="2310"/>
      <c r="AT97" s="2310"/>
      <c r="AU97" s="2311"/>
      <c r="AV97" s="2312"/>
      <c r="AW97" s="2313"/>
      <c r="AX97" s="2313"/>
      <c r="AY97" s="2314"/>
    </row>
    <row r="98" spans="2:51" ht="24.75" customHeight="1">
      <c r="B98" s="396"/>
      <c r="C98" s="397"/>
      <c r="D98" s="397"/>
      <c r="E98" s="397"/>
      <c r="F98" s="397"/>
      <c r="G98" s="398"/>
      <c r="H98" s="2315"/>
      <c r="I98" s="2316"/>
      <c r="J98" s="2316"/>
      <c r="K98" s="2316"/>
      <c r="L98" s="2317"/>
      <c r="M98" s="387"/>
      <c r="N98" s="2319"/>
      <c r="O98" s="2319"/>
      <c r="P98" s="2319"/>
      <c r="Q98" s="2319"/>
      <c r="R98" s="2319"/>
      <c r="S98" s="2319"/>
      <c r="T98" s="2319"/>
      <c r="U98" s="2319"/>
      <c r="V98" s="2319"/>
      <c r="W98" s="2319"/>
      <c r="X98" s="2319"/>
      <c r="Y98" s="2320"/>
      <c r="Z98" s="2321"/>
      <c r="AA98" s="2322"/>
      <c r="AB98" s="2322"/>
      <c r="AC98" s="2322"/>
      <c r="AD98" s="2315"/>
      <c r="AE98" s="2316"/>
      <c r="AF98" s="2316"/>
      <c r="AG98" s="2316"/>
      <c r="AH98" s="2317"/>
      <c r="AI98" s="387"/>
      <c r="AJ98" s="2319"/>
      <c r="AK98" s="2319"/>
      <c r="AL98" s="2319"/>
      <c r="AM98" s="2319"/>
      <c r="AN98" s="2319"/>
      <c r="AO98" s="2319"/>
      <c r="AP98" s="2319"/>
      <c r="AQ98" s="2319"/>
      <c r="AR98" s="2319"/>
      <c r="AS98" s="2319"/>
      <c r="AT98" s="2319"/>
      <c r="AU98" s="2320"/>
      <c r="AV98" s="2321"/>
      <c r="AW98" s="2322"/>
      <c r="AX98" s="2322"/>
      <c r="AY98" s="2323"/>
    </row>
    <row r="99" spans="2:51" ht="24.75" customHeight="1">
      <c r="B99" s="396"/>
      <c r="C99" s="397"/>
      <c r="D99" s="397"/>
      <c r="E99" s="397"/>
      <c r="F99" s="397"/>
      <c r="G99" s="398"/>
      <c r="H99" s="937" t="s">
        <v>25</v>
      </c>
      <c r="I99" s="463"/>
      <c r="J99" s="463"/>
      <c r="K99" s="463"/>
      <c r="L99" s="463"/>
      <c r="M99" s="444"/>
      <c r="N99" s="938"/>
      <c r="O99" s="938"/>
      <c r="P99" s="938"/>
      <c r="Q99" s="938"/>
      <c r="R99" s="938"/>
      <c r="S99" s="938"/>
      <c r="T99" s="938"/>
      <c r="U99" s="938"/>
      <c r="V99" s="938"/>
      <c r="W99" s="938"/>
      <c r="X99" s="938"/>
      <c r="Y99" s="939"/>
      <c r="Z99" s="940">
        <f>SUM(Z91:AC98)</f>
        <v>0</v>
      </c>
      <c r="AA99" s="941"/>
      <c r="AB99" s="941"/>
      <c r="AC99" s="942"/>
      <c r="AD99" s="937" t="s">
        <v>25</v>
      </c>
      <c r="AE99" s="463"/>
      <c r="AF99" s="463"/>
      <c r="AG99" s="463"/>
      <c r="AH99" s="463"/>
      <c r="AI99" s="444"/>
      <c r="AJ99" s="938"/>
      <c r="AK99" s="938"/>
      <c r="AL99" s="938"/>
      <c r="AM99" s="938"/>
      <c r="AN99" s="938"/>
      <c r="AO99" s="938"/>
      <c r="AP99" s="938"/>
      <c r="AQ99" s="938"/>
      <c r="AR99" s="938"/>
      <c r="AS99" s="938"/>
      <c r="AT99" s="938"/>
      <c r="AU99" s="939"/>
      <c r="AV99" s="940">
        <f>SUM(AV91:AY98)</f>
        <v>0</v>
      </c>
      <c r="AW99" s="941"/>
      <c r="AX99" s="941"/>
      <c r="AY99" s="943"/>
    </row>
    <row r="100" spans="2:51" ht="24.75" customHeight="1">
      <c r="B100" s="396"/>
      <c r="C100" s="397"/>
      <c r="D100" s="397"/>
      <c r="E100" s="397"/>
      <c r="F100" s="397"/>
      <c r="G100" s="398"/>
      <c r="H100" s="438" t="s">
        <v>1226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1225</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893" t="s">
        <v>22</v>
      </c>
      <c r="I101" s="894"/>
      <c r="J101" s="894"/>
      <c r="K101" s="894"/>
      <c r="L101" s="894"/>
      <c r="M101" s="895" t="s">
        <v>23</v>
      </c>
      <c r="N101" s="463"/>
      <c r="O101" s="463"/>
      <c r="P101" s="463"/>
      <c r="Q101" s="463"/>
      <c r="R101" s="463"/>
      <c r="S101" s="463"/>
      <c r="T101" s="463"/>
      <c r="U101" s="463"/>
      <c r="V101" s="463"/>
      <c r="W101" s="463"/>
      <c r="X101" s="463"/>
      <c r="Y101" s="464"/>
      <c r="Z101" s="411" t="s">
        <v>24</v>
      </c>
      <c r="AA101" s="412"/>
      <c r="AB101" s="412"/>
      <c r="AC101" s="413"/>
      <c r="AD101" s="893" t="s">
        <v>22</v>
      </c>
      <c r="AE101" s="894"/>
      <c r="AF101" s="894"/>
      <c r="AG101" s="894"/>
      <c r="AH101" s="894"/>
      <c r="AI101" s="895" t="s">
        <v>23</v>
      </c>
      <c r="AJ101" s="463"/>
      <c r="AK101" s="463"/>
      <c r="AL101" s="463"/>
      <c r="AM101" s="463"/>
      <c r="AN101" s="463"/>
      <c r="AO101" s="463"/>
      <c r="AP101" s="463"/>
      <c r="AQ101" s="463"/>
      <c r="AR101" s="463"/>
      <c r="AS101" s="463"/>
      <c r="AT101" s="463"/>
      <c r="AU101" s="464"/>
      <c r="AV101" s="411" t="s">
        <v>24</v>
      </c>
      <c r="AW101" s="412"/>
      <c r="AX101" s="412"/>
      <c r="AY101" s="414"/>
    </row>
    <row r="102" spans="2:51" ht="24.75" customHeight="1">
      <c r="B102" s="396"/>
      <c r="C102" s="397"/>
      <c r="D102" s="397"/>
      <c r="E102" s="397"/>
      <c r="F102" s="397"/>
      <c r="G102" s="398"/>
      <c r="H102" s="2512"/>
      <c r="I102" s="2513"/>
      <c r="J102" s="2513"/>
      <c r="K102" s="2513"/>
      <c r="L102" s="2514"/>
      <c r="M102" s="428"/>
      <c r="N102" s="2515"/>
      <c r="O102" s="2515"/>
      <c r="P102" s="2515"/>
      <c r="Q102" s="2515"/>
      <c r="R102" s="2515"/>
      <c r="S102" s="2515"/>
      <c r="T102" s="2515"/>
      <c r="U102" s="2515"/>
      <c r="V102" s="2515"/>
      <c r="W102" s="2515"/>
      <c r="X102" s="2515"/>
      <c r="Y102" s="2516"/>
      <c r="Z102" s="2327"/>
      <c r="AA102" s="2328"/>
      <c r="AB102" s="2328"/>
      <c r="AC102" s="2517"/>
      <c r="AD102" s="2512"/>
      <c r="AE102" s="2513"/>
      <c r="AF102" s="2513"/>
      <c r="AG102" s="2513"/>
      <c r="AH102" s="2514"/>
      <c r="AI102" s="428"/>
      <c r="AJ102" s="2515"/>
      <c r="AK102" s="2515"/>
      <c r="AL102" s="2515"/>
      <c r="AM102" s="2515"/>
      <c r="AN102" s="2515"/>
      <c r="AO102" s="2515"/>
      <c r="AP102" s="2515"/>
      <c r="AQ102" s="2515"/>
      <c r="AR102" s="2515"/>
      <c r="AS102" s="2515"/>
      <c r="AT102" s="2515"/>
      <c r="AU102" s="2516"/>
      <c r="AV102" s="2327"/>
      <c r="AW102" s="2328"/>
      <c r="AX102" s="2328"/>
      <c r="AY102" s="2329"/>
    </row>
    <row r="103" spans="2:51" ht="24.75" customHeight="1">
      <c r="B103" s="396"/>
      <c r="C103" s="397"/>
      <c r="D103" s="397"/>
      <c r="E103" s="397"/>
      <c r="F103" s="397"/>
      <c r="G103" s="398"/>
      <c r="H103" s="2306"/>
      <c r="I103" s="2307"/>
      <c r="J103" s="2307"/>
      <c r="K103" s="2307"/>
      <c r="L103" s="2308"/>
      <c r="M103" s="418"/>
      <c r="N103" s="2310"/>
      <c r="O103" s="2310"/>
      <c r="P103" s="2310"/>
      <c r="Q103" s="2310"/>
      <c r="R103" s="2310"/>
      <c r="S103" s="2310"/>
      <c r="T103" s="2310"/>
      <c r="U103" s="2310"/>
      <c r="V103" s="2310"/>
      <c r="W103" s="2310"/>
      <c r="X103" s="2310"/>
      <c r="Y103" s="2311"/>
      <c r="Z103" s="2312"/>
      <c r="AA103" s="2313"/>
      <c r="AB103" s="2313"/>
      <c r="AC103" s="2330"/>
      <c r="AD103" s="2306"/>
      <c r="AE103" s="2307"/>
      <c r="AF103" s="2307"/>
      <c r="AG103" s="2307"/>
      <c r="AH103" s="2308"/>
      <c r="AI103" s="418"/>
      <c r="AJ103" s="2310"/>
      <c r="AK103" s="2310"/>
      <c r="AL103" s="2310"/>
      <c r="AM103" s="2310"/>
      <c r="AN103" s="2310"/>
      <c r="AO103" s="2310"/>
      <c r="AP103" s="2310"/>
      <c r="AQ103" s="2310"/>
      <c r="AR103" s="2310"/>
      <c r="AS103" s="2310"/>
      <c r="AT103" s="2310"/>
      <c r="AU103" s="2311"/>
      <c r="AV103" s="2312"/>
      <c r="AW103" s="2313"/>
      <c r="AX103" s="2313"/>
      <c r="AY103" s="2314"/>
    </row>
    <row r="104" spans="2:51" ht="24.75" customHeight="1">
      <c r="B104" s="396"/>
      <c r="C104" s="397"/>
      <c r="D104" s="397"/>
      <c r="E104" s="397"/>
      <c r="F104" s="397"/>
      <c r="G104" s="398"/>
      <c r="H104" s="2306"/>
      <c r="I104" s="2307"/>
      <c r="J104" s="2307"/>
      <c r="K104" s="2307"/>
      <c r="L104" s="2308"/>
      <c r="M104" s="418"/>
      <c r="N104" s="2310"/>
      <c r="O104" s="2310"/>
      <c r="P104" s="2310"/>
      <c r="Q104" s="2310"/>
      <c r="R104" s="2310"/>
      <c r="S104" s="2310"/>
      <c r="T104" s="2310"/>
      <c r="U104" s="2310"/>
      <c r="V104" s="2310"/>
      <c r="W104" s="2310"/>
      <c r="X104" s="2310"/>
      <c r="Y104" s="2311"/>
      <c r="Z104" s="2312"/>
      <c r="AA104" s="2313"/>
      <c r="AB104" s="2313"/>
      <c r="AC104" s="2330"/>
      <c r="AD104" s="2306"/>
      <c r="AE104" s="2307"/>
      <c r="AF104" s="2307"/>
      <c r="AG104" s="2307"/>
      <c r="AH104" s="2308"/>
      <c r="AI104" s="418"/>
      <c r="AJ104" s="2310"/>
      <c r="AK104" s="2310"/>
      <c r="AL104" s="2310"/>
      <c r="AM104" s="2310"/>
      <c r="AN104" s="2310"/>
      <c r="AO104" s="2310"/>
      <c r="AP104" s="2310"/>
      <c r="AQ104" s="2310"/>
      <c r="AR104" s="2310"/>
      <c r="AS104" s="2310"/>
      <c r="AT104" s="2310"/>
      <c r="AU104" s="2311"/>
      <c r="AV104" s="2312"/>
      <c r="AW104" s="2313"/>
      <c r="AX104" s="2313"/>
      <c r="AY104" s="2314"/>
    </row>
    <row r="105" spans="2:51" ht="24.75" customHeight="1">
      <c r="B105" s="396"/>
      <c r="C105" s="397"/>
      <c r="D105" s="397"/>
      <c r="E105" s="397"/>
      <c r="F105" s="397"/>
      <c r="G105" s="398"/>
      <c r="H105" s="2306"/>
      <c r="I105" s="2307"/>
      <c r="J105" s="2307"/>
      <c r="K105" s="2307"/>
      <c r="L105" s="2308"/>
      <c r="M105" s="418"/>
      <c r="N105" s="2310"/>
      <c r="O105" s="2310"/>
      <c r="P105" s="2310"/>
      <c r="Q105" s="2310"/>
      <c r="R105" s="2310"/>
      <c r="S105" s="2310"/>
      <c r="T105" s="2310"/>
      <c r="U105" s="2310"/>
      <c r="V105" s="2310"/>
      <c r="W105" s="2310"/>
      <c r="X105" s="2310"/>
      <c r="Y105" s="2311"/>
      <c r="Z105" s="2312"/>
      <c r="AA105" s="2313"/>
      <c r="AB105" s="2313"/>
      <c r="AC105" s="2330"/>
      <c r="AD105" s="2306"/>
      <c r="AE105" s="2307"/>
      <c r="AF105" s="2307"/>
      <c r="AG105" s="2307"/>
      <c r="AH105" s="2308"/>
      <c r="AI105" s="418"/>
      <c r="AJ105" s="2310"/>
      <c r="AK105" s="2310"/>
      <c r="AL105" s="2310"/>
      <c r="AM105" s="2310"/>
      <c r="AN105" s="2310"/>
      <c r="AO105" s="2310"/>
      <c r="AP105" s="2310"/>
      <c r="AQ105" s="2310"/>
      <c r="AR105" s="2310"/>
      <c r="AS105" s="2310"/>
      <c r="AT105" s="2310"/>
      <c r="AU105" s="2311"/>
      <c r="AV105" s="2312"/>
      <c r="AW105" s="2313"/>
      <c r="AX105" s="2313"/>
      <c r="AY105" s="2314"/>
    </row>
    <row r="106" spans="2:51" ht="24.75" customHeight="1">
      <c r="B106" s="396"/>
      <c r="C106" s="397"/>
      <c r="D106" s="397"/>
      <c r="E106" s="397"/>
      <c r="F106" s="397"/>
      <c r="G106" s="398"/>
      <c r="H106" s="2306"/>
      <c r="I106" s="2307"/>
      <c r="J106" s="2307"/>
      <c r="K106" s="2307"/>
      <c r="L106" s="2308"/>
      <c r="M106" s="418"/>
      <c r="N106" s="2310"/>
      <c r="O106" s="2310"/>
      <c r="P106" s="2310"/>
      <c r="Q106" s="2310"/>
      <c r="R106" s="2310"/>
      <c r="S106" s="2310"/>
      <c r="T106" s="2310"/>
      <c r="U106" s="2310"/>
      <c r="V106" s="2310"/>
      <c r="W106" s="2310"/>
      <c r="X106" s="2310"/>
      <c r="Y106" s="2311"/>
      <c r="Z106" s="2312"/>
      <c r="AA106" s="2313"/>
      <c r="AB106" s="2313"/>
      <c r="AC106" s="2313"/>
      <c r="AD106" s="2306"/>
      <c r="AE106" s="2307"/>
      <c r="AF106" s="2307"/>
      <c r="AG106" s="2307"/>
      <c r="AH106" s="2308"/>
      <c r="AI106" s="418"/>
      <c r="AJ106" s="2310"/>
      <c r="AK106" s="2310"/>
      <c r="AL106" s="2310"/>
      <c r="AM106" s="2310"/>
      <c r="AN106" s="2310"/>
      <c r="AO106" s="2310"/>
      <c r="AP106" s="2310"/>
      <c r="AQ106" s="2310"/>
      <c r="AR106" s="2310"/>
      <c r="AS106" s="2310"/>
      <c r="AT106" s="2310"/>
      <c r="AU106" s="2311"/>
      <c r="AV106" s="2312"/>
      <c r="AW106" s="2313"/>
      <c r="AX106" s="2313"/>
      <c r="AY106" s="2314"/>
    </row>
    <row r="107" spans="2:51" ht="24.75" customHeight="1">
      <c r="B107" s="396"/>
      <c r="C107" s="397"/>
      <c r="D107" s="397"/>
      <c r="E107" s="397"/>
      <c r="F107" s="397"/>
      <c r="G107" s="398"/>
      <c r="H107" s="2306"/>
      <c r="I107" s="2307"/>
      <c r="J107" s="2307"/>
      <c r="K107" s="2307"/>
      <c r="L107" s="2308"/>
      <c r="M107" s="418"/>
      <c r="N107" s="2310"/>
      <c r="O107" s="2310"/>
      <c r="P107" s="2310"/>
      <c r="Q107" s="2310"/>
      <c r="R107" s="2310"/>
      <c r="S107" s="2310"/>
      <c r="T107" s="2310"/>
      <c r="U107" s="2310"/>
      <c r="V107" s="2310"/>
      <c r="W107" s="2310"/>
      <c r="X107" s="2310"/>
      <c r="Y107" s="2311"/>
      <c r="Z107" s="2312"/>
      <c r="AA107" s="2313"/>
      <c r="AB107" s="2313"/>
      <c r="AC107" s="2313"/>
      <c r="AD107" s="2306"/>
      <c r="AE107" s="2307"/>
      <c r="AF107" s="2307"/>
      <c r="AG107" s="2307"/>
      <c r="AH107" s="2308"/>
      <c r="AI107" s="418"/>
      <c r="AJ107" s="2310"/>
      <c r="AK107" s="2310"/>
      <c r="AL107" s="2310"/>
      <c r="AM107" s="2310"/>
      <c r="AN107" s="2310"/>
      <c r="AO107" s="2310"/>
      <c r="AP107" s="2310"/>
      <c r="AQ107" s="2310"/>
      <c r="AR107" s="2310"/>
      <c r="AS107" s="2310"/>
      <c r="AT107" s="2310"/>
      <c r="AU107" s="2311"/>
      <c r="AV107" s="2312"/>
      <c r="AW107" s="2313"/>
      <c r="AX107" s="2313"/>
      <c r="AY107" s="2314"/>
    </row>
    <row r="108" spans="2:51" ht="24.75" customHeight="1">
      <c r="B108" s="396"/>
      <c r="C108" s="397"/>
      <c r="D108" s="397"/>
      <c r="E108" s="397"/>
      <c r="F108" s="397"/>
      <c r="G108" s="398"/>
      <c r="H108" s="2306"/>
      <c r="I108" s="2307"/>
      <c r="J108" s="2307"/>
      <c r="K108" s="2307"/>
      <c r="L108" s="2308"/>
      <c r="M108" s="418"/>
      <c r="N108" s="2310"/>
      <c r="O108" s="2310"/>
      <c r="P108" s="2310"/>
      <c r="Q108" s="2310"/>
      <c r="R108" s="2310"/>
      <c r="S108" s="2310"/>
      <c r="T108" s="2310"/>
      <c r="U108" s="2310"/>
      <c r="V108" s="2310"/>
      <c r="W108" s="2310"/>
      <c r="X108" s="2310"/>
      <c r="Y108" s="2311"/>
      <c r="Z108" s="2312"/>
      <c r="AA108" s="2313"/>
      <c r="AB108" s="2313"/>
      <c r="AC108" s="2313"/>
      <c r="AD108" s="2306"/>
      <c r="AE108" s="2307"/>
      <c r="AF108" s="2307"/>
      <c r="AG108" s="2307"/>
      <c r="AH108" s="2308"/>
      <c r="AI108" s="418"/>
      <c r="AJ108" s="2310"/>
      <c r="AK108" s="2310"/>
      <c r="AL108" s="2310"/>
      <c r="AM108" s="2310"/>
      <c r="AN108" s="2310"/>
      <c r="AO108" s="2310"/>
      <c r="AP108" s="2310"/>
      <c r="AQ108" s="2310"/>
      <c r="AR108" s="2310"/>
      <c r="AS108" s="2310"/>
      <c r="AT108" s="2310"/>
      <c r="AU108" s="2311"/>
      <c r="AV108" s="2312"/>
      <c r="AW108" s="2313"/>
      <c r="AX108" s="2313"/>
      <c r="AY108" s="2314"/>
    </row>
    <row r="109" spans="2:51" ht="24.75" customHeight="1">
      <c r="B109" s="396"/>
      <c r="C109" s="397"/>
      <c r="D109" s="397"/>
      <c r="E109" s="397"/>
      <c r="F109" s="397"/>
      <c r="G109" s="398"/>
      <c r="H109" s="2315"/>
      <c r="I109" s="2316"/>
      <c r="J109" s="2316"/>
      <c r="K109" s="2316"/>
      <c r="L109" s="2317"/>
      <c r="M109" s="387"/>
      <c r="N109" s="2319"/>
      <c r="O109" s="2319"/>
      <c r="P109" s="2319"/>
      <c r="Q109" s="2319"/>
      <c r="R109" s="2319"/>
      <c r="S109" s="2319"/>
      <c r="T109" s="2319"/>
      <c r="U109" s="2319"/>
      <c r="V109" s="2319"/>
      <c r="W109" s="2319"/>
      <c r="X109" s="2319"/>
      <c r="Y109" s="2320"/>
      <c r="Z109" s="2321"/>
      <c r="AA109" s="2322"/>
      <c r="AB109" s="2322"/>
      <c r="AC109" s="2322"/>
      <c r="AD109" s="2315"/>
      <c r="AE109" s="2316"/>
      <c r="AF109" s="2316"/>
      <c r="AG109" s="2316"/>
      <c r="AH109" s="2317"/>
      <c r="AI109" s="387"/>
      <c r="AJ109" s="2319"/>
      <c r="AK109" s="2319"/>
      <c r="AL109" s="2319"/>
      <c r="AM109" s="2319"/>
      <c r="AN109" s="2319"/>
      <c r="AO109" s="2319"/>
      <c r="AP109" s="2319"/>
      <c r="AQ109" s="2319"/>
      <c r="AR109" s="2319"/>
      <c r="AS109" s="2319"/>
      <c r="AT109" s="2319"/>
      <c r="AU109" s="2320"/>
      <c r="AV109" s="2321"/>
      <c r="AW109" s="2322"/>
      <c r="AX109" s="2322"/>
      <c r="AY109" s="2323"/>
    </row>
    <row r="110" spans="2:51" ht="24.75" customHeight="1">
      <c r="B110" s="396"/>
      <c r="C110" s="397"/>
      <c r="D110" s="397"/>
      <c r="E110" s="397"/>
      <c r="F110" s="397"/>
      <c r="G110" s="398"/>
      <c r="H110" s="937" t="s">
        <v>25</v>
      </c>
      <c r="I110" s="463"/>
      <c r="J110" s="463"/>
      <c r="K110" s="463"/>
      <c r="L110" s="463"/>
      <c r="M110" s="444"/>
      <c r="N110" s="938"/>
      <c r="O110" s="938"/>
      <c r="P110" s="938"/>
      <c r="Q110" s="938"/>
      <c r="R110" s="938"/>
      <c r="S110" s="938"/>
      <c r="T110" s="938"/>
      <c r="U110" s="938"/>
      <c r="V110" s="938"/>
      <c r="W110" s="938"/>
      <c r="X110" s="938"/>
      <c r="Y110" s="939"/>
      <c r="Z110" s="940">
        <f>SUM(Z102:AC109)</f>
        <v>0</v>
      </c>
      <c r="AA110" s="941"/>
      <c r="AB110" s="941"/>
      <c r="AC110" s="942"/>
      <c r="AD110" s="937" t="s">
        <v>25</v>
      </c>
      <c r="AE110" s="463"/>
      <c r="AF110" s="463"/>
      <c r="AG110" s="463"/>
      <c r="AH110" s="463"/>
      <c r="AI110" s="444"/>
      <c r="AJ110" s="938"/>
      <c r="AK110" s="938"/>
      <c r="AL110" s="938"/>
      <c r="AM110" s="938"/>
      <c r="AN110" s="938"/>
      <c r="AO110" s="938"/>
      <c r="AP110" s="938"/>
      <c r="AQ110" s="938"/>
      <c r="AR110" s="938"/>
      <c r="AS110" s="938"/>
      <c r="AT110" s="938"/>
      <c r="AU110" s="939"/>
      <c r="AV110" s="940">
        <f>SUM(AV102:AY109)</f>
        <v>0</v>
      </c>
      <c r="AW110" s="941"/>
      <c r="AX110" s="941"/>
      <c r="AY110" s="943"/>
    </row>
    <row r="111" spans="2:51" ht="24.75" customHeight="1">
      <c r="B111" s="396"/>
      <c r="C111" s="397"/>
      <c r="D111" s="397"/>
      <c r="E111" s="397"/>
      <c r="F111" s="397"/>
      <c r="G111" s="398"/>
      <c r="H111" s="438" t="s">
        <v>1224</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1223</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893" t="s">
        <v>22</v>
      </c>
      <c r="I112" s="894"/>
      <c r="J112" s="894"/>
      <c r="K112" s="894"/>
      <c r="L112" s="894"/>
      <c r="M112" s="895" t="s">
        <v>23</v>
      </c>
      <c r="N112" s="463"/>
      <c r="O112" s="463"/>
      <c r="P112" s="463"/>
      <c r="Q112" s="463"/>
      <c r="R112" s="463"/>
      <c r="S112" s="463"/>
      <c r="T112" s="463"/>
      <c r="U112" s="463"/>
      <c r="V112" s="463"/>
      <c r="W112" s="463"/>
      <c r="X112" s="463"/>
      <c r="Y112" s="464"/>
      <c r="Z112" s="411" t="s">
        <v>24</v>
      </c>
      <c r="AA112" s="412"/>
      <c r="AB112" s="412"/>
      <c r="AC112" s="413"/>
      <c r="AD112" s="893" t="s">
        <v>22</v>
      </c>
      <c r="AE112" s="894"/>
      <c r="AF112" s="894"/>
      <c r="AG112" s="894"/>
      <c r="AH112" s="894"/>
      <c r="AI112" s="895" t="s">
        <v>23</v>
      </c>
      <c r="AJ112" s="463"/>
      <c r="AK112" s="463"/>
      <c r="AL112" s="463"/>
      <c r="AM112" s="463"/>
      <c r="AN112" s="463"/>
      <c r="AO112" s="463"/>
      <c r="AP112" s="463"/>
      <c r="AQ112" s="463"/>
      <c r="AR112" s="463"/>
      <c r="AS112" s="463"/>
      <c r="AT112" s="463"/>
      <c r="AU112" s="464"/>
      <c r="AV112" s="411" t="s">
        <v>24</v>
      </c>
      <c r="AW112" s="412"/>
      <c r="AX112" s="412"/>
      <c r="AY112" s="414"/>
    </row>
    <row r="113" spans="2:51" ht="24.75" customHeight="1">
      <c r="B113" s="396"/>
      <c r="C113" s="397"/>
      <c r="D113" s="397"/>
      <c r="E113" s="397"/>
      <c r="F113" s="397"/>
      <c r="G113" s="398"/>
      <c r="H113" s="2512"/>
      <c r="I113" s="2513"/>
      <c r="J113" s="2513"/>
      <c r="K113" s="2513"/>
      <c r="L113" s="2514"/>
      <c r="M113" s="428"/>
      <c r="N113" s="2515"/>
      <c r="O113" s="2515"/>
      <c r="P113" s="2515"/>
      <c r="Q113" s="2515"/>
      <c r="R113" s="2515"/>
      <c r="S113" s="2515"/>
      <c r="T113" s="2515"/>
      <c r="U113" s="2515"/>
      <c r="V113" s="2515"/>
      <c r="W113" s="2515"/>
      <c r="X113" s="2515"/>
      <c r="Y113" s="2516"/>
      <c r="Z113" s="2327"/>
      <c r="AA113" s="2328"/>
      <c r="AB113" s="2328"/>
      <c r="AC113" s="2517"/>
      <c r="AD113" s="2512"/>
      <c r="AE113" s="2513"/>
      <c r="AF113" s="2513"/>
      <c r="AG113" s="2513"/>
      <c r="AH113" s="2514"/>
      <c r="AI113" s="428"/>
      <c r="AJ113" s="2515"/>
      <c r="AK113" s="2515"/>
      <c r="AL113" s="2515"/>
      <c r="AM113" s="2515"/>
      <c r="AN113" s="2515"/>
      <c r="AO113" s="2515"/>
      <c r="AP113" s="2515"/>
      <c r="AQ113" s="2515"/>
      <c r="AR113" s="2515"/>
      <c r="AS113" s="2515"/>
      <c r="AT113" s="2515"/>
      <c r="AU113" s="2516"/>
      <c r="AV113" s="2327"/>
      <c r="AW113" s="2328"/>
      <c r="AX113" s="2328"/>
      <c r="AY113" s="2329"/>
    </row>
    <row r="114" spans="2:51" ht="24.75" customHeight="1">
      <c r="B114" s="396"/>
      <c r="C114" s="397"/>
      <c r="D114" s="397"/>
      <c r="E114" s="397"/>
      <c r="F114" s="397"/>
      <c r="G114" s="398"/>
      <c r="H114" s="2306"/>
      <c r="I114" s="2307"/>
      <c r="J114" s="2307"/>
      <c r="K114" s="2307"/>
      <c r="L114" s="2308"/>
      <c r="M114" s="418"/>
      <c r="N114" s="2310"/>
      <c r="O114" s="2310"/>
      <c r="P114" s="2310"/>
      <c r="Q114" s="2310"/>
      <c r="R114" s="2310"/>
      <c r="S114" s="2310"/>
      <c r="T114" s="2310"/>
      <c r="U114" s="2310"/>
      <c r="V114" s="2310"/>
      <c r="W114" s="2310"/>
      <c r="X114" s="2310"/>
      <c r="Y114" s="2311"/>
      <c r="Z114" s="2312"/>
      <c r="AA114" s="2313"/>
      <c r="AB114" s="2313"/>
      <c r="AC114" s="2330"/>
      <c r="AD114" s="2306"/>
      <c r="AE114" s="2307"/>
      <c r="AF114" s="2307"/>
      <c r="AG114" s="2307"/>
      <c r="AH114" s="2308"/>
      <c r="AI114" s="418"/>
      <c r="AJ114" s="2310"/>
      <c r="AK114" s="2310"/>
      <c r="AL114" s="2310"/>
      <c r="AM114" s="2310"/>
      <c r="AN114" s="2310"/>
      <c r="AO114" s="2310"/>
      <c r="AP114" s="2310"/>
      <c r="AQ114" s="2310"/>
      <c r="AR114" s="2310"/>
      <c r="AS114" s="2310"/>
      <c r="AT114" s="2310"/>
      <c r="AU114" s="2311"/>
      <c r="AV114" s="2312"/>
      <c r="AW114" s="2313"/>
      <c r="AX114" s="2313"/>
      <c r="AY114" s="2314"/>
    </row>
    <row r="115" spans="2:51" ht="24.75" customHeight="1">
      <c r="B115" s="396"/>
      <c r="C115" s="397"/>
      <c r="D115" s="397"/>
      <c r="E115" s="397"/>
      <c r="F115" s="397"/>
      <c r="G115" s="398"/>
      <c r="H115" s="2306"/>
      <c r="I115" s="2307"/>
      <c r="J115" s="2307"/>
      <c r="K115" s="2307"/>
      <c r="L115" s="2308"/>
      <c r="M115" s="418"/>
      <c r="N115" s="2310"/>
      <c r="O115" s="2310"/>
      <c r="P115" s="2310"/>
      <c r="Q115" s="2310"/>
      <c r="R115" s="2310"/>
      <c r="S115" s="2310"/>
      <c r="T115" s="2310"/>
      <c r="U115" s="2310"/>
      <c r="V115" s="2310"/>
      <c r="W115" s="2310"/>
      <c r="X115" s="2310"/>
      <c r="Y115" s="2311"/>
      <c r="Z115" s="2312"/>
      <c r="AA115" s="2313"/>
      <c r="AB115" s="2313"/>
      <c r="AC115" s="2330"/>
      <c r="AD115" s="2306"/>
      <c r="AE115" s="2307"/>
      <c r="AF115" s="2307"/>
      <c r="AG115" s="2307"/>
      <c r="AH115" s="2308"/>
      <c r="AI115" s="418"/>
      <c r="AJ115" s="2310"/>
      <c r="AK115" s="2310"/>
      <c r="AL115" s="2310"/>
      <c r="AM115" s="2310"/>
      <c r="AN115" s="2310"/>
      <c r="AO115" s="2310"/>
      <c r="AP115" s="2310"/>
      <c r="AQ115" s="2310"/>
      <c r="AR115" s="2310"/>
      <c r="AS115" s="2310"/>
      <c r="AT115" s="2310"/>
      <c r="AU115" s="2311"/>
      <c r="AV115" s="2312"/>
      <c r="AW115" s="2313"/>
      <c r="AX115" s="2313"/>
      <c r="AY115" s="2314"/>
    </row>
    <row r="116" spans="2:51" ht="24.75" customHeight="1">
      <c r="B116" s="396"/>
      <c r="C116" s="397"/>
      <c r="D116" s="397"/>
      <c r="E116" s="397"/>
      <c r="F116" s="397"/>
      <c r="G116" s="398"/>
      <c r="H116" s="2306"/>
      <c r="I116" s="2307"/>
      <c r="J116" s="2307"/>
      <c r="K116" s="2307"/>
      <c r="L116" s="2308"/>
      <c r="M116" s="418"/>
      <c r="N116" s="2310"/>
      <c r="O116" s="2310"/>
      <c r="P116" s="2310"/>
      <c r="Q116" s="2310"/>
      <c r="R116" s="2310"/>
      <c r="S116" s="2310"/>
      <c r="T116" s="2310"/>
      <c r="U116" s="2310"/>
      <c r="V116" s="2310"/>
      <c r="W116" s="2310"/>
      <c r="X116" s="2310"/>
      <c r="Y116" s="2311"/>
      <c r="Z116" s="2312"/>
      <c r="AA116" s="2313"/>
      <c r="AB116" s="2313"/>
      <c r="AC116" s="2330"/>
      <c r="AD116" s="2306"/>
      <c r="AE116" s="2307"/>
      <c r="AF116" s="2307"/>
      <c r="AG116" s="2307"/>
      <c r="AH116" s="2308"/>
      <c r="AI116" s="418"/>
      <c r="AJ116" s="2310"/>
      <c r="AK116" s="2310"/>
      <c r="AL116" s="2310"/>
      <c r="AM116" s="2310"/>
      <c r="AN116" s="2310"/>
      <c r="AO116" s="2310"/>
      <c r="AP116" s="2310"/>
      <c r="AQ116" s="2310"/>
      <c r="AR116" s="2310"/>
      <c r="AS116" s="2310"/>
      <c r="AT116" s="2310"/>
      <c r="AU116" s="2311"/>
      <c r="AV116" s="2312"/>
      <c r="AW116" s="2313"/>
      <c r="AX116" s="2313"/>
      <c r="AY116" s="2314"/>
    </row>
    <row r="117" spans="2:51" ht="24.75" customHeight="1">
      <c r="B117" s="396"/>
      <c r="C117" s="397"/>
      <c r="D117" s="397"/>
      <c r="E117" s="397"/>
      <c r="F117" s="397"/>
      <c r="G117" s="398"/>
      <c r="H117" s="2306"/>
      <c r="I117" s="2307"/>
      <c r="J117" s="2307"/>
      <c r="K117" s="2307"/>
      <c r="L117" s="2308"/>
      <c r="M117" s="418"/>
      <c r="N117" s="2310"/>
      <c r="O117" s="2310"/>
      <c r="P117" s="2310"/>
      <c r="Q117" s="2310"/>
      <c r="R117" s="2310"/>
      <c r="S117" s="2310"/>
      <c r="T117" s="2310"/>
      <c r="U117" s="2310"/>
      <c r="V117" s="2310"/>
      <c r="W117" s="2310"/>
      <c r="X117" s="2310"/>
      <c r="Y117" s="2311"/>
      <c r="Z117" s="2312"/>
      <c r="AA117" s="2313"/>
      <c r="AB117" s="2313"/>
      <c r="AC117" s="2313"/>
      <c r="AD117" s="2306"/>
      <c r="AE117" s="2307"/>
      <c r="AF117" s="2307"/>
      <c r="AG117" s="2307"/>
      <c r="AH117" s="2308"/>
      <c r="AI117" s="418"/>
      <c r="AJ117" s="2310"/>
      <c r="AK117" s="2310"/>
      <c r="AL117" s="2310"/>
      <c r="AM117" s="2310"/>
      <c r="AN117" s="2310"/>
      <c r="AO117" s="2310"/>
      <c r="AP117" s="2310"/>
      <c r="AQ117" s="2310"/>
      <c r="AR117" s="2310"/>
      <c r="AS117" s="2310"/>
      <c r="AT117" s="2310"/>
      <c r="AU117" s="2311"/>
      <c r="AV117" s="2312"/>
      <c r="AW117" s="2313"/>
      <c r="AX117" s="2313"/>
      <c r="AY117" s="2314"/>
    </row>
    <row r="118" spans="2:51" ht="24.75" customHeight="1">
      <c r="B118" s="396"/>
      <c r="C118" s="397"/>
      <c r="D118" s="397"/>
      <c r="E118" s="397"/>
      <c r="F118" s="397"/>
      <c r="G118" s="398"/>
      <c r="H118" s="2306"/>
      <c r="I118" s="2307"/>
      <c r="J118" s="2307"/>
      <c r="K118" s="2307"/>
      <c r="L118" s="2308"/>
      <c r="M118" s="418"/>
      <c r="N118" s="2310"/>
      <c r="O118" s="2310"/>
      <c r="P118" s="2310"/>
      <c r="Q118" s="2310"/>
      <c r="R118" s="2310"/>
      <c r="S118" s="2310"/>
      <c r="T118" s="2310"/>
      <c r="U118" s="2310"/>
      <c r="V118" s="2310"/>
      <c r="W118" s="2310"/>
      <c r="X118" s="2310"/>
      <c r="Y118" s="2311"/>
      <c r="Z118" s="2312"/>
      <c r="AA118" s="2313"/>
      <c r="AB118" s="2313"/>
      <c r="AC118" s="2313"/>
      <c r="AD118" s="2306"/>
      <c r="AE118" s="2307"/>
      <c r="AF118" s="2307"/>
      <c r="AG118" s="2307"/>
      <c r="AH118" s="2308"/>
      <c r="AI118" s="418"/>
      <c r="AJ118" s="2310"/>
      <c r="AK118" s="2310"/>
      <c r="AL118" s="2310"/>
      <c r="AM118" s="2310"/>
      <c r="AN118" s="2310"/>
      <c r="AO118" s="2310"/>
      <c r="AP118" s="2310"/>
      <c r="AQ118" s="2310"/>
      <c r="AR118" s="2310"/>
      <c r="AS118" s="2310"/>
      <c r="AT118" s="2310"/>
      <c r="AU118" s="2311"/>
      <c r="AV118" s="2312"/>
      <c r="AW118" s="2313"/>
      <c r="AX118" s="2313"/>
      <c r="AY118" s="2314"/>
    </row>
    <row r="119" spans="2:51" ht="24.75" customHeight="1">
      <c r="B119" s="396"/>
      <c r="C119" s="397"/>
      <c r="D119" s="397"/>
      <c r="E119" s="397"/>
      <c r="F119" s="397"/>
      <c r="G119" s="398"/>
      <c r="H119" s="2306"/>
      <c r="I119" s="2307"/>
      <c r="J119" s="2307"/>
      <c r="K119" s="2307"/>
      <c r="L119" s="2308"/>
      <c r="M119" s="418"/>
      <c r="N119" s="2310"/>
      <c r="O119" s="2310"/>
      <c r="P119" s="2310"/>
      <c r="Q119" s="2310"/>
      <c r="R119" s="2310"/>
      <c r="S119" s="2310"/>
      <c r="T119" s="2310"/>
      <c r="U119" s="2310"/>
      <c r="V119" s="2310"/>
      <c r="W119" s="2310"/>
      <c r="X119" s="2310"/>
      <c r="Y119" s="2311"/>
      <c r="Z119" s="2312"/>
      <c r="AA119" s="2313"/>
      <c r="AB119" s="2313"/>
      <c r="AC119" s="2313"/>
      <c r="AD119" s="2306"/>
      <c r="AE119" s="2307"/>
      <c r="AF119" s="2307"/>
      <c r="AG119" s="2307"/>
      <c r="AH119" s="2308"/>
      <c r="AI119" s="418"/>
      <c r="AJ119" s="2310"/>
      <c r="AK119" s="2310"/>
      <c r="AL119" s="2310"/>
      <c r="AM119" s="2310"/>
      <c r="AN119" s="2310"/>
      <c r="AO119" s="2310"/>
      <c r="AP119" s="2310"/>
      <c r="AQ119" s="2310"/>
      <c r="AR119" s="2310"/>
      <c r="AS119" s="2310"/>
      <c r="AT119" s="2310"/>
      <c r="AU119" s="2311"/>
      <c r="AV119" s="2312"/>
      <c r="AW119" s="2313"/>
      <c r="AX119" s="2313"/>
      <c r="AY119" s="2314"/>
    </row>
    <row r="120" spans="2:51" ht="24.75" customHeight="1">
      <c r="B120" s="396"/>
      <c r="C120" s="397"/>
      <c r="D120" s="397"/>
      <c r="E120" s="397"/>
      <c r="F120" s="397"/>
      <c r="G120" s="398"/>
      <c r="H120" s="2315"/>
      <c r="I120" s="2316"/>
      <c r="J120" s="2316"/>
      <c r="K120" s="2316"/>
      <c r="L120" s="2317"/>
      <c r="M120" s="387"/>
      <c r="N120" s="2319"/>
      <c r="O120" s="2319"/>
      <c r="P120" s="2319"/>
      <c r="Q120" s="2319"/>
      <c r="R120" s="2319"/>
      <c r="S120" s="2319"/>
      <c r="T120" s="2319"/>
      <c r="U120" s="2319"/>
      <c r="V120" s="2319"/>
      <c r="W120" s="2319"/>
      <c r="X120" s="2319"/>
      <c r="Y120" s="2320"/>
      <c r="Z120" s="2321"/>
      <c r="AA120" s="2322"/>
      <c r="AB120" s="2322"/>
      <c r="AC120" s="2322"/>
      <c r="AD120" s="2315"/>
      <c r="AE120" s="2316"/>
      <c r="AF120" s="2316"/>
      <c r="AG120" s="2316"/>
      <c r="AH120" s="2317"/>
      <c r="AI120" s="387"/>
      <c r="AJ120" s="2319"/>
      <c r="AK120" s="2319"/>
      <c r="AL120" s="2319"/>
      <c r="AM120" s="2319"/>
      <c r="AN120" s="2319"/>
      <c r="AO120" s="2319"/>
      <c r="AP120" s="2319"/>
      <c r="AQ120" s="2319"/>
      <c r="AR120" s="2319"/>
      <c r="AS120" s="2319"/>
      <c r="AT120" s="2319"/>
      <c r="AU120" s="2320"/>
      <c r="AV120" s="2321"/>
      <c r="AW120" s="2322"/>
      <c r="AX120" s="2322"/>
      <c r="AY120" s="2323"/>
    </row>
    <row r="121" spans="2:51" ht="24.75" customHeight="1" thickBot="1">
      <c r="B121" s="399"/>
      <c r="C121" s="400"/>
      <c r="D121" s="400"/>
      <c r="E121" s="400"/>
      <c r="F121" s="400"/>
      <c r="G121" s="401"/>
      <c r="H121" s="858" t="s">
        <v>25</v>
      </c>
      <c r="I121" s="859"/>
      <c r="J121" s="859"/>
      <c r="K121" s="859"/>
      <c r="L121" s="859"/>
      <c r="M121" s="377"/>
      <c r="N121" s="860"/>
      <c r="O121" s="860"/>
      <c r="P121" s="860"/>
      <c r="Q121" s="860"/>
      <c r="R121" s="860"/>
      <c r="S121" s="860"/>
      <c r="T121" s="860"/>
      <c r="U121" s="860"/>
      <c r="V121" s="860"/>
      <c r="W121" s="860"/>
      <c r="X121" s="860"/>
      <c r="Y121" s="861"/>
      <c r="Z121" s="862">
        <f>SUM(Z113:AC120)</f>
        <v>0</v>
      </c>
      <c r="AA121" s="863"/>
      <c r="AB121" s="863"/>
      <c r="AC121" s="864"/>
      <c r="AD121" s="858" t="s">
        <v>25</v>
      </c>
      <c r="AE121" s="859"/>
      <c r="AF121" s="859"/>
      <c r="AG121" s="859"/>
      <c r="AH121" s="859"/>
      <c r="AI121" s="377"/>
      <c r="AJ121" s="860"/>
      <c r="AK121" s="860"/>
      <c r="AL121" s="860"/>
      <c r="AM121" s="860"/>
      <c r="AN121" s="860"/>
      <c r="AO121" s="860"/>
      <c r="AP121" s="860"/>
      <c r="AQ121" s="860"/>
      <c r="AR121" s="860"/>
      <c r="AS121" s="860"/>
      <c r="AT121" s="860"/>
      <c r="AU121" s="861"/>
      <c r="AV121" s="862">
        <f>SUM(AV113:AY120)</f>
        <v>0</v>
      </c>
      <c r="AW121" s="863"/>
      <c r="AX121" s="863"/>
      <c r="AY121" s="865"/>
    </row>
    <row r="124" spans="2:51" ht="14.25">
      <c r="C124" s="21" t="s">
        <v>1222</v>
      </c>
    </row>
    <row r="125" spans="2:51">
      <c r="C125" s="138" t="s">
        <v>1221</v>
      </c>
    </row>
    <row r="126" spans="2:51" ht="34.5" customHeight="1">
      <c r="B126" s="1638"/>
      <c r="C126" s="1638"/>
      <c r="D126" s="711" t="s">
        <v>57</v>
      </c>
      <c r="E126" s="711"/>
      <c r="F126" s="711"/>
      <c r="G126" s="711"/>
      <c r="H126" s="711"/>
      <c r="I126" s="711"/>
      <c r="J126" s="711"/>
      <c r="K126" s="711"/>
      <c r="L126" s="711"/>
      <c r="M126" s="711"/>
      <c r="N126" s="711" t="s">
        <v>58</v>
      </c>
      <c r="O126" s="711"/>
      <c r="P126" s="711"/>
      <c r="Q126" s="711"/>
      <c r="R126" s="711"/>
      <c r="S126" s="711"/>
      <c r="T126" s="711"/>
      <c r="U126" s="711"/>
      <c r="V126" s="711"/>
      <c r="W126" s="711"/>
      <c r="X126" s="711"/>
      <c r="Y126" s="711"/>
      <c r="Z126" s="711"/>
      <c r="AA126" s="711"/>
      <c r="AB126" s="711"/>
      <c r="AC126" s="711"/>
      <c r="AD126" s="711"/>
      <c r="AE126" s="711"/>
      <c r="AF126" s="711"/>
      <c r="AG126" s="711"/>
      <c r="AH126" s="711"/>
      <c r="AI126" s="711"/>
      <c r="AJ126" s="711"/>
      <c r="AK126" s="711"/>
      <c r="AL126" s="712" t="s">
        <v>1220</v>
      </c>
      <c r="AM126" s="711"/>
      <c r="AN126" s="711"/>
      <c r="AO126" s="711"/>
      <c r="AP126" s="711"/>
      <c r="AQ126" s="711"/>
      <c r="AR126" s="711" t="s">
        <v>26</v>
      </c>
      <c r="AS126" s="711"/>
      <c r="AT126" s="711"/>
      <c r="AU126" s="711"/>
      <c r="AV126" s="711" t="s">
        <v>27</v>
      </c>
      <c r="AW126" s="711"/>
      <c r="AX126" s="711"/>
    </row>
    <row r="127" spans="2:51" ht="53.25" customHeight="1">
      <c r="B127" s="1638">
        <v>1</v>
      </c>
      <c r="C127" s="1638">
        <v>1</v>
      </c>
      <c r="D127" s="1633" t="s">
        <v>1219</v>
      </c>
      <c r="E127" s="1633"/>
      <c r="F127" s="1633"/>
      <c r="G127" s="1633"/>
      <c r="H127" s="1633"/>
      <c r="I127" s="1633"/>
      <c r="J127" s="1633"/>
      <c r="K127" s="1633"/>
      <c r="L127" s="1633"/>
      <c r="M127" s="1633"/>
      <c r="N127" s="2271" t="s">
        <v>1218</v>
      </c>
      <c r="O127" s="1631"/>
      <c r="P127" s="1631"/>
      <c r="Q127" s="1631"/>
      <c r="R127" s="1631"/>
      <c r="S127" s="1631"/>
      <c r="T127" s="1631"/>
      <c r="U127" s="1631"/>
      <c r="V127" s="1631"/>
      <c r="W127" s="1631"/>
      <c r="X127" s="1631"/>
      <c r="Y127" s="1631"/>
      <c r="Z127" s="1631"/>
      <c r="AA127" s="1631"/>
      <c r="AB127" s="1631"/>
      <c r="AC127" s="1631"/>
      <c r="AD127" s="1631"/>
      <c r="AE127" s="1631"/>
      <c r="AF127" s="1631"/>
      <c r="AG127" s="1631"/>
      <c r="AH127" s="1631"/>
      <c r="AI127" s="1631"/>
      <c r="AJ127" s="1631"/>
      <c r="AK127" s="1632"/>
      <c r="AL127" s="1639">
        <v>19</v>
      </c>
      <c r="AM127" s="1633"/>
      <c r="AN127" s="1633"/>
      <c r="AO127" s="1633"/>
      <c r="AP127" s="1633"/>
      <c r="AQ127" s="1633"/>
      <c r="AR127" s="2271" t="s">
        <v>1217</v>
      </c>
      <c r="AS127" s="1631"/>
      <c r="AT127" s="1631"/>
      <c r="AU127" s="1632"/>
      <c r="AV127" s="3140">
        <v>0.96499999999999997</v>
      </c>
      <c r="AW127" s="3140"/>
      <c r="AX127" s="3140"/>
    </row>
    <row r="128" spans="2:51" ht="24" customHeight="1">
      <c r="B128" s="1638">
        <v>2</v>
      </c>
      <c r="C128" s="1638">
        <v>1</v>
      </c>
      <c r="D128" s="1633"/>
      <c r="E128" s="1633"/>
      <c r="F128" s="1633"/>
      <c r="G128" s="1633"/>
      <c r="H128" s="1633"/>
      <c r="I128" s="1633"/>
      <c r="J128" s="1633"/>
      <c r="K128" s="1633"/>
      <c r="L128" s="1633"/>
      <c r="M128" s="1633"/>
      <c r="N128" s="1633"/>
      <c r="O128" s="1633"/>
      <c r="P128" s="1633"/>
      <c r="Q128" s="1633"/>
      <c r="R128" s="1633"/>
      <c r="S128" s="1633"/>
      <c r="T128" s="1633"/>
      <c r="U128" s="1633"/>
      <c r="V128" s="1633"/>
      <c r="W128" s="1633"/>
      <c r="X128" s="1633"/>
      <c r="Y128" s="1633"/>
      <c r="Z128" s="1633"/>
      <c r="AA128" s="1633"/>
      <c r="AB128" s="1633"/>
      <c r="AC128" s="1633"/>
      <c r="AD128" s="1633"/>
      <c r="AE128" s="1633"/>
      <c r="AF128" s="1633"/>
      <c r="AG128" s="1633"/>
      <c r="AH128" s="1633"/>
      <c r="AI128" s="1633"/>
      <c r="AJ128" s="1633"/>
      <c r="AK128" s="1633"/>
      <c r="AL128" s="1639"/>
      <c r="AM128" s="1633"/>
      <c r="AN128" s="1633"/>
      <c r="AO128" s="1633"/>
      <c r="AP128" s="1633"/>
      <c r="AQ128" s="1633"/>
      <c r="AR128" s="1633"/>
      <c r="AS128" s="1633"/>
      <c r="AT128" s="1633"/>
      <c r="AU128" s="1633"/>
      <c r="AV128" s="1633"/>
      <c r="AW128" s="1633"/>
      <c r="AX128" s="1633"/>
    </row>
    <row r="129" spans="2:50" ht="24" customHeight="1">
      <c r="B129" s="1638">
        <v>3</v>
      </c>
      <c r="C129" s="1638">
        <v>1</v>
      </c>
      <c r="D129" s="1633"/>
      <c r="E129" s="1633"/>
      <c r="F129" s="1633"/>
      <c r="G129" s="1633"/>
      <c r="H129" s="1633"/>
      <c r="I129" s="1633"/>
      <c r="J129" s="1633"/>
      <c r="K129" s="1633"/>
      <c r="L129" s="1633"/>
      <c r="M129" s="1633"/>
      <c r="N129" s="1633"/>
      <c r="O129" s="1633"/>
      <c r="P129" s="1633"/>
      <c r="Q129" s="1633"/>
      <c r="R129" s="1633"/>
      <c r="S129" s="1633"/>
      <c r="T129" s="1633"/>
      <c r="U129" s="1633"/>
      <c r="V129" s="1633"/>
      <c r="W129" s="1633"/>
      <c r="X129" s="1633"/>
      <c r="Y129" s="1633"/>
      <c r="Z129" s="1633"/>
      <c r="AA129" s="1633"/>
      <c r="AB129" s="1633"/>
      <c r="AC129" s="1633"/>
      <c r="AD129" s="1633"/>
      <c r="AE129" s="1633"/>
      <c r="AF129" s="1633"/>
      <c r="AG129" s="1633"/>
      <c r="AH129" s="1633"/>
      <c r="AI129" s="1633"/>
      <c r="AJ129" s="1633"/>
      <c r="AK129" s="1633"/>
      <c r="AL129" s="1639"/>
      <c r="AM129" s="1633"/>
      <c r="AN129" s="1633"/>
      <c r="AO129" s="1633"/>
      <c r="AP129" s="1633"/>
      <c r="AQ129" s="1633"/>
      <c r="AR129" s="1633"/>
      <c r="AS129" s="1633"/>
      <c r="AT129" s="1633"/>
      <c r="AU129" s="1633"/>
      <c r="AV129" s="1633"/>
      <c r="AW129" s="1633"/>
      <c r="AX129" s="1633"/>
    </row>
    <row r="130" spans="2:50" ht="24" customHeight="1">
      <c r="B130" s="1638">
        <v>4</v>
      </c>
      <c r="C130" s="1638">
        <v>1</v>
      </c>
      <c r="D130" s="1633"/>
      <c r="E130" s="1633"/>
      <c r="F130" s="1633"/>
      <c r="G130" s="1633"/>
      <c r="H130" s="1633"/>
      <c r="I130" s="1633"/>
      <c r="J130" s="1633"/>
      <c r="K130" s="1633"/>
      <c r="L130" s="1633"/>
      <c r="M130" s="1633"/>
      <c r="N130" s="1633"/>
      <c r="O130" s="1633"/>
      <c r="P130" s="1633"/>
      <c r="Q130" s="1633"/>
      <c r="R130" s="1633"/>
      <c r="S130" s="1633"/>
      <c r="T130" s="1633"/>
      <c r="U130" s="1633"/>
      <c r="V130" s="1633"/>
      <c r="W130" s="1633"/>
      <c r="X130" s="1633"/>
      <c r="Y130" s="1633"/>
      <c r="Z130" s="1633"/>
      <c r="AA130" s="1633"/>
      <c r="AB130" s="1633"/>
      <c r="AC130" s="1633"/>
      <c r="AD130" s="1633"/>
      <c r="AE130" s="1633"/>
      <c r="AF130" s="1633"/>
      <c r="AG130" s="1633"/>
      <c r="AH130" s="1633"/>
      <c r="AI130" s="1633"/>
      <c r="AJ130" s="1633"/>
      <c r="AK130" s="1633"/>
      <c r="AL130" s="1639"/>
      <c r="AM130" s="1633"/>
      <c r="AN130" s="1633"/>
      <c r="AO130" s="1633"/>
      <c r="AP130" s="1633"/>
      <c r="AQ130" s="1633"/>
      <c r="AR130" s="1633"/>
      <c r="AS130" s="1633"/>
      <c r="AT130" s="1633"/>
      <c r="AU130" s="1633"/>
      <c r="AV130" s="1633"/>
      <c r="AW130" s="1633"/>
      <c r="AX130" s="1633"/>
    </row>
    <row r="131" spans="2:50" ht="24" customHeight="1">
      <c r="B131" s="1638">
        <v>5</v>
      </c>
      <c r="C131" s="1638">
        <v>1</v>
      </c>
      <c r="D131" s="1633"/>
      <c r="E131" s="1633"/>
      <c r="F131" s="1633"/>
      <c r="G131" s="1633"/>
      <c r="H131" s="1633"/>
      <c r="I131" s="1633"/>
      <c r="J131" s="1633"/>
      <c r="K131" s="1633"/>
      <c r="L131" s="1633"/>
      <c r="M131" s="1633"/>
      <c r="N131" s="1633"/>
      <c r="O131" s="1633"/>
      <c r="P131" s="1633"/>
      <c r="Q131" s="1633"/>
      <c r="R131" s="1633"/>
      <c r="S131" s="1633"/>
      <c r="T131" s="1633"/>
      <c r="U131" s="1633"/>
      <c r="V131" s="1633"/>
      <c r="W131" s="1633"/>
      <c r="X131" s="1633"/>
      <c r="Y131" s="1633"/>
      <c r="Z131" s="1633"/>
      <c r="AA131" s="1633"/>
      <c r="AB131" s="1633"/>
      <c r="AC131" s="1633"/>
      <c r="AD131" s="1633"/>
      <c r="AE131" s="1633"/>
      <c r="AF131" s="1633"/>
      <c r="AG131" s="1633"/>
      <c r="AH131" s="1633"/>
      <c r="AI131" s="1633"/>
      <c r="AJ131" s="1633"/>
      <c r="AK131" s="1633"/>
      <c r="AL131" s="1639"/>
      <c r="AM131" s="1633"/>
      <c r="AN131" s="1633"/>
      <c r="AO131" s="1633"/>
      <c r="AP131" s="1633"/>
      <c r="AQ131" s="1633"/>
      <c r="AR131" s="1633"/>
      <c r="AS131" s="1633"/>
      <c r="AT131" s="1633"/>
      <c r="AU131" s="1633"/>
      <c r="AV131" s="1633"/>
      <c r="AW131" s="1633"/>
      <c r="AX131" s="1633"/>
    </row>
    <row r="132" spans="2:50" ht="24" customHeight="1">
      <c r="B132" s="1638">
        <v>6</v>
      </c>
      <c r="C132" s="1638">
        <v>1</v>
      </c>
      <c r="D132" s="1633"/>
      <c r="E132" s="1633"/>
      <c r="F132" s="1633"/>
      <c r="G132" s="1633"/>
      <c r="H132" s="1633"/>
      <c r="I132" s="1633"/>
      <c r="J132" s="1633"/>
      <c r="K132" s="1633"/>
      <c r="L132" s="1633"/>
      <c r="M132" s="1633"/>
      <c r="N132" s="1633"/>
      <c r="O132" s="1633"/>
      <c r="P132" s="1633"/>
      <c r="Q132" s="1633"/>
      <c r="R132" s="1633"/>
      <c r="S132" s="1633"/>
      <c r="T132" s="1633"/>
      <c r="U132" s="1633"/>
      <c r="V132" s="1633"/>
      <c r="W132" s="1633"/>
      <c r="X132" s="1633"/>
      <c r="Y132" s="1633"/>
      <c r="Z132" s="1633"/>
      <c r="AA132" s="1633"/>
      <c r="AB132" s="1633"/>
      <c r="AC132" s="1633"/>
      <c r="AD132" s="1633"/>
      <c r="AE132" s="1633"/>
      <c r="AF132" s="1633"/>
      <c r="AG132" s="1633"/>
      <c r="AH132" s="1633"/>
      <c r="AI132" s="1633"/>
      <c r="AJ132" s="1633"/>
      <c r="AK132" s="1633"/>
      <c r="AL132" s="1639"/>
      <c r="AM132" s="1633"/>
      <c r="AN132" s="1633"/>
      <c r="AO132" s="1633"/>
      <c r="AP132" s="1633"/>
      <c r="AQ132" s="1633"/>
      <c r="AR132" s="1633"/>
      <c r="AS132" s="1633"/>
      <c r="AT132" s="1633"/>
      <c r="AU132" s="1633"/>
      <c r="AV132" s="1633"/>
      <c r="AW132" s="1633"/>
      <c r="AX132" s="1633"/>
    </row>
    <row r="133" spans="2:50" ht="24" customHeight="1">
      <c r="B133" s="1638">
        <v>7</v>
      </c>
      <c r="C133" s="1638">
        <v>1</v>
      </c>
      <c r="D133" s="1633"/>
      <c r="E133" s="1633"/>
      <c r="F133" s="1633"/>
      <c r="G133" s="1633"/>
      <c r="H133" s="1633"/>
      <c r="I133" s="1633"/>
      <c r="J133" s="1633"/>
      <c r="K133" s="1633"/>
      <c r="L133" s="1633"/>
      <c r="M133" s="1633"/>
      <c r="N133" s="1633"/>
      <c r="O133" s="1633"/>
      <c r="P133" s="1633"/>
      <c r="Q133" s="1633"/>
      <c r="R133" s="1633"/>
      <c r="S133" s="1633"/>
      <c r="T133" s="1633"/>
      <c r="U133" s="1633"/>
      <c r="V133" s="1633"/>
      <c r="W133" s="1633"/>
      <c r="X133" s="1633"/>
      <c r="Y133" s="1633"/>
      <c r="Z133" s="1633"/>
      <c r="AA133" s="1633"/>
      <c r="AB133" s="1633"/>
      <c r="AC133" s="1633"/>
      <c r="AD133" s="1633"/>
      <c r="AE133" s="1633"/>
      <c r="AF133" s="1633"/>
      <c r="AG133" s="1633"/>
      <c r="AH133" s="1633"/>
      <c r="AI133" s="1633"/>
      <c r="AJ133" s="1633"/>
      <c r="AK133" s="1633"/>
      <c r="AL133" s="1639"/>
      <c r="AM133" s="1633"/>
      <c r="AN133" s="1633"/>
      <c r="AO133" s="1633"/>
      <c r="AP133" s="1633"/>
      <c r="AQ133" s="1633"/>
      <c r="AR133" s="1633"/>
      <c r="AS133" s="1633"/>
      <c r="AT133" s="1633"/>
      <c r="AU133" s="1633"/>
      <c r="AV133" s="1633"/>
      <c r="AW133" s="1633"/>
      <c r="AX133" s="1633"/>
    </row>
    <row r="134" spans="2:50" ht="24" customHeight="1">
      <c r="B134" s="1638">
        <v>8</v>
      </c>
      <c r="C134" s="1638">
        <v>1</v>
      </c>
      <c r="D134" s="1633"/>
      <c r="E134" s="1633"/>
      <c r="F134" s="1633"/>
      <c r="G134" s="1633"/>
      <c r="H134" s="1633"/>
      <c r="I134" s="1633"/>
      <c r="J134" s="1633"/>
      <c r="K134" s="1633"/>
      <c r="L134" s="1633"/>
      <c r="M134" s="1633"/>
      <c r="N134" s="1633"/>
      <c r="O134" s="1633"/>
      <c r="P134" s="1633"/>
      <c r="Q134" s="1633"/>
      <c r="R134" s="1633"/>
      <c r="S134" s="1633"/>
      <c r="T134" s="1633"/>
      <c r="U134" s="1633"/>
      <c r="V134" s="1633"/>
      <c r="W134" s="1633"/>
      <c r="X134" s="1633"/>
      <c r="Y134" s="1633"/>
      <c r="Z134" s="1633"/>
      <c r="AA134" s="1633"/>
      <c r="AB134" s="1633"/>
      <c r="AC134" s="1633"/>
      <c r="AD134" s="1633"/>
      <c r="AE134" s="1633"/>
      <c r="AF134" s="1633"/>
      <c r="AG134" s="1633"/>
      <c r="AH134" s="1633"/>
      <c r="AI134" s="1633"/>
      <c r="AJ134" s="1633"/>
      <c r="AK134" s="1633"/>
      <c r="AL134" s="1639"/>
      <c r="AM134" s="1633"/>
      <c r="AN134" s="1633"/>
      <c r="AO134" s="1633"/>
      <c r="AP134" s="1633"/>
      <c r="AQ134" s="1633"/>
      <c r="AR134" s="1633"/>
      <c r="AS134" s="1633"/>
      <c r="AT134" s="1633"/>
      <c r="AU134" s="1633"/>
      <c r="AV134" s="1633"/>
      <c r="AW134" s="1633"/>
      <c r="AX134" s="1633"/>
    </row>
    <row r="135" spans="2:50" ht="24" customHeight="1">
      <c r="B135" s="1638">
        <v>9</v>
      </c>
      <c r="C135" s="1638">
        <v>1</v>
      </c>
      <c r="D135" s="1633"/>
      <c r="E135" s="1633"/>
      <c r="F135" s="1633"/>
      <c r="G135" s="1633"/>
      <c r="H135" s="1633"/>
      <c r="I135" s="1633"/>
      <c r="J135" s="1633"/>
      <c r="K135" s="1633"/>
      <c r="L135" s="1633"/>
      <c r="M135" s="1633"/>
      <c r="N135" s="1633"/>
      <c r="O135" s="1633"/>
      <c r="P135" s="1633"/>
      <c r="Q135" s="1633"/>
      <c r="R135" s="1633"/>
      <c r="S135" s="1633"/>
      <c r="T135" s="1633"/>
      <c r="U135" s="1633"/>
      <c r="V135" s="1633"/>
      <c r="W135" s="1633"/>
      <c r="X135" s="1633"/>
      <c r="Y135" s="1633"/>
      <c r="Z135" s="1633"/>
      <c r="AA135" s="1633"/>
      <c r="AB135" s="1633"/>
      <c r="AC135" s="1633"/>
      <c r="AD135" s="1633"/>
      <c r="AE135" s="1633"/>
      <c r="AF135" s="1633"/>
      <c r="AG135" s="1633"/>
      <c r="AH135" s="1633"/>
      <c r="AI135" s="1633"/>
      <c r="AJ135" s="1633"/>
      <c r="AK135" s="1633"/>
      <c r="AL135" s="1639"/>
      <c r="AM135" s="1633"/>
      <c r="AN135" s="1633"/>
      <c r="AO135" s="1633"/>
      <c r="AP135" s="1633"/>
      <c r="AQ135" s="1633"/>
      <c r="AR135" s="1633"/>
      <c r="AS135" s="1633"/>
      <c r="AT135" s="1633"/>
      <c r="AU135" s="1633"/>
      <c r="AV135" s="1633"/>
      <c r="AW135" s="1633"/>
      <c r="AX135" s="1633"/>
    </row>
    <row r="136" spans="2:50" ht="24" customHeight="1">
      <c r="B136" s="1638">
        <v>10</v>
      </c>
      <c r="C136" s="1638">
        <v>1</v>
      </c>
      <c r="D136" s="1633"/>
      <c r="E136" s="1633"/>
      <c r="F136" s="1633"/>
      <c r="G136" s="1633"/>
      <c r="H136" s="1633"/>
      <c r="I136" s="1633"/>
      <c r="J136" s="1633"/>
      <c r="K136" s="1633"/>
      <c r="L136" s="1633"/>
      <c r="M136" s="1633"/>
      <c r="N136" s="1633"/>
      <c r="O136" s="1633"/>
      <c r="P136" s="1633"/>
      <c r="Q136" s="1633"/>
      <c r="R136" s="1633"/>
      <c r="S136" s="1633"/>
      <c r="T136" s="1633"/>
      <c r="U136" s="1633"/>
      <c r="V136" s="1633"/>
      <c r="W136" s="1633"/>
      <c r="X136" s="1633"/>
      <c r="Y136" s="1633"/>
      <c r="Z136" s="1633"/>
      <c r="AA136" s="1633"/>
      <c r="AB136" s="1633"/>
      <c r="AC136" s="1633"/>
      <c r="AD136" s="1633"/>
      <c r="AE136" s="1633"/>
      <c r="AF136" s="1633"/>
      <c r="AG136" s="1633"/>
      <c r="AH136" s="1633"/>
      <c r="AI136" s="1633"/>
      <c r="AJ136" s="1633"/>
      <c r="AK136" s="1633"/>
      <c r="AL136" s="1639"/>
      <c r="AM136" s="1633"/>
      <c r="AN136" s="1633"/>
      <c r="AO136" s="1633"/>
      <c r="AP136" s="1633"/>
      <c r="AQ136" s="1633"/>
      <c r="AR136" s="1633"/>
      <c r="AS136" s="1633"/>
      <c r="AT136" s="1633"/>
      <c r="AU136" s="1633"/>
      <c r="AV136" s="1633"/>
      <c r="AW136" s="1633"/>
      <c r="AX136" s="1633"/>
    </row>
    <row r="138" spans="2:50" ht="23.25" hidden="1" customHeight="1">
      <c r="B138" s="138" t="s">
        <v>337</v>
      </c>
    </row>
    <row r="139" spans="2:50" ht="36" hidden="1" customHeight="1">
      <c r="B139" s="711" t="s">
        <v>338</v>
      </c>
      <c r="C139" s="711"/>
      <c r="D139" s="711"/>
      <c r="E139" s="711"/>
      <c r="F139" s="711"/>
      <c r="G139" s="711"/>
      <c r="H139" s="711"/>
      <c r="I139" s="1193"/>
      <c r="J139" s="1193"/>
      <c r="K139" s="1193"/>
      <c r="L139" s="1193"/>
      <c r="M139" s="1193"/>
      <c r="N139" s="1193"/>
      <c r="O139" s="1193"/>
      <c r="P139" s="1193"/>
      <c r="Q139" s="1193"/>
      <c r="R139" s="1193"/>
      <c r="S139" s="1193"/>
      <c r="T139" s="1193"/>
      <c r="U139" s="1193"/>
      <c r="V139" s="1193"/>
      <c r="W139" s="1193"/>
      <c r="X139" s="1193"/>
      <c r="Y139" s="1193"/>
    </row>
    <row r="140" spans="2:50" ht="36" hidden="1" customHeight="1">
      <c r="B140" s="1660" t="s">
        <v>339</v>
      </c>
      <c r="C140" s="750"/>
      <c r="D140" s="750"/>
      <c r="E140" s="750"/>
      <c r="F140" s="750"/>
      <c r="G140" s="750"/>
      <c r="H140" s="800"/>
      <c r="I140" s="1192" t="s">
        <v>340</v>
      </c>
      <c r="J140" s="463"/>
      <c r="K140" s="463"/>
      <c r="L140" s="463"/>
      <c r="M140" s="464"/>
      <c r="N140" s="749" t="s">
        <v>341</v>
      </c>
      <c r="O140" s="750"/>
      <c r="P140" s="750"/>
      <c r="Q140" s="750"/>
      <c r="R140" s="750"/>
      <c r="S140" s="750"/>
      <c r="T140" s="800"/>
      <c r="U140" s="1192" t="s">
        <v>1216</v>
      </c>
      <c r="V140" s="463"/>
      <c r="W140" s="463"/>
      <c r="X140" s="463"/>
      <c r="Y140" s="464"/>
      <c r="Z140" s="749" t="s">
        <v>342</v>
      </c>
      <c r="AA140" s="750"/>
      <c r="AB140" s="750"/>
      <c r="AC140" s="750"/>
      <c r="AD140" s="750"/>
      <c r="AE140" s="750"/>
      <c r="AF140" s="800"/>
      <c r="AG140" s="1192" t="s">
        <v>1216</v>
      </c>
      <c r="AH140" s="463"/>
      <c r="AI140" s="463"/>
      <c r="AJ140" s="463"/>
      <c r="AK140" s="464"/>
      <c r="AL140" s="749" t="s">
        <v>343</v>
      </c>
      <c r="AM140" s="750"/>
      <c r="AN140" s="750"/>
      <c r="AO140" s="750"/>
      <c r="AP140" s="750"/>
      <c r="AQ140" s="750"/>
      <c r="AR140" s="800"/>
      <c r="AS140" s="1192" t="s">
        <v>1215</v>
      </c>
      <c r="AT140" s="463"/>
      <c r="AU140" s="463"/>
      <c r="AV140" s="463"/>
      <c r="AW140" s="464"/>
    </row>
    <row r="141" spans="2:50" ht="36" hidden="1" customHeight="1">
      <c r="B141" s="749" t="s">
        <v>344</v>
      </c>
      <c r="C141" s="750"/>
      <c r="D141" s="750"/>
      <c r="E141" s="750"/>
      <c r="F141" s="750"/>
      <c r="G141" s="750"/>
      <c r="H141" s="800"/>
      <c r="I141" s="1661"/>
      <c r="J141" s="1662"/>
      <c r="K141" s="1662"/>
      <c r="L141" s="1662"/>
      <c r="M141" s="1663"/>
      <c r="N141" s="749" t="s">
        <v>345</v>
      </c>
      <c r="O141" s="750"/>
      <c r="P141" s="750"/>
      <c r="Q141" s="750"/>
      <c r="R141" s="750"/>
      <c r="S141" s="750"/>
      <c r="T141" s="800"/>
      <c r="U141" s="1661"/>
      <c r="V141" s="1662"/>
      <c r="W141" s="1662"/>
      <c r="X141" s="1662"/>
      <c r="Y141" s="1663"/>
      <c r="Z141" s="749" t="s">
        <v>346</v>
      </c>
      <c r="AA141" s="750"/>
      <c r="AB141" s="750"/>
      <c r="AC141" s="750"/>
      <c r="AD141" s="750"/>
      <c r="AE141" s="750"/>
      <c r="AF141" s="800"/>
      <c r="AG141" s="1661"/>
      <c r="AH141" s="1662"/>
      <c r="AI141" s="1662"/>
      <c r="AJ141" s="1662"/>
      <c r="AK141" s="1663"/>
      <c r="AL141" s="1660" t="s">
        <v>347</v>
      </c>
      <c r="AM141" s="750"/>
      <c r="AN141" s="750"/>
      <c r="AO141" s="750"/>
      <c r="AP141" s="750"/>
      <c r="AQ141" s="750"/>
      <c r="AR141" s="800"/>
      <c r="AS141" s="1661"/>
      <c r="AT141" s="1662"/>
      <c r="AU141" s="1662"/>
      <c r="AV141" s="1662"/>
      <c r="AW141" s="1663"/>
    </row>
    <row r="142" spans="2:50">
      <c r="C142" s="138" t="s">
        <v>696</v>
      </c>
    </row>
    <row r="143" spans="2:50" ht="34.5" customHeight="1">
      <c r="B143" s="1638"/>
      <c r="C143" s="1638"/>
      <c r="D143" s="711" t="s">
        <v>1214</v>
      </c>
      <c r="E143" s="711"/>
      <c r="F143" s="711"/>
      <c r="G143" s="711"/>
      <c r="H143" s="711"/>
      <c r="I143" s="711"/>
      <c r="J143" s="711"/>
      <c r="K143" s="711"/>
      <c r="L143" s="711"/>
      <c r="M143" s="711"/>
      <c r="N143" s="711" t="s">
        <v>1213</v>
      </c>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c r="AJ143" s="711"/>
      <c r="AK143" s="711"/>
      <c r="AL143" s="712" t="s">
        <v>1212</v>
      </c>
      <c r="AM143" s="711"/>
      <c r="AN143" s="711"/>
      <c r="AO143" s="711"/>
      <c r="AP143" s="711"/>
      <c r="AQ143" s="711"/>
      <c r="AR143" s="711" t="s">
        <v>26</v>
      </c>
      <c r="AS143" s="711"/>
      <c r="AT143" s="711"/>
      <c r="AU143" s="711"/>
      <c r="AV143" s="711" t="s">
        <v>27</v>
      </c>
      <c r="AW143" s="711"/>
      <c r="AX143" s="711"/>
    </row>
    <row r="144" spans="2:50" ht="24" customHeight="1">
      <c r="B144" s="1638">
        <v>1</v>
      </c>
      <c r="C144" s="1638">
        <v>1</v>
      </c>
      <c r="D144" s="1633"/>
      <c r="E144" s="1633"/>
      <c r="F144" s="1633"/>
      <c r="G144" s="1633"/>
      <c r="H144" s="1633"/>
      <c r="I144" s="1633"/>
      <c r="J144" s="1633"/>
      <c r="K144" s="1633"/>
      <c r="L144" s="1633"/>
      <c r="M144" s="1633"/>
      <c r="N144" s="1633"/>
      <c r="O144" s="1633"/>
      <c r="P144" s="1633"/>
      <c r="Q144" s="1633"/>
      <c r="R144" s="1633"/>
      <c r="S144" s="1633"/>
      <c r="T144" s="1633"/>
      <c r="U144" s="1633"/>
      <c r="V144" s="1633"/>
      <c r="W144" s="1633"/>
      <c r="X144" s="1633"/>
      <c r="Y144" s="1633"/>
      <c r="Z144" s="1633"/>
      <c r="AA144" s="1633"/>
      <c r="AB144" s="1633"/>
      <c r="AC144" s="1633"/>
      <c r="AD144" s="1633"/>
      <c r="AE144" s="1633"/>
      <c r="AF144" s="1633"/>
      <c r="AG144" s="1633"/>
      <c r="AH144" s="1633"/>
      <c r="AI144" s="1633"/>
      <c r="AJ144" s="1633"/>
      <c r="AK144" s="1633"/>
      <c r="AL144" s="1639"/>
      <c r="AM144" s="1633"/>
      <c r="AN144" s="1633"/>
      <c r="AO144" s="1633"/>
      <c r="AP144" s="1633"/>
      <c r="AQ144" s="1633"/>
      <c r="AR144" s="1633"/>
      <c r="AS144" s="1633"/>
      <c r="AT144" s="1633"/>
      <c r="AU144" s="1633"/>
      <c r="AV144" s="1633"/>
      <c r="AW144" s="1633"/>
      <c r="AX144" s="1633"/>
    </row>
    <row r="145" spans="2:50" ht="24" customHeight="1">
      <c r="B145" s="1638">
        <v>2</v>
      </c>
      <c r="C145" s="1638">
        <v>1</v>
      </c>
      <c r="D145" s="1633"/>
      <c r="E145" s="1633"/>
      <c r="F145" s="1633"/>
      <c r="G145" s="1633"/>
      <c r="H145" s="1633"/>
      <c r="I145" s="1633"/>
      <c r="J145" s="1633"/>
      <c r="K145" s="1633"/>
      <c r="L145" s="1633"/>
      <c r="M145" s="1633"/>
      <c r="N145" s="1633"/>
      <c r="O145" s="1633"/>
      <c r="P145" s="1633"/>
      <c r="Q145" s="1633"/>
      <c r="R145" s="1633"/>
      <c r="S145" s="1633"/>
      <c r="T145" s="1633"/>
      <c r="U145" s="1633"/>
      <c r="V145" s="1633"/>
      <c r="W145" s="1633"/>
      <c r="X145" s="1633"/>
      <c r="Y145" s="1633"/>
      <c r="Z145" s="1633"/>
      <c r="AA145" s="1633"/>
      <c r="AB145" s="1633"/>
      <c r="AC145" s="1633"/>
      <c r="AD145" s="1633"/>
      <c r="AE145" s="1633"/>
      <c r="AF145" s="1633"/>
      <c r="AG145" s="1633"/>
      <c r="AH145" s="1633"/>
      <c r="AI145" s="1633"/>
      <c r="AJ145" s="1633"/>
      <c r="AK145" s="1633"/>
      <c r="AL145" s="1639"/>
      <c r="AM145" s="1633"/>
      <c r="AN145" s="1633"/>
      <c r="AO145" s="1633"/>
      <c r="AP145" s="1633"/>
      <c r="AQ145" s="1633"/>
      <c r="AR145" s="1633"/>
      <c r="AS145" s="1633"/>
      <c r="AT145" s="1633"/>
      <c r="AU145" s="1633"/>
      <c r="AV145" s="1633"/>
      <c r="AW145" s="1633"/>
      <c r="AX145" s="1633"/>
    </row>
    <row r="146" spans="2:50" ht="24" customHeight="1">
      <c r="B146" s="1638">
        <v>3</v>
      </c>
      <c r="C146" s="1638">
        <v>1</v>
      </c>
      <c r="D146" s="1633"/>
      <c r="E146" s="1633"/>
      <c r="F146" s="1633"/>
      <c r="G146" s="1633"/>
      <c r="H146" s="1633"/>
      <c r="I146" s="1633"/>
      <c r="J146" s="1633"/>
      <c r="K146" s="1633"/>
      <c r="L146" s="1633"/>
      <c r="M146" s="1633"/>
      <c r="N146" s="1633"/>
      <c r="O146" s="1633"/>
      <c r="P146" s="1633"/>
      <c r="Q146" s="1633"/>
      <c r="R146" s="1633"/>
      <c r="S146" s="1633"/>
      <c r="T146" s="1633"/>
      <c r="U146" s="1633"/>
      <c r="V146" s="1633"/>
      <c r="W146" s="1633"/>
      <c r="X146" s="1633"/>
      <c r="Y146" s="1633"/>
      <c r="Z146" s="1633"/>
      <c r="AA146" s="1633"/>
      <c r="AB146" s="1633"/>
      <c r="AC146" s="1633"/>
      <c r="AD146" s="1633"/>
      <c r="AE146" s="1633"/>
      <c r="AF146" s="1633"/>
      <c r="AG146" s="1633"/>
      <c r="AH146" s="1633"/>
      <c r="AI146" s="1633"/>
      <c r="AJ146" s="1633"/>
      <c r="AK146" s="1633"/>
      <c r="AL146" s="1639"/>
      <c r="AM146" s="1633"/>
      <c r="AN146" s="1633"/>
      <c r="AO146" s="1633"/>
      <c r="AP146" s="1633"/>
      <c r="AQ146" s="1633"/>
      <c r="AR146" s="1633"/>
      <c r="AS146" s="1633"/>
      <c r="AT146" s="1633"/>
      <c r="AU146" s="1633"/>
      <c r="AV146" s="1633"/>
      <c r="AW146" s="1633"/>
      <c r="AX146" s="1633"/>
    </row>
    <row r="147" spans="2:50" ht="24" customHeight="1">
      <c r="B147" s="1638">
        <v>4</v>
      </c>
      <c r="C147" s="1638">
        <v>1</v>
      </c>
      <c r="D147" s="1633"/>
      <c r="E147" s="1633"/>
      <c r="F147" s="1633"/>
      <c r="G147" s="1633"/>
      <c r="H147" s="1633"/>
      <c r="I147" s="1633"/>
      <c r="J147" s="1633"/>
      <c r="K147" s="1633"/>
      <c r="L147" s="1633"/>
      <c r="M147" s="1633"/>
      <c r="N147" s="1633"/>
      <c r="O147" s="1633"/>
      <c r="P147" s="1633"/>
      <c r="Q147" s="1633"/>
      <c r="R147" s="1633"/>
      <c r="S147" s="1633"/>
      <c r="T147" s="1633"/>
      <c r="U147" s="1633"/>
      <c r="V147" s="1633"/>
      <c r="W147" s="1633"/>
      <c r="X147" s="1633"/>
      <c r="Y147" s="1633"/>
      <c r="Z147" s="1633"/>
      <c r="AA147" s="1633"/>
      <c r="AB147" s="1633"/>
      <c r="AC147" s="1633"/>
      <c r="AD147" s="1633"/>
      <c r="AE147" s="1633"/>
      <c r="AF147" s="1633"/>
      <c r="AG147" s="1633"/>
      <c r="AH147" s="1633"/>
      <c r="AI147" s="1633"/>
      <c r="AJ147" s="1633"/>
      <c r="AK147" s="1633"/>
      <c r="AL147" s="1639"/>
      <c r="AM147" s="1633"/>
      <c r="AN147" s="1633"/>
      <c r="AO147" s="1633"/>
      <c r="AP147" s="1633"/>
      <c r="AQ147" s="1633"/>
      <c r="AR147" s="1633"/>
      <c r="AS147" s="1633"/>
      <c r="AT147" s="1633"/>
      <c r="AU147" s="1633"/>
      <c r="AV147" s="1633"/>
      <c r="AW147" s="1633"/>
      <c r="AX147" s="1633"/>
    </row>
    <row r="148" spans="2:50" ht="24" customHeight="1">
      <c r="B148" s="1638">
        <v>5</v>
      </c>
      <c r="C148" s="1638">
        <v>1</v>
      </c>
      <c r="D148" s="1633"/>
      <c r="E148" s="1633"/>
      <c r="F148" s="1633"/>
      <c r="G148" s="1633"/>
      <c r="H148" s="1633"/>
      <c r="I148" s="1633"/>
      <c r="J148" s="1633"/>
      <c r="K148" s="1633"/>
      <c r="L148" s="1633"/>
      <c r="M148" s="1633"/>
      <c r="N148" s="1633"/>
      <c r="O148" s="1633"/>
      <c r="P148" s="1633"/>
      <c r="Q148" s="1633"/>
      <c r="R148" s="1633"/>
      <c r="S148" s="1633"/>
      <c r="T148" s="1633"/>
      <c r="U148" s="1633"/>
      <c r="V148" s="1633"/>
      <c r="W148" s="1633"/>
      <c r="X148" s="1633"/>
      <c r="Y148" s="1633"/>
      <c r="Z148" s="1633"/>
      <c r="AA148" s="1633"/>
      <c r="AB148" s="1633"/>
      <c r="AC148" s="1633"/>
      <c r="AD148" s="1633"/>
      <c r="AE148" s="1633"/>
      <c r="AF148" s="1633"/>
      <c r="AG148" s="1633"/>
      <c r="AH148" s="1633"/>
      <c r="AI148" s="1633"/>
      <c r="AJ148" s="1633"/>
      <c r="AK148" s="1633"/>
      <c r="AL148" s="1639"/>
      <c r="AM148" s="1633"/>
      <c r="AN148" s="1633"/>
      <c r="AO148" s="1633"/>
      <c r="AP148" s="1633"/>
      <c r="AQ148" s="1633"/>
      <c r="AR148" s="1633"/>
      <c r="AS148" s="1633"/>
      <c r="AT148" s="1633"/>
      <c r="AU148" s="1633"/>
      <c r="AV148" s="1633"/>
      <c r="AW148" s="1633"/>
      <c r="AX148" s="1633"/>
    </row>
    <row r="149" spans="2:50" ht="24" customHeight="1">
      <c r="B149" s="1638">
        <v>6</v>
      </c>
      <c r="C149" s="1638">
        <v>1</v>
      </c>
      <c r="D149" s="1633"/>
      <c r="E149" s="1633"/>
      <c r="F149" s="1633"/>
      <c r="G149" s="1633"/>
      <c r="H149" s="1633"/>
      <c r="I149" s="1633"/>
      <c r="J149" s="1633"/>
      <c r="K149" s="1633"/>
      <c r="L149" s="1633"/>
      <c r="M149" s="1633"/>
      <c r="N149" s="1633"/>
      <c r="O149" s="1633"/>
      <c r="P149" s="1633"/>
      <c r="Q149" s="1633"/>
      <c r="R149" s="1633"/>
      <c r="S149" s="1633"/>
      <c r="T149" s="1633"/>
      <c r="U149" s="1633"/>
      <c r="V149" s="1633"/>
      <c r="W149" s="1633"/>
      <c r="X149" s="1633"/>
      <c r="Y149" s="1633"/>
      <c r="Z149" s="1633"/>
      <c r="AA149" s="1633"/>
      <c r="AB149" s="1633"/>
      <c r="AC149" s="1633"/>
      <c r="AD149" s="1633"/>
      <c r="AE149" s="1633"/>
      <c r="AF149" s="1633"/>
      <c r="AG149" s="1633"/>
      <c r="AH149" s="1633"/>
      <c r="AI149" s="1633"/>
      <c r="AJ149" s="1633"/>
      <c r="AK149" s="1633"/>
      <c r="AL149" s="1639"/>
      <c r="AM149" s="1633"/>
      <c r="AN149" s="1633"/>
      <c r="AO149" s="1633"/>
      <c r="AP149" s="1633"/>
      <c r="AQ149" s="1633"/>
      <c r="AR149" s="1633"/>
      <c r="AS149" s="1633"/>
      <c r="AT149" s="1633"/>
      <c r="AU149" s="1633"/>
      <c r="AV149" s="1633"/>
      <c r="AW149" s="1633"/>
      <c r="AX149" s="1633"/>
    </row>
    <row r="150" spans="2:50" ht="24" customHeight="1">
      <c r="B150" s="1638">
        <v>7</v>
      </c>
      <c r="C150" s="1638">
        <v>1</v>
      </c>
      <c r="D150" s="1633"/>
      <c r="E150" s="1633"/>
      <c r="F150" s="1633"/>
      <c r="G150" s="1633"/>
      <c r="H150" s="1633"/>
      <c r="I150" s="1633"/>
      <c r="J150" s="1633"/>
      <c r="K150" s="1633"/>
      <c r="L150" s="1633"/>
      <c r="M150" s="1633"/>
      <c r="N150" s="1633"/>
      <c r="O150" s="1633"/>
      <c r="P150" s="1633"/>
      <c r="Q150" s="1633"/>
      <c r="R150" s="1633"/>
      <c r="S150" s="1633"/>
      <c r="T150" s="1633"/>
      <c r="U150" s="1633"/>
      <c r="V150" s="1633"/>
      <c r="W150" s="1633"/>
      <c r="X150" s="1633"/>
      <c r="Y150" s="1633"/>
      <c r="Z150" s="1633"/>
      <c r="AA150" s="1633"/>
      <c r="AB150" s="1633"/>
      <c r="AC150" s="1633"/>
      <c r="AD150" s="1633"/>
      <c r="AE150" s="1633"/>
      <c r="AF150" s="1633"/>
      <c r="AG150" s="1633"/>
      <c r="AH150" s="1633"/>
      <c r="AI150" s="1633"/>
      <c r="AJ150" s="1633"/>
      <c r="AK150" s="1633"/>
      <c r="AL150" s="1639"/>
      <c r="AM150" s="1633"/>
      <c r="AN150" s="1633"/>
      <c r="AO150" s="1633"/>
      <c r="AP150" s="1633"/>
      <c r="AQ150" s="1633"/>
      <c r="AR150" s="1633"/>
      <c r="AS150" s="1633"/>
      <c r="AT150" s="1633"/>
      <c r="AU150" s="1633"/>
      <c r="AV150" s="1633"/>
      <c r="AW150" s="1633"/>
      <c r="AX150" s="1633"/>
    </row>
    <row r="151" spans="2:50" ht="24" customHeight="1">
      <c r="B151" s="1638">
        <v>8</v>
      </c>
      <c r="C151" s="1638">
        <v>1</v>
      </c>
      <c r="D151" s="1633"/>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1633"/>
      <c r="AF151" s="1633"/>
      <c r="AG151" s="1633"/>
      <c r="AH151" s="1633"/>
      <c r="AI151" s="1633"/>
      <c r="AJ151" s="1633"/>
      <c r="AK151" s="1633"/>
      <c r="AL151" s="1639"/>
      <c r="AM151" s="1633"/>
      <c r="AN151" s="1633"/>
      <c r="AO151" s="1633"/>
      <c r="AP151" s="1633"/>
      <c r="AQ151" s="1633"/>
      <c r="AR151" s="1633"/>
      <c r="AS151" s="1633"/>
      <c r="AT151" s="1633"/>
      <c r="AU151" s="1633"/>
      <c r="AV151" s="1633"/>
      <c r="AW151" s="1633"/>
      <c r="AX151" s="1633"/>
    </row>
    <row r="152" spans="2:50" ht="24" customHeight="1">
      <c r="B152" s="1638">
        <v>9</v>
      </c>
      <c r="C152" s="1638">
        <v>1</v>
      </c>
      <c r="D152" s="1633"/>
      <c r="E152" s="1633"/>
      <c r="F152" s="1633"/>
      <c r="G152" s="1633"/>
      <c r="H152" s="1633"/>
      <c r="I152" s="1633"/>
      <c r="J152" s="1633"/>
      <c r="K152" s="1633"/>
      <c r="L152" s="1633"/>
      <c r="M152" s="1633"/>
      <c r="N152" s="1633"/>
      <c r="O152" s="1633"/>
      <c r="P152" s="1633"/>
      <c r="Q152" s="1633"/>
      <c r="R152" s="1633"/>
      <c r="S152" s="1633"/>
      <c r="T152" s="1633"/>
      <c r="U152" s="1633"/>
      <c r="V152" s="1633"/>
      <c r="W152" s="1633"/>
      <c r="X152" s="1633"/>
      <c r="Y152" s="1633"/>
      <c r="Z152" s="1633"/>
      <c r="AA152" s="1633"/>
      <c r="AB152" s="1633"/>
      <c r="AC152" s="1633"/>
      <c r="AD152" s="1633"/>
      <c r="AE152" s="1633"/>
      <c r="AF152" s="1633"/>
      <c r="AG152" s="1633"/>
      <c r="AH152" s="1633"/>
      <c r="AI152" s="1633"/>
      <c r="AJ152" s="1633"/>
      <c r="AK152" s="1633"/>
      <c r="AL152" s="1639"/>
      <c r="AM152" s="1633"/>
      <c r="AN152" s="1633"/>
      <c r="AO152" s="1633"/>
      <c r="AP152" s="1633"/>
      <c r="AQ152" s="1633"/>
      <c r="AR152" s="1633"/>
      <c r="AS152" s="1633"/>
      <c r="AT152" s="1633"/>
      <c r="AU152" s="1633"/>
      <c r="AV152" s="1633"/>
      <c r="AW152" s="1633"/>
      <c r="AX152" s="1633"/>
    </row>
    <row r="153" spans="2:50" ht="24" customHeight="1">
      <c r="B153" s="1638">
        <v>10</v>
      </c>
      <c r="C153" s="1638">
        <v>1</v>
      </c>
      <c r="D153" s="1633"/>
      <c r="E153" s="1633"/>
      <c r="F153" s="1633"/>
      <c r="G153" s="1633"/>
      <c r="H153" s="1633"/>
      <c r="I153" s="1633"/>
      <c r="J153" s="1633"/>
      <c r="K153" s="1633"/>
      <c r="L153" s="1633"/>
      <c r="M153" s="1633"/>
      <c r="N153" s="1633"/>
      <c r="O153" s="1633"/>
      <c r="P153" s="1633"/>
      <c r="Q153" s="1633"/>
      <c r="R153" s="1633"/>
      <c r="S153" s="1633"/>
      <c r="T153" s="1633"/>
      <c r="U153" s="1633"/>
      <c r="V153" s="1633"/>
      <c r="W153" s="1633"/>
      <c r="X153" s="1633"/>
      <c r="Y153" s="1633"/>
      <c r="Z153" s="1633"/>
      <c r="AA153" s="1633"/>
      <c r="AB153" s="1633"/>
      <c r="AC153" s="1633"/>
      <c r="AD153" s="1633"/>
      <c r="AE153" s="1633"/>
      <c r="AF153" s="1633"/>
      <c r="AG153" s="1633"/>
      <c r="AH153" s="1633"/>
      <c r="AI153" s="1633"/>
      <c r="AJ153" s="1633"/>
      <c r="AK153" s="1633"/>
      <c r="AL153" s="1639"/>
      <c r="AM153" s="1633"/>
      <c r="AN153" s="1633"/>
      <c r="AO153" s="1633"/>
      <c r="AP153" s="1633"/>
      <c r="AQ153" s="1633"/>
      <c r="AR153" s="1633"/>
      <c r="AS153" s="1633"/>
      <c r="AT153" s="1633"/>
      <c r="AU153" s="1633"/>
      <c r="AV153" s="1633"/>
      <c r="AW153" s="1633"/>
      <c r="AX153" s="1633"/>
    </row>
  </sheetData>
  <mergeCells count="61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1:H141"/>
    <mergeCell ref="I141:M141"/>
    <mergeCell ref="N141:T141"/>
    <mergeCell ref="U141:Y141"/>
    <mergeCell ref="Z141:AF141"/>
    <mergeCell ref="AG141:AK141"/>
    <mergeCell ref="AL141:AR141"/>
    <mergeCell ref="AS141:AW141"/>
    <mergeCell ref="B143:C143"/>
    <mergeCell ref="D143:M143"/>
    <mergeCell ref="N143:AK143"/>
    <mergeCell ref="AL143:AQ143"/>
    <mergeCell ref="AR143:AU143"/>
    <mergeCell ref="AV143:AX143"/>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Z140:AF140"/>
    <mergeCell ref="AG140:AK140"/>
    <mergeCell ref="AL140:AR140"/>
    <mergeCell ref="AS140:AW140"/>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70" orientation="portrait" r:id="rId1"/>
  <rowBreaks count="4" manualBreakCount="4">
    <brk id="35" max="16383" man="1"/>
    <brk id="71" max="16383" man="1"/>
    <brk id="76" max="16383" man="1"/>
    <brk id="121" max="16383" man="1"/>
  </rowBreaks>
  <drawing r:id="rId2"/>
</worksheet>
</file>

<file path=xl/worksheets/sheet25.xml><?xml version="1.0" encoding="utf-8"?>
<worksheet xmlns="http://schemas.openxmlformats.org/spreadsheetml/2006/main" xmlns:r="http://schemas.openxmlformats.org/officeDocument/2006/relationships">
  <dimension ref="A1:AY141"/>
  <sheetViews>
    <sheetView view="pageBreakPreview" topLeftCell="A43" zoomScale="85" zoomScaleNormal="100" zoomScaleSheetLayoutView="85" workbookViewId="0">
      <selection activeCell="B4" sqref="B4:AY34"/>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991</v>
      </c>
      <c r="AS2" s="766"/>
      <c r="AT2" s="766"/>
      <c r="AU2" s="766"/>
      <c r="AV2" s="766"/>
      <c r="AW2" s="766"/>
      <c r="AX2" s="766"/>
      <c r="AY2" s="766"/>
    </row>
    <row r="3" spans="2:51" ht="19.5" thickBot="1">
      <c r="B3" s="768" t="s">
        <v>878</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7" customHeight="1">
      <c r="B4" s="771" t="s">
        <v>37</v>
      </c>
      <c r="C4" s="772"/>
      <c r="D4" s="772"/>
      <c r="E4" s="772"/>
      <c r="F4" s="772"/>
      <c r="G4" s="772"/>
      <c r="H4" s="1902" t="s">
        <v>990</v>
      </c>
      <c r="I4" s="1903"/>
      <c r="J4" s="1903"/>
      <c r="K4" s="1903"/>
      <c r="L4" s="1903"/>
      <c r="M4" s="1903"/>
      <c r="N4" s="1903"/>
      <c r="O4" s="1903"/>
      <c r="P4" s="1903"/>
      <c r="Q4" s="1903"/>
      <c r="R4" s="1903"/>
      <c r="S4" s="1903"/>
      <c r="T4" s="1903"/>
      <c r="U4" s="1903"/>
      <c r="V4" s="1903"/>
      <c r="W4" s="1903"/>
      <c r="X4" s="1903"/>
      <c r="Y4" s="1903"/>
      <c r="Z4" s="775" t="s">
        <v>989</v>
      </c>
      <c r="AA4" s="776"/>
      <c r="AB4" s="776"/>
      <c r="AC4" s="776"/>
      <c r="AD4" s="776"/>
      <c r="AE4" s="777"/>
      <c r="AF4" s="1487" t="s">
        <v>876</v>
      </c>
      <c r="AG4" s="781"/>
      <c r="AH4" s="781"/>
      <c r="AI4" s="781"/>
      <c r="AJ4" s="781"/>
      <c r="AK4" s="781"/>
      <c r="AL4" s="781"/>
      <c r="AM4" s="781"/>
      <c r="AN4" s="781"/>
      <c r="AO4" s="781"/>
      <c r="AP4" s="781"/>
      <c r="AQ4" s="1488"/>
      <c r="AR4" s="780" t="s">
        <v>875</v>
      </c>
      <c r="AS4" s="781"/>
      <c r="AT4" s="781"/>
      <c r="AU4" s="781"/>
      <c r="AV4" s="781"/>
      <c r="AW4" s="781"/>
      <c r="AX4" s="781"/>
      <c r="AY4" s="782"/>
    </row>
    <row r="5" spans="2:51" ht="28.15" customHeight="1">
      <c r="B5" s="822" t="s">
        <v>47</v>
      </c>
      <c r="C5" s="823"/>
      <c r="D5" s="823"/>
      <c r="E5" s="823"/>
      <c r="F5" s="823"/>
      <c r="G5" s="824"/>
      <c r="H5" s="1905" t="s">
        <v>988</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873</v>
      </c>
      <c r="AG5" s="828"/>
      <c r="AH5" s="828"/>
      <c r="AI5" s="828"/>
      <c r="AJ5" s="828"/>
      <c r="AK5" s="828"/>
      <c r="AL5" s="828"/>
      <c r="AM5" s="828"/>
      <c r="AN5" s="828"/>
      <c r="AO5" s="828"/>
      <c r="AP5" s="828"/>
      <c r="AQ5" s="829"/>
      <c r="AR5" s="1462" t="s">
        <v>987</v>
      </c>
      <c r="AS5" s="1463"/>
      <c r="AT5" s="1463"/>
      <c r="AU5" s="1463"/>
      <c r="AV5" s="1463"/>
      <c r="AW5" s="1463"/>
      <c r="AX5" s="1463"/>
      <c r="AY5" s="1464"/>
    </row>
    <row r="6" spans="2:51" ht="30.75" customHeight="1">
      <c r="B6" s="835" t="s">
        <v>4</v>
      </c>
      <c r="C6" s="836"/>
      <c r="D6" s="836"/>
      <c r="E6" s="836"/>
      <c r="F6" s="836"/>
      <c r="G6" s="836"/>
      <c r="H6" s="1908" t="s">
        <v>871</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986</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333</v>
      </c>
      <c r="I7" s="1912"/>
      <c r="J7" s="1912"/>
      <c r="K7" s="1912"/>
      <c r="L7" s="1912"/>
      <c r="M7" s="1912"/>
      <c r="N7" s="1912"/>
      <c r="O7" s="1912"/>
      <c r="P7" s="1912"/>
      <c r="Q7" s="1912"/>
      <c r="R7" s="1912"/>
      <c r="S7" s="1912"/>
      <c r="T7" s="1912"/>
      <c r="U7" s="1912"/>
      <c r="V7" s="1912"/>
      <c r="W7" s="1913"/>
      <c r="X7" s="1913"/>
      <c r="Y7" s="1913"/>
      <c r="Z7" s="813" t="s">
        <v>985</v>
      </c>
      <c r="AA7" s="443"/>
      <c r="AB7" s="443"/>
      <c r="AC7" s="443"/>
      <c r="AD7" s="443"/>
      <c r="AE7" s="814"/>
      <c r="AF7" s="1917" t="s">
        <v>333</v>
      </c>
      <c r="AG7" s="1918"/>
      <c r="AH7" s="1918"/>
      <c r="AI7" s="1918"/>
      <c r="AJ7" s="1918"/>
      <c r="AK7" s="1918"/>
      <c r="AL7" s="1918"/>
      <c r="AM7" s="1918"/>
      <c r="AN7" s="1918"/>
      <c r="AO7" s="1918"/>
      <c r="AP7" s="1918"/>
      <c r="AQ7" s="1918"/>
      <c r="AR7" s="1918"/>
      <c r="AS7" s="1918"/>
      <c r="AT7" s="1918"/>
      <c r="AU7" s="1918"/>
      <c r="AV7" s="1918"/>
      <c r="AW7" s="1918"/>
      <c r="AX7" s="1918"/>
      <c r="AY7" s="191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20"/>
      <c r="AG8" s="1920"/>
      <c r="AH8" s="1920"/>
      <c r="AI8" s="1920"/>
      <c r="AJ8" s="1920"/>
      <c r="AK8" s="1920"/>
      <c r="AL8" s="1920"/>
      <c r="AM8" s="1920"/>
      <c r="AN8" s="1920"/>
      <c r="AO8" s="1920"/>
      <c r="AP8" s="1920"/>
      <c r="AQ8" s="1920"/>
      <c r="AR8" s="1920"/>
      <c r="AS8" s="1920"/>
      <c r="AT8" s="1920"/>
      <c r="AU8" s="1920"/>
      <c r="AV8" s="1920"/>
      <c r="AW8" s="1920"/>
      <c r="AX8" s="1920"/>
      <c r="AY8" s="1921"/>
    </row>
    <row r="9" spans="2:51" ht="103.7" customHeight="1">
      <c r="B9" s="783" t="s">
        <v>29</v>
      </c>
      <c r="C9" s="784"/>
      <c r="D9" s="784"/>
      <c r="E9" s="784"/>
      <c r="F9" s="784"/>
      <c r="G9" s="784"/>
      <c r="H9" s="1491" t="s">
        <v>984</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ht="137.25" customHeight="1">
      <c r="B10" s="783" t="s">
        <v>64</v>
      </c>
      <c r="C10" s="784"/>
      <c r="D10" s="784"/>
      <c r="E10" s="784"/>
      <c r="F10" s="784"/>
      <c r="G10" s="784"/>
      <c r="H10" s="1491" t="s">
        <v>983</v>
      </c>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3"/>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925">
        <v>3.6669999999999998</v>
      </c>
      <c r="R13" s="1925"/>
      <c r="S13" s="1925"/>
      <c r="T13" s="1925"/>
      <c r="U13" s="1925"/>
      <c r="V13" s="1925"/>
      <c r="W13" s="1925"/>
      <c r="X13" s="1925">
        <v>3.6680000000000001</v>
      </c>
      <c r="Y13" s="1925"/>
      <c r="Z13" s="1925"/>
      <c r="AA13" s="1925"/>
      <c r="AB13" s="1925"/>
      <c r="AC13" s="1925"/>
      <c r="AD13" s="1925"/>
      <c r="AE13" s="1925">
        <v>3.6680000000000001</v>
      </c>
      <c r="AF13" s="1925"/>
      <c r="AG13" s="1925"/>
      <c r="AH13" s="1925"/>
      <c r="AI13" s="1925"/>
      <c r="AJ13" s="1925"/>
      <c r="AK13" s="1925"/>
      <c r="AL13" s="1925">
        <v>10</v>
      </c>
      <c r="AM13" s="1925"/>
      <c r="AN13" s="1925"/>
      <c r="AO13" s="1925"/>
      <c r="AP13" s="1925"/>
      <c r="AQ13" s="1925"/>
      <c r="AR13" s="1925"/>
      <c r="AS13" s="1437">
        <v>4</v>
      </c>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2641"/>
      <c r="R14" s="2641"/>
      <c r="S14" s="2641"/>
      <c r="T14" s="2641"/>
      <c r="U14" s="2641"/>
      <c r="V14" s="2641"/>
      <c r="W14" s="2641"/>
      <c r="X14" s="2641"/>
      <c r="Y14" s="2641"/>
      <c r="Z14" s="2641"/>
      <c r="AA14" s="2641"/>
      <c r="AB14" s="2641"/>
      <c r="AC14" s="2641"/>
      <c r="AD14" s="2641"/>
      <c r="AE14" s="2641"/>
      <c r="AF14" s="2641"/>
      <c r="AG14" s="2641"/>
      <c r="AH14" s="2641"/>
      <c r="AI14" s="2641"/>
      <c r="AJ14" s="2641"/>
      <c r="AK14" s="2641"/>
      <c r="AL14" s="2641"/>
      <c r="AM14" s="2641"/>
      <c r="AN14" s="2641"/>
      <c r="AO14" s="2641"/>
      <c r="AP14" s="2641"/>
      <c r="AQ14" s="2641"/>
      <c r="AR14" s="2641"/>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2641"/>
      <c r="R15" s="2641"/>
      <c r="S15" s="2641"/>
      <c r="T15" s="2641"/>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928">
        <f>SUM(Q13:W15)</f>
        <v>3.6669999999999998</v>
      </c>
      <c r="R16" s="1928"/>
      <c r="S16" s="1928"/>
      <c r="T16" s="1928"/>
      <c r="U16" s="1928"/>
      <c r="V16" s="1928"/>
      <c r="W16" s="1928"/>
      <c r="X16" s="1928">
        <f>SUM(X13:AD15)</f>
        <v>3.6680000000000001</v>
      </c>
      <c r="Y16" s="1928"/>
      <c r="Z16" s="1928"/>
      <c r="AA16" s="1928"/>
      <c r="AB16" s="1928"/>
      <c r="AC16" s="1928"/>
      <c r="AD16" s="1928"/>
      <c r="AE16" s="1928">
        <f>SUM(AE13:AK15)</f>
        <v>3.6680000000000001</v>
      </c>
      <c r="AF16" s="1928"/>
      <c r="AG16" s="1928"/>
      <c r="AH16" s="1928"/>
      <c r="AI16" s="1928"/>
      <c r="AJ16" s="1928"/>
      <c r="AK16" s="1928"/>
      <c r="AL16" s="1928">
        <f>SUM(AL13:AR15)</f>
        <v>10</v>
      </c>
      <c r="AM16" s="1928"/>
      <c r="AN16" s="1928"/>
      <c r="AO16" s="1928"/>
      <c r="AP16" s="1928"/>
      <c r="AQ16" s="1928"/>
      <c r="AR16" s="1928"/>
      <c r="AS16" s="1928">
        <f>SUM(AS13:AY15)</f>
        <v>4</v>
      </c>
      <c r="AT16" s="1928"/>
      <c r="AU16" s="1928"/>
      <c r="AV16" s="1928"/>
      <c r="AW16" s="1928"/>
      <c r="AX16" s="1928"/>
      <c r="AY16" s="2925"/>
    </row>
    <row r="17" spans="2:51" ht="24.75" customHeight="1">
      <c r="B17" s="469"/>
      <c r="C17" s="470"/>
      <c r="D17" s="470"/>
      <c r="E17" s="470"/>
      <c r="F17" s="470"/>
      <c r="G17" s="471"/>
      <c r="H17" s="723" t="s">
        <v>10</v>
      </c>
      <c r="I17" s="724"/>
      <c r="J17" s="724"/>
      <c r="K17" s="724"/>
      <c r="L17" s="724"/>
      <c r="M17" s="724"/>
      <c r="N17" s="724"/>
      <c r="O17" s="724"/>
      <c r="P17" s="724"/>
      <c r="Q17" s="1931">
        <v>3.57</v>
      </c>
      <c r="R17" s="1931"/>
      <c r="S17" s="1931"/>
      <c r="T17" s="1931"/>
      <c r="U17" s="1931"/>
      <c r="V17" s="1931"/>
      <c r="W17" s="1931"/>
      <c r="X17" s="1931">
        <v>3.5175000000000001</v>
      </c>
      <c r="Y17" s="1931"/>
      <c r="Z17" s="1931"/>
      <c r="AA17" s="1931"/>
      <c r="AB17" s="1931"/>
      <c r="AC17" s="1931"/>
      <c r="AD17" s="1931"/>
      <c r="AE17" s="1931">
        <v>3.5175000000000001</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518">
        <f>Q17/Q16</f>
        <v>0.97354785928551946</v>
      </c>
      <c r="R18" s="1518"/>
      <c r="S18" s="1518"/>
      <c r="T18" s="1518"/>
      <c r="U18" s="1518"/>
      <c r="V18" s="1518"/>
      <c r="W18" s="1518"/>
      <c r="X18" s="1518">
        <f>X17/X16</f>
        <v>0.95896946564885499</v>
      </c>
      <c r="Y18" s="1518"/>
      <c r="Z18" s="1518"/>
      <c r="AA18" s="1518"/>
      <c r="AB18" s="1518"/>
      <c r="AC18" s="1518"/>
      <c r="AD18" s="1518"/>
      <c r="AE18" s="1518">
        <f>AE17/AE16</f>
        <v>0.95896946564885499</v>
      </c>
      <c r="AF18" s="1518"/>
      <c r="AG18" s="1518"/>
      <c r="AH18" s="1518"/>
      <c r="AI18" s="1518"/>
      <c r="AJ18" s="1518"/>
      <c r="AK18" s="1518"/>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50.1" customHeight="1">
      <c r="B20" s="1411"/>
      <c r="C20" s="715"/>
      <c r="D20" s="715"/>
      <c r="E20" s="715"/>
      <c r="F20" s="715"/>
      <c r="G20" s="716"/>
      <c r="H20" s="976" t="s">
        <v>982</v>
      </c>
      <c r="I20" s="807"/>
      <c r="J20" s="807"/>
      <c r="K20" s="807"/>
      <c r="L20" s="807"/>
      <c r="M20" s="807"/>
      <c r="N20" s="807"/>
      <c r="O20" s="807"/>
      <c r="P20" s="807"/>
      <c r="Q20" s="807"/>
      <c r="R20" s="807"/>
      <c r="S20" s="807"/>
      <c r="T20" s="807"/>
      <c r="U20" s="807"/>
      <c r="V20" s="807"/>
      <c r="W20" s="807"/>
      <c r="X20" s="807"/>
      <c r="Y20" s="808"/>
      <c r="Z20" s="1428" t="s">
        <v>15</v>
      </c>
      <c r="AA20" s="679"/>
      <c r="AB20" s="680"/>
      <c r="AC20" s="1430"/>
      <c r="AD20" s="1430"/>
      <c r="AE20" s="1430"/>
      <c r="AF20" s="2934"/>
      <c r="AG20" s="2934"/>
      <c r="AH20" s="2934"/>
      <c r="AI20" s="2934"/>
      <c r="AJ20" s="2934"/>
      <c r="AK20" s="2934"/>
      <c r="AL20" s="2934"/>
      <c r="AM20" s="2934"/>
      <c r="AN20" s="2934"/>
      <c r="AO20" s="2934"/>
      <c r="AP20" s="2934"/>
      <c r="AQ20" s="2934"/>
      <c r="AR20" s="2934"/>
      <c r="AS20" s="2934"/>
      <c r="AT20" s="2934"/>
      <c r="AU20" s="2934"/>
      <c r="AV20" s="2934"/>
      <c r="AW20" s="2934"/>
      <c r="AX20" s="2934"/>
      <c r="AY20" s="2935"/>
    </row>
    <row r="21" spans="2:51" ht="50.1" customHeight="1">
      <c r="B21" s="1412"/>
      <c r="C21" s="1413"/>
      <c r="D21" s="1413"/>
      <c r="E21" s="1413"/>
      <c r="F21" s="1413"/>
      <c r="G21" s="1414"/>
      <c r="H21" s="3143"/>
      <c r="I21" s="811"/>
      <c r="J21" s="811"/>
      <c r="K21" s="811"/>
      <c r="L21" s="811"/>
      <c r="M21" s="811"/>
      <c r="N21" s="811"/>
      <c r="O21" s="811"/>
      <c r="P21" s="811"/>
      <c r="Q21" s="811"/>
      <c r="R21" s="811"/>
      <c r="S21" s="811"/>
      <c r="T21" s="811"/>
      <c r="U21" s="811"/>
      <c r="V21" s="811"/>
      <c r="W21" s="811"/>
      <c r="X21" s="811"/>
      <c r="Y21" s="812"/>
      <c r="Z21" s="671" t="s">
        <v>116</v>
      </c>
      <c r="AA21" s="666"/>
      <c r="AB21" s="667"/>
      <c r="AC21" s="1405" t="s">
        <v>981</v>
      </c>
      <c r="AD21" s="1405"/>
      <c r="AE21" s="1405"/>
      <c r="AF21" s="2934"/>
      <c r="AG21" s="2934"/>
      <c r="AH21" s="2934"/>
      <c r="AI21" s="2934"/>
      <c r="AJ21" s="2934"/>
      <c r="AK21" s="2934"/>
      <c r="AL21" s="2934"/>
      <c r="AM21" s="2934"/>
      <c r="AN21" s="2934"/>
      <c r="AO21" s="2934"/>
      <c r="AP21" s="2934"/>
      <c r="AQ21" s="2934"/>
      <c r="AR21" s="2934"/>
      <c r="AS21" s="2934"/>
      <c r="AT21" s="2934"/>
      <c r="AU21" s="2934"/>
      <c r="AV21" s="2934"/>
      <c r="AW21" s="2934"/>
      <c r="AX21" s="2934"/>
      <c r="AY21" s="2935"/>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976" t="s">
        <v>980</v>
      </c>
      <c r="I23" s="807"/>
      <c r="J23" s="807"/>
      <c r="K23" s="807"/>
      <c r="L23" s="807"/>
      <c r="M23" s="807"/>
      <c r="N23" s="807"/>
      <c r="O23" s="807"/>
      <c r="P23" s="807"/>
      <c r="Q23" s="807"/>
      <c r="R23" s="807"/>
      <c r="S23" s="807"/>
      <c r="T23" s="807"/>
      <c r="U23" s="807"/>
      <c r="V23" s="807"/>
      <c r="W23" s="807"/>
      <c r="X23" s="807"/>
      <c r="Y23" s="808"/>
      <c r="Z23" s="1393" t="s">
        <v>334</v>
      </c>
      <c r="AA23" s="1394"/>
      <c r="AB23" s="1395"/>
      <c r="AC23" s="1932"/>
      <c r="AD23" s="1933"/>
      <c r="AE23" s="1934"/>
      <c r="AF23" s="1532"/>
      <c r="AG23" s="1532"/>
      <c r="AH23" s="1532"/>
      <c r="AI23" s="1532"/>
      <c r="AJ23" s="1532"/>
      <c r="AK23" s="1532"/>
      <c r="AL23" s="1532"/>
      <c r="AM23" s="1532"/>
      <c r="AN23" s="1532"/>
      <c r="AO23" s="1532"/>
      <c r="AP23" s="1532"/>
      <c r="AQ23" s="1532"/>
      <c r="AR23" s="1532"/>
      <c r="AS23" s="1532"/>
      <c r="AT23" s="1532"/>
      <c r="AU23" s="1713" t="s">
        <v>979</v>
      </c>
      <c r="AV23" s="2870"/>
      <c r="AW23" s="2870"/>
      <c r="AX23" s="2870"/>
      <c r="AY23" s="2871"/>
    </row>
    <row r="24" spans="2:51" ht="39.950000000000003" customHeight="1">
      <c r="B24" s="505"/>
      <c r="C24" s="497"/>
      <c r="D24" s="497"/>
      <c r="E24" s="497"/>
      <c r="F24" s="497"/>
      <c r="G24" s="630"/>
      <c r="H24" s="3143"/>
      <c r="I24" s="811"/>
      <c r="J24" s="811"/>
      <c r="K24" s="811"/>
      <c r="L24" s="811"/>
      <c r="M24" s="811"/>
      <c r="N24" s="811"/>
      <c r="O24" s="811"/>
      <c r="P24" s="811"/>
      <c r="Q24" s="811"/>
      <c r="R24" s="811"/>
      <c r="S24" s="811"/>
      <c r="T24" s="811"/>
      <c r="U24" s="811"/>
      <c r="V24" s="811"/>
      <c r="W24" s="811"/>
      <c r="X24" s="811"/>
      <c r="Y24" s="812"/>
      <c r="Z24" s="1396"/>
      <c r="AA24" s="1397"/>
      <c r="AB24" s="1398"/>
      <c r="AC24" s="1935"/>
      <c r="AD24" s="1936"/>
      <c r="AE24" s="1937"/>
      <c r="AF24" s="3141"/>
      <c r="AG24" s="2876"/>
      <c r="AH24" s="2876"/>
      <c r="AI24" s="2876"/>
      <c r="AJ24" s="3142"/>
      <c r="AK24" s="2875" t="s">
        <v>978</v>
      </c>
      <c r="AL24" s="2876"/>
      <c r="AM24" s="2876"/>
      <c r="AN24" s="2876"/>
      <c r="AO24" s="3142"/>
      <c r="AP24" s="2875" t="s">
        <v>978</v>
      </c>
      <c r="AQ24" s="2876"/>
      <c r="AR24" s="2876"/>
      <c r="AS24" s="2876"/>
      <c r="AT24" s="3142"/>
      <c r="AU24" s="2875" t="s">
        <v>977</v>
      </c>
      <c r="AV24" s="2876"/>
      <c r="AW24" s="2876"/>
      <c r="AX24" s="2876"/>
      <c r="AY24" s="2877"/>
    </row>
    <row r="25" spans="2:51" ht="88.5" customHeight="1">
      <c r="B25" s="662" t="s">
        <v>129</v>
      </c>
      <c r="C25" s="1417"/>
      <c r="D25" s="1417"/>
      <c r="E25" s="1417"/>
      <c r="F25" s="1417"/>
      <c r="G25" s="1417"/>
      <c r="H25" s="3144" t="s">
        <v>976</v>
      </c>
      <c r="I25" s="1848"/>
      <c r="J25" s="1848"/>
      <c r="K25" s="1848"/>
      <c r="L25" s="1848"/>
      <c r="M25" s="1848"/>
      <c r="N25" s="1848"/>
      <c r="O25" s="1848"/>
      <c r="P25" s="1848"/>
      <c r="Q25" s="1848"/>
      <c r="R25" s="1848"/>
      <c r="S25" s="1848"/>
      <c r="T25" s="1848"/>
      <c r="U25" s="1848"/>
      <c r="V25" s="1848"/>
      <c r="W25" s="1848"/>
      <c r="X25" s="1848"/>
      <c r="Y25" s="3145"/>
      <c r="Z25" s="698" t="s">
        <v>16</v>
      </c>
      <c r="AA25" s="699"/>
      <c r="AB25" s="700"/>
      <c r="AC25" s="326" t="s">
        <v>975</v>
      </c>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478"/>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1820" t="s">
        <v>974</v>
      </c>
      <c r="E27" s="1778"/>
      <c r="F27" s="1778"/>
      <c r="G27" s="1778"/>
      <c r="H27" s="1778"/>
      <c r="I27" s="1778"/>
      <c r="J27" s="1778"/>
      <c r="K27" s="1778"/>
      <c r="L27" s="1779"/>
      <c r="M27" s="2751">
        <v>10</v>
      </c>
      <c r="N27" s="1778"/>
      <c r="O27" s="1778"/>
      <c r="P27" s="1778"/>
      <c r="Q27" s="1778"/>
      <c r="R27" s="1779"/>
      <c r="S27" s="2751">
        <v>4</v>
      </c>
      <c r="T27" s="1778"/>
      <c r="U27" s="1778"/>
      <c r="V27" s="1778"/>
      <c r="W27" s="1778"/>
      <c r="X27" s="1779"/>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thickBot="1">
      <c r="B34" s="2939"/>
      <c r="C34" s="2940"/>
      <c r="D34" s="1831" t="s">
        <v>25</v>
      </c>
      <c r="E34" s="1677"/>
      <c r="F34" s="1677"/>
      <c r="G34" s="1677"/>
      <c r="H34" s="1677"/>
      <c r="I34" s="1677"/>
      <c r="J34" s="1677"/>
      <c r="K34" s="1677"/>
      <c r="L34" s="1832"/>
      <c r="M34" s="1835"/>
      <c r="N34" s="1835"/>
      <c r="O34" s="1835"/>
      <c r="P34" s="1835"/>
      <c r="Q34" s="1835"/>
      <c r="R34" s="1835"/>
      <c r="S34" s="1835"/>
      <c r="T34" s="1835"/>
      <c r="U34" s="1835"/>
      <c r="V34" s="1835"/>
      <c r="W34" s="1835"/>
      <c r="X34" s="1835"/>
      <c r="Y34" s="2936"/>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8"/>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1811" t="s">
        <v>853</v>
      </c>
      <c r="E45" s="426"/>
      <c r="F45" s="426"/>
      <c r="G45" s="4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546" t="s">
        <v>973</v>
      </c>
      <c r="AI45" s="547"/>
      <c r="AJ45" s="547"/>
      <c r="AK45" s="547"/>
      <c r="AL45" s="547"/>
      <c r="AM45" s="547"/>
      <c r="AN45" s="547"/>
      <c r="AO45" s="547"/>
      <c r="AP45" s="547"/>
      <c r="AQ45" s="547"/>
      <c r="AR45" s="547"/>
      <c r="AS45" s="547"/>
      <c r="AT45" s="547"/>
      <c r="AU45" s="547"/>
      <c r="AV45" s="547"/>
      <c r="AW45" s="547"/>
      <c r="AX45" s="547"/>
      <c r="AY45" s="548"/>
    </row>
    <row r="46" spans="1:51" ht="33.4" customHeight="1">
      <c r="A46" s="4"/>
      <c r="B46" s="525"/>
      <c r="C46" s="526"/>
      <c r="D46" s="1812" t="s">
        <v>853</v>
      </c>
      <c r="E46" s="416"/>
      <c r="F46" s="416"/>
      <c r="G46" s="417"/>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549"/>
      <c r="AI46" s="550"/>
      <c r="AJ46" s="550"/>
      <c r="AK46" s="550"/>
      <c r="AL46" s="550"/>
      <c r="AM46" s="550"/>
      <c r="AN46" s="550"/>
      <c r="AO46" s="550"/>
      <c r="AP46" s="550"/>
      <c r="AQ46" s="550"/>
      <c r="AR46" s="550"/>
      <c r="AS46" s="550"/>
      <c r="AT46" s="550"/>
      <c r="AU46" s="550"/>
      <c r="AV46" s="550"/>
      <c r="AW46" s="550"/>
      <c r="AX46" s="550"/>
      <c r="AY46" s="551"/>
    </row>
    <row r="47" spans="1:51" ht="26.25" customHeight="1">
      <c r="A47" s="4"/>
      <c r="B47" s="527"/>
      <c r="C47" s="528"/>
      <c r="D47" s="1798" t="s">
        <v>333</v>
      </c>
      <c r="E47" s="385"/>
      <c r="F47" s="385"/>
      <c r="G47" s="386"/>
      <c r="H47" s="520" t="s">
        <v>972</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552"/>
      <c r="AI47" s="553"/>
      <c r="AJ47" s="553"/>
      <c r="AK47" s="553"/>
      <c r="AL47" s="553"/>
      <c r="AM47" s="553"/>
      <c r="AN47" s="553"/>
      <c r="AO47" s="553"/>
      <c r="AP47" s="553"/>
      <c r="AQ47" s="553"/>
      <c r="AR47" s="553"/>
      <c r="AS47" s="553"/>
      <c r="AT47" s="553"/>
      <c r="AU47" s="553"/>
      <c r="AV47" s="553"/>
      <c r="AW47" s="553"/>
      <c r="AX47" s="553"/>
      <c r="AY47" s="554"/>
    </row>
    <row r="48" spans="1:51" ht="26.25" customHeight="1">
      <c r="A48" s="4"/>
      <c r="B48" s="525" t="s">
        <v>43</v>
      </c>
      <c r="C48" s="526"/>
      <c r="D48" s="1777" t="s">
        <v>853</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546" t="s">
        <v>971</v>
      </c>
      <c r="AI48" s="1168"/>
      <c r="AJ48" s="1168"/>
      <c r="AK48" s="1168"/>
      <c r="AL48" s="1168"/>
      <c r="AM48" s="1168"/>
      <c r="AN48" s="1168"/>
      <c r="AO48" s="1168"/>
      <c r="AP48" s="1168"/>
      <c r="AQ48" s="1168"/>
      <c r="AR48" s="1168"/>
      <c r="AS48" s="1168"/>
      <c r="AT48" s="1168"/>
      <c r="AU48" s="1168"/>
      <c r="AV48" s="1168"/>
      <c r="AW48" s="1168"/>
      <c r="AX48" s="1168"/>
      <c r="AY48" s="2205"/>
    </row>
    <row r="49" spans="1:51" ht="26.25" customHeight="1">
      <c r="A49" s="4"/>
      <c r="B49" s="525"/>
      <c r="C49" s="526"/>
      <c r="D49" s="1793" t="s">
        <v>853</v>
      </c>
      <c r="E49" s="416"/>
      <c r="F49" s="416"/>
      <c r="G49" s="417"/>
      <c r="H49" s="543" t="s">
        <v>970</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3146"/>
      <c r="AI49" s="2199"/>
      <c r="AJ49" s="2199"/>
      <c r="AK49" s="2199"/>
      <c r="AL49" s="2199"/>
      <c r="AM49" s="2199"/>
      <c r="AN49" s="2199"/>
      <c r="AO49" s="2199"/>
      <c r="AP49" s="2199"/>
      <c r="AQ49" s="2199"/>
      <c r="AR49" s="2199"/>
      <c r="AS49" s="2199"/>
      <c r="AT49" s="2199"/>
      <c r="AU49" s="2199"/>
      <c r="AV49" s="2199"/>
      <c r="AW49" s="2199"/>
      <c r="AX49" s="2199"/>
      <c r="AY49" s="2200"/>
    </row>
    <row r="50" spans="1:51" ht="26.25" customHeight="1">
      <c r="A50" s="4"/>
      <c r="B50" s="525"/>
      <c r="C50" s="526"/>
      <c r="D50" s="1793" t="s">
        <v>333</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3146"/>
      <c r="AI50" s="2199"/>
      <c r="AJ50" s="2199"/>
      <c r="AK50" s="2199"/>
      <c r="AL50" s="2199"/>
      <c r="AM50" s="2199"/>
      <c r="AN50" s="2199"/>
      <c r="AO50" s="2199"/>
      <c r="AP50" s="2199"/>
      <c r="AQ50" s="2199"/>
      <c r="AR50" s="2199"/>
      <c r="AS50" s="2199"/>
      <c r="AT50" s="2199"/>
      <c r="AU50" s="2199"/>
      <c r="AV50" s="2199"/>
      <c r="AW50" s="2199"/>
      <c r="AX50" s="2199"/>
      <c r="AY50" s="2200"/>
    </row>
    <row r="51" spans="1:51" ht="26.25" customHeight="1">
      <c r="A51" s="4"/>
      <c r="B51" s="525"/>
      <c r="C51" s="526"/>
      <c r="D51" s="1793" t="s">
        <v>333</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3146"/>
      <c r="AI51" s="2199"/>
      <c r="AJ51" s="2199"/>
      <c r="AK51" s="2199"/>
      <c r="AL51" s="2199"/>
      <c r="AM51" s="2199"/>
      <c r="AN51" s="2199"/>
      <c r="AO51" s="2199"/>
      <c r="AP51" s="2199"/>
      <c r="AQ51" s="2199"/>
      <c r="AR51" s="2199"/>
      <c r="AS51" s="2199"/>
      <c r="AT51" s="2199"/>
      <c r="AU51" s="2199"/>
      <c r="AV51" s="2199"/>
      <c r="AW51" s="2199"/>
      <c r="AX51" s="2199"/>
      <c r="AY51" s="2200"/>
    </row>
    <row r="52" spans="1:51" ht="26.25" customHeight="1">
      <c r="A52" s="4"/>
      <c r="B52" s="527"/>
      <c r="C52" s="528"/>
      <c r="D52" s="1798" t="s">
        <v>853</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3147"/>
      <c r="AI52" s="1171"/>
      <c r="AJ52" s="1171"/>
      <c r="AK52" s="1171"/>
      <c r="AL52" s="1171"/>
      <c r="AM52" s="1171"/>
      <c r="AN52" s="1171"/>
      <c r="AO52" s="1171"/>
      <c r="AP52" s="1171"/>
      <c r="AQ52" s="1171"/>
      <c r="AR52" s="1171"/>
      <c r="AS52" s="1171"/>
      <c r="AT52" s="1171"/>
      <c r="AU52" s="1171"/>
      <c r="AV52" s="1171"/>
      <c r="AW52" s="1171"/>
      <c r="AX52" s="1171"/>
      <c r="AY52" s="3148"/>
    </row>
    <row r="53" spans="1:51" ht="26.25" customHeight="1">
      <c r="A53" s="4"/>
      <c r="B53" s="523" t="s">
        <v>39</v>
      </c>
      <c r="C53" s="524"/>
      <c r="D53" s="1777" t="s">
        <v>853</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546" t="s">
        <v>969</v>
      </c>
      <c r="AI53" s="547"/>
      <c r="AJ53" s="547"/>
      <c r="AK53" s="547"/>
      <c r="AL53" s="547"/>
      <c r="AM53" s="547"/>
      <c r="AN53" s="547"/>
      <c r="AO53" s="547"/>
      <c r="AP53" s="547"/>
      <c r="AQ53" s="547"/>
      <c r="AR53" s="547"/>
      <c r="AS53" s="547"/>
      <c r="AT53" s="547"/>
      <c r="AU53" s="547"/>
      <c r="AV53" s="547"/>
      <c r="AW53" s="547"/>
      <c r="AX53" s="547"/>
      <c r="AY53" s="548"/>
    </row>
    <row r="54" spans="1:51" ht="26.25" customHeight="1">
      <c r="A54" s="4"/>
      <c r="B54" s="525"/>
      <c r="C54" s="526"/>
      <c r="D54" s="1793" t="s">
        <v>333</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549"/>
      <c r="AI54" s="550"/>
      <c r="AJ54" s="550"/>
      <c r="AK54" s="550"/>
      <c r="AL54" s="550"/>
      <c r="AM54" s="550"/>
      <c r="AN54" s="550"/>
      <c r="AO54" s="550"/>
      <c r="AP54" s="550"/>
      <c r="AQ54" s="550"/>
      <c r="AR54" s="550"/>
      <c r="AS54" s="550"/>
      <c r="AT54" s="550"/>
      <c r="AU54" s="550"/>
      <c r="AV54" s="550"/>
      <c r="AW54" s="550"/>
      <c r="AX54" s="550"/>
      <c r="AY54" s="551"/>
    </row>
    <row r="55" spans="1:51" ht="26.25" customHeight="1">
      <c r="A55" s="4"/>
      <c r="B55" s="525"/>
      <c r="C55" s="526"/>
      <c r="D55" s="1793" t="s">
        <v>333</v>
      </c>
      <c r="E55" s="416"/>
      <c r="F55" s="416"/>
      <c r="G55" s="417"/>
      <c r="H55" s="543" t="s">
        <v>968</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549"/>
      <c r="AI55" s="550"/>
      <c r="AJ55" s="550"/>
      <c r="AK55" s="550"/>
      <c r="AL55" s="550"/>
      <c r="AM55" s="550"/>
      <c r="AN55" s="550"/>
      <c r="AO55" s="550"/>
      <c r="AP55" s="550"/>
      <c r="AQ55" s="550"/>
      <c r="AR55" s="550"/>
      <c r="AS55" s="550"/>
      <c r="AT55" s="550"/>
      <c r="AU55" s="550"/>
      <c r="AV55" s="550"/>
      <c r="AW55" s="550"/>
      <c r="AX55" s="550"/>
      <c r="AY55" s="551"/>
    </row>
    <row r="56" spans="1:51" ht="26.25" customHeight="1">
      <c r="A56" s="4"/>
      <c r="B56" s="525"/>
      <c r="C56" s="526"/>
      <c r="D56" s="1801" t="s">
        <v>333</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549"/>
      <c r="AI56" s="550"/>
      <c r="AJ56" s="550"/>
      <c r="AK56" s="550"/>
      <c r="AL56" s="550"/>
      <c r="AM56" s="550"/>
      <c r="AN56" s="550"/>
      <c r="AO56" s="550"/>
      <c r="AP56" s="550"/>
      <c r="AQ56" s="550"/>
      <c r="AR56" s="550"/>
      <c r="AS56" s="550"/>
      <c r="AT56" s="550"/>
      <c r="AU56" s="550"/>
      <c r="AV56" s="550"/>
      <c r="AW56" s="550"/>
      <c r="AX56" s="550"/>
      <c r="AY56" s="551"/>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549"/>
      <c r="AI57" s="550"/>
      <c r="AJ57" s="550"/>
      <c r="AK57" s="550"/>
      <c r="AL57" s="550"/>
      <c r="AM57" s="550"/>
      <c r="AN57" s="550"/>
      <c r="AO57" s="550"/>
      <c r="AP57" s="550"/>
      <c r="AQ57" s="550"/>
      <c r="AR57" s="550"/>
      <c r="AS57" s="550"/>
      <c r="AT57" s="550"/>
      <c r="AU57" s="550"/>
      <c r="AV57" s="550"/>
      <c r="AW57" s="550"/>
      <c r="AX57" s="550"/>
      <c r="AY57" s="551"/>
    </row>
    <row r="58" spans="1:51" ht="26.25" customHeight="1">
      <c r="A58" s="4"/>
      <c r="B58" s="527"/>
      <c r="C58" s="528"/>
      <c r="D58" s="1798" t="s">
        <v>853</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552"/>
      <c r="AI58" s="553"/>
      <c r="AJ58" s="553"/>
      <c r="AK58" s="553"/>
      <c r="AL58" s="553"/>
      <c r="AM58" s="553"/>
      <c r="AN58" s="553"/>
      <c r="AO58" s="553"/>
      <c r="AP58" s="553"/>
      <c r="AQ58" s="553"/>
      <c r="AR58" s="553"/>
      <c r="AS58" s="553"/>
      <c r="AT58" s="553"/>
      <c r="AU58" s="553"/>
      <c r="AV58" s="553"/>
      <c r="AW58" s="553"/>
      <c r="AX58" s="553"/>
      <c r="AY58" s="554"/>
    </row>
    <row r="59" spans="1:51" ht="180" customHeight="1" thickBot="1">
      <c r="A59" s="4"/>
      <c r="B59" s="491" t="s">
        <v>38</v>
      </c>
      <c r="C59" s="492"/>
      <c r="D59" s="3149" t="s">
        <v>967</v>
      </c>
      <c r="E59" s="3150"/>
      <c r="F59" s="3150"/>
      <c r="G59" s="3150"/>
      <c r="H59" s="3150"/>
      <c r="I59" s="3150"/>
      <c r="J59" s="3150"/>
      <c r="K59" s="3150"/>
      <c r="L59" s="3150"/>
      <c r="M59" s="3150"/>
      <c r="N59" s="3150"/>
      <c r="O59" s="3150"/>
      <c r="P59" s="3150"/>
      <c r="Q59" s="3150"/>
      <c r="R59" s="3150"/>
      <c r="S59" s="3150"/>
      <c r="T59" s="3150"/>
      <c r="U59" s="3150"/>
      <c r="V59" s="3150"/>
      <c r="W59" s="3150"/>
      <c r="X59" s="3150"/>
      <c r="Y59" s="3150"/>
      <c r="Z59" s="3150"/>
      <c r="AA59" s="3150"/>
      <c r="AB59" s="3150"/>
      <c r="AC59" s="3150"/>
      <c r="AD59" s="3150"/>
      <c r="AE59" s="3150"/>
      <c r="AF59" s="3150"/>
      <c r="AG59" s="3150"/>
      <c r="AH59" s="3150"/>
      <c r="AI59" s="3150"/>
      <c r="AJ59" s="3150"/>
      <c r="AK59" s="3150"/>
      <c r="AL59" s="3150"/>
      <c r="AM59" s="3150"/>
      <c r="AN59" s="3150"/>
      <c r="AO59" s="3150"/>
      <c r="AP59" s="3150"/>
      <c r="AQ59" s="3150"/>
      <c r="AR59" s="3150"/>
      <c r="AS59" s="3150"/>
      <c r="AT59" s="3150"/>
      <c r="AU59" s="3150"/>
      <c r="AV59" s="3150"/>
      <c r="AW59" s="3150"/>
      <c r="AX59" s="3150"/>
      <c r="AY59" s="3151"/>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475" t="s">
        <v>966</v>
      </c>
      <c r="C64" s="327"/>
      <c r="D64" s="327"/>
      <c r="E64" s="327"/>
      <c r="F64" s="476"/>
      <c r="G64" s="477" t="s">
        <v>965</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684</v>
      </c>
      <c r="C66" s="483"/>
      <c r="D66" s="483"/>
      <c r="E66" s="483"/>
      <c r="F66" s="484"/>
      <c r="G66" s="477" t="s">
        <v>964</v>
      </c>
      <c r="H66" s="636" t="s">
        <v>964</v>
      </c>
      <c r="I66" s="636" t="s">
        <v>964</v>
      </c>
      <c r="J66" s="636" t="s">
        <v>964</v>
      </c>
      <c r="K66" s="636" t="s">
        <v>964</v>
      </c>
      <c r="L66" s="636" t="s">
        <v>964</v>
      </c>
      <c r="M66" s="636" t="s">
        <v>964</v>
      </c>
      <c r="N66" s="636" t="s">
        <v>964</v>
      </c>
      <c r="O66" s="636" t="s">
        <v>964</v>
      </c>
      <c r="P66" s="636" t="s">
        <v>964</v>
      </c>
      <c r="Q66" s="636" t="s">
        <v>964</v>
      </c>
      <c r="R66" s="636" t="s">
        <v>964</v>
      </c>
      <c r="S66" s="636" t="s">
        <v>964</v>
      </c>
      <c r="T66" s="636" t="s">
        <v>964</v>
      </c>
      <c r="U66" s="636" t="s">
        <v>964</v>
      </c>
      <c r="V66" s="636" t="s">
        <v>964</v>
      </c>
      <c r="W66" s="636" t="s">
        <v>964</v>
      </c>
      <c r="X66" s="636" t="s">
        <v>964</v>
      </c>
      <c r="Y66" s="636" t="s">
        <v>964</v>
      </c>
      <c r="Z66" s="636" t="s">
        <v>964</v>
      </c>
      <c r="AA66" s="636" t="s">
        <v>964</v>
      </c>
      <c r="AB66" s="636" t="s">
        <v>964</v>
      </c>
      <c r="AC66" s="636" t="s">
        <v>964</v>
      </c>
      <c r="AD66" s="636" t="s">
        <v>964</v>
      </c>
      <c r="AE66" s="636" t="s">
        <v>964</v>
      </c>
      <c r="AF66" s="636" t="s">
        <v>964</v>
      </c>
      <c r="AG66" s="636" t="s">
        <v>964</v>
      </c>
      <c r="AH66" s="636" t="s">
        <v>964</v>
      </c>
      <c r="AI66" s="636" t="s">
        <v>964</v>
      </c>
      <c r="AJ66" s="636" t="s">
        <v>964</v>
      </c>
      <c r="AK66" s="636" t="s">
        <v>964</v>
      </c>
      <c r="AL66" s="636" t="s">
        <v>964</v>
      </c>
      <c r="AM66" s="636" t="s">
        <v>964</v>
      </c>
      <c r="AN66" s="636" t="s">
        <v>964</v>
      </c>
      <c r="AO66" s="636" t="s">
        <v>964</v>
      </c>
      <c r="AP66" s="636" t="s">
        <v>964</v>
      </c>
      <c r="AQ66" s="636" t="s">
        <v>964</v>
      </c>
      <c r="AR66" s="636" t="s">
        <v>964</v>
      </c>
      <c r="AS66" s="636" t="s">
        <v>964</v>
      </c>
      <c r="AT66" s="636" t="s">
        <v>964</v>
      </c>
      <c r="AU66" s="636" t="s">
        <v>964</v>
      </c>
      <c r="AV66" s="636" t="s">
        <v>964</v>
      </c>
      <c r="AW66" s="636" t="s">
        <v>964</v>
      </c>
      <c r="AX66" s="636" t="s">
        <v>964</v>
      </c>
      <c r="AY66" s="637" t="s">
        <v>964</v>
      </c>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349">
        <v>186</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v>152</v>
      </c>
      <c r="AM70" s="1017"/>
      <c r="AN70" s="1017"/>
      <c r="AO70" s="1017"/>
      <c r="AP70" s="1017"/>
      <c r="AQ70" s="1017"/>
      <c r="AR70" s="1017"/>
      <c r="AS70" s="1017"/>
      <c r="AT70" s="1017"/>
      <c r="AU70" s="1017"/>
      <c r="AV70" s="1017"/>
      <c r="AW70" s="1017"/>
      <c r="AX70" s="1017"/>
      <c r="AY70" s="1019"/>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963</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962</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1950" t="s">
        <v>961</v>
      </c>
      <c r="I80" s="3035"/>
      <c r="J80" s="3035"/>
      <c r="K80" s="3035"/>
      <c r="L80" s="3036"/>
      <c r="M80" s="980" t="s">
        <v>960</v>
      </c>
      <c r="N80" s="807"/>
      <c r="O80" s="807"/>
      <c r="P80" s="807"/>
      <c r="Q80" s="807"/>
      <c r="R80" s="807"/>
      <c r="S80" s="807"/>
      <c r="T80" s="807"/>
      <c r="U80" s="807"/>
      <c r="V80" s="807"/>
      <c r="W80" s="807"/>
      <c r="X80" s="807"/>
      <c r="Y80" s="808"/>
      <c r="Z80" s="3152">
        <v>3.6680000000000001</v>
      </c>
      <c r="AA80" s="3153"/>
      <c r="AB80" s="3153"/>
      <c r="AC80" s="3154"/>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1618"/>
      <c r="I81" s="513"/>
      <c r="J81" s="513"/>
      <c r="K81" s="513"/>
      <c r="L81" s="514"/>
      <c r="M81" s="981"/>
      <c r="N81" s="978"/>
      <c r="O81" s="978"/>
      <c r="P81" s="978"/>
      <c r="Q81" s="978"/>
      <c r="R81" s="978"/>
      <c r="S81" s="978"/>
      <c r="T81" s="978"/>
      <c r="U81" s="978"/>
      <c r="V81" s="978"/>
      <c r="W81" s="978"/>
      <c r="X81" s="978"/>
      <c r="Y81" s="979"/>
      <c r="Z81" s="3155"/>
      <c r="AA81" s="3156"/>
      <c r="AB81" s="3156"/>
      <c r="AC81" s="3157"/>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3.6680000000000001</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959</v>
      </c>
      <c r="I89" s="439"/>
      <c r="J89" s="439"/>
      <c r="K89" s="439"/>
      <c r="L89" s="439"/>
      <c r="M89" s="439"/>
      <c r="N89" s="439"/>
      <c r="O89" s="439"/>
      <c r="P89" s="439"/>
      <c r="Q89" s="439"/>
      <c r="R89" s="439"/>
      <c r="S89" s="439"/>
      <c r="T89" s="439"/>
      <c r="U89" s="439"/>
      <c r="V89" s="439"/>
      <c r="W89" s="439"/>
      <c r="X89" s="439"/>
      <c r="Y89" s="439"/>
      <c r="Z89" s="439"/>
      <c r="AA89" s="439"/>
      <c r="AB89" s="439"/>
      <c r="AC89" s="440"/>
      <c r="AD89" s="438" t="s">
        <v>958</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957</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956</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955</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954</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953</v>
      </c>
    </row>
    <row r="125" spans="2:51">
      <c r="C125" t="s">
        <v>952</v>
      </c>
    </row>
    <row r="126" spans="2:51" ht="34.5" customHeight="1">
      <c r="B126" s="319"/>
      <c r="C126" s="319"/>
      <c r="D126" s="329" t="s">
        <v>951</v>
      </c>
      <c r="E126" s="329"/>
      <c r="F126" s="329"/>
      <c r="G126" s="329"/>
      <c r="H126" s="329"/>
      <c r="I126" s="329"/>
      <c r="J126" s="329"/>
      <c r="K126" s="329"/>
      <c r="L126" s="329"/>
      <c r="M126" s="329"/>
      <c r="N126" s="329" t="s">
        <v>950</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949</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320" t="s">
        <v>948</v>
      </c>
      <c r="E127" s="320"/>
      <c r="F127" s="320"/>
      <c r="G127" s="320"/>
      <c r="H127" s="320"/>
      <c r="I127" s="320"/>
      <c r="J127" s="320"/>
      <c r="K127" s="320"/>
      <c r="L127" s="320"/>
      <c r="M127" s="320"/>
      <c r="N127" s="320" t="s">
        <v>947</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158">
        <v>3.5175000000000001</v>
      </c>
      <c r="AM127" s="3159"/>
      <c r="AN127" s="3159"/>
      <c r="AO127" s="3159"/>
      <c r="AP127" s="3159"/>
      <c r="AQ127" s="3159"/>
      <c r="AR127" s="320">
        <v>2</v>
      </c>
      <c r="AS127" s="320"/>
      <c r="AT127" s="320"/>
      <c r="AU127" s="320"/>
      <c r="AV127" s="3160">
        <v>95.89</v>
      </c>
      <c r="AW127" s="3160"/>
      <c r="AX127" s="3160"/>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946</v>
      </c>
      <c r="J140" s="443"/>
      <c r="K140" s="443"/>
      <c r="L140" s="443"/>
      <c r="M140" s="814"/>
      <c r="N140" s="1333" t="s">
        <v>341</v>
      </c>
      <c r="O140" s="1331"/>
      <c r="P140" s="1331"/>
      <c r="Q140" s="1331"/>
      <c r="R140" s="1331"/>
      <c r="S140" s="1331"/>
      <c r="T140" s="1332"/>
      <c r="U140" s="815" t="s">
        <v>946</v>
      </c>
      <c r="V140" s="443"/>
      <c r="W140" s="443"/>
      <c r="X140" s="443"/>
      <c r="Y140" s="814"/>
      <c r="Z140" s="1333" t="s">
        <v>342</v>
      </c>
      <c r="AA140" s="1331"/>
      <c r="AB140" s="1331"/>
      <c r="AC140" s="1331"/>
      <c r="AD140" s="1331"/>
      <c r="AE140" s="1331"/>
      <c r="AF140" s="1332"/>
      <c r="AG140" s="815" t="s">
        <v>946</v>
      </c>
      <c r="AH140" s="443"/>
      <c r="AI140" s="443"/>
      <c r="AJ140" s="443"/>
      <c r="AK140" s="814"/>
      <c r="AL140" s="1333" t="s">
        <v>343</v>
      </c>
      <c r="AM140" s="1331"/>
      <c r="AN140" s="1331"/>
      <c r="AO140" s="1331"/>
      <c r="AP140" s="1331"/>
      <c r="AQ140" s="1331"/>
      <c r="AR140" s="1332"/>
      <c r="AS140" s="815" t="s">
        <v>946</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sheetData>
  <mergeCells count="546">
    <mergeCell ref="Z141:AF141"/>
    <mergeCell ref="AG141:AK141"/>
    <mergeCell ref="AL141:AR141"/>
    <mergeCell ref="AS141:AW141"/>
    <mergeCell ref="Z140:AF140"/>
    <mergeCell ref="AG140:AK140"/>
    <mergeCell ref="AL140:AR140"/>
    <mergeCell ref="AS140:AW140"/>
    <mergeCell ref="B139:H139"/>
    <mergeCell ref="I139:Y139"/>
    <mergeCell ref="B140:H140"/>
    <mergeCell ref="I140:M140"/>
    <mergeCell ref="N140:T140"/>
    <mergeCell ref="U140:Y140"/>
    <mergeCell ref="B141:H141"/>
    <mergeCell ref="I141:M141"/>
    <mergeCell ref="N141:T141"/>
    <mergeCell ref="U141:Y141"/>
    <mergeCell ref="B135:C135"/>
    <mergeCell ref="D135:M135"/>
    <mergeCell ref="N135:AK135"/>
    <mergeCell ref="AL135:AQ135"/>
    <mergeCell ref="AR135:AU135"/>
    <mergeCell ref="AV135:AX135"/>
    <mergeCell ref="B136:C136"/>
    <mergeCell ref="D136:M136"/>
    <mergeCell ref="N136:AK136"/>
    <mergeCell ref="AL136:AQ136"/>
    <mergeCell ref="AR136:AU136"/>
    <mergeCell ref="AV136:AX136"/>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31:C131"/>
    <mergeCell ref="D131:M131"/>
    <mergeCell ref="N131:AK131"/>
    <mergeCell ref="AL131:AQ131"/>
    <mergeCell ref="AR131:AU131"/>
    <mergeCell ref="AV131:AX131"/>
    <mergeCell ref="B132:C132"/>
    <mergeCell ref="D132:M132"/>
    <mergeCell ref="N132:AK132"/>
    <mergeCell ref="AL132:AQ132"/>
    <mergeCell ref="AR132:AU132"/>
    <mergeCell ref="AV132:AX132"/>
    <mergeCell ref="B129:C129"/>
    <mergeCell ref="D129:M129"/>
    <mergeCell ref="N129:AK129"/>
    <mergeCell ref="AL129:AQ129"/>
    <mergeCell ref="AR129:AU129"/>
    <mergeCell ref="AV129:AX129"/>
    <mergeCell ref="B130:C130"/>
    <mergeCell ref="D130:M130"/>
    <mergeCell ref="N130:AK130"/>
    <mergeCell ref="AL130:AQ130"/>
    <mergeCell ref="AR130:AU130"/>
    <mergeCell ref="AV130:AX130"/>
    <mergeCell ref="B127:C127"/>
    <mergeCell ref="D127:M127"/>
    <mergeCell ref="N127:AK127"/>
    <mergeCell ref="AL127:AQ127"/>
    <mergeCell ref="AR127:AU127"/>
    <mergeCell ref="AV127:AX127"/>
    <mergeCell ref="B128:C128"/>
    <mergeCell ref="D128:M128"/>
    <mergeCell ref="N128:AK128"/>
    <mergeCell ref="AL128:AQ128"/>
    <mergeCell ref="AR128:AU128"/>
    <mergeCell ref="AV128:AX128"/>
    <mergeCell ref="H121:L121"/>
    <mergeCell ref="M121:Y121"/>
    <mergeCell ref="Z121:AC121"/>
    <mergeCell ref="AD121:AH121"/>
    <mergeCell ref="AI121:AU121"/>
    <mergeCell ref="AV121:AY121"/>
    <mergeCell ref="B126:C126"/>
    <mergeCell ref="D126:M126"/>
    <mergeCell ref="N126:AK126"/>
    <mergeCell ref="AL126:AQ126"/>
    <mergeCell ref="AR126:AU126"/>
    <mergeCell ref="AV126:AX126"/>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0:L110"/>
    <mergeCell ref="M110:Y110"/>
    <mergeCell ref="Z110:AC110"/>
    <mergeCell ref="AD110:AH110"/>
    <mergeCell ref="AI110:AU110"/>
    <mergeCell ref="AV110:AY110"/>
    <mergeCell ref="H111:AC111"/>
    <mergeCell ref="AD111:AY111"/>
    <mergeCell ref="H112:L112"/>
    <mergeCell ref="M112:Y112"/>
    <mergeCell ref="Z112:AC112"/>
    <mergeCell ref="AD112:AH112"/>
    <mergeCell ref="AI112:AU112"/>
    <mergeCell ref="AV112:AY112"/>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99:L99"/>
    <mergeCell ref="M99:Y99"/>
    <mergeCell ref="Z99:AC99"/>
    <mergeCell ref="AD99:AH99"/>
    <mergeCell ref="AI99:AU99"/>
    <mergeCell ref="AV99:AY99"/>
    <mergeCell ref="H100:AC100"/>
    <mergeCell ref="AD100:AY100"/>
    <mergeCell ref="H101:L101"/>
    <mergeCell ref="M101:Y101"/>
    <mergeCell ref="Z101:AC101"/>
    <mergeCell ref="AD101:AH101"/>
    <mergeCell ref="AI101:AU101"/>
    <mergeCell ref="AV101:AY101"/>
    <mergeCell ref="H97:L97"/>
    <mergeCell ref="M97:Y97"/>
    <mergeCell ref="Z97:AC97"/>
    <mergeCell ref="AD97:AH97"/>
    <mergeCell ref="AI97:AU97"/>
    <mergeCell ref="AV97:AY97"/>
    <mergeCell ref="H98:L98"/>
    <mergeCell ref="M98:Y98"/>
    <mergeCell ref="Z98:AC98"/>
    <mergeCell ref="AD98:AH98"/>
    <mergeCell ref="AI98:AU98"/>
    <mergeCell ref="AV98:AY98"/>
    <mergeCell ref="H95:L95"/>
    <mergeCell ref="M95:Y95"/>
    <mergeCell ref="Z95:AC95"/>
    <mergeCell ref="AD95:AH95"/>
    <mergeCell ref="AI95:AU95"/>
    <mergeCell ref="AV95:AY95"/>
    <mergeCell ref="H96:L96"/>
    <mergeCell ref="M96:Y96"/>
    <mergeCell ref="Z96:AC96"/>
    <mergeCell ref="AD96:AH96"/>
    <mergeCell ref="AI96:AU96"/>
    <mergeCell ref="AV96:AY96"/>
    <mergeCell ref="H93:L93"/>
    <mergeCell ref="M93:Y93"/>
    <mergeCell ref="Z93:AC93"/>
    <mergeCell ref="AD93:AH93"/>
    <mergeCell ref="AI93:AU93"/>
    <mergeCell ref="AV93:AY93"/>
    <mergeCell ref="H94:L94"/>
    <mergeCell ref="M94:Y94"/>
    <mergeCell ref="Z94:AC94"/>
    <mergeCell ref="AD94:AH94"/>
    <mergeCell ref="AI94:AU94"/>
    <mergeCell ref="AV94:AY94"/>
    <mergeCell ref="H91:L91"/>
    <mergeCell ref="M91:Y91"/>
    <mergeCell ref="Z91:AC91"/>
    <mergeCell ref="AD91:AH91"/>
    <mergeCell ref="AI91:AU91"/>
    <mergeCell ref="AV91:AY91"/>
    <mergeCell ref="H92:L92"/>
    <mergeCell ref="M92:Y92"/>
    <mergeCell ref="Z92:AC92"/>
    <mergeCell ref="AD92:AH92"/>
    <mergeCell ref="AI92:AU92"/>
    <mergeCell ref="AV92:AY92"/>
    <mergeCell ref="H88:L88"/>
    <mergeCell ref="M88:Y88"/>
    <mergeCell ref="Z88:AC88"/>
    <mergeCell ref="AD88:AH88"/>
    <mergeCell ref="AI88:AU88"/>
    <mergeCell ref="AV88:AY88"/>
    <mergeCell ref="H89:AC89"/>
    <mergeCell ref="AD89:AY89"/>
    <mergeCell ref="H90:L90"/>
    <mergeCell ref="M90:Y90"/>
    <mergeCell ref="Z90:AC90"/>
    <mergeCell ref="AD90:AH90"/>
    <mergeCell ref="AI90:AU90"/>
    <mergeCell ref="AV90:AY90"/>
    <mergeCell ref="H86:L86"/>
    <mergeCell ref="M86:Y86"/>
    <mergeCell ref="Z86:AC86"/>
    <mergeCell ref="AD86:AH86"/>
    <mergeCell ref="AI86:AU86"/>
    <mergeCell ref="AV86:AY86"/>
    <mergeCell ref="H87:L87"/>
    <mergeCell ref="M87:Y87"/>
    <mergeCell ref="Z87:AC87"/>
    <mergeCell ref="AD87:AH87"/>
    <mergeCell ref="AI87:AU87"/>
    <mergeCell ref="AV87:AY87"/>
    <mergeCell ref="H84:L84"/>
    <mergeCell ref="M84:Y84"/>
    <mergeCell ref="Z84:AC84"/>
    <mergeCell ref="AD84:AH84"/>
    <mergeCell ref="AI84:AU84"/>
    <mergeCell ref="AV84:AY84"/>
    <mergeCell ref="H85:L85"/>
    <mergeCell ref="M85:Y85"/>
    <mergeCell ref="Z85:AC85"/>
    <mergeCell ref="AD85:AH85"/>
    <mergeCell ref="AI85:AU85"/>
    <mergeCell ref="AV85:AY85"/>
    <mergeCell ref="AI81:AU81"/>
    <mergeCell ref="AV81:AY81"/>
    <mergeCell ref="H82:L82"/>
    <mergeCell ref="M82:Y82"/>
    <mergeCell ref="Z82:AC82"/>
    <mergeCell ref="AD82:AH82"/>
    <mergeCell ref="AI82:AU82"/>
    <mergeCell ref="AV82:AY82"/>
    <mergeCell ref="H83:L83"/>
    <mergeCell ref="M83:Y83"/>
    <mergeCell ref="Z83:AC83"/>
    <mergeCell ref="AD83:AH83"/>
    <mergeCell ref="AI83:AU83"/>
    <mergeCell ref="AV83:AY83"/>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1"/>
    <mergeCell ref="M80:Y81"/>
    <mergeCell ref="Z80:AC81"/>
    <mergeCell ref="AD80:AH80"/>
    <mergeCell ref="AI80:AU80"/>
    <mergeCell ref="AV80:AY80"/>
    <mergeCell ref="AD81:AH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69" orientation="portrait" r:id="rId1"/>
  <rowBreaks count="4" manualBreakCount="4">
    <brk id="35" max="16383" man="1"/>
    <brk id="71" max="16383" man="1"/>
    <brk id="76" max="16383" man="1"/>
    <brk id="121" max="16383" man="1"/>
  </rowBreaks>
  <drawing r:id="rId2"/>
</worksheet>
</file>

<file path=xl/worksheets/sheet26.xml><?xml version="1.0" encoding="utf-8"?>
<worksheet xmlns="http://schemas.openxmlformats.org/spreadsheetml/2006/main" xmlns:r="http://schemas.openxmlformats.org/officeDocument/2006/relationships">
  <dimension ref="A1:BZ83"/>
  <sheetViews>
    <sheetView view="pageBreakPreview" topLeftCell="A40" zoomScale="70" zoomScaleNormal="100" zoomScaleSheetLayoutView="70" workbookViewId="0">
      <selection activeCell="H4" sqref="H4:Y4"/>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78" ht="23.25" customHeight="1">
      <c r="AQ1" s="765"/>
      <c r="AR1" s="765"/>
      <c r="AS1" s="765"/>
      <c r="AT1" s="765"/>
      <c r="AU1" s="765"/>
      <c r="AV1" s="765"/>
      <c r="AW1" s="765"/>
      <c r="AX1" s="25"/>
    </row>
    <row r="2" spans="2:78" ht="21.75" customHeight="1" thickBot="1">
      <c r="AK2" s="766" t="s">
        <v>0</v>
      </c>
      <c r="AL2" s="766"/>
      <c r="AM2" s="766"/>
      <c r="AN2" s="766"/>
      <c r="AO2" s="766"/>
      <c r="AP2" s="766"/>
      <c r="AQ2" s="766"/>
      <c r="AR2" s="767" t="s">
        <v>2088</v>
      </c>
      <c r="AS2" s="766"/>
      <c r="AT2" s="766"/>
      <c r="AU2" s="766"/>
      <c r="AV2" s="766"/>
      <c r="AW2" s="766"/>
      <c r="AX2" s="766"/>
      <c r="AY2" s="766"/>
    </row>
    <row r="3" spans="2:78" ht="19.5" thickBot="1">
      <c r="B3" s="768" t="s">
        <v>91</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78" s="28" customFormat="1" ht="65.25" customHeight="1">
      <c r="B4" s="771" t="s">
        <v>37</v>
      </c>
      <c r="C4" s="772"/>
      <c r="D4" s="772"/>
      <c r="E4" s="772"/>
      <c r="F4" s="772"/>
      <c r="G4" s="772"/>
      <c r="H4" s="1303" t="s">
        <v>2089</v>
      </c>
      <c r="I4" s="1304"/>
      <c r="J4" s="1304"/>
      <c r="K4" s="1304"/>
      <c r="L4" s="1304"/>
      <c r="M4" s="1304"/>
      <c r="N4" s="1304"/>
      <c r="O4" s="1304"/>
      <c r="P4" s="1304"/>
      <c r="Q4" s="1304"/>
      <c r="R4" s="1304"/>
      <c r="S4" s="1304"/>
      <c r="T4" s="1304"/>
      <c r="U4" s="1304"/>
      <c r="V4" s="1304"/>
      <c r="W4" s="1304"/>
      <c r="X4" s="1304"/>
      <c r="Y4" s="1304"/>
      <c r="Z4" s="775" t="s">
        <v>1975</v>
      </c>
      <c r="AA4" s="1288"/>
      <c r="AB4" s="1288"/>
      <c r="AC4" s="1288"/>
      <c r="AD4" s="1288"/>
      <c r="AE4" s="1305"/>
      <c r="AF4" s="1306" t="s">
        <v>327</v>
      </c>
      <c r="AG4" s="1307"/>
      <c r="AH4" s="1307"/>
      <c r="AI4" s="1307"/>
      <c r="AJ4" s="1307"/>
      <c r="AK4" s="1307"/>
      <c r="AL4" s="1307"/>
      <c r="AM4" s="1307"/>
      <c r="AN4" s="1307"/>
      <c r="AO4" s="1307"/>
      <c r="AP4" s="1307"/>
      <c r="AQ4" s="1308"/>
      <c r="AR4" s="780" t="s">
        <v>2</v>
      </c>
      <c r="AS4" s="1288"/>
      <c r="AT4" s="1288"/>
      <c r="AU4" s="1288"/>
      <c r="AV4" s="1288"/>
      <c r="AW4" s="1288"/>
      <c r="AX4" s="1288"/>
      <c r="AY4" s="128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row>
    <row r="5" spans="2:78" s="28" customFormat="1" ht="36" customHeight="1">
      <c r="B5" s="822" t="s">
        <v>47</v>
      </c>
      <c r="C5" s="823"/>
      <c r="D5" s="823"/>
      <c r="E5" s="823"/>
      <c r="F5" s="823"/>
      <c r="G5" s="824"/>
      <c r="H5" s="3194" t="s">
        <v>328</v>
      </c>
      <c r="I5" s="1894"/>
      <c r="J5" s="1894"/>
      <c r="K5" s="1894"/>
      <c r="L5" s="1894"/>
      <c r="M5" s="1894"/>
      <c r="N5" s="1894"/>
      <c r="O5" s="1894"/>
      <c r="P5" s="1894"/>
      <c r="Q5" s="1894"/>
      <c r="R5" s="1894"/>
      <c r="S5" s="1894"/>
      <c r="T5" s="1894"/>
      <c r="U5" s="1894"/>
      <c r="V5" s="1894"/>
      <c r="W5" s="1263"/>
      <c r="X5" s="1263"/>
      <c r="Y5" s="1264"/>
      <c r="Z5" s="827" t="s">
        <v>3</v>
      </c>
      <c r="AA5" s="1282"/>
      <c r="AB5" s="1282"/>
      <c r="AC5" s="1282"/>
      <c r="AD5" s="1282"/>
      <c r="AE5" s="1283"/>
      <c r="AF5" s="3195" t="s">
        <v>327</v>
      </c>
      <c r="AG5" s="3196"/>
      <c r="AH5" s="3196"/>
      <c r="AI5" s="3196"/>
      <c r="AJ5" s="3196" t="s">
        <v>2090</v>
      </c>
      <c r="AK5" s="3196"/>
      <c r="AL5" s="3196"/>
      <c r="AM5" s="3196"/>
      <c r="AN5" s="3196"/>
      <c r="AO5" s="3196"/>
      <c r="AP5" s="3196"/>
      <c r="AQ5" s="3197"/>
      <c r="AR5" s="3198" t="s">
        <v>486</v>
      </c>
      <c r="AS5" s="3199"/>
      <c r="AT5" s="3199"/>
      <c r="AU5" s="3199"/>
      <c r="AV5" s="3199"/>
      <c r="AW5" s="3199"/>
      <c r="AX5" s="3199"/>
      <c r="AY5" s="3200"/>
      <c r="AZ5" s="29"/>
      <c r="BA5" s="1302"/>
      <c r="BB5" s="1302"/>
      <c r="BC5" s="1302"/>
      <c r="BD5" s="1302"/>
      <c r="BE5" s="1302"/>
      <c r="BF5" s="1302"/>
      <c r="BG5" s="1302"/>
      <c r="BH5" s="1302"/>
      <c r="BI5" s="1302"/>
      <c r="BJ5" s="1302"/>
      <c r="BK5" s="1302"/>
      <c r="BL5" s="1302"/>
      <c r="BM5" s="29"/>
      <c r="BN5" s="29"/>
      <c r="BO5" s="29"/>
      <c r="BP5" s="29"/>
      <c r="BQ5" s="29"/>
      <c r="BR5" s="29"/>
      <c r="BS5" s="29"/>
      <c r="BT5" s="29"/>
      <c r="BU5" s="29"/>
      <c r="BV5" s="29"/>
      <c r="BW5" s="29"/>
      <c r="BX5" s="29"/>
      <c r="BY5" s="29"/>
      <c r="BZ5" s="29"/>
    </row>
    <row r="6" spans="2:78" s="28" customFormat="1" ht="36" customHeight="1">
      <c r="B6" s="1280" t="s">
        <v>4</v>
      </c>
      <c r="C6" s="737"/>
      <c r="D6" s="737"/>
      <c r="E6" s="737"/>
      <c r="F6" s="737"/>
      <c r="G6" s="737"/>
      <c r="H6" s="1281" t="s">
        <v>97</v>
      </c>
      <c r="I6" s="1282"/>
      <c r="J6" s="1282"/>
      <c r="K6" s="1282"/>
      <c r="L6" s="1282"/>
      <c r="M6" s="1282"/>
      <c r="N6" s="1282"/>
      <c r="O6" s="1282"/>
      <c r="P6" s="1282"/>
      <c r="Q6" s="1282"/>
      <c r="R6" s="1282"/>
      <c r="S6" s="1282"/>
      <c r="T6" s="1282"/>
      <c r="U6" s="1282"/>
      <c r="V6" s="1282"/>
      <c r="W6" s="1282"/>
      <c r="X6" s="1282"/>
      <c r="Y6" s="1283"/>
      <c r="Z6" s="736" t="s">
        <v>62</v>
      </c>
      <c r="AA6" s="737"/>
      <c r="AB6" s="737"/>
      <c r="AC6" s="737"/>
      <c r="AD6" s="737"/>
      <c r="AE6" s="738"/>
      <c r="AF6" s="1284" t="s">
        <v>688</v>
      </c>
      <c r="AG6" s="1285"/>
      <c r="AH6" s="1285"/>
      <c r="AI6" s="1285"/>
      <c r="AJ6" s="1285"/>
      <c r="AK6" s="1285"/>
      <c r="AL6" s="1285"/>
      <c r="AM6" s="1285"/>
      <c r="AN6" s="1285"/>
      <c r="AO6" s="1285"/>
      <c r="AP6" s="1285"/>
      <c r="AQ6" s="1285"/>
      <c r="AR6" s="1286"/>
      <c r="AS6" s="1286"/>
      <c r="AT6" s="1286"/>
      <c r="AU6" s="1286"/>
      <c r="AV6" s="1286"/>
      <c r="AW6" s="1286"/>
      <c r="AX6" s="1286"/>
      <c r="AY6" s="1287"/>
    </row>
    <row r="7" spans="2:78" s="28" customFormat="1" ht="48" customHeight="1">
      <c r="B7" s="1245" t="s">
        <v>98</v>
      </c>
      <c r="C7" s="1246"/>
      <c r="D7" s="1246"/>
      <c r="E7" s="1246"/>
      <c r="F7" s="1246"/>
      <c r="G7" s="1246"/>
      <c r="H7" s="1875" t="s">
        <v>1982</v>
      </c>
      <c r="I7" s="1876"/>
      <c r="J7" s="1876"/>
      <c r="K7" s="1876"/>
      <c r="L7" s="1876"/>
      <c r="M7" s="1876"/>
      <c r="N7" s="1876"/>
      <c r="O7" s="1876"/>
      <c r="P7" s="1876"/>
      <c r="Q7" s="1876"/>
      <c r="R7" s="1876"/>
      <c r="S7" s="1876"/>
      <c r="T7" s="1876"/>
      <c r="U7" s="1876"/>
      <c r="V7" s="1876"/>
      <c r="W7" s="2472"/>
      <c r="X7" s="2472"/>
      <c r="Y7" s="3182"/>
      <c r="Z7" s="813" t="s">
        <v>1981</v>
      </c>
      <c r="AA7" s="1263"/>
      <c r="AB7" s="1263"/>
      <c r="AC7" s="1263"/>
      <c r="AD7" s="1263"/>
      <c r="AE7" s="1264"/>
      <c r="AF7" s="3183" t="s">
        <v>1982</v>
      </c>
      <c r="AG7" s="3184"/>
      <c r="AH7" s="3184"/>
      <c r="AI7" s="3184"/>
      <c r="AJ7" s="3184"/>
      <c r="AK7" s="3184"/>
      <c r="AL7" s="3184"/>
      <c r="AM7" s="3184"/>
      <c r="AN7" s="3184"/>
      <c r="AO7" s="3184"/>
      <c r="AP7" s="3184"/>
      <c r="AQ7" s="3184"/>
      <c r="AR7" s="3184"/>
      <c r="AS7" s="3184"/>
      <c r="AT7" s="3184"/>
      <c r="AU7" s="3184"/>
      <c r="AV7" s="3184"/>
      <c r="AW7" s="3184"/>
      <c r="AX7" s="3184"/>
      <c r="AY7" s="3185"/>
    </row>
    <row r="8" spans="2:78" s="28" customFormat="1" ht="56.25" customHeight="1">
      <c r="B8" s="783" t="s">
        <v>101</v>
      </c>
      <c r="C8" s="784"/>
      <c r="D8" s="784"/>
      <c r="E8" s="784"/>
      <c r="F8" s="784"/>
      <c r="G8" s="784"/>
      <c r="H8" s="1275" t="s">
        <v>487</v>
      </c>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6"/>
      <c r="AF8" s="1276"/>
      <c r="AG8" s="1276"/>
      <c r="AH8" s="1276"/>
      <c r="AI8" s="1276"/>
      <c r="AJ8" s="1276"/>
      <c r="AK8" s="1276"/>
      <c r="AL8" s="1276"/>
      <c r="AM8" s="1276"/>
      <c r="AN8" s="1276"/>
      <c r="AO8" s="1276"/>
      <c r="AP8" s="1276"/>
      <c r="AQ8" s="1276"/>
      <c r="AR8" s="1276"/>
      <c r="AS8" s="1276"/>
      <c r="AT8" s="1276"/>
      <c r="AU8" s="1276"/>
      <c r="AV8" s="1276"/>
      <c r="AW8" s="1276"/>
      <c r="AX8" s="1276"/>
      <c r="AY8" s="1277"/>
    </row>
    <row r="9" spans="2:78" s="28" customFormat="1" ht="114" customHeight="1">
      <c r="B9" s="783" t="s">
        <v>64</v>
      </c>
      <c r="C9" s="784"/>
      <c r="D9" s="784"/>
      <c r="E9" s="784"/>
      <c r="F9" s="784"/>
      <c r="G9" s="784"/>
      <c r="H9" s="1275" t="s">
        <v>2091</v>
      </c>
      <c r="I9" s="1276"/>
      <c r="J9" s="1276"/>
      <c r="K9" s="1276"/>
      <c r="L9" s="1276"/>
      <c r="M9" s="1276"/>
      <c r="N9" s="1276"/>
      <c r="O9" s="1276"/>
      <c r="P9" s="1276"/>
      <c r="Q9" s="1276"/>
      <c r="R9" s="1276"/>
      <c r="S9" s="1276"/>
      <c r="T9" s="1276"/>
      <c r="U9" s="1276"/>
      <c r="V9" s="1276"/>
      <c r="W9" s="1276"/>
      <c r="X9" s="1276"/>
      <c r="Y9" s="1276"/>
      <c r="Z9" s="1276"/>
      <c r="AA9" s="1276"/>
      <c r="AB9" s="1276"/>
      <c r="AC9" s="1276"/>
      <c r="AD9" s="1276"/>
      <c r="AE9" s="1276"/>
      <c r="AF9" s="1276"/>
      <c r="AG9" s="1276"/>
      <c r="AH9" s="1276"/>
      <c r="AI9" s="1276"/>
      <c r="AJ9" s="1276"/>
      <c r="AK9" s="1276"/>
      <c r="AL9" s="1276"/>
      <c r="AM9" s="1276"/>
      <c r="AN9" s="1276"/>
      <c r="AO9" s="1276"/>
      <c r="AP9" s="1276"/>
      <c r="AQ9" s="1276"/>
      <c r="AR9" s="1276"/>
      <c r="AS9" s="1276"/>
      <c r="AT9" s="1276"/>
      <c r="AU9" s="1276"/>
      <c r="AV9" s="1276"/>
      <c r="AW9" s="1276"/>
      <c r="AX9" s="1276"/>
      <c r="AY9" s="1277"/>
    </row>
    <row r="10" spans="2:78" ht="36" customHeight="1">
      <c r="B10" s="783" t="s">
        <v>5</v>
      </c>
      <c r="C10" s="784"/>
      <c r="D10" s="784"/>
      <c r="E10" s="784"/>
      <c r="F10" s="784"/>
      <c r="G10" s="788"/>
      <c r="H10" s="789" t="s">
        <v>349</v>
      </c>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278"/>
      <c r="AV10" s="1278"/>
      <c r="AW10" s="1278"/>
      <c r="AX10" s="1278"/>
      <c r="AY10" s="1279"/>
    </row>
    <row r="11" spans="2:78" ht="27" customHeight="1">
      <c r="B11" s="792" t="s">
        <v>718</v>
      </c>
      <c r="C11" s="793"/>
      <c r="D11" s="793"/>
      <c r="E11" s="793"/>
      <c r="F11" s="793"/>
      <c r="G11" s="794"/>
      <c r="H11" s="1241"/>
      <c r="I11" s="1242"/>
      <c r="J11" s="1242"/>
      <c r="K11" s="1242"/>
      <c r="L11" s="1242"/>
      <c r="M11" s="1242"/>
      <c r="N11" s="1242"/>
      <c r="O11" s="1242"/>
      <c r="P11" s="1243"/>
      <c r="Q11" s="749" t="s">
        <v>1958</v>
      </c>
      <c r="R11" s="750"/>
      <c r="S11" s="750"/>
      <c r="T11" s="750"/>
      <c r="U11" s="750"/>
      <c r="V11" s="750"/>
      <c r="W11" s="800"/>
      <c r="X11" s="749" t="s">
        <v>106</v>
      </c>
      <c r="Y11" s="750"/>
      <c r="Z11" s="750"/>
      <c r="AA11" s="750"/>
      <c r="AB11" s="750"/>
      <c r="AC11" s="750"/>
      <c r="AD11" s="800"/>
      <c r="AE11" s="749" t="s">
        <v>107</v>
      </c>
      <c r="AF11" s="750"/>
      <c r="AG11" s="750"/>
      <c r="AH11" s="750"/>
      <c r="AI11" s="750"/>
      <c r="AJ11" s="750"/>
      <c r="AK11" s="800"/>
      <c r="AL11" s="749" t="s">
        <v>108</v>
      </c>
      <c r="AM11" s="750"/>
      <c r="AN11" s="750"/>
      <c r="AO11" s="750"/>
      <c r="AP11" s="750"/>
      <c r="AQ11" s="750"/>
      <c r="AR11" s="800"/>
      <c r="AS11" s="749" t="s">
        <v>109</v>
      </c>
      <c r="AT11" s="750"/>
      <c r="AU11" s="750"/>
      <c r="AV11" s="750"/>
      <c r="AW11" s="750"/>
      <c r="AX11" s="750"/>
      <c r="AY11" s="751"/>
    </row>
    <row r="12" spans="2:78" ht="27" customHeight="1">
      <c r="B12" s="469"/>
      <c r="C12" s="470"/>
      <c r="D12" s="470"/>
      <c r="E12" s="470"/>
      <c r="F12" s="470"/>
      <c r="G12" s="471"/>
      <c r="H12" s="752" t="s">
        <v>6</v>
      </c>
      <c r="I12" s="1222"/>
      <c r="J12" s="1227" t="s">
        <v>7</v>
      </c>
      <c r="K12" s="1228"/>
      <c r="L12" s="1228"/>
      <c r="M12" s="1228"/>
      <c r="N12" s="1228"/>
      <c r="O12" s="1228"/>
      <c r="P12" s="1229"/>
      <c r="Q12" s="3186" t="s">
        <v>1982</v>
      </c>
      <c r="R12" s="3187"/>
      <c r="S12" s="3187"/>
      <c r="T12" s="3187"/>
      <c r="U12" s="3187"/>
      <c r="V12" s="3187"/>
      <c r="W12" s="3188"/>
      <c r="X12" s="3189" t="s">
        <v>333</v>
      </c>
      <c r="Y12" s="3189"/>
      <c r="Z12" s="3189"/>
      <c r="AA12" s="3189"/>
      <c r="AB12" s="3189"/>
      <c r="AC12" s="3189"/>
      <c r="AD12" s="3189"/>
      <c r="AE12" s="1230">
        <v>0</v>
      </c>
      <c r="AF12" s="1230"/>
      <c r="AG12" s="1230"/>
      <c r="AH12" s="1230"/>
      <c r="AI12" s="1230"/>
      <c r="AJ12" s="1230"/>
      <c r="AK12" s="1230"/>
      <c r="AL12" s="3190" t="s">
        <v>333</v>
      </c>
      <c r="AM12" s="3191"/>
      <c r="AN12" s="3191"/>
      <c r="AO12" s="3191"/>
      <c r="AP12" s="3191"/>
      <c r="AQ12" s="3191"/>
      <c r="AR12" s="3192"/>
      <c r="AS12" s="2751" t="s">
        <v>1982</v>
      </c>
      <c r="AT12" s="1778"/>
      <c r="AU12" s="1778"/>
      <c r="AV12" s="1778"/>
      <c r="AW12" s="1778"/>
      <c r="AX12" s="1778"/>
      <c r="AY12" s="3193"/>
    </row>
    <row r="13" spans="2:78" ht="27" customHeight="1">
      <c r="B13" s="469"/>
      <c r="C13" s="470"/>
      <c r="D13" s="470"/>
      <c r="E13" s="470"/>
      <c r="F13" s="470"/>
      <c r="G13" s="471"/>
      <c r="H13" s="1223"/>
      <c r="I13" s="1224"/>
      <c r="J13" s="746" t="s">
        <v>8</v>
      </c>
      <c r="K13" s="747"/>
      <c r="L13" s="747"/>
      <c r="M13" s="747"/>
      <c r="N13" s="747"/>
      <c r="O13" s="747"/>
      <c r="P13" s="748"/>
      <c r="Q13" s="3174" t="s">
        <v>333</v>
      </c>
      <c r="R13" s="3174"/>
      <c r="S13" s="3174"/>
      <c r="T13" s="3174"/>
      <c r="U13" s="3174"/>
      <c r="V13" s="3174"/>
      <c r="W13" s="3174"/>
      <c r="X13" s="3174" t="s">
        <v>333</v>
      </c>
      <c r="Y13" s="3174"/>
      <c r="Z13" s="3174"/>
      <c r="AA13" s="3174"/>
      <c r="AB13" s="3174"/>
      <c r="AC13" s="3174"/>
      <c r="AD13" s="3174"/>
      <c r="AE13" s="1235">
        <v>7130</v>
      </c>
      <c r="AF13" s="1235"/>
      <c r="AG13" s="1235"/>
      <c r="AH13" s="1235"/>
      <c r="AI13" s="1235"/>
      <c r="AJ13" s="1235"/>
      <c r="AK13" s="1235"/>
      <c r="AL13" s="3175" t="s">
        <v>333</v>
      </c>
      <c r="AM13" s="3175"/>
      <c r="AN13" s="3175"/>
      <c r="AO13" s="3175"/>
      <c r="AP13" s="3175"/>
      <c r="AQ13" s="3175"/>
      <c r="AR13" s="3175"/>
      <c r="AS13" s="1236"/>
      <c r="AT13" s="1236"/>
      <c r="AU13" s="1236"/>
      <c r="AV13" s="1236"/>
      <c r="AW13" s="1236"/>
      <c r="AX13" s="1236"/>
      <c r="AY13" s="1237"/>
    </row>
    <row r="14" spans="2:78" ht="27" customHeight="1">
      <c r="B14" s="469"/>
      <c r="C14" s="470"/>
      <c r="D14" s="470"/>
      <c r="E14" s="470"/>
      <c r="F14" s="470"/>
      <c r="G14" s="471"/>
      <c r="H14" s="1223"/>
      <c r="I14" s="1224"/>
      <c r="J14" s="746" t="s">
        <v>9</v>
      </c>
      <c r="K14" s="747"/>
      <c r="L14" s="747"/>
      <c r="M14" s="747"/>
      <c r="N14" s="747"/>
      <c r="O14" s="747"/>
      <c r="P14" s="748"/>
      <c r="Q14" s="3174" t="s">
        <v>333</v>
      </c>
      <c r="R14" s="3174"/>
      <c r="S14" s="3174"/>
      <c r="T14" s="3174"/>
      <c r="U14" s="3174"/>
      <c r="V14" s="3174"/>
      <c r="W14" s="3174"/>
      <c r="X14" s="3174" t="s">
        <v>333</v>
      </c>
      <c r="Y14" s="3174"/>
      <c r="Z14" s="3174"/>
      <c r="AA14" s="3174"/>
      <c r="AB14" s="3174"/>
      <c r="AC14" s="3174"/>
      <c r="AD14" s="3174"/>
      <c r="AE14" s="1235">
        <v>0</v>
      </c>
      <c r="AF14" s="1235"/>
      <c r="AG14" s="1235"/>
      <c r="AH14" s="1235"/>
      <c r="AI14" s="1235"/>
      <c r="AJ14" s="1235"/>
      <c r="AK14" s="1235"/>
      <c r="AL14" s="3175" t="s">
        <v>333</v>
      </c>
      <c r="AM14" s="3175"/>
      <c r="AN14" s="3175"/>
      <c r="AO14" s="3175"/>
      <c r="AP14" s="3175"/>
      <c r="AQ14" s="3175"/>
      <c r="AR14" s="3175"/>
      <c r="AS14" s="1236"/>
      <c r="AT14" s="1236"/>
      <c r="AU14" s="1236"/>
      <c r="AV14" s="1236"/>
      <c r="AW14" s="1236"/>
      <c r="AX14" s="1236"/>
      <c r="AY14" s="1237"/>
    </row>
    <row r="15" spans="2:78" ht="27" customHeight="1">
      <c r="B15" s="469"/>
      <c r="C15" s="470"/>
      <c r="D15" s="470"/>
      <c r="E15" s="470"/>
      <c r="F15" s="470"/>
      <c r="G15" s="471"/>
      <c r="H15" s="1225"/>
      <c r="I15" s="1226"/>
      <c r="J15" s="731" t="s">
        <v>25</v>
      </c>
      <c r="K15" s="732"/>
      <c r="L15" s="732"/>
      <c r="M15" s="732"/>
      <c r="N15" s="732"/>
      <c r="O15" s="732"/>
      <c r="P15" s="733"/>
      <c r="Q15" s="3179" t="s">
        <v>333</v>
      </c>
      <c r="R15" s="3179"/>
      <c r="S15" s="3179"/>
      <c r="T15" s="3179"/>
      <c r="U15" s="3179"/>
      <c r="V15" s="3179"/>
      <c r="W15" s="3179"/>
      <c r="X15" s="3179" t="s">
        <v>333</v>
      </c>
      <c r="Y15" s="3179"/>
      <c r="Z15" s="3179"/>
      <c r="AA15" s="3179"/>
      <c r="AB15" s="3179"/>
      <c r="AC15" s="3179"/>
      <c r="AD15" s="3179"/>
      <c r="AE15" s="1238">
        <f>SUM(AE12:AK14)</f>
        <v>7130</v>
      </c>
      <c r="AF15" s="1238"/>
      <c r="AG15" s="1238"/>
      <c r="AH15" s="1238"/>
      <c r="AI15" s="1238"/>
      <c r="AJ15" s="1238"/>
      <c r="AK15" s="1238"/>
      <c r="AL15" s="3180" t="s">
        <v>333</v>
      </c>
      <c r="AM15" s="3180"/>
      <c r="AN15" s="3180"/>
      <c r="AO15" s="3180"/>
      <c r="AP15" s="3180"/>
      <c r="AQ15" s="3180"/>
      <c r="AR15" s="3180"/>
      <c r="AS15" s="1239"/>
      <c r="AT15" s="1239"/>
      <c r="AU15" s="1239"/>
      <c r="AV15" s="1239"/>
      <c r="AW15" s="1239"/>
      <c r="AX15" s="1239"/>
      <c r="AY15" s="1240"/>
    </row>
    <row r="16" spans="2:78" ht="27" customHeight="1">
      <c r="B16" s="469"/>
      <c r="C16" s="470"/>
      <c r="D16" s="470"/>
      <c r="E16" s="470"/>
      <c r="F16" s="470"/>
      <c r="G16" s="471"/>
      <c r="H16" s="723" t="s">
        <v>10</v>
      </c>
      <c r="I16" s="724"/>
      <c r="J16" s="724"/>
      <c r="K16" s="724"/>
      <c r="L16" s="724"/>
      <c r="M16" s="724"/>
      <c r="N16" s="724"/>
      <c r="O16" s="724"/>
      <c r="P16" s="724"/>
      <c r="Q16" s="3181" t="s">
        <v>333</v>
      </c>
      <c r="R16" s="3181"/>
      <c r="S16" s="3181"/>
      <c r="T16" s="3181"/>
      <c r="U16" s="3181"/>
      <c r="V16" s="3181"/>
      <c r="W16" s="3181"/>
      <c r="X16" s="3181" t="s">
        <v>333</v>
      </c>
      <c r="Y16" s="3181"/>
      <c r="Z16" s="3181"/>
      <c r="AA16" s="3181"/>
      <c r="AB16" s="3181"/>
      <c r="AC16" s="3181"/>
      <c r="AD16" s="3181"/>
      <c r="AE16" s="1084">
        <v>6980.3394930000004</v>
      </c>
      <c r="AF16" s="1084"/>
      <c r="AG16" s="1084"/>
      <c r="AH16" s="1084"/>
      <c r="AI16" s="1084"/>
      <c r="AJ16" s="1084"/>
      <c r="AK16" s="1084"/>
      <c r="AL16" s="1217"/>
      <c r="AM16" s="1217"/>
      <c r="AN16" s="1217"/>
      <c r="AO16" s="1217"/>
      <c r="AP16" s="1217"/>
      <c r="AQ16" s="1217"/>
      <c r="AR16" s="1217"/>
      <c r="AS16" s="1217"/>
      <c r="AT16" s="1217"/>
      <c r="AU16" s="1217"/>
      <c r="AV16" s="1217"/>
      <c r="AW16" s="1217"/>
      <c r="AX16" s="1217"/>
      <c r="AY16" s="1218"/>
    </row>
    <row r="17" spans="1:58" ht="27" customHeight="1">
      <c r="B17" s="795"/>
      <c r="C17" s="796"/>
      <c r="D17" s="796"/>
      <c r="E17" s="796"/>
      <c r="F17" s="796"/>
      <c r="G17" s="797"/>
      <c r="H17" s="723" t="s">
        <v>11</v>
      </c>
      <c r="I17" s="724"/>
      <c r="J17" s="724"/>
      <c r="K17" s="724"/>
      <c r="L17" s="724"/>
      <c r="M17" s="724"/>
      <c r="N17" s="724"/>
      <c r="O17" s="724"/>
      <c r="P17" s="724"/>
      <c r="Q17" s="3176" t="s">
        <v>333</v>
      </c>
      <c r="R17" s="3177"/>
      <c r="S17" s="3177"/>
      <c r="T17" s="3177"/>
      <c r="U17" s="3177"/>
      <c r="V17" s="3177"/>
      <c r="W17" s="3178"/>
      <c r="X17" s="3176" t="s">
        <v>333</v>
      </c>
      <c r="Y17" s="3177"/>
      <c r="Z17" s="3177"/>
      <c r="AA17" s="3177"/>
      <c r="AB17" s="3177"/>
      <c r="AC17" s="3177"/>
      <c r="AD17" s="3178"/>
      <c r="AE17" s="1219">
        <f>AE16/AE15</f>
        <v>0.9790097465638149</v>
      </c>
      <c r="AF17" s="1220"/>
      <c r="AG17" s="1220"/>
      <c r="AH17" s="1220"/>
      <c r="AI17" s="1220"/>
      <c r="AJ17" s="1220"/>
      <c r="AK17" s="1221"/>
      <c r="AL17" s="1217"/>
      <c r="AM17" s="1217"/>
      <c r="AN17" s="1217"/>
      <c r="AO17" s="1217"/>
      <c r="AP17" s="1217"/>
      <c r="AQ17" s="1217"/>
      <c r="AR17" s="1217"/>
      <c r="AS17" s="1217"/>
      <c r="AT17" s="1217"/>
      <c r="AU17" s="1217"/>
      <c r="AV17" s="1217"/>
      <c r="AW17" s="1217"/>
      <c r="AX17" s="1217"/>
      <c r="AY17" s="1218"/>
    </row>
    <row r="18" spans="1:58" s="28" customFormat="1" ht="27.75" customHeight="1">
      <c r="B18" s="1105" t="s">
        <v>110</v>
      </c>
      <c r="C18" s="1122"/>
      <c r="D18" s="1122"/>
      <c r="E18" s="1122"/>
      <c r="F18" s="1122"/>
      <c r="G18" s="1123"/>
      <c r="H18" s="1130" t="s">
        <v>70</v>
      </c>
      <c r="I18" s="1131"/>
      <c r="J18" s="1131"/>
      <c r="K18" s="1131"/>
      <c r="L18" s="1131"/>
      <c r="M18" s="1131"/>
      <c r="N18" s="1131"/>
      <c r="O18" s="1131"/>
      <c r="P18" s="1131"/>
      <c r="Q18" s="1131"/>
      <c r="R18" s="1131"/>
      <c r="S18" s="1131"/>
      <c r="T18" s="1131"/>
      <c r="U18" s="1131"/>
      <c r="V18" s="1131"/>
      <c r="W18" s="1131"/>
      <c r="X18" s="1131"/>
      <c r="Y18" s="1132"/>
      <c r="Z18" s="1133"/>
      <c r="AA18" s="1134"/>
      <c r="AB18" s="1135"/>
      <c r="AC18" s="1136" t="s">
        <v>12</v>
      </c>
      <c r="AD18" s="1131"/>
      <c r="AE18" s="1132"/>
      <c r="AF18" s="1136" t="s">
        <v>111</v>
      </c>
      <c r="AG18" s="1131"/>
      <c r="AH18" s="1131"/>
      <c r="AI18" s="1131"/>
      <c r="AJ18" s="1132"/>
      <c r="AK18" s="1137" t="s">
        <v>112</v>
      </c>
      <c r="AL18" s="1137"/>
      <c r="AM18" s="1137"/>
      <c r="AN18" s="1137"/>
      <c r="AO18" s="1137"/>
      <c r="AP18" s="711" t="s">
        <v>1959</v>
      </c>
      <c r="AQ18" s="711"/>
      <c r="AR18" s="711"/>
      <c r="AS18" s="711"/>
      <c r="AT18" s="711"/>
      <c r="AU18" s="1165" t="s">
        <v>332</v>
      </c>
      <c r="AV18" s="1137"/>
      <c r="AW18" s="1137"/>
      <c r="AX18" s="1137"/>
      <c r="AY18" s="1166"/>
      <c r="BA18" s="1204"/>
      <c r="BB18" s="1204"/>
      <c r="BC18" s="1204"/>
      <c r="BD18" s="1204"/>
      <c r="BE18" s="1204"/>
      <c r="BF18" s="1204"/>
    </row>
    <row r="19" spans="1:58" s="28" customFormat="1" ht="49.5" customHeight="1">
      <c r="B19" s="1124"/>
      <c r="C19" s="1125"/>
      <c r="D19" s="1125"/>
      <c r="E19" s="1125"/>
      <c r="F19" s="1125"/>
      <c r="G19" s="1126"/>
      <c r="H19" s="3168" t="s">
        <v>488</v>
      </c>
      <c r="I19" s="3169"/>
      <c r="J19" s="3169"/>
      <c r="K19" s="3169"/>
      <c r="L19" s="3169"/>
      <c r="M19" s="3169"/>
      <c r="N19" s="3169"/>
      <c r="O19" s="3169"/>
      <c r="P19" s="3169"/>
      <c r="Q19" s="3169"/>
      <c r="R19" s="3169"/>
      <c r="S19" s="3169"/>
      <c r="T19" s="3169"/>
      <c r="U19" s="3169"/>
      <c r="V19" s="3169"/>
      <c r="W19" s="3169"/>
      <c r="X19" s="3169"/>
      <c r="Y19" s="3170"/>
      <c r="Z19" s="1173" t="s">
        <v>15</v>
      </c>
      <c r="AA19" s="1174"/>
      <c r="AB19" s="1175"/>
      <c r="AC19" s="1205" t="s">
        <v>1984</v>
      </c>
      <c r="AD19" s="1205"/>
      <c r="AE19" s="1205"/>
      <c r="AF19" s="1206"/>
      <c r="AG19" s="1207"/>
      <c r="AH19" s="1207"/>
      <c r="AI19" s="1207"/>
      <c r="AJ19" s="1208"/>
      <c r="AK19" s="1209"/>
      <c r="AL19" s="1209"/>
      <c r="AM19" s="1209"/>
      <c r="AN19" s="1209"/>
      <c r="AO19" s="1209"/>
      <c r="AP19" s="1210"/>
      <c r="AQ19" s="1210"/>
      <c r="AR19" s="1210"/>
      <c r="AS19" s="1210"/>
      <c r="AT19" s="1210"/>
      <c r="AU19" s="1210"/>
      <c r="AV19" s="1210"/>
      <c r="AW19" s="1210"/>
      <c r="AX19" s="1210"/>
      <c r="AY19" s="1211"/>
      <c r="BA19" s="1212"/>
      <c r="BB19" s="1212"/>
      <c r="BC19" s="1212"/>
      <c r="BD19" s="1212"/>
      <c r="BE19" s="1212"/>
      <c r="BF19" s="1212"/>
    </row>
    <row r="20" spans="1:58" s="28" customFormat="1" ht="49.5" customHeight="1">
      <c r="B20" s="1124"/>
      <c r="C20" s="1125"/>
      <c r="D20" s="1125"/>
      <c r="E20" s="1125"/>
      <c r="F20" s="1125"/>
      <c r="G20" s="1126"/>
      <c r="H20" s="3171"/>
      <c r="I20" s="3172"/>
      <c r="J20" s="3172"/>
      <c r="K20" s="3172"/>
      <c r="L20" s="3172"/>
      <c r="M20" s="3172"/>
      <c r="N20" s="3172"/>
      <c r="O20" s="3172"/>
      <c r="P20" s="3172"/>
      <c r="Q20" s="3172"/>
      <c r="R20" s="3172"/>
      <c r="S20" s="3172"/>
      <c r="T20" s="3172"/>
      <c r="U20" s="3172"/>
      <c r="V20" s="3172"/>
      <c r="W20" s="3172"/>
      <c r="X20" s="3172"/>
      <c r="Y20" s="3173"/>
      <c r="Z20" s="749" t="s">
        <v>116</v>
      </c>
      <c r="AA20" s="750"/>
      <c r="AB20" s="800"/>
      <c r="AC20" s="1176" t="s">
        <v>2060</v>
      </c>
      <c r="AD20" s="1176"/>
      <c r="AE20" s="1176"/>
      <c r="AF20" s="1196"/>
      <c r="AG20" s="1197"/>
      <c r="AH20" s="1197"/>
      <c r="AI20" s="1197"/>
      <c r="AJ20" s="1198"/>
      <c r="AK20" s="1213"/>
      <c r="AL20" s="1213"/>
      <c r="AM20" s="1213"/>
      <c r="AN20" s="1213"/>
      <c r="AO20" s="1213"/>
      <c r="AP20" s="1214"/>
      <c r="AQ20" s="1214"/>
      <c r="AR20" s="1214"/>
      <c r="AS20" s="1214"/>
      <c r="AT20" s="1214"/>
      <c r="AU20" s="1215"/>
      <c r="AV20" s="1215"/>
      <c r="AW20" s="1215"/>
      <c r="AX20" s="1215"/>
      <c r="AY20" s="1216"/>
    </row>
    <row r="21" spans="1:58" s="28" customFormat="1" ht="27.75" customHeight="1">
      <c r="B21" s="1105" t="s">
        <v>125</v>
      </c>
      <c r="C21" s="1122"/>
      <c r="D21" s="1122"/>
      <c r="E21" s="1122"/>
      <c r="F21" s="1122"/>
      <c r="G21" s="1123"/>
      <c r="H21" s="1130" t="s">
        <v>65</v>
      </c>
      <c r="I21" s="1131"/>
      <c r="J21" s="1131"/>
      <c r="K21" s="1131"/>
      <c r="L21" s="1131"/>
      <c r="M21" s="1131"/>
      <c r="N21" s="1131"/>
      <c r="O21" s="1131"/>
      <c r="P21" s="1131"/>
      <c r="Q21" s="1131"/>
      <c r="R21" s="1131"/>
      <c r="S21" s="1131"/>
      <c r="T21" s="1131"/>
      <c r="U21" s="1131"/>
      <c r="V21" s="1131"/>
      <c r="W21" s="1131"/>
      <c r="X21" s="1131"/>
      <c r="Y21" s="1132"/>
      <c r="Z21" s="1133"/>
      <c r="AA21" s="1134"/>
      <c r="AB21" s="1135"/>
      <c r="AC21" s="1136" t="s">
        <v>12</v>
      </c>
      <c r="AD21" s="1131"/>
      <c r="AE21" s="1132"/>
      <c r="AF21" s="1137" t="s">
        <v>111</v>
      </c>
      <c r="AG21" s="1137"/>
      <c r="AH21" s="1137"/>
      <c r="AI21" s="1137"/>
      <c r="AJ21" s="1137"/>
      <c r="AK21" s="1137" t="s">
        <v>112</v>
      </c>
      <c r="AL21" s="1137"/>
      <c r="AM21" s="1137"/>
      <c r="AN21" s="1137"/>
      <c r="AO21" s="1137"/>
      <c r="AP21" s="711" t="s">
        <v>1959</v>
      </c>
      <c r="AQ21" s="711"/>
      <c r="AR21" s="711"/>
      <c r="AS21" s="711"/>
      <c r="AT21" s="711"/>
      <c r="AU21" s="1138" t="s">
        <v>71</v>
      </c>
      <c r="AV21" s="1139"/>
      <c r="AW21" s="1139"/>
      <c r="AX21" s="1139"/>
      <c r="AY21" s="1140"/>
    </row>
    <row r="22" spans="1:58" s="28" customFormat="1" ht="49.5" customHeight="1">
      <c r="B22" s="1124"/>
      <c r="C22" s="1125"/>
      <c r="D22" s="1125"/>
      <c r="E22" s="1125"/>
      <c r="F22" s="1125"/>
      <c r="G22" s="1126"/>
      <c r="H22" s="3168" t="s">
        <v>489</v>
      </c>
      <c r="I22" s="3169"/>
      <c r="J22" s="3169"/>
      <c r="K22" s="3169"/>
      <c r="L22" s="3169"/>
      <c r="M22" s="3169"/>
      <c r="N22" s="3169"/>
      <c r="O22" s="3169"/>
      <c r="P22" s="3169"/>
      <c r="Q22" s="3169"/>
      <c r="R22" s="3169"/>
      <c r="S22" s="3169"/>
      <c r="T22" s="3169"/>
      <c r="U22" s="3169"/>
      <c r="V22" s="3169"/>
      <c r="W22" s="3169"/>
      <c r="X22" s="3169"/>
      <c r="Y22" s="3170"/>
      <c r="Z22" s="1146" t="s">
        <v>127</v>
      </c>
      <c r="AA22" s="1147"/>
      <c r="AB22" s="1148"/>
      <c r="AC22" s="1152" t="s">
        <v>128</v>
      </c>
      <c r="AD22" s="1153"/>
      <c r="AE22" s="1154"/>
      <c r="AF22" s="1158"/>
      <c r="AG22" s="1158"/>
      <c r="AH22" s="1158"/>
      <c r="AI22" s="1158"/>
      <c r="AJ22" s="1158"/>
      <c r="AK22" s="1158"/>
      <c r="AL22" s="1158"/>
      <c r="AM22" s="1158"/>
      <c r="AN22" s="1158"/>
      <c r="AO22" s="1158"/>
      <c r="AP22" s="1158"/>
      <c r="AQ22" s="1158"/>
      <c r="AR22" s="1158"/>
      <c r="AS22" s="1158"/>
      <c r="AT22" s="1158"/>
      <c r="AU22" s="1159"/>
      <c r="AV22" s="1141"/>
      <c r="AW22" s="1141"/>
      <c r="AX22" s="1141"/>
      <c r="AY22" s="1160"/>
    </row>
    <row r="23" spans="1:58" s="28" customFormat="1" ht="49.5" customHeight="1">
      <c r="B23" s="1127"/>
      <c r="C23" s="1128"/>
      <c r="D23" s="1128"/>
      <c r="E23" s="1128"/>
      <c r="F23" s="1128"/>
      <c r="G23" s="1129"/>
      <c r="H23" s="3171"/>
      <c r="I23" s="3172"/>
      <c r="J23" s="3172"/>
      <c r="K23" s="3172"/>
      <c r="L23" s="3172"/>
      <c r="M23" s="3172"/>
      <c r="N23" s="3172"/>
      <c r="O23" s="3172"/>
      <c r="P23" s="3172"/>
      <c r="Q23" s="3172"/>
      <c r="R23" s="3172"/>
      <c r="S23" s="3172"/>
      <c r="T23" s="3172"/>
      <c r="U23" s="3172"/>
      <c r="V23" s="3172"/>
      <c r="W23" s="3172"/>
      <c r="X23" s="3172"/>
      <c r="Y23" s="3173"/>
      <c r="Z23" s="1149"/>
      <c r="AA23" s="1150"/>
      <c r="AB23" s="1151"/>
      <c r="AC23" s="1155"/>
      <c r="AD23" s="1156"/>
      <c r="AE23" s="1157"/>
      <c r="AF23" s="1161"/>
      <c r="AG23" s="1144"/>
      <c r="AH23" s="1144"/>
      <c r="AI23" s="1144"/>
      <c r="AJ23" s="1145"/>
      <c r="AK23" s="1161"/>
      <c r="AL23" s="1144"/>
      <c r="AM23" s="1144"/>
      <c r="AN23" s="1144"/>
      <c r="AO23" s="1145"/>
      <c r="AP23" s="1162"/>
      <c r="AQ23" s="1163"/>
      <c r="AR23" s="1163"/>
      <c r="AS23" s="1163"/>
      <c r="AT23" s="1163"/>
      <c r="AU23" s="1162"/>
      <c r="AV23" s="1163"/>
      <c r="AW23" s="1163"/>
      <c r="AX23" s="1163"/>
      <c r="AY23" s="1164"/>
    </row>
    <row r="24" spans="1:58" s="28" customFormat="1" ht="95.25" customHeight="1">
      <c r="B24" s="1105" t="s">
        <v>129</v>
      </c>
      <c r="C24" s="1106"/>
      <c r="D24" s="1106"/>
      <c r="E24" s="1106"/>
      <c r="F24" s="1106"/>
      <c r="G24" s="1106"/>
      <c r="H24" s="3165" t="s">
        <v>490</v>
      </c>
      <c r="I24" s="3166"/>
      <c r="J24" s="3166"/>
      <c r="K24" s="3166"/>
      <c r="L24" s="3166"/>
      <c r="M24" s="3166"/>
      <c r="N24" s="3166"/>
      <c r="O24" s="3166"/>
      <c r="P24" s="3166"/>
      <c r="Q24" s="3166"/>
      <c r="R24" s="3166"/>
      <c r="S24" s="3166"/>
      <c r="T24" s="3166"/>
      <c r="U24" s="3166"/>
      <c r="V24" s="3166"/>
      <c r="W24" s="3166"/>
      <c r="X24" s="3166"/>
      <c r="Y24" s="3167"/>
      <c r="Z24" s="1109" t="s">
        <v>16</v>
      </c>
      <c r="AA24" s="1110"/>
      <c r="AB24" s="1111"/>
      <c r="AC24" s="1112"/>
      <c r="AD24" s="1113"/>
      <c r="AE24" s="1113"/>
      <c r="AF24" s="1113"/>
      <c r="AG24" s="1113"/>
      <c r="AH24" s="1113"/>
      <c r="AI24" s="1113"/>
      <c r="AJ24" s="1113"/>
      <c r="AK24" s="1113"/>
      <c r="AL24" s="1113"/>
      <c r="AM24" s="1113"/>
      <c r="AN24" s="1113"/>
      <c r="AO24" s="1113"/>
      <c r="AP24" s="1113"/>
      <c r="AQ24" s="1113"/>
      <c r="AR24" s="1113"/>
      <c r="AS24" s="1113"/>
      <c r="AT24" s="1113"/>
      <c r="AU24" s="1113"/>
      <c r="AV24" s="1113"/>
      <c r="AW24" s="1113"/>
      <c r="AX24" s="1113"/>
      <c r="AY24" s="1114"/>
    </row>
    <row r="25" spans="1:58" ht="27" customHeight="1">
      <c r="B25" s="1094" t="s">
        <v>73</v>
      </c>
      <c r="C25" s="1095"/>
      <c r="D25" s="608" t="s">
        <v>22</v>
      </c>
      <c r="E25" s="609"/>
      <c r="F25" s="609"/>
      <c r="G25" s="609"/>
      <c r="H25" s="609"/>
      <c r="I25" s="609"/>
      <c r="J25" s="609"/>
      <c r="K25" s="609"/>
      <c r="L25" s="610"/>
      <c r="M25" s="611" t="s">
        <v>72</v>
      </c>
      <c r="N25" s="611"/>
      <c r="O25" s="611"/>
      <c r="P25" s="611"/>
      <c r="Q25" s="611"/>
      <c r="R25" s="611"/>
      <c r="S25" s="612" t="s">
        <v>1961</v>
      </c>
      <c r="T25" s="612"/>
      <c r="U25" s="612"/>
      <c r="V25" s="612"/>
      <c r="W25" s="612"/>
      <c r="X25" s="612"/>
      <c r="Y25" s="613" t="s">
        <v>32</v>
      </c>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14"/>
    </row>
    <row r="26" spans="1:58" ht="27" customHeight="1">
      <c r="B26" s="1096"/>
      <c r="C26" s="1097"/>
      <c r="D26" s="1115"/>
      <c r="E26" s="1116"/>
      <c r="F26" s="1116"/>
      <c r="G26" s="1116"/>
      <c r="H26" s="1116"/>
      <c r="I26" s="1116"/>
      <c r="J26" s="1116"/>
      <c r="K26" s="1116"/>
      <c r="L26" s="1117"/>
      <c r="M26" s="1118"/>
      <c r="N26" s="1118"/>
      <c r="O26" s="1118"/>
      <c r="P26" s="1118"/>
      <c r="Q26" s="1118"/>
      <c r="R26" s="1118"/>
      <c r="S26" s="1118"/>
      <c r="T26" s="1118"/>
      <c r="U26" s="1118"/>
      <c r="V26" s="1118"/>
      <c r="W26" s="1118"/>
      <c r="X26" s="1118"/>
      <c r="Y26" s="619"/>
      <c r="Z26" s="620"/>
      <c r="AA26" s="620"/>
      <c r="AB26" s="620"/>
      <c r="AC26" s="620"/>
      <c r="AD26" s="620"/>
      <c r="AE26" s="620"/>
      <c r="AF26" s="620"/>
      <c r="AG26" s="620"/>
      <c r="AH26" s="620"/>
      <c r="AI26" s="620"/>
      <c r="AJ26" s="620"/>
      <c r="AK26" s="620"/>
      <c r="AL26" s="620"/>
      <c r="AM26" s="620"/>
      <c r="AN26" s="620"/>
      <c r="AO26" s="620"/>
      <c r="AP26" s="620"/>
      <c r="AQ26" s="620"/>
      <c r="AR26" s="620"/>
      <c r="AS26" s="620"/>
      <c r="AT26" s="620"/>
      <c r="AU26" s="620"/>
      <c r="AV26" s="620"/>
      <c r="AW26" s="620"/>
      <c r="AX26" s="620"/>
      <c r="AY26" s="621"/>
    </row>
    <row r="27" spans="1:58" ht="27" customHeight="1">
      <c r="B27" s="1096"/>
      <c r="C27" s="1097"/>
      <c r="D27" s="1102"/>
      <c r="E27" s="1103"/>
      <c r="F27" s="1103"/>
      <c r="G27" s="1103"/>
      <c r="H27" s="1103"/>
      <c r="I27" s="1103"/>
      <c r="J27" s="1103"/>
      <c r="K27" s="1103"/>
      <c r="L27" s="1104"/>
      <c r="M27" s="1100"/>
      <c r="N27" s="1100"/>
      <c r="O27" s="1100"/>
      <c r="P27" s="1100"/>
      <c r="Q27" s="1100"/>
      <c r="R27" s="1100"/>
      <c r="S27" s="1100"/>
      <c r="T27" s="1100"/>
      <c r="U27" s="1100"/>
      <c r="V27" s="1100"/>
      <c r="W27" s="1100"/>
      <c r="X27" s="1100"/>
      <c r="Y27" s="595"/>
      <c r="Z27" s="596"/>
      <c r="AA27" s="596"/>
      <c r="AB27" s="596"/>
      <c r="AC27" s="596"/>
      <c r="AD27" s="596"/>
      <c r="AE27" s="596"/>
      <c r="AF27" s="596"/>
      <c r="AG27" s="596"/>
      <c r="AH27" s="596"/>
      <c r="AI27" s="596"/>
      <c r="AJ27" s="596"/>
      <c r="AK27" s="596"/>
      <c r="AL27" s="596"/>
      <c r="AM27" s="596"/>
      <c r="AN27" s="596"/>
      <c r="AO27" s="596"/>
      <c r="AP27" s="596"/>
      <c r="AQ27" s="596"/>
      <c r="AR27" s="596"/>
      <c r="AS27" s="596"/>
      <c r="AT27" s="596"/>
      <c r="AU27" s="596"/>
      <c r="AV27" s="596"/>
      <c r="AW27" s="596"/>
      <c r="AX27" s="596"/>
      <c r="AY27" s="597"/>
    </row>
    <row r="28" spans="1:58" ht="27" customHeight="1">
      <c r="B28" s="1096"/>
      <c r="C28" s="1097"/>
      <c r="D28" s="1102"/>
      <c r="E28" s="1103"/>
      <c r="F28" s="1103"/>
      <c r="G28" s="1103"/>
      <c r="H28" s="1103"/>
      <c r="I28" s="1103"/>
      <c r="J28" s="1103"/>
      <c r="K28" s="1103"/>
      <c r="L28" s="1104"/>
      <c r="M28" s="1100"/>
      <c r="N28" s="1100"/>
      <c r="O28" s="1100"/>
      <c r="P28" s="1100"/>
      <c r="Q28" s="1100"/>
      <c r="R28" s="1100"/>
      <c r="S28" s="1100"/>
      <c r="T28" s="1100"/>
      <c r="U28" s="1100"/>
      <c r="V28" s="1100"/>
      <c r="W28" s="1100"/>
      <c r="X28" s="1100"/>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1:58" ht="27" customHeight="1">
      <c r="B29" s="1096"/>
      <c r="C29" s="1097"/>
      <c r="D29" s="1102"/>
      <c r="E29" s="1103"/>
      <c r="F29" s="1103"/>
      <c r="G29" s="1103"/>
      <c r="H29" s="1103"/>
      <c r="I29" s="1103"/>
      <c r="J29" s="1103"/>
      <c r="K29" s="1103"/>
      <c r="L29" s="1104"/>
      <c r="M29" s="1100"/>
      <c r="N29" s="1100"/>
      <c r="O29" s="1100"/>
      <c r="P29" s="1100"/>
      <c r="Q29" s="1100"/>
      <c r="R29" s="1100"/>
      <c r="S29" s="1100"/>
      <c r="T29" s="1100"/>
      <c r="U29" s="1100"/>
      <c r="V29" s="1100"/>
      <c r="W29" s="1100"/>
      <c r="X29" s="1100"/>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1:58" ht="27" customHeight="1">
      <c r="B30" s="1096"/>
      <c r="C30" s="1097"/>
      <c r="D30" s="1077"/>
      <c r="E30" s="1078"/>
      <c r="F30" s="1078"/>
      <c r="G30" s="1078"/>
      <c r="H30" s="1078"/>
      <c r="I30" s="1078"/>
      <c r="J30" s="1078"/>
      <c r="K30" s="1078"/>
      <c r="L30" s="1079"/>
      <c r="M30" s="1080"/>
      <c r="N30" s="1080"/>
      <c r="O30" s="1080"/>
      <c r="P30" s="1080"/>
      <c r="Q30" s="1080"/>
      <c r="R30" s="1080"/>
      <c r="S30" s="1080"/>
      <c r="T30" s="1080"/>
      <c r="U30" s="1080"/>
      <c r="V30" s="1080"/>
      <c r="W30" s="1080"/>
      <c r="X30" s="1080"/>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1:58" ht="27" customHeight="1">
      <c r="B31" s="1098"/>
      <c r="C31" s="1099"/>
      <c r="D31" s="574" t="s">
        <v>25</v>
      </c>
      <c r="E31" s="575"/>
      <c r="F31" s="575"/>
      <c r="G31" s="575"/>
      <c r="H31" s="575"/>
      <c r="I31" s="575"/>
      <c r="J31" s="575"/>
      <c r="K31" s="575"/>
      <c r="L31" s="576"/>
      <c r="M31" s="1084">
        <f>SUM(M26:R30)</f>
        <v>0</v>
      </c>
      <c r="N31" s="1084"/>
      <c r="O31" s="1084"/>
      <c r="P31" s="1084"/>
      <c r="Q31" s="1084"/>
      <c r="R31" s="1084"/>
      <c r="S31" s="1084">
        <f>SUM(S26:X30)</f>
        <v>0</v>
      </c>
      <c r="T31" s="1084"/>
      <c r="U31" s="1084"/>
      <c r="V31" s="1084"/>
      <c r="W31" s="1084"/>
      <c r="X31" s="1084"/>
      <c r="Y31" s="578"/>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80"/>
    </row>
    <row r="32" spans="1:58" ht="3" customHeight="1">
      <c r="A32" s="209"/>
      <c r="B32" s="6"/>
      <c r="C32" s="6"/>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row>
    <row r="33" spans="1:51" ht="3" customHeight="1" thickBot="1">
      <c r="A33" s="209"/>
      <c r="B33" s="2"/>
      <c r="C33" s="2"/>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row>
    <row r="34" spans="1:51" ht="21" hidden="1" customHeight="1">
      <c r="B34" s="581" t="s">
        <v>17</v>
      </c>
      <c r="C34" s="582"/>
      <c r="D34" s="496" t="s">
        <v>18</v>
      </c>
      <c r="E34" s="497"/>
      <c r="F34" s="497"/>
      <c r="G34" s="497"/>
      <c r="H34" s="497"/>
      <c r="I34" s="497"/>
      <c r="J34" s="497"/>
      <c r="K34" s="497"/>
      <c r="L34" s="497"/>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8"/>
    </row>
    <row r="35" spans="1:51" ht="203.25" hidden="1" customHeight="1">
      <c r="B35" s="581"/>
      <c r="C35" s="582"/>
      <c r="D35" s="1088" t="s">
        <v>19</v>
      </c>
      <c r="E35" s="1089"/>
      <c r="F35" s="1089"/>
      <c r="G35" s="1089"/>
      <c r="H35" s="1089"/>
      <c r="I35" s="1089"/>
      <c r="J35" s="1089"/>
      <c r="K35" s="1089"/>
      <c r="L35" s="1089"/>
      <c r="M35" s="1089"/>
      <c r="N35" s="1089"/>
      <c r="O35" s="1089"/>
      <c r="P35" s="1089"/>
      <c r="Q35" s="1089"/>
      <c r="R35" s="1089"/>
      <c r="S35" s="1089"/>
      <c r="T35" s="1089"/>
      <c r="U35" s="1089"/>
      <c r="V35" s="1089"/>
      <c r="W35" s="1089"/>
      <c r="X35" s="1089"/>
      <c r="Y35" s="1089"/>
      <c r="Z35" s="1089"/>
      <c r="AA35" s="1089"/>
      <c r="AB35" s="1089"/>
      <c r="AC35" s="1089"/>
      <c r="AD35" s="1089"/>
      <c r="AE35" s="1089"/>
      <c r="AF35" s="1089"/>
      <c r="AG35" s="1089"/>
      <c r="AH35" s="1089"/>
      <c r="AI35" s="1089"/>
      <c r="AJ35" s="1089"/>
      <c r="AK35" s="1089"/>
      <c r="AL35" s="1089"/>
      <c r="AM35" s="1089"/>
      <c r="AN35" s="1089"/>
      <c r="AO35" s="1089"/>
      <c r="AP35" s="1089"/>
      <c r="AQ35" s="1089"/>
      <c r="AR35" s="1089"/>
      <c r="AS35" s="1089"/>
      <c r="AT35" s="1089"/>
      <c r="AU35" s="1089"/>
      <c r="AV35" s="1089"/>
      <c r="AW35" s="1089"/>
      <c r="AX35" s="1089"/>
      <c r="AY35" s="1090"/>
    </row>
    <row r="36" spans="1:51" ht="20.25" hidden="1" customHeight="1">
      <c r="B36" s="581"/>
      <c r="C36" s="582"/>
      <c r="D36" s="588" t="s">
        <v>20</v>
      </c>
      <c r="E36" s="589"/>
      <c r="F36" s="589"/>
      <c r="G36" s="589"/>
      <c r="H36" s="589"/>
      <c r="I36" s="589"/>
      <c r="J36" s="589"/>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c r="AS36" s="589"/>
      <c r="AT36" s="589"/>
      <c r="AU36" s="589"/>
      <c r="AV36" s="589"/>
      <c r="AW36" s="589"/>
      <c r="AX36" s="589"/>
      <c r="AY36" s="590"/>
    </row>
    <row r="37" spans="1:51" ht="100.5" hidden="1" customHeight="1">
      <c r="B37" s="583"/>
      <c r="C37" s="584"/>
      <c r="D37" s="1091"/>
      <c r="E37" s="1092"/>
      <c r="F37" s="1092"/>
      <c r="G37" s="1092"/>
      <c r="H37" s="1092"/>
      <c r="I37" s="1092"/>
      <c r="J37" s="1092"/>
      <c r="K37" s="1092"/>
      <c r="L37" s="1092"/>
      <c r="M37" s="1092"/>
      <c r="N37" s="1092"/>
      <c r="O37" s="1092"/>
      <c r="P37" s="1092"/>
      <c r="Q37" s="1092"/>
      <c r="R37" s="1092"/>
      <c r="S37" s="1092"/>
      <c r="T37" s="1092"/>
      <c r="U37" s="1092"/>
      <c r="V37" s="1092"/>
      <c r="W37" s="1092"/>
      <c r="X37" s="1092"/>
      <c r="Y37" s="1092"/>
      <c r="Z37" s="1092"/>
      <c r="AA37" s="1092"/>
      <c r="AB37" s="1092"/>
      <c r="AC37" s="1092"/>
      <c r="AD37" s="1092"/>
      <c r="AE37" s="1092"/>
      <c r="AF37" s="1092"/>
      <c r="AG37" s="1092"/>
      <c r="AH37" s="1092"/>
      <c r="AI37" s="1092"/>
      <c r="AJ37" s="1092"/>
      <c r="AK37" s="1092"/>
      <c r="AL37" s="1092"/>
      <c r="AM37" s="1092"/>
      <c r="AN37" s="1092"/>
      <c r="AO37" s="1092"/>
      <c r="AP37" s="1092"/>
      <c r="AQ37" s="1092"/>
      <c r="AR37" s="1092"/>
      <c r="AS37" s="1092"/>
      <c r="AT37" s="1092"/>
      <c r="AU37" s="1092"/>
      <c r="AV37" s="1092"/>
      <c r="AW37" s="1092"/>
      <c r="AX37" s="1092"/>
      <c r="AY37" s="1093"/>
    </row>
    <row r="38" spans="1:51" ht="21" hidden="1" customHeight="1">
      <c r="A38" s="214"/>
      <c r="B38" s="17"/>
      <c r="C38" s="18"/>
      <c r="D38" s="560" t="s">
        <v>21</v>
      </c>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2"/>
    </row>
    <row r="39" spans="1:51" ht="135.94999999999999" hidden="1" customHeight="1">
      <c r="A39" s="214"/>
      <c r="B39" s="19"/>
      <c r="C39" s="20"/>
      <c r="D39" s="563"/>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5"/>
    </row>
    <row r="40" spans="1:51" ht="21" customHeight="1">
      <c r="A40" s="214"/>
      <c r="B40" s="566" t="s">
        <v>50</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c r="AO40" s="567"/>
      <c r="AP40" s="567"/>
      <c r="AQ40" s="567"/>
      <c r="AR40" s="567"/>
      <c r="AS40" s="567"/>
      <c r="AT40" s="567"/>
      <c r="AU40" s="567"/>
      <c r="AV40" s="567"/>
      <c r="AW40" s="567"/>
      <c r="AX40" s="567"/>
      <c r="AY40" s="568"/>
    </row>
    <row r="41" spans="1:51" ht="21" customHeight="1">
      <c r="A41" s="214"/>
      <c r="B41" s="19"/>
      <c r="C41" s="20"/>
      <c r="D41" s="569" t="s">
        <v>56</v>
      </c>
      <c r="E41" s="570"/>
      <c r="F41" s="570"/>
      <c r="G41" s="570"/>
      <c r="H41" s="571" t="s">
        <v>55</v>
      </c>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2"/>
      <c r="AH41" s="571" t="s">
        <v>74</v>
      </c>
      <c r="AI41" s="570"/>
      <c r="AJ41" s="570"/>
      <c r="AK41" s="570"/>
      <c r="AL41" s="570"/>
      <c r="AM41" s="570"/>
      <c r="AN41" s="570"/>
      <c r="AO41" s="570"/>
      <c r="AP41" s="570"/>
      <c r="AQ41" s="570"/>
      <c r="AR41" s="570"/>
      <c r="AS41" s="570"/>
      <c r="AT41" s="570"/>
      <c r="AU41" s="570"/>
      <c r="AV41" s="570"/>
      <c r="AW41" s="570"/>
      <c r="AX41" s="570"/>
      <c r="AY41" s="573"/>
    </row>
    <row r="42" spans="1:51" ht="29.25" customHeight="1">
      <c r="A42" s="214"/>
      <c r="B42" s="523" t="s">
        <v>40</v>
      </c>
      <c r="C42" s="524"/>
      <c r="D42" s="1064" t="s">
        <v>2064</v>
      </c>
      <c r="E42" s="1027"/>
      <c r="F42" s="1027"/>
      <c r="G42" s="1028"/>
      <c r="H42" s="1029" t="s">
        <v>49</v>
      </c>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1"/>
      <c r="AH42" s="1032" t="s">
        <v>491</v>
      </c>
      <c r="AI42" s="1065"/>
      <c r="AJ42" s="1065"/>
      <c r="AK42" s="1065"/>
      <c r="AL42" s="1065"/>
      <c r="AM42" s="1065"/>
      <c r="AN42" s="1065"/>
      <c r="AO42" s="1065"/>
      <c r="AP42" s="1065"/>
      <c r="AQ42" s="1065"/>
      <c r="AR42" s="1065"/>
      <c r="AS42" s="1065"/>
      <c r="AT42" s="1065"/>
      <c r="AU42" s="1065"/>
      <c r="AV42" s="1065"/>
      <c r="AW42" s="1065"/>
      <c r="AX42" s="1065"/>
      <c r="AY42" s="1066"/>
    </row>
    <row r="43" spans="1:51" ht="29.25" customHeight="1">
      <c r="A43" s="214"/>
      <c r="B43" s="525"/>
      <c r="C43" s="526"/>
      <c r="D43" s="1073" t="s">
        <v>2064</v>
      </c>
      <c r="E43" s="1042"/>
      <c r="F43" s="1042"/>
      <c r="G43" s="1043"/>
      <c r="H43" s="1074" t="s">
        <v>137</v>
      </c>
      <c r="I43" s="1075"/>
      <c r="J43" s="1075"/>
      <c r="K43" s="1075"/>
      <c r="L43" s="1075"/>
      <c r="M43" s="1075"/>
      <c r="N43" s="1075"/>
      <c r="O43" s="1075"/>
      <c r="P43" s="1075"/>
      <c r="Q43" s="1075"/>
      <c r="R43" s="1075"/>
      <c r="S43" s="1075"/>
      <c r="T43" s="1075"/>
      <c r="U43" s="1075"/>
      <c r="V43" s="1075"/>
      <c r="W43" s="1075"/>
      <c r="X43" s="1075"/>
      <c r="Y43" s="1075"/>
      <c r="Z43" s="1075"/>
      <c r="AA43" s="1075"/>
      <c r="AB43" s="1075"/>
      <c r="AC43" s="1075"/>
      <c r="AD43" s="1075"/>
      <c r="AE43" s="1075"/>
      <c r="AF43" s="1075"/>
      <c r="AG43" s="1076"/>
      <c r="AH43" s="1067"/>
      <c r="AI43" s="1068"/>
      <c r="AJ43" s="1068"/>
      <c r="AK43" s="1068"/>
      <c r="AL43" s="1068"/>
      <c r="AM43" s="1068"/>
      <c r="AN43" s="1068"/>
      <c r="AO43" s="1068"/>
      <c r="AP43" s="1068"/>
      <c r="AQ43" s="1068"/>
      <c r="AR43" s="1068"/>
      <c r="AS43" s="1068"/>
      <c r="AT43" s="1068"/>
      <c r="AU43" s="1068"/>
      <c r="AV43" s="1068"/>
      <c r="AW43" s="1068"/>
      <c r="AX43" s="1068"/>
      <c r="AY43" s="1069"/>
    </row>
    <row r="44" spans="1:51" ht="29.25" customHeight="1">
      <c r="A44" s="214"/>
      <c r="B44" s="527"/>
      <c r="C44" s="528"/>
      <c r="D44" s="1058" t="s">
        <v>1982</v>
      </c>
      <c r="E44" s="1059"/>
      <c r="F44" s="1059"/>
      <c r="G44" s="1060"/>
      <c r="H44" s="1061" t="s">
        <v>2066</v>
      </c>
      <c r="I44" s="1062"/>
      <c r="J44" s="1062"/>
      <c r="K44" s="1062"/>
      <c r="L44" s="1062"/>
      <c r="M44" s="1062"/>
      <c r="N44" s="1062"/>
      <c r="O44" s="1062"/>
      <c r="P44" s="1062"/>
      <c r="Q44" s="1062"/>
      <c r="R44" s="1062"/>
      <c r="S44" s="1062"/>
      <c r="T44" s="1062"/>
      <c r="U44" s="1062"/>
      <c r="V44" s="1062"/>
      <c r="W44" s="1062"/>
      <c r="X44" s="1062"/>
      <c r="Y44" s="1062"/>
      <c r="Z44" s="1062"/>
      <c r="AA44" s="1062"/>
      <c r="AB44" s="1062"/>
      <c r="AC44" s="1062"/>
      <c r="AD44" s="1062"/>
      <c r="AE44" s="1062"/>
      <c r="AF44" s="1062"/>
      <c r="AG44" s="1063"/>
      <c r="AH44" s="1070"/>
      <c r="AI44" s="1071"/>
      <c r="AJ44" s="1071"/>
      <c r="AK44" s="1071"/>
      <c r="AL44" s="1071"/>
      <c r="AM44" s="1071"/>
      <c r="AN44" s="1071"/>
      <c r="AO44" s="1071"/>
      <c r="AP44" s="1071"/>
      <c r="AQ44" s="1071"/>
      <c r="AR44" s="1071"/>
      <c r="AS44" s="1071"/>
      <c r="AT44" s="1071"/>
      <c r="AU44" s="1071"/>
      <c r="AV44" s="1071"/>
      <c r="AW44" s="1071"/>
      <c r="AX44" s="1071"/>
      <c r="AY44" s="1072"/>
    </row>
    <row r="45" spans="1:51" ht="26.25" customHeight="1">
      <c r="A45" s="214"/>
      <c r="B45" s="525" t="s">
        <v>43</v>
      </c>
      <c r="C45" s="526"/>
      <c r="D45" s="1026" t="s">
        <v>2064</v>
      </c>
      <c r="E45" s="1027"/>
      <c r="F45" s="1027"/>
      <c r="G45" s="1028"/>
      <c r="H45" s="1029" t="s">
        <v>45</v>
      </c>
      <c r="I45" s="1030"/>
      <c r="J45" s="1030"/>
      <c r="K45" s="1030"/>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1"/>
      <c r="AH45" s="1032" t="s">
        <v>492</v>
      </c>
      <c r="AI45" s="1033"/>
      <c r="AJ45" s="1033"/>
      <c r="AK45" s="1033"/>
      <c r="AL45" s="1033"/>
      <c r="AM45" s="1033"/>
      <c r="AN45" s="1033"/>
      <c r="AO45" s="1033"/>
      <c r="AP45" s="1033"/>
      <c r="AQ45" s="1033"/>
      <c r="AR45" s="1033"/>
      <c r="AS45" s="1033"/>
      <c r="AT45" s="1033"/>
      <c r="AU45" s="1033"/>
      <c r="AV45" s="1033"/>
      <c r="AW45" s="1033"/>
      <c r="AX45" s="1033"/>
      <c r="AY45" s="1034"/>
    </row>
    <row r="46" spans="1:51" ht="26.25" customHeight="1">
      <c r="A46" s="214"/>
      <c r="B46" s="525"/>
      <c r="C46" s="526"/>
      <c r="D46" s="1041" t="s">
        <v>1982</v>
      </c>
      <c r="E46" s="1042"/>
      <c r="F46" s="1042"/>
      <c r="G46" s="1043"/>
      <c r="H46" s="1044" t="s">
        <v>2067</v>
      </c>
      <c r="I46" s="1045"/>
      <c r="J46" s="1045"/>
      <c r="K46" s="1045"/>
      <c r="L46" s="1045"/>
      <c r="M46" s="1045"/>
      <c r="N46" s="1045"/>
      <c r="O46" s="1045"/>
      <c r="P46" s="1045"/>
      <c r="Q46" s="1045"/>
      <c r="R46" s="1045"/>
      <c r="S46" s="1045"/>
      <c r="T46" s="1045"/>
      <c r="U46" s="1045"/>
      <c r="V46" s="1045"/>
      <c r="W46" s="1045"/>
      <c r="X46" s="1045"/>
      <c r="Y46" s="1045"/>
      <c r="Z46" s="1045"/>
      <c r="AA46" s="1045"/>
      <c r="AB46" s="1045"/>
      <c r="AC46" s="1045"/>
      <c r="AD46" s="1045"/>
      <c r="AE46" s="1045"/>
      <c r="AF46" s="1045"/>
      <c r="AG46" s="1046"/>
      <c r="AH46" s="1035"/>
      <c r="AI46" s="1036"/>
      <c r="AJ46" s="1036"/>
      <c r="AK46" s="1036"/>
      <c r="AL46" s="1036"/>
      <c r="AM46" s="1036"/>
      <c r="AN46" s="1036"/>
      <c r="AO46" s="1036"/>
      <c r="AP46" s="1036"/>
      <c r="AQ46" s="1036"/>
      <c r="AR46" s="1036"/>
      <c r="AS46" s="1036"/>
      <c r="AT46" s="1036"/>
      <c r="AU46" s="1036"/>
      <c r="AV46" s="1036"/>
      <c r="AW46" s="1036"/>
      <c r="AX46" s="1036"/>
      <c r="AY46" s="1037"/>
    </row>
    <row r="47" spans="1:51" ht="26.25" customHeight="1">
      <c r="A47" s="214"/>
      <c r="B47" s="525"/>
      <c r="C47" s="526"/>
      <c r="D47" s="1041" t="s">
        <v>1982</v>
      </c>
      <c r="E47" s="1042"/>
      <c r="F47" s="1042"/>
      <c r="G47" s="1043"/>
      <c r="H47" s="1044" t="s">
        <v>46</v>
      </c>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c r="AE47" s="1045"/>
      <c r="AF47" s="1045"/>
      <c r="AG47" s="1046"/>
      <c r="AH47" s="1035"/>
      <c r="AI47" s="1036"/>
      <c r="AJ47" s="1036"/>
      <c r="AK47" s="1036"/>
      <c r="AL47" s="1036"/>
      <c r="AM47" s="1036"/>
      <c r="AN47" s="1036"/>
      <c r="AO47" s="1036"/>
      <c r="AP47" s="1036"/>
      <c r="AQ47" s="1036"/>
      <c r="AR47" s="1036"/>
      <c r="AS47" s="1036"/>
      <c r="AT47" s="1036"/>
      <c r="AU47" s="1036"/>
      <c r="AV47" s="1036"/>
      <c r="AW47" s="1036"/>
      <c r="AX47" s="1036"/>
      <c r="AY47" s="1037"/>
    </row>
    <row r="48" spans="1:51" ht="26.25" customHeight="1">
      <c r="A48" s="214"/>
      <c r="B48" s="525"/>
      <c r="C48" s="526"/>
      <c r="D48" s="1041" t="s">
        <v>1982</v>
      </c>
      <c r="E48" s="1042"/>
      <c r="F48" s="1042"/>
      <c r="G48" s="1043"/>
      <c r="H48" s="1044" t="s">
        <v>51</v>
      </c>
      <c r="I48" s="1045"/>
      <c r="J48" s="1045"/>
      <c r="K48" s="1045"/>
      <c r="L48" s="1045"/>
      <c r="M48" s="1045"/>
      <c r="N48" s="1045"/>
      <c r="O48" s="1045"/>
      <c r="P48" s="1045"/>
      <c r="Q48" s="1045"/>
      <c r="R48" s="1045"/>
      <c r="S48" s="1045"/>
      <c r="T48" s="1045"/>
      <c r="U48" s="1045"/>
      <c r="V48" s="1045"/>
      <c r="W48" s="1045"/>
      <c r="X48" s="1045"/>
      <c r="Y48" s="1045"/>
      <c r="Z48" s="1045"/>
      <c r="AA48" s="1045"/>
      <c r="AB48" s="1045"/>
      <c r="AC48" s="1045"/>
      <c r="AD48" s="1045"/>
      <c r="AE48" s="1045"/>
      <c r="AF48" s="1045"/>
      <c r="AG48" s="1046"/>
      <c r="AH48" s="1035"/>
      <c r="AI48" s="1036"/>
      <c r="AJ48" s="1036"/>
      <c r="AK48" s="1036"/>
      <c r="AL48" s="1036"/>
      <c r="AM48" s="1036"/>
      <c r="AN48" s="1036"/>
      <c r="AO48" s="1036"/>
      <c r="AP48" s="1036"/>
      <c r="AQ48" s="1036"/>
      <c r="AR48" s="1036"/>
      <c r="AS48" s="1036"/>
      <c r="AT48" s="1036"/>
      <c r="AU48" s="1036"/>
      <c r="AV48" s="1036"/>
      <c r="AW48" s="1036"/>
      <c r="AX48" s="1036"/>
      <c r="AY48" s="1037"/>
    </row>
    <row r="49" spans="1:51" ht="26.25" customHeight="1">
      <c r="A49" s="214"/>
      <c r="B49" s="527"/>
      <c r="C49" s="528"/>
      <c r="D49" s="1058" t="s">
        <v>2064</v>
      </c>
      <c r="E49" s="1059"/>
      <c r="F49" s="1059"/>
      <c r="G49" s="1060"/>
      <c r="H49" s="1061" t="s">
        <v>52</v>
      </c>
      <c r="I49" s="1062"/>
      <c r="J49" s="1062"/>
      <c r="K49" s="1062"/>
      <c r="L49" s="1062"/>
      <c r="M49" s="1062"/>
      <c r="N49" s="1062"/>
      <c r="O49" s="1062"/>
      <c r="P49" s="1062"/>
      <c r="Q49" s="1062"/>
      <c r="R49" s="1062"/>
      <c r="S49" s="1062"/>
      <c r="T49" s="1062"/>
      <c r="U49" s="1062"/>
      <c r="V49" s="1062"/>
      <c r="W49" s="1062"/>
      <c r="X49" s="1062"/>
      <c r="Y49" s="1062"/>
      <c r="Z49" s="1062"/>
      <c r="AA49" s="1062"/>
      <c r="AB49" s="1062"/>
      <c r="AC49" s="1062"/>
      <c r="AD49" s="1062"/>
      <c r="AE49" s="1062"/>
      <c r="AF49" s="1062"/>
      <c r="AG49" s="1063"/>
      <c r="AH49" s="1038"/>
      <c r="AI49" s="1039"/>
      <c r="AJ49" s="1039"/>
      <c r="AK49" s="1039"/>
      <c r="AL49" s="1039"/>
      <c r="AM49" s="1039"/>
      <c r="AN49" s="1039"/>
      <c r="AO49" s="1039"/>
      <c r="AP49" s="1039"/>
      <c r="AQ49" s="1039"/>
      <c r="AR49" s="1039"/>
      <c r="AS49" s="1039"/>
      <c r="AT49" s="1039"/>
      <c r="AU49" s="1039"/>
      <c r="AV49" s="1039"/>
      <c r="AW49" s="1039"/>
      <c r="AX49" s="1039"/>
      <c r="AY49" s="1040"/>
    </row>
    <row r="50" spans="1:51" ht="26.25" customHeight="1">
      <c r="A50" s="214"/>
      <c r="B50" s="523" t="s">
        <v>39</v>
      </c>
      <c r="C50" s="524"/>
      <c r="D50" s="1026" t="s">
        <v>2064</v>
      </c>
      <c r="E50" s="1027"/>
      <c r="F50" s="1027"/>
      <c r="G50" s="1028"/>
      <c r="H50" s="1029" t="s">
        <v>41</v>
      </c>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1"/>
      <c r="AH50" s="1032" t="s">
        <v>493</v>
      </c>
      <c r="AI50" s="1033"/>
      <c r="AJ50" s="1033"/>
      <c r="AK50" s="1033"/>
      <c r="AL50" s="1033"/>
      <c r="AM50" s="1033"/>
      <c r="AN50" s="1033"/>
      <c r="AO50" s="1033"/>
      <c r="AP50" s="1033"/>
      <c r="AQ50" s="1033"/>
      <c r="AR50" s="1033"/>
      <c r="AS50" s="1033"/>
      <c r="AT50" s="1033"/>
      <c r="AU50" s="1033"/>
      <c r="AV50" s="1033"/>
      <c r="AW50" s="1033"/>
      <c r="AX50" s="1033"/>
      <c r="AY50" s="1034"/>
    </row>
    <row r="51" spans="1:51" ht="26.25" customHeight="1">
      <c r="A51" s="214"/>
      <c r="B51" s="525"/>
      <c r="C51" s="526"/>
      <c r="D51" s="1041" t="s">
        <v>1982</v>
      </c>
      <c r="E51" s="1042"/>
      <c r="F51" s="1042"/>
      <c r="G51" s="1043"/>
      <c r="H51" s="1044" t="s">
        <v>53</v>
      </c>
      <c r="I51" s="1045"/>
      <c r="J51" s="1045"/>
      <c r="K51" s="1045"/>
      <c r="L51" s="1045"/>
      <c r="M51" s="1045"/>
      <c r="N51" s="1045"/>
      <c r="O51" s="1045"/>
      <c r="P51" s="1045"/>
      <c r="Q51" s="1045"/>
      <c r="R51" s="1045"/>
      <c r="S51" s="1045"/>
      <c r="T51" s="1045"/>
      <c r="U51" s="1045"/>
      <c r="V51" s="1045"/>
      <c r="W51" s="1045"/>
      <c r="X51" s="1045"/>
      <c r="Y51" s="1045"/>
      <c r="Z51" s="1045"/>
      <c r="AA51" s="1045"/>
      <c r="AB51" s="1045"/>
      <c r="AC51" s="1045"/>
      <c r="AD51" s="1045"/>
      <c r="AE51" s="1045"/>
      <c r="AF51" s="1045"/>
      <c r="AG51" s="1046"/>
      <c r="AH51" s="1035"/>
      <c r="AI51" s="1036"/>
      <c r="AJ51" s="1036"/>
      <c r="AK51" s="1036"/>
      <c r="AL51" s="1036"/>
      <c r="AM51" s="1036"/>
      <c r="AN51" s="1036"/>
      <c r="AO51" s="1036"/>
      <c r="AP51" s="1036"/>
      <c r="AQ51" s="1036"/>
      <c r="AR51" s="1036"/>
      <c r="AS51" s="1036"/>
      <c r="AT51" s="1036"/>
      <c r="AU51" s="1036"/>
      <c r="AV51" s="1036"/>
      <c r="AW51" s="1036"/>
      <c r="AX51" s="1036"/>
      <c r="AY51" s="1037"/>
    </row>
    <row r="52" spans="1:51" ht="26.25" customHeight="1">
      <c r="A52" s="214"/>
      <c r="B52" s="525"/>
      <c r="C52" s="526"/>
      <c r="D52" s="1041" t="s">
        <v>1982</v>
      </c>
      <c r="E52" s="1042"/>
      <c r="F52" s="1042"/>
      <c r="G52" s="1043"/>
      <c r="H52" s="1044" t="s">
        <v>2068</v>
      </c>
      <c r="I52" s="1045"/>
      <c r="J52" s="1045"/>
      <c r="K52" s="1045"/>
      <c r="L52" s="1045"/>
      <c r="M52" s="1045"/>
      <c r="N52" s="1045"/>
      <c r="O52" s="1045"/>
      <c r="P52" s="1045"/>
      <c r="Q52" s="1045"/>
      <c r="R52" s="1045"/>
      <c r="S52" s="1045"/>
      <c r="T52" s="1045"/>
      <c r="U52" s="1045"/>
      <c r="V52" s="1045"/>
      <c r="W52" s="1045"/>
      <c r="X52" s="1045"/>
      <c r="Y52" s="1045"/>
      <c r="Z52" s="1045"/>
      <c r="AA52" s="1045"/>
      <c r="AB52" s="1045"/>
      <c r="AC52" s="1045"/>
      <c r="AD52" s="1045"/>
      <c r="AE52" s="1045"/>
      <c r="AF52" s="1045"/>
      <c r="AG52" s="1046"/>
      <c r="AH52" s="1035"/>
      <c r="AI52" s="1036"/>
      <c r="AJ52" s="1036"/>
      <c r="AK52" s="1036"/>
      <c r="AL52" s="1036"/>
      <c r="AM52" s="1036"/>
      <c r="AN52" s="1036"/>
      <c r="AO52" s="1036"/>
      <c r="AP52" s="1036"/>
      <c r="AQ52" s="1036"/>
      <c r="AR52" s="1036"/>
      <c r="AS52" s="1036"/>
      <c r="AT52" s="1036"/>
      <c r="AU52" s="1036"/>
      <c r="AV52" s="1036"/>
      <c r="AW52" s="1036"/>
      <c r="AX52" s="1036"/>
      <c r="AY52" s="1037"/>
    </row>
    <row r="53" spans="1:51" ht="29.25" customHeight="1">
      <c r="A53" s="214"/>
      <c r="B53" s="525"/>
      <c r="C53" s="526"/>
      <c r="D53" s="1047" t="s">
        <v>1982</v>
      </c>
      <c r="E53" s="1048"/>
      <c r="F53" s="1048"/>
      <c r="G53" s="1049"/>
      <c r="H53" s="1053" t="s">
        <v>75</v>
      </c>
      <c r="I53" s="1054"/>
      <c r="J53" s="1054"/>
      <c r="K53" s="1054"/>
      <c r="L53" s="1054"/>
      <c r="M53" s="1054"/>
      <c r="N53" s="1054"/>
      <c r="O53" s="1054"/>
      <c r="P53" s="1054"/>
      <c r="Q53" s="1054"/>
      <c r="R53" s="1054"/>
      <c r="S53" s="1054"/>
      <c r="T53" s="1054"/>
      <c r="U53" s="1054"/>
      <c r="V53" s="1054"/>
      <c r="W53" s="1054"/>
      <c r="X53" s="1054"/>
      <c r="Y53" s="1054"/>
      <c r="Z53" s="1054"/>
      <c r="AA53" s="1054"/>
      <c r="AB53" s="1054"/>
      <c r="AC53" s="1054"/>
      <c r="AD53" s="1054"/>
      <c r="AE53" s="1054"/>
      <c r="AF53" s="1054"/>
      <c r="AG53" s="1055"/>
      <c r="AH53" s="1035"/>
      <c r="AI53" s="1036"/>
      <c r="AJ53" s="1036"/>
      <c r="AK53" s="1036"/>
      <c r="AL53" s="1036"/>
      <c r="AM53" s="1036"/>
      <c r="AN53" s="1036"/>
      <c r="AO53" s="1036"/>
      <c r="AP53" s="1036"/>
      <c r="AQ53" s="1036"/>
      <c r="AR53" s="1036"/>
      <c r="AS53" s="1036"/>
      <c r="AT53" s="1036"/>
      <c r="AU53" s="1036"/>
      <c r="AV53" s="1036"/>
      <c r="AW53" s="1036"/>
      <c r="AX53" s="1036"/>
      <c r="AY53" s="1037"/>
    </row>
    <row r="54" spans="1:51" ht="26.25" customHeight="1">
      <c r="A54" s="214"/>
      <c r="B54" s="525"/>
      <c r="C54" s="526"/>
      <c r="D54" s="1050"/>
      <c r="E54" s="1051"/>
      <c r="F54" s="1051"/>
      <c r="G54" s="1052"/>
      <c r="H54" s="515" t="s">
        <v>69</v>
      </c>
      <c r="I54" s="516"/>
      <c r="J54" s="516"/>
      <c r="K54" s="516"/>
      <c r="L54" s="516"/>
      <c r="M54" s="516"/>
      <c r="N54" s="516"/>
      <c r="O54" s="516"/>
      <c r="P54" s="516"/>
      <c r="Q54" s="516"/>
      <c r="R54" s="516"/>
      <c r="S54" s="516"/>
      <c r="T54" s="516"/>
      <c r="U54" s="516"/>
      <c r="V54" s="1056"/>
      <c r="W54" s="1056"/>
      <c r="X54" s="1056"/>
      <c r="Y54" s="1056"/>
      <c r="Z54" s="1056"/>
      <c r="AA54" s="1056"/>
      <c r="AB54" s="1056"/>
      <c r="AC54" s="1056"/>
      <c r="AD54" s="1056"/>
      <c r="AE54" s="1056"/>
      <c r="AF54" s="1056"/>
      <c r="AG54" s="1057"/>
      <c r="AH54" s="1035"/>
      <c r="AI54" s="1036"/>
      <c r="AJ54" s="1036"/>
      <c r="AK54" s="1036"/>
      <c r="AL54" s="1036"/>
      <c r="AM54" s="1036"/>
      <c r="AN54" s="1036"/>
      <c r="AO54" s="1036"/>
      <c r="AP54" s="1036"/>
      <c r="AQ54" s="1036"/>
      <c r="AR54" s="1036"/>
      <c r="AS54" s="1036"/>
      <c r="AT54" s="1036"/>
      <c r="AU54" s="1036"/>
      <c r="AV54" s="1036"/>
      <c r="AW54" s="1036"/>
      <c r="AX54" s="1036"/>
      <c r="AY54" s="1037"/>
    </row>
    <row r="55" spans="1:51" ht="26.25" customHeight="1">
      <c r="A55" s="214"/>
      <c r="B55" s="527"/>
      <c r="C55" s="528"/>
      <c r="D55" s="1058" t="s">
        <v>2064</v>
      </c>
      <c r="E55" s="1059"/>
      <c r="F55" s="1059"/>
      <c r="G55" s="1060"/>
      <c r="H55" s="1061" t="s">
        <v>54</v>
      </c>
      <c r="I55" s="1062"/>
      <c r="J55" s="1062"/>
      <c r="K55" s="1062"/>
      <c r="L55" s="1062"/>
      <c r="M55" s="1062"/>
      <c r="N55" s="1062"/>
      <c r="O55" s="1062"/>
      <c r="P55" s="1062"/>
      <c r="Q55" s="1062"/>
      <c r="R55" s="1062"/>
      <c r="S55" s="1062"/>
      <c r="T55" s="1062"/>
      <c r="U55" s="1062"/>
      <c r="V55" s="1062"/>
      <c r="W55" s="1062"/>
      <c r="X55" s="1062"/>
      <c r="Y55" s="1062"/>
      <c r="Z55" s="1062"/>
      <c r="AA55" s="1062"/>
      <c r="AB55" s="1062"/>
      <c r="AC55" s="1062"/>
      <c r="AD55" s="1062"/>
      <c r="AE55" s="1062"/>
      <c r="AF55" s="1062"/>
      <c r="AG55" s="1063"/>
      <c r="AH55" s="1038"/>
      <c r="AI55" s="1039"/>
      <c r="AJ55" s="1039"/>
      <c r="AK55" s="1039"/>
      <c r="AL55" s="1039"/>
      <c r="AM55" s="1039"/>
      <c r="AN55" s="1039"/>
      <c r="AO55" s="1039"/>
      <c r="AP55" s="1039"/>
      <c r="AQ55" s="1039"/>
      <c r="AR55" s="1039"/>
      <c r="AS55" s="1039"/>
      <c r="AT55" s="1039"/>
      <c r="AU55" s="1039"/>
      <c r="AV55" s="1039"/>
      <c r="AW55" s="1039"/>
      <c r="AX55" s="1039"/>
      <c r="AY55" s="1040"/>
    </row>
    <row r="56" spans="1:51" ht="120" customHeight="1" thickBot="1">
      <c r="A56" s="214"/>
      <c r="B56" s="491" t="s">
        <v>38</v>
      </c>
      <c r="C56" s="492"/>
      <c r="D56" s="1020" t="s">
        <v>2092</v>
      </c>
      <c r="E56" s="1021"/>
      <c r="F56" s="1021"/>
      <c r="G56" s="1021"/>
      <c r="H56" s="1021"/>
      <c r="I56" s="1021"/>
      <c r="J56" s="1021"/>
      <c r="K56" s="1021"/>
      <c r="L56" s="1021"/>
      <c r="M56" s="1021"/>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1"/>
      <c r="AL56" s="1021"/>
      <c r="AM56" s="1021"/>
      <c r="AN56" s="1021"/>
      <c r="AO56" s="1021"/>
      <c r="AP56" s="1021"/>
      <c r="AQ56" s="1021"/>
      <c r="AR56" s="1021"/>
      <c r="AS56" s="1021"/>
      <c r="AT56" s="1021"/>
      <c r="AU56" s="1021"/>
      <c r="AV56" s="1021"/>
      <c r="AW56" s="1021"/>
      <c r="AX56" s="1021"/>
      <c r="AY56" s="1022"/>
    </row>
    <row r="57" spans="1:51" ht="21" hidden="1" customHeight="1">
      <c r="A57" s="214"/>
      <c r="B57" s="19"/>
      <c r="C57" s="20"/>
      <c r="D57" s="496" t="s">
        <v>34</v>
      </c>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8"/>
    </row>
    <row r="58" spans="1:51" ht="97.5" hidden="1" customHeight="1">
      <c r="A58" s="214"/>
      <c r="B58" s="19"/>
      <c r="C58" s="20"/>
      <c r="D58" s="499" t="s">
        <v>36</v>
      </c>
      <c r="E58" s="500"/>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1"/>
    </row>
    <row r="59" spans="1:51" ht="119.85" hidden="1" customHeight="1">
      <c r="A59" s="214"/>
      <c r="B59" s="19"/>
      <c r="C59" s="20"/>
      <c r="D59" s="502" t="s">
        <v>35</v>
      </c>
      <c r="E59" s="503"/>
      <c r="F59" s="503"/>
      <c r="G59" s="503"/>
      <c r="H59" s="503"/>
      <c r="I59" s="503"/>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4"/>
    </row>
    <row r="60" spans="1:51" ht="21" customHeight="1">
      <c r="A60" s="214"/>
      <c r="B60" s="505" t="s">
        <v>33</v>
      </c>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120" customHeight="1">
      <c r="A61" s="212"/>
      <c r="B61" s="1366" t="s">
        <v>2069</v>
      </c>
      <c r="C61" s="3161"/>
      <c r="D61" s="3161"/>
      <c r="E61" s="3161"/>
      <c r="F61" s="3162"/>
      <c r="G61" s="477" t="s">
        <v>2093</v>
      </c>
      <c r="H61" s="1023"/>
      <c r="I61" s="1023"/>
      <c r="J61" s="1023"/>
      <c r="K61" s="1023"/>
      <c r="L61" s="1023"/>
      <c r="M61" s="1023"/>
      <c r="N61" s="1023"/>
      <c r="O61" s="1023"/>
      <c r="P61" s="1023"/>
      <c r="Q61" s="1023"/>
      <c r="R61" s="1023"/>
      <c r="S61" s="1023"/>
      <c r="T61" s="1023"/>
      <c r="U61" s="1023"/>
      <c r="V61" s="1023"/>
      <c r="W61" s="1023"/>
      <c r="X61" s="1023"/>
      <c r="Y61" s="1023"/>
      <c r="Z61" s="1023"/>
      <c r="AA61" s="1023"/>
      <c r="AB61" s="1023"/>
      <c r="AC61" s="1023"/>
      <c r="AD61" s="1023"/>
      <c r="AE61" s="1023"/>
      <c r="AF61" s="1023"/>
      <c r="AG61" s="1023"/>
      <c r="AH61" s="1023"/>
      <c r="AI61" s="1023"/>
      <c r="AJ61" s="1023"/>
      <c r="AK61" s="1023"/>
      <c r="AL61" s="1023"/>
      <c r="AM61" s="1023"/>
      <c r="AN61" s="1023"/>
      <c r="AO61" s="1023"/>
      <c r="AP61" s="1023"/>
      <c r="AQ61" s="1023"/>
      <c r="AR61" s="1023"/>
      <c r="AS61" s="1023"/>
      <c r="AT61" s="1023"/>
      <c r="AU61" s="1023"/>
      <c r="AV61" s="1023"/>
      <c r="AW61" s="1023"/>
      <c r="AX61" s="1023"/>
      <c r="AY61" s="1025"/>
    </row>
    <row r="62" spans="1:51" ht="18.399999999999999" customHeight="1">
      <c r="A62" s="212"/>
      <c r="B62" s="479" t="s">
        <v>48</v>
      </c>
      <c r="C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1"/>
    </row>
    <row r="63" spans="1:51" ht="120" customHeight="1" thickBot="1">
      <c r="A63" s="212"/>
      <c r="B63" s="3163" t="s">
        <v>2120</v>
      </c>
      <c r="C63" s="2904"/>
      <c r="D63" s="2904"/>
      <c r="E63" s="2904"/>
      <c r="F63" s="2905"/>
      <c r="G63" s="1007" t="s">
        <v>2121</v>
      </c>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7"/>
      <c r="AY63" s="3164"/>
    </row>
    <row r="64" spans="1:51" ht="19.7" customHeight="1">
      <c r="A64" s="212"/>
      <c r="B64" s="488" t="s">
        <v>76</v>
      </c>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c r="AW64" s="489"/>
      <c r="AX64" s="489"/>
      <c r="AY64" s="490"/>
    </row>
    <row r="65" spans="1:51" s="34" customFormat="1" ht="13.5" customHeight="1">
      <c r="A65" s="30"/>
      <c r="B65" s="31"/>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3"/>
    </row>
    <row r="66" spans="1:51" s="34" customFormat="1" ht="13.5" customHeight="1">
      <c r="A66" s="30"/>
      <c r="B66" s="35"/>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7"/>
    </row>
    <row r="67" spans="1:51" s="34" customFormat="1" ht="13.5" customHeight="1">
      <c r="A67" s="30"/>
      <c r="B67" s="35"/>
      <c r="C67" s="38"/>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7"/>
    </row>
    <row r="68" spans="1:51" s="34" customFormat="1" ht="13.5" customHeight="1">
      <c r="A68" s="30"/>
      <c r="B68" s="35"/>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7"/>
    </row>
    <row r="69" spans="1:51" s="34" customFormat="1" ht="13.5" customHeight="1">
      <c r="A69" s="30"/>
      <c r="B69" s="35"/>
      <c r="C69" s="38"/>
      <c r="D69" s="36"/>
      <c r="E69" s="36"/>
      <c r="F69" s="36"/>
      <c r="G69" s="36"/>
      <c r="H69" s="36"/>
      <c r="I69" s="39"/>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7"/>
    </row>
    <row r="70" spans="1:51" s="34" customFormat="1" ht="13.5" customHeight="1">
      <c r="A70" s="30"/>
      <c r="B70" s="35"/>
      <c r="C70" s="38"/>
      <c r="D70" s="36"/>
      <c r="E70" s="36"/>
      <c r="F70" s="38"/>
      <c r="G70" s="36"/>
      <c r="H70" s="36"/>
      <c r="I70" s="39"/>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7"/>
    </row>
    <row r="71" spans="1:51" s="34" customFormat="1" ht="13.5" customHeight="1">
      <c r="A71" s="30"/>
      <c r="B71" s="35"/>
      <c r="C71" s="36"/>
      <c r="D71" s="36"/>
      <c r="E71" s="36"/>
      <c r="F71" s="36"/>
      <c r="G71" s="36"/>
      <c r="H71" s="36"/>
      <c r="I71" s="39"/>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7"/>
    </row>
    <row r="72" spans="1:51" s="34" customFormat="1" ht="13.5" customHeight="1">
      <c r="A72" s="30"/>
      <c r="B72" s="35"/>
      <c r="C72" s="36"/>
      <c r="D72" s="36"/>
      <c r="E72" s="36"/>
      <c r="F72" s="36"/>
      <c r="G72" s="36"/>
      <c r="H72" s="36"/>
      <c r="I72" s="39"/>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7"/>
    </row>
    <row r="73" spans="1:51" s="34" customFormat="1" ht="13.5" customHeight="1">
      <c r="A73" s="30"/>
      <c r="B73" s="35"/>
      <c r="C73" s="36"/>
      <c r="D73" s="36"/>
      <c r="E73" s="40"/>
      <c r="F73" s="36"/>
      <c r="G73" s="36"/>
      <c r="H73" s="36"/>
      <c r="I73" s="39"/>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7"/>
    </row>
    <row r="74" spans="1:51" s="34" customFormat="1" ht="13.5" customHeight="1">
      <c r="A74" s="30"/>
      <c r="B74" s="35"/>
      <c r="C74" s="36"/>
      <c r="D74" s="36"/>
      <c r="E74" s="36"/>
      <c r="F74" s="36"/>
      <c r="G74" s="36"/>
      <c r="H74" s="36"/>
      <c r="I74" s="39"/>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7"/>
    </row>
    <row r="75" spans="1:51" s="46" customFormat="1" ht="26.25" customHeight="1">
      <c r="A75" s="41"/>
      <c r="B75" s="42"/>
      <c r="C75" s="43"/>
      <c r="D75" s="44"/>
      <c r="E75" s="1012"/>
      <c r="F75" s="1012"/>
      <c r="G75" s="1012"/>
      <c r="H75" s="1012"/>
      <c r="I75" s="1012"/>
      <c r="J75" s="1012"/>
      <c r="K75" s="1012"/>
      <c r="L75" s="1012"/>
      <c r="M75" s="1012"/>
      <c r="N75" s="1012"/>
      <c r="O75" s="1012"/>
      <c r="P75" s="1012"/>
      <c r="Q75" s="1012"/>
      <c r="R75" s="1012"/>
      <c r="S75" s="1012"/>
      <c r="T75" s="1012"/>
      <c r="U75" s="1012"/>
      <c r="V75" s="1012"/>
      <c r="W75" s="1012"/>
      <c r="X75" s="1012"/>
      <c r="Y75" s="1012"/>
      <c r="Z75" s="1012"/>
      <c r="AA75" s="1012"/>
      <c r="AB75" s="1012"/>
      <c r="AC75" s="1012"/>
      <c r="AD75" s="1012"/>
      <c r="AE75" s="1012"/>
      <c r="AF75" s="1012"/>
      <c r="AG75" s="1012"/>
      <c r="AH75" s="1012"/>
      <c r="AI75" s="1012"/>
      <c r="AJ75" s="1012"/>
      <c r="AK75" s="1012"/>
      <c r="AL75" s="1012"/>
      <c r="AM75" s="1012"/>
      <c r="AN75" s="1012"/>
      <c r="AO75" s="1012"/>
      <c r="AP75" s="1012"/>
      <c r="AQ75" s="1012"/>
      <c r="AR75" s="1012"/>
      <c r="AS75" s="1012"/>
      <c r="AT75" s="1012"/>
      <c r="AU75" s="1012"/>
      <c r="AV75" s="1012"/>
      <c r="AW75" s="1012"/>
      <c r="AX75" s="1012"/>
      <c r="AY75" s="45"/>
    </row>
    <row r="76" spans="1:51" s="34" customFormat="1" ht="13.5" customHeight="1">
      <c r="A76" s="30"/>
      <c r="B76" s="35"/>
      <c r="C76" s="36"/>
      <c r="D76" s="36"/>
      <c r="E76" s="47"/>
      <c r="F76" s="47"/>
      <c r="G76" s="47"/>
      <c r="H76" s="47"/>
      <c r="I76" s="39"/>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5"/>
    </row>
    <row r="77" spans="1:51" s="34" customFormat="1" ht="13.5" customHeight="1">
      <c r="A77" s="30"/>
      <c r="B77" s="35"/>
      <c r="C77" s="38"/>
      <c r="D77" s="36"/>
      <c r="E77" s="36"/>
      <c r="F77" s="36"/>
      <c r="G77" s="36"/>
      <c r="H77" s="36"/>
      <c r="I77" s="39"/>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7"/>
    </row>
    <row r="78" spans="1:51" s="34" customFormat="1" ht="13.5" customHeight="1">
      <c r="A78" s="30"/>
      <c r="B78" s="35"/>
      <c r="C78" s="36"/>
      <c r="D78" s="36"/>
      <c r="E78" s="36"/>
      <c r="F78" s="36"/>
      <c r="G78" s="36"/>
      <c r="H78" s="36"/>
      <c r="I78" s="39"/>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7"/>
    </row>
    <row r="79" spans="1:51" ht="12" customHeight="1" thickBot="1">
      <c r="A79" s="212"/>
      <c r="B79" s="1013"/>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c r="Z79" s="1014"/>
      <c r="AA79" s="1014"/>
      <c r="AB79" s="1014"/>
      <c r="AC79" s="1014"/>
      <c r="AD79" s="1014"/>
      <c r="AE79" s="1014"/>
      <c r="AF79" s="1014"/>
      <c r="AG79" s="1014"/>
      <c r="AH79" s="1014"/>
      <c r="AI79" s="1014"/>
      <c r="AJ79" s="1014"/>
      <c r="AK79" s="1014"/>
      <c r="AL79" s="1014"/>
      <c r="AM79" s="1014"/>
      <c r="AN79" s="1014"/>
      <c r="AO79" s="1014"/>
      <c r="AP79" s="1014"/>
      <c r="AQ79" s="1014"/>
      <c r="AR79" s="1014"/>
      <c r="AS79" s="1014"/>
      <c r="AT79" s="1014"/>
      <c r="AU79" s="1014"/>
      <c r="AV79" s="1014"/>
      <c r="AW79" s="1014"/>
      <c r="AX79" s="1014"/>
      <c r="AY79" s="1015"/>
    </row>
    <row r="80" spans="1:51" ht="19.7" customHeight="1">
      <c r="A80" s="212"/>
      <c r="B80" s="459" t="s">
        <v>66</v>
      </c>
      <c r="C80" s="460"/>
      <c r="D80" s="460"/>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1"/>
    </row>
    <row r="81" spans="1:51" ht="19.899999999999999" customHeight="1">
      <c r="A81" s="212"/>
      <c r="B81" s="24" t="s">
        <v>67</v>
      </c>
      <c r="C81" s="22"/>
      <c r="D81" s="22"/>
      <c r="E81" s="22"/>
      <c r="F81" s="22"/>
      <c r="G81" s="22"/>
      <c r="H81" s="22"/>
      <c r="I81" s="22"/>
      <c r="J81" s="22"/>
      <c r="K81" s="22"/>
      <c r="L81" s="23"/>
      <c r="M81" s="1349" t="s">
        <v>1982</v>
      </c>
      <c r="N81" s="1017"/>
      <c r="O81" s="1017"/>
      <c r="P81" s="1017"/>
      <c r="Q81" s="1017"/>
      <c r="R81" s="1017"/>
      <c r="S81" s="1017"/>
      <c r="T81" s="1017"/>
      <c r="U81" s="1017"/>
      <c r="V81" s="1017"/>
      <c r="W81" s="1017"/>
      <c r="X81" s="1017"/>
      <c r="Y81" s="1017"/>
      <c r="Z81" s="1017"/>
      <c r="AA81" s="1018"/>
      <c r="AB81" s="22" t="s">
        <v>68</v>
      </c>
      <c r="AC81" s="22"/>
      <c r="AD81" s="22"/>
      <c r="AE81" s="22"/>
      <c r="AF81" s="22"/>
      <c r="AG81" s="22"/>
      <c r="AH81" s="22"/>
      <c r="AI81" s="22"/>
      <c r="AJ81" s="22"/>
      <c r="AK81" s="23"/>
      <c r="AL81" s="1349" t="s">
        <v>1982</v>
      </c>
      <c r="AM81" s="1017"/>
      <c r="AN81" s="1017"/>
      <c r="AO81" s="1017"/>
      <c r="AP81" s="1017"/>
      <c r="AQ81" s="1017"/>
      <c r="AR81" s="1017"/>
      <c r="AS81" s="1017"/>
      <c r="AT81" s="1017"/>
      <c r="AU81" s="1017"/>
      <c r="AV81" s="1017"/>
      <c r="AW81" s="1017"/>
      <c r="AX81" s="1017"/>
      <c r="AY81" s="1019"/>
    </row>
    <row r="82" spans="1:51" ht="3" customHeight="1">
      <c r="A82" s="214"/>
      <c r="B82" s="6"/>
      <c r="C82" s="6"/>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row>
    <row r="83" spans="1:51" ht="3" customHeight="1" thickBot="1">
      <c r="A83" s="214"/>
      <c r="B83" s="2"/>
      <c r="C83" s="2"/>
      <c r="D83" s="213"/>
      <c r="E83" s="213"/>
      <c r="F83" s="213"/>
      <c r="G83" s="213"/>
      <c r="H83" s="213"/>
      <c r="I83" s="213"/>
      <c r="J83" s="213"/>
      <c r="K83" s="213"/>
      <c r="L83" s="213"/>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row>
  </sheetData>
  <mergeCells count="211">
    <mergeCell ref="AQ1:AW1"/>
    <mergeCell ref="AK2:AQ2"/>
    <mergeCell ref="AR2:AY2"/>
    <mergeCell ref="B3:AY3"/>
    <mergeCell ref="B4:G4"/>
    <mergeCell ref="BA5:BL5"/>
    <mergeCell ref="B5:G5"/>
    <mergeCell ref="H4:Y4"/>
    <mergeCell ref="Z4:AE4"/>
    <mergeCell ref="AF4:AQ4"/>
    <mergeCell ref="B6:G6"/>
    <mergeCell ref="H6:Y6"/>
    <mergeCell ref="Z6:AE6"/>
    <mergeCell ref="AF6:AY6"/>
    <mergeCell ref="AR4:AY4"/>
    <mergeCell ref="H5:Y5"/>
    <mergeCell ref="Z5:AE5"/>
    <mergeCell ref="AF5:AI5"/>
    <mergeCell ref="AJ5:AQ5"/>
    <mergeCell ref="AR5:AY5"/>
    <mergeCell ref="AS11:AY11"/>
    <mergeCell ref="H12:I15"/>
    <mergeCell ref="J12:P12"/>
    <mergeCell ref="Q12:W12"/>
    <mergeCell ref="X12:AD12"/>
    <mergeCell ref="AE12:AK12"/>
    <mergeCell ref="AL12:AR12"/>
    <mergeCell ref="AS12:AY12"/>
    <mergeCell ref="J13:P13"/>
    <mergeCell ref="Q13:W13"/>
    <mergeCell ref="B7:G7"/>
    <mergeCell ref="H7:Y7"/>
    <mergeCell ref="Z7:AE7"/>
    <mergeCell ref="AF7:AY7"/>
    <mergeCell ref="B8:G8"/>
    <mergeCell ref="H8:AY8"/>
    <mergeCell ref="B9:G9"/>
    <mergeCell ref="H9:AY9"/>
    <mergeCell ref="B10:G10"/>
    <mergeCell ref="H10:AY10"/>
    <mergeCell ref="AL17:AR17"/>
    <mergeCell ref="AS17:AY17"/>
    <mergeCell ref="AS13:AY13"/>
    <mergeCell ref="J14:P14"/>
    <mergeCell ref="Q14:W14"/>
    <mergeCell ref="X14:AD14"/>
    <mergeCell ref="AE14:AK14"/>
    <mergeCell ref="AL14:AR14"/>
    <mergeCell ref="AS14:AY14"/>
    <mergeCell ref="Q15:W15"/>
    <mergeCell ref="X15:AD15"/>
    <mergeCell ref="AE15:AK15"/>
    <mergeCell ref="AL15:AR15"/>
    <mergeCell ref="AS15:AY15"/>
    <mergeCell ref="Q16:W16"/>
    <mergeCell ref="X16:AD16"/>
    <mergeCell ref="AE16:AK16"/>
    <mergeCell ref="AL16:AR16"/>
    <mergeCell ref="B18:G20"/>
    <mergeCell ref="H18:Y18"/>
    <mergeCell ref="Z18:AB18"/>
    <mergeCell ref="AC18:AE18"/>
    <mergeCell ref="AF18:AJ18"/>
    <mergeCell ref="AK18:AO18"/>
    <mergeCell ref="AP18:AT18"/>
    <mergeCell ref="AU18:AY18"/>
    <mergeCell ref="B11:G17"/>
    <mergeCell ref="X11:AD11"/>
    <mergeCell ref="AE11:AK11"/>
    <mergeCell ref="AL11:AR11"/>
    <mergeCell ref="X13:AD13"/>
    <mergeCell ref="AE13:AK13"/>
    <mergeCell ref="AL13:AR13"/>
    <mergeCell ref="J15:P15"/>
    <mergeCell ref="H16:P16"/>
    <mergeCell ref="H11:P11"/>
    <mergeCell ref="Q11:W11"/>
    <mergeCell ref="AS16:AY16"/>
    <mergeCell ref="H17:P17"/>
    <mergeCell ref="Q17:W17"/>
    <mergeCell ref="X17:AD17"/>
    <mergeCell ref="AE17:AK17"/>
    <mergeCell ref="BA18:BF18"/>
    <mergeCell ref="H19:Y20"/>
    <mergeCell ref="Z19:AB19"/>
    <mergeCell ref="AC19:AE19"/>
    <mergeCell ref="AF19:AJ19"/>
    <mergeCell ref="AK19:AO19"/>
    <mergeCell ref="AP19:AT19"/>
    <mergeCell ref="AU19:AY19"/>
    <mergeCell ref="AF21:AJ21"/>
    <mergeCell ref="AK21:AO21"/>
    <mergeCell ref="BA19:BF19"/>
    <mergeCell ref="Z20:AB20"/>
    <mergeCell ref="AC20:AE20"/>
    <mergeCell ref="AF20:AJ20"/>
    <mergeCell ref="AK20:AO20"/>
    <mergeCell ref="AP20:AT20"/>
    <mergeCell ref="AU20:AY20"/>
    <mergeCell ref="AP21:AT21"/>
    <mergeCell ref="AU21:AY21"/>
    <mergeCell ref="B24:G24"/>
    <mergeCell ref="H24:Y24"/>
    <mergeCell ref="Z24:AB24"/>
    <mergeCell ref="AC24:AY24"/>
    <mergeCell ref="B21:G23"/>
    <mergeCell ref="H21:Y21"/>
    <mergeCell ref="Z21:AB21"/>
    <mergeCell ref="AC21:AE21"/>
    <mergeCell ref="D25:L25"/>
    <mergeCell ref="M25:R25"/>
    <mergeCell ref="S25:X25"/>
    <mergeCell ref="Y25:AY25"/>
    <mergeCell ref="H22:Y23"/>
    <mergeCell ref="Z22:AB23"/>
    <mergeCell ref="AC22:AE23"/>
    <mergeCell ref="AF22:AJ22"/>
    <mergeCell ref="AK22:AO22"/>
    <mergeCell ref="AP22:AT22"/>
    <mergeCell ref="AU22:AY22"/>
    <mergeCell ref="AF23:AJ23"/>
    <mergeCell ref="AP23:AT23"/>
    <mergeCell ref="AU23:AY23"/>
    <mergeCell ref="AK23:AO23"/>
    <mergeCell ref="Y26:AY26"/>
    <mergeCell ref="M27:R27"/>
    <mergeCell ref="S27:X27"/>
    <mergeCell ref="Y27:AY27"/>
    <mergeCell ref="D28:L28"/>
    <mergeCell ref="M28:R28"/>
    <mergeCell ref="S28:X28"/>
    <mergeCell ref="Y28:AY28"/>
    <mergeCell ref="D27:L27"/>
    <mergeCell ref="B34:C37"/>
    <mergeCell ref="D34:AY34"/>
    <mergeCell ref="D35:AY35"/>
    <mergeCell ref="D36:AY36"/>
    <mergeCell ref="D37:AY37"/>
    <mergeCell ref="B25:C31"/>
    <mergeCell ref="D38:AY38"/>
    <mergeCell ref="D39:AY39"/>
    <mergeCell ref="B40:AY40"/>
    <mergeCell ref="D29:L29"/>
    <mergeCell ref="M29:R29"/>
    <mergeCell ref="S29:X29"/>
    <mergeCell ref="Y29:AY29"/>
    <mergeCell ref="D30:L30"/>
    <mergeCell ref="M30:R30"/>
    <mergeCell ref="S30:X30"/>
    <mergeCell ref="Y30:AY30"/>
    <mergeCell ref="D31:L31"/>
    <mergeCell ref="M31:R31"/>
    <mergeCell ref="S31:X31"/>
    <mergeCell ref="Y31:AY31"/>
    <mergeCell ref="D26:L26"/>
    <mergeCell ref="M26:R26"/>
    <mergeCell ref="S26:X26"/>
    <mergeCell ref="D41:G41"/>
    <mergeCell ref="H41:AG41"/>
    <mergeCell ref="AH41:AY41"/>
    <mergeCell ref="B42:C44"/>
    <mergeCell ref="D42:G42"/>
    <mergeCell ref="H42:AG42"/>
    <mergeCell ref="AH42:AY44"/>
    <mergeCell ref="D43:G43"/>
    <mergeCell ref="H43:AG43"/>
    <mergeCell ref="D44:G44"/>
    <mergeCell ref="H44:AG44"/>
    <mergeCell ref="B45:C49"/>
    <mergeCell ref="D45:G45"/>
    <mergeCell ref="H45:AG45"/>
    <mergeCell ref="AH45:AY49"/>
    <mergeCell ref="D46:G46"/>
    <mergeCell ref="H46:AG46"/>
    <mergeCell ref="D47:G47"/>
    <mergeCell ref="H47:AG47"/>
    <mergeCell ref="D48:G48"/>
    <mergeCell ref="H48:AG48"/>
    <mergeCell ref="D49:G49"/>
    <mergeCell ref="H49:AG49"/>
    <mergeCell ref="B56:C56"/>
    <mergeCell ref="D56:AY56"/>
    <mergeCell ref="D57:AY57"/>
    <mergeCell ref="D58:AY58"/>
    <mergeCell ref="D59:AY59"/>
    <mergeCell ref="B60:AY60"/>
    <mergeCell ref="E75:AX75"/>
    <mergeCell ref="B79:AY79"/>
    <mergeCell ref="B50:C55"/>
    <mergeCell ref="D50:G50"/>
    <mergeCell ref="H50:AG50"/>
    <mergeCell ref="AH50:AY55"/>
    <mergeCell ref="D51:G51"/>
    <mergeCell ref="H51:AG51"/>
    <mergeCell ref="D52:G52"/>
    <mergeCell ref="H52:AG52"/>
    <mergeCell ref="D53:G54"/>
    <mergeCell ref="H53:AG53"/>
    <mergeCell ref="H54:U54"/>
    <mergeCell ref="V54:AG54"/>
    <mergeCell ref="D55:G55"/>
    <mergeCell ref="H55:AG55"/>
    <mergeCell ref="B80:AY80"/>
    <mergeCell ref="M81:AA81"/>
    <mergeCell ref="AL81:AY81"/>
    <mergeCell ref="B61:F61"/>
    <mergeCell ref="G61:AY61"/>
    <mergeCell ref="B62:AY62"/>
    <mergeCell ref="B63:F63"/>
    <mergeCell ref="G63:AY63"/>
    <mergeCell ref="B64:AY64"/>
  </mergeCells>
  <phoneticPr fontId="3"/>
  <pageMargins left="0.7" right="0.7" top="0.75" bottom="0.75" header="0.3" footer="0.3"/>
  <pageSetup paperSize="9" scale="68" orientation="portrait" r:id="rId1"/>
  <rowBreaks count="1" manualBreakCount="1">
    <brk id="31" max="50" man="1"/>
  </rowBreaks>
</worksheet>
</file>

<file path=xl/worksheets/sheet27.xml><?xml version="1.0" encoding="utf-8"?>
<worksheet xmlns="http://schemas.openxmlformats.org/spreadsheetml/2006/main" xmlns:r="http://schemas.openxmlformats.org/officeDocument/2006/relationships">
  <dimension ref="A1:AX69"/>
  <sheetViews>
    <sheetView view="pageBreakPreview" topLeftCell="A61" zoomScale="70" zoomScaleNormal="100" zoomScaleSheetLayoutView="70" workbookViewId="0">
      <selection activeCell="H4" sqref="H4:Y4"/>
    </sheetView>
  </sheetViews>
  <sheetFormatPr defaultRowHeight="14.25" customHeight="1"/>
  <cols>
    <col min="1" max="6" width="2.375" style="143" customWidth="1"/>
    <col min="7" max="7" width="2.625" style="165" customWidth="1"/>
    <col min="8" max="9" width="12.625" style="143" customWidth="1"/>
    <col min="10" max="11" width="2.625" style="143" customWidth="1"/>
    <col min="12" max="13" width="12.625" style="143" customWidth="1"/>
    <col min="14" max="14" width="4.625" style="143" customWidth="1"/>
    <col min="15" max="16" width="12.625" style="143" customWidth="1"/>
    <col min="17" max="17" width="4.625" style="143" customWidth="1"/>
    <col min="18" max="19" width="12.625" style="143" customWidth="1"/>
    <col min="20" max="20" width="2.375" style="143" customWidth="1"/>
    <col min="21" max="16384" width="9" style="143"/>
  </cols>
  <sheetData>
    <row r="1" spans="1:20" ht="16.5" customHeight="1">
      <c r="A1" s="3209" t="s">
        <v>494</v>
      </c>
      <c r="B1" s="3210"/>
      <c r="C1" s="3210"/>
      <c r="D1" s="3210"/>
      <c r="E1" s="3210"/>
      <c r="F1" s="3211"/>
      <c r="G1" s="311"/>
      <c r="H1" s="312"/>
      <c r="I1" s="313"/>
      <c r="J1" s="313"/>
      <c r="K1" s="313"/>
      <c r="L1" s="313"/>
      <c r="M1" s="313"/>
      <c r="N1" s="313"/>
      <c r="O1" s="313"/>
      <c r="P1" s="313"/>
      <c r="Q1" s="313"/>
      <c r="R1" s="313"/>
      <c r="S1" s="313"/>
      <c r="T1" s="314"/>
    </row>
    <row r="2" spans="1:20" ht="16.5" customHeight="1">
      <c r="A2" s="3212"/>
      <c r="B2" s="3213"/>
      <c r="C2" s="3213"/>
      <c r="D2" s="3213"/>
      <c r="E2" s="3213"/>
      <c r="F2" s="3214"/>
      <c r="G2" s="144"/>
      <c r="H2" s="145"/>
      <c r="I2" s="146"/>
      <c r="J2" s="146"/>
      <c r="K2" s="146"/>
      <c r="L2" s="146"/>
      <c r="M2" s="146"/>
      <c r="N2" s="146"/>
      <c r="O2" s="146"/>
      <c r="P2" s="146"/>
      <c r="Q2" s="146"/>
      <c r="R2" s="146"/>
      <c r="S2" s="146"/>
      <c r="T2" s="279"/>
    </row>
    <row r="3" spans="1:20" ht="16.5" customHeight="1">
      <c r="A3" s="3212"/>
      <c r="B3" s="3213"/>
      <c r="C3" s="3213"/>
      <c r="D3" s="3213"/>
      <c r="E3" s="3213"/>
      <c r="F3" s="3214"/>
      <c r="G3" s="144"/>
      <c r="H3" s="145"/>
      <c r="I3" s="146"/>
      <c r="J3" s="146"/>
      <c r="K3" s="146"/>
      <c r="L3" s="146"/>
      <c r="M3" s="146"/>
      <c r="N3" s="146"/>
      <c r="O3" s="146"/>
      <c r="P3" s="146"/>
      <c r="Q3" s="146"/>
      <c r="R3" s="146"/>
      <c r="S3" s="146"/>
      <c r="T3" s="279"/>
    </row>
    <row r="4" spans="1:20" ht="16.5" customHeight="1">
      <c r="A4" s="3212"/>
      <c r="B4" s="3213"/>
      <c r="C4" s="3213"/>
      <c r="D4" s="3213"/>
      <c r="E4" s="3213"/>
      <c r="F4" s="3214"/>
      <c r="G4" s="144"/>
      <c r="H4" s="148"/>
      <c r="I4" s="305"/>
      <c r="J4" s="305"/>
      <c r="K4" s="146"/>
      <c r="L4" s="3221" t="s">
        <v>495</v>
      </c>
      <c r="M4" s="2607"/>
      <c r="N4" s="146"/>
      <c r="O4" s="146"/>
      <c r="P4" s="146"/>
      <c r="Q4" s="146"/>
      <c r="R4" s="146"/>
      <c r="S4" s="146"/>
      <c r="T4" s="279"/>
    </row>
    <row r="5" spans="1:20" ht="16.5" customHeight="1">
      <c r="A5" s="3212"/>
      <c r="B5" s="3213"/>
      <c r="C5" s="3213"/>
      <c r="D5" s="3213"/>
      <c r="E5" s="3213"/>
      <c r="F5" s="3214"/>
      <c r="G5" s="144"/>
      <c r="H5" s="148"/>
      <c r="I5" s="305"/>
      <c r="J5" s="305"/>
      <c r="K5" s="146"/>
      <c r="L5" s="3222"/>
      <c r="M5" s="3223"/>
      <c r="N5" s="146"/>
      <c r="O5" s="146"/>
      <c r="P5" s="146"/>
      <c r="Q5" s="146"/>
      <c r="R5" s="146"/>
      <c r="S5" s="146"/>
      <c r="T5" s="279"/>
    </row>
    <row r="6" spans="1:20" ht="16.5" customHeight="1">
      <c r="A6" s="3215"/>
      <c r="B6" s="3216"/>
      <c r="C6" s="3216"/>
      <c r="D6" s="3216"/>
      <c r="E6" s="3216"/>
      <c r="F6" s="3217"/>
      <c r="G6" s="149"/>
      <c r="H6" s="305"/>
      <c r="I6" s="305"/>
      <c r="J6" s="305"/>
      <c r="K6" s="146"/>
      <c r="L6" s="3224"/>
      <c r="M6" s="2610"/>
      <c r="N6" s="146"/>
      <c r="O6" s="146"/>
      <c r="P6" s="146"/>
      <c r="Q6" s="146"/>
      <c r="R6" s="146"/>
      <c r="S6" s="146"/>
      <c r="T6" s="279"/>
    </row>
    <row r="7" spans="1:20" ht="16.5" customHeight="1">
      <c r="A7" s="3215"/>
      <c r="B7" s="3216"/>
      <c r="C7" s="3216"/>
      <c r="D7" s="3216"/>
      <c r="E7" s="3216"/>
      <c r="F7" s="3217"/>
      <c r="G7" s="149"/>
      <c r="H7" s="303"/>
      <c r="I7" s="303"/>
      <c r="J7" s="303"/>
      <c r="K7" s="146"/>
      <c r="L7" s="3225" t="s">
        <v>496</v>
      </c>
      <c r="M7" s="3225"/>
      <c r="N7" s="146"/>
      <c r="O7" s="146"/>
      <c r="P7" s="146"/>
      <c r="Q7" s="146"/>
      <c r="R7" s="146"/>
      <c r="S7" s="146"/>
      <c r="T7" s="279"/>
    </row>
    <row r="8" spans="1:20" ht="16.5" customHeight="1">
      <c r="A8" s="3215"/>
      <c r="B8" s="3216"/>
      <c r="C8" s="3216"/>
      <c r="D8" s="3216"/>
      <c r="E8" s="3216"/>
      <c r="F8" s="3217"/>
      <c r="G8" s="149"/>
      <c r="H8" s="303"/>
      <c r="I8" s="303"/>
      <c r="J8" s="303"/>
      <c r="K8" s="146"/>
      <c r="L8" s="3226"/>
      <c r="M8" s="3226"/>
      <c r="N8" s="146"/>
      <c r="O8" s="146"/>
      <c r="P8" s="146"/>
      <c r="Q8" s="146"/>
      <c r="R8" s="146"/>
      <c r="S8" s="146"/>
      <c r="T8" s="279"/>
    </row>
    <row r="9" spans="1:20" ht="16.5" customHeight="1">
      <c r="A9" s="3215"/>
      <c r="B9" s="3216"/>
      <c r="C9" s="3216"/>
      <c r="D9" s="3216"/>
      <c r="E9" s="3216"/>
      <c r="F9" s="3217"/>
      <c r="G9" s="149"/>
      <c r="H9" s="303"/>
      <c r="I9" s="303"/>
      <c r="J9" s="303"/>
      <c r="K9" s="146"/>
      <c r="L9" s="3226"/>
      <c r="M9" s="3226"/>
      <c r="N9" s="146"/>
      <c r="O9" s="146"/>
      <c r="P9" s="146"/>
      <c r="Q9" s="146"/>
      <c r="R9" s="146"/>
      <c r="S9" s="146"/>
      <c r="T9" s="279"/>
    </row>
    <row r="10" spans="1:20" ht="16.5" customHeight="1">
      <c r="A10" s="3215"/>
      <c r="B10" s="3216"/>
      <c r="C10" s="3216"/>
      <c r="D10" s="3216"/>
      <c r="E10" s="3216"/>
      <c r="F10" s="3217"/>
      <c r="G10" s="149"/>
      <c r="H10" s="150"/>
      <c r="I10" s="150"/>
      <c r="J10" s="150"/>
      <c r="K10" s="146"/>
      <c r="L10" s="147"/>
      <c r="M10" s="146"/>
      <c r="N10" s="151"/>
      <c r="O10" s="151"/>
      <c r="P10" s="146"/>
      <c r="Q10" s="146"/>
      <c r="R10" s="146"/>
      <c r="S10" s="146"/>
      <c r="T10" s="279"/>
    </row>
    <row r="11" spans="1:20" ht="16.5" customHeight="1">
      <c r="A11" s="3215"/>
      <c r="B11" s="3216"/>
      <c r="C11" s="3216"/>
      <c r="D11" s="3216"/>
      <c r="E11" s="3216"/>
      <c r="F11" s="3217"/>
      <c r="G11" s="149"/>
      <c r="H11" s="150"/>
      <c r="I11" s="150"/>
      <c r="J11" s="150"/>
      <c r="K11" s="146"/>
      <c r="L11" s="147"/>
      <c r="M11" s="146"/>
      <c r="N11" s="151"/>
      <c r="O11" s="151"/>
      <c r="P11" s="146"/>
      <c r="Q11" s="146"/>
      <c r="R11" s="146"/>
      <c r="S11" s="146"/>
      <c r="T11" s="279"/>
    </row>
    <row r="12" spans="1:20" ht="16.5" customHeight="1">
      <c r="A12" s="3215"/>
      <c r="B12" s="3216"/>
      <c r="C12" s="3216"/>
      <c r="D12" s="3216"/>
      <c r="E12" s="3216"/>
      <c r="F12" s="3217"/>
      <c r="G12" s="149"/>
      <c r="H12" s="150"/>
      <c r="I12" s="150"/>
      <c r="J12" s="150"/>
      <c r="K12" s="146"/>
      <c r="L12" s="147"/>
      <c r="M12" s="146"/>
      <c r="N12" s="151"/>
      <c r="O12" s="152"/>
      <c r="P12" s="146"/>
      <c r="Q12" s="146"/>
      <c r="R12" s="146"/>
      <c r="S12" s="146"/>
      <c r="T12" s="279"/>
    </row>
    <row r="13" spans="1:20" ht="16.5" customHeight="1">
      <c r="A13" s="3215"/>
      <c r="B13" s="3216"/>
      <c r="C13" s="3216"/>
      <c r="D13" s="3216"/>
      <c r="E13" s="3216"/>
      <c r="F13" s="3217"/>
      <c r="G13" s="149"/>
      <c r="H13" s="150"/>
      <c r="I13" s="150"/>
      <c r="J13" s="150"/>
      <c r="K13" s="146"/>
      <c r="L13" s="3221" t="s">
        <v>497</v>
      </c>
      <c r="M13" s="2607"/>
      <c r="N13" s="152"/>
      <c r="O13" s="152"/>
      <c r="P13" s="146"/>
      <c r="Q13" s="146"/>
      <c r="R13" s="146"/>
      <c r="S13" s="146"/>
      <c r="T13" s="279"/>
    </row>
    <row r="14" spans="1:20" ht="16.5" customHeight="1">
      <c r="A14" s="3215"/>
      <c r="B14" s="3216"/>
      <c r="C14" s="3216"/>
      <c r="D14" s="3216"/>
      <c r="E14" s="3216"/>
      <c r="F14" s="3217"/>
      <c r="G14" s="149"/>
      <c r="H14" s="150"/>
      <c r="I14" s="150"/>
      <c r="J14" s="150"/>
      <c r="K14" s="146"/>
      <c r="L14" s="3222"/>
      <c r="M14" s="3223"/>
      <c r="N14" s="152"/>
      <c r="O14" s="152"/>
      <c r="P14" s="146"/>
      <c r="Q14" s="146"/>
      <c r="R14" s="146"/>
      <c r="S14" s="146"/>
      <c r="T14" s="279"/>
    </row>
    <row r="15" spans="1:20" ht="16.5" customHeight="1">
      <c r="A15" s="3215"/>
      <c r="B15" s="3216"/>
      <c r="C15" s="3216"/>
      <c r="D15" s="3216"/>
      <c r="E15" s="3216"/>
      <c r="F15" s="3217"/>
      <c r="G15" s="149"/>
      <c r="H15" s="146"/>
      <c r="I15" s="146"/>
      <c r="J15" s="146"/>
      <c r="K15" s="146"/>
      <c r="L15" s="3224"/>
      <c r="M15" s="2610"/>
      <c r="N15" s="152"/>
      <c r="O15" s="152"/>
      <c r="P15" s="146"/>
      <c r="Q15" s="146"/>
      <c r="R15" s="146"/>
      <c r="S15" s="146"/>
      <c r="T15" s="279"/>
    </row>
    <row r="16" spans="1:20" ht="16.5" customHeight="1">
      <c r="A16" s="3215"/>
      <c r="B16" s="3216"/>
      <c r="C16" s="3216"/>
      <c r="D16" s="3216"/>
      <c r="E16" s="3216"/>
      <c r="F16" s="3217"/>
      <c r="G16" s="149"/>
      <c r="H16" s="146"/>
      <c r="I16" s="146"/>
      <c r="J16" s="146"/>
      <c r="K16" s="146"/>
      <c r="L16" s="3225" t="s">
        <v>496</v>
      </c>
      <c r="M16" s="3225"/>
      <c r="N16" s="152"/>
      <c r="O16" s="152"/>
      <c r="P16" s="146"/>
      <c r="Q16" s="146"/>
      <c r="R16" s="146"/>
      <c r="S16" s="146"/>
      <c r="T16" s="279"/>
    </row>
    <row r="17" spans="1:20" ht="16.5" customHeight="1">
      <c r="A17" s="3215"/>
      <c r="B17" s="3216"/>
      <c r="C17" s="3216"/>
      <c r="D17" s="3216"/>
      <c r="E17" s="3216"/>
      <c r="F17" s="3217"/>
      <c r="G17" s="149"/>
      <c r="H17" s="146"/>
      <c r="I17" s="146"/>
      <c r="J17" s="146"/>
      <c r="K17" s="146"/>
      <c r="L17" s="3226"/>
      <c r="M17" s="3226"/>
      <c r="N17" s="152"/>
      <c r="O17" s="152"/>
      <c r="P17" s="146"/>
      <c r="Q17" s="146"/>
      <c r="R17" s="146"/>
      <c r="S17" s="146"/>
      <c r="T17" s="279"/>
    </row>
    <row r="18" spans="1:20" ht="16.5" customHeight="1">
      <c r="A18" s="3215"/>
      <c r="B18" s="3216"/>
      <c r="C18" s="3216"/>
      <c r="D18" s="3216"/>
      <c r="E18" s="3216"/>
      <c r="F18" s="3217"/>
      <c r="G18" s="149"/>
      <c r="H18" s="146"/>
      <c r="I18" s="146"/>
      <c r="J18" s="146"/>
      <c r="K18" s="146"/>
      <c r="L18" s="3226"/>
      <c r="M18" s="3226"/>
      <c r="N18" s="152"/>
      <c r="O18" s="152"/>
      <c r="P18" s="153"/>
      <c r="Q18" s="153"/>
      <c r="R18" s="153"/>
      <c r="S18" s="153"/>
      <c r="T18" s="279"/>
    </row>
    <row r="19" spans="1:20" ht="16.5" customHeight="1">
      <c r="A19" s="3215"/>
      <c r="B19" s="3216"/>
      <c r="C19" s="3216"/>
      <c r="D19" s="3216"/>
      <c r="E19" s="3216"/>
      <c r="F19" s="3217"/>
      <c r="G19" s="149"/>
      <c r="H19" s="146"/>
      <c r="I19" s="146"/>
      <c r="J19" s="146"/>
      <c r="K19" s="146"/>
      <c r="L19" s="147"/>
      <c r="M19" s="146"/>
      <c r="N19" s="152"/>
      <c r="O19" s="152"/>
      <c r="P19" s="153"/>
      <c r="Q19" s="153"/>
      <c r="R19" s="153"/>
      <c r="S19" s="153"/>
      <c r="T19" s="279"/>
    </row>
    <row r="20" spans="1:20" ht="16.5" customHeight="1">
      <c r="A20" s="3215"/>
      <c r="B20" s="3216"/>
      <c r="C20" s="3216"/>
      <c r="D20" s="3216"/>
      <c r="E20" s="3216"/>
      <c r="F20" s="3217"/>
      <c r="G20" s="149"/>
      <c r="H20" s="146"/>
      <c r="I20" s="146"/>
      <c r="J20" s="146"/>
      <c r="K20" s="146"/>
      <c r="L20" s="152"/>
      <c r="M20" s="154"/>
      <c r="N20" s="152"/>
      <c r="O20" s="146"/>
      <c r="P20" s="146"/>
      <c r="Q20" s="146"/>
      <c r="R20" s="149"/>
      <c r="S20" s="149"/>
      <c r="T20" s="279"/>
    </row>
    <row r="21" spans="1:20" ht="16.5" customHeight="1">
      <c r="A21" s="3215"/>
      <c r="B21" s="3216"/>
      <c r="C21" s="3216"/>
      <c r="D21" s="3216"/>
      <c r="E21" s="3216"/>
      <c r="F21" s="3217"/>
      <c r="G21" s="149"/>
      <c r="H21" s="146"/>
      <c r="I21" s="155"/>
      <c r="J21" s="155"/>
      <c r="K21" s="155"/>
      <c r="L21" s="156"/>
      <c r="M21" s="157"/>
      <c r="N21" s="155"/>
      <c r="O21" s="155"/>
      <c r="P21" s="155"/>
      <c r="Q21" s="155"/>
      <c r="R21" s="158"/>
      <c r="S21" s="149"/>
      <c r="T21" s="279"/>
    </row>
    <row r="22" spans="1:20" ht="16.5" customHeight="1">
      <c r="A22" s="3215"/>
      <c r="B22" s="3216"/>
      <c r="C22" s="3216"/>
      <c r="D22" s="3216"/>
      <c r="E22" s="3216"/>
      <c r="F22" s="3217"/>
      <c r="G22" s="149"/>
      <c r="H22" s="146"/>
      <c r="I22" s="159"/>
      <c r="J22" s="146"/>
      <c r="K22" s="146"/>
      <c r="L22" s="150"/>
      <c r="M22" s="159"/>
      <c r="N22" s="146"/>
      <c r="O22" s="146"/>
      <c r="P22" s="159"/>
      <c r="Q22" s="146"/>
      <c r="R22" s="147"/>
      <c r="S22" s="149"/>
      <c r="T22" s="279"/>
    </row>
    <row r="23" spans="1:20" ht="16.5" customHeight="1">
      <c r="A23" s="3215"/>
      <c r="B23" s="3216"/>
      <c r="C23" s="3216"/>
      <c r="D23" s="3216"/>
      <c r="E23" s="3216"/>
      <c r="F23" s="3217"/>
      <c r="G23" s="149"/>
      <c r="H23" s="146"/>
      <c r="I23" s="159"/>
      <c r="J23" s="146"/>
      <c r="K23" s="146"/>
      <c r="L23" s="150"/>
      <c r="M23" s="159"/>
      <c r="N23" s="146"/>
      <c r="O23" s="146"/>
      <c r="P23" s="159"/>
      <c r="Q23" s="146"/>
      <c r="R23" s="147"/>
      <c r="S23" s="149"/>
      <c r="T23" s="279"/>
    </row>
    <row r="24" spans="1:20" ht="16.5" customHeight="1">
      <c r="A24" s="3215"/>
      <c r="B24" s="3216"/>
      <c r="C24" s="3216"/>
      <c r="D24" s="3216"/>
      <c r="E24" s="3216"/>
      <c r="F24" s="3217"/>
      <c r="G24" s="149"/>
      <c r="H24" s="146"/>
      <c r="I24" s="159"/>
      <c r="J24" s="146"/>
      <c r="K24" s="146"/>
      <c r="L24" s="150"/>
      <c r="M24" s="159"/>
      <c r="N24" s="146"/>
      <c r="O24" s="146"/>
      <c r="P24" s="159"/>
      <c r="Q24" s="146"/>
      <c r="R24" s="147"/>
      <c r="S24" s="304"/>
      <c r="T24" s="279"/>
    </row>
    <row r="25" spans="1:20" ht="16.5" customHeight="1">
      <c r="A25" s="3215"/>
      <c r="B25" s="3216"/>
      <c r="C25" s="3216"/>
      <c r="D25" s="3216"/>
      <c r="E25" s="3216"/>
      <c r="F25" s="3217"/>
      <c r="G25" s="149"/>
      <c r="H25" s="2599" t="s">
        <v>498</v>
      </c>
      <c r="I25" s="2599"/>
      <c r="J25" s="153"/>
      <c r="K25" s="146"/>
      <c r="L25" s="2599" t="s">
        <v>498</v>
      </c>
      <c r="M25" s="2599"/>
      <c r="N25" s="146"/>
      <c r="O25" s="2599" t="s">
        <v>498</v>
      </c>
      <c r="P25" s="2599"/>
      <c r="Q25" s="304"/>
      <c r="R25" s="2599" t="s">
        <v>498</v>
      </c>
      <c r="S25" s="2599"/>
      <c r="T25" s="279"/>
    </row>
    <row r="26" spans="1:20" ht="16.5" customHeight="1">
      <c r="A26" s="3215"/>
      <c r="B26" s="3216"/>
      <c r="C26" s="3216"/>
      <c r="D26" s="3216"/>
      <c r="E26" s="3216"/>
      <c r="F26" s="3217"/>
      <c r="G26" s="149"/>
      <c r="H26" s="3203" t="s">
        <v>499</v>
      </c>
      <c r="I26" s="3204"/>
      <c r="J26" s="160"/>
      <c r="K26" s="146"/>
      <c r="L26" s="3203" t="s">
        <v>500</v>
      </c>
      <c r="M26" s="3204"/>
      <c r="N26" s="146"/>
      <c r="O26" s="3203" t="s">
        <v>501</v>
      </c>
      <c r="P26" s="3204"/>
      <c r="Q26" s="304"/>
      <c r="R26" s="3203" t="s">
        <v>502</v>
      </c>
      <c r="S26" s="3204"/>
      <c r="T26" s="279"/>
    </row>
    <row r="27" spans="1:20" ht="16.5" customHeight="1">
      <c r="A27" s="3215"/>
      <c r="B27" s="3216"/>
      <c r="C27" s="3216"/>
      <c r="D27" s="3216"/>
      <c r="E27" s="3216"/>
      <c r="F27" s="3217"/>
      <c r="G27" s="161"/>
      <c r="H27" s="3205"/>
      <c r="I27" s="3206"/>
      <c r="J27" s="160"/>
      <c r="K27" s="146"/>
      <c r="L27" s="3205"/>
      <c r="M27" s="3206"/>
      <c r="N27" s="146"/>
      <c r="O27" s="3205"/>
      <c r="P27" s="3206"/>
      <c r="Q27" s="304"/>
      <c r="R27" s="3205"/>
      <c r="S27" s="3206"/>
      <c r="T27" s="279"/>
    </row>
    <row r="28" spans="1:20" ht="16.5" customHeight="1">
      <c r="A28" s="3215"/>
      <c r="B28" s="3216"/>
      <c r="C28" s="3216"/>
      <c r="D28" s="3216"/>
      <c r="E28" s="3216"/>
      <c r="F28" s="3217"/>
      <c r="G28" s="149"/>
      <c r="H28" s="2683"/>
      <c r="I28" s="2684"/>
      <c r="J28" s="160"/>
      <c r="K28" s="146"/>
      <c r="L28" s="2683"/>
      <c r="M28" s="2684"/>
      <c r="N28" s="146"/>
      <c r="O28" s="2683"/>
      <c r="P28" s="2684"/>
      <c r="Q28" s="150"/>
      <c r="R28" s="2683"/>
      <c r="S28" s="2684"/>
      <c r="T28" s="279"/>
    </row>
    <row r="29" spans="1:20" ht="16.5" customHeight="1">
      <c r="A29" s="3215"/>
      <c r="B29" s="3216"/>
      <c r="C29" s="3216"/>
      <c r="D29" s="3216"/>
      <c r="E29" s="3216"/>
      <c r="F29" s="3217"/>
      <c r="G29" s="149"/>
      <c r="H29" s="3202" t="s">
        <v>503</v>
      </c>
      <c r="I29" s="3202"/>
      <c r="J29" s="303"/>
      <c r="K29" s="146"/>
      <c r="L29" s="3207" t="s">
        <v>504</v>
      </c>
      <c r="M29" s="3207"/>
      <c r="N29" s="146"/>
      <c r="O29" s="3207" t="s">
        <v>505</v>
      </c>
      <c r="P29" s="3207"/>
      <c r="Q29" s="146"/>
      <c r="R29" s="3202" t="s">
        <v>506</v>
      </c>
      <c r="S29" s="3202"/>
      <c r="T29" s="279"/>
    </row>
    <row r="30" spans="1:20" ht="16.5" customHeight="1">
      <c r="A30" s="3215"/>
      <c r="B30" s="3216"/>
      <c r="C30" s="3216"/>
      <c r="D30" s="3216"/>
      <c r="E30" s="3216"/>
      <c r="F30" s="3217"/>
      <c r="G30" s="149"/>
      <c r="H30" s="3201"/>
      <c r="I30" s="3201"/>
      <c r="J30" s="303"/>
      <c r="K30" s="153"/>
      <c r="L30" s="3208"/>
      <c r="M30" s="3208"/>
      <c r="N30" s="146"/>
      <c r="O30" s="3208"/>
      <c r="P30" s="3208"/>
      <c r="Q30" s="146"/>
      <c r="R30" s="3201"/>
      <c r="S30" s="3201"/>
      <c r="T30" s="279"/>
    </row>
    <row r="31" spans="1:20" ht="16.5" customHeight="1">
      <c r="A31" s="3215"/>
      <c r="B31" s="3216"/>
      <c r="C31" s="3216"/>
      <c r="D31" s="3216"/>
      <c r="E31" s="3216"/>
      <c r="F31" s="3217"/>
      <c r="G31" s="149"/>
      <c r="H31" s="3201"/>
      <c r="I31" s="3201"/>
      <c r="J31" s="303"/>
      <c r="K31" s="152"/>
      <c r="L31" s="3208"/>
      <c r="M31" s="3208"/>
      <c r="N31" s="146"/>
      <c r="O31" s="3208"/>
      <c r="P31" s="3208"/>
      <c r="Q31" s="146"/>
      <c r="R31" s="3201"/>
      <c r="S31" s="3201"/>
      <c r="T31" s="279"/>
    </row>
    <row r="32" spans="1:20" ht="16.5" customHeight="1">
      <c r="A32" s="3215"/>
      <c r="B32" s="3216"/>
      <c r="C32" s="3216"/>
      <c r="D32" s="3216"/>
      <c r="E32" s="3216"/>
      <c r="F32" s="3217"/>
      <c r="G32" s="149"/>
      <c r="H32" s="146"/>
      <c r="I32" s="159"/>
      <c r="J32" s="146"/>
      <c r="K32" s="146"/>
      <c r="L32" s="146"/>
      <c r="M32" s="159"/>
      <c r="N32" s="146"/>
      <c r="O32" s="146"/>
      <c r="P32" s="146"/>
      <c r="Q32" s="146"/>
      <c r="R32" s="304"/>
      <c r="S32" s="304"/>
      <c r="T32" s="279"/>
    </row>
    <row r="33" spans="1:50" ht="16.5" customHeight="1">
      <c r="A33" s="3215"/>
      <c r="B33" s="3216"/>
      <c r="C33" s="3216"/>
      <c r="D33" s="3216"/>
      <c r="E33" s="3216"/>
      <c r="F33" s="3217"/>
      <c r="G33" s="149"/>
      <c r="H33" s="146"/>
      <c r="I33" s="159"/>
      <c r="J33" s="146"/>
      <c r="K33" s="149"/>
      <c r="L33" s="146"/>
      <c r="M33" s="159"/>
      <c r="N33" s="146"/>
      <c r="O33" s="146"/>
      <c r="P33" s="304"/>
      <c r="Q33" s="304"/>
      <c r="R33" s="304"/>
      <c r="S33" s="304"/>
      <c r="T33" s="279"/>
    </row>
    <row r="34" spans="1:50" ht="16.5" customHeight="1">
      <c r="A34" s="3215"/>
      <c r="B34" s="3216"/>
      <c r="C34" s="3216"/>
      <c r="D34" s="3216"/>
      <c r="E34" s="3216"/>
      <c r="F34" s="3217"/>
      <c r="G34" s="149"/>
      <c r="H34" s="146"/>
      <c r="I34" s="159"/>
      <c r="J34" s="146"/>
      <c r="K34" s="149"/>
      <c r="L34" s="146"/>
      <c r="M34" s="162"/>
      <c r="N34" s="141"/>
      <c r="O34" s="142"/>
      <c r="P34" s="163"/>
      <c r="Q34" s="163"/>
      <c r="R34" s="163"/>
      <c r="S34" s="163"/>
      <c r="T34" s="279"/>
    </row>
    <row r="35" spans="1:50" ht="16.5" customHeight="1">
      <c r="A35" s="3215"/>
      <c r="B35" s="3216"/>
      <c r="C35" s="3216"/>
      <c r="D35" s="3216"/>
      <c r="E35" s="3216"/>
      <c r="F35" s="3217"/>
      <c r="G35" s="149"/>
      <c r="H35" s="146"/>
      <c r="I35" s="159"/>
      <c r="J35" s="146"/>
      <c r="K35" s="149"/>
      <c r="L35" s="146"/>
      <c r="M35" s="159"/>
      <c r="N35" s="152"/>
      <c r="O35" s="164"/>
      <c r="P35" s="146"/>
      <c r="Q35" s="146"/>
      <c r="R35" s="149"/>
      <c r="S35" s="149"/>
      <c r="T35" s="279"/>
    </row>
    <row r="36" spans="1:50" ht="16.5" customHeight="1">
      <c r="A36" s="3215"/>
      <c r="B36" s="3216"/>
      <c r="C36" s="3216"/>
      <c r="D36" s="3216"/>
      <c r="E36" s="3216"/>
      <c r="F36" s="3217"/>
      <c r="G36" s="149"/>
      <c r="H36" s="146"/>
      <c r="I36" s="159"/>
      <c r="J36" s="146"/>
      <c r="K36" s="149"/>
      <c r="L36" s="2599" t="s">
        <v>507</v>
      </c>
      <c r="M36" s="2599"/>
      <c r="N36" s="152"/>
      <c r="O36" s="2599" t="s">
        <v>507</v>
      </c>
      <c r="P36" s="2599"/>
      <c r="Q36" s="146"/>
      <c r="R36" s="149"/>
      <c r="S36" s="149"/>
      <c r="T36" s="279"/>
    </row>
    <row r="37" spans="1:50" ht="16.5" customHeight="1">
      <c r="A37" s="3215"/>
      <c r="B37" s="3216"/>
      <c r="C37" s="3216"/>
      <c r="D37" s="3216"/>
      <c r="E37" s="3216"/>
      <c r="F37" s="3217"/>
      <c r="G37" s="149"/>
      <c r="H37" s="146"/>
      <c r="I37" s="159"/>
      <c r="J37" s="146"/>
      <c r="K37" s="149"/>
      <c r="L37" s="3203" t="s">
        <v>508</v>
      </c>
      <c r="M37" s="3204"/>
      <c r="N37" s="152"/>
      <c r="O37" s="3203" t="s">
        <v>509</v>
      </c>
      <c r="P37" s="3204"/>
      <c r="Q37" s="146"/>
      <c r="R37" s="149"/>
      <c r="S37" s="149"/>
      <c r="T37" s="279"/>
    </row>
    <row r="38" spans="1:50" ht="16.5" customHeight="1">
      <c r="A38" s="3215"/>
      <c r="B38" s="3216"/>
      <c r="C38" s="3216"/>
      <c r="D38" s="3216"/>
      <c r="E38" s="3216"/>
      <c r="F38" s="3217"/>
      <c r="G38" s="149"/>
      <c r="H38" s="146"/>
      <c r="I38" s="159"/>
      <c r="J38" s="146"/>
      <c r="K38" s="149"/>
      <c r="L38" s="3205"/>
      <c r="M38" s="3206"/>
      <c r="N38" s="152"/>
      <c r="O38" s="3205"/>
      <c r="P38" s="3206"/>
      <c r="Q38" s="146"/>
      <c r="R38" s="303"/>
      <c r="S38" s="303"/>
      <c r="T38" s="279"/>
    </row>
    <row r="39" spans="1:50" ht="16.5" customHeight="1">
      <c r="A39" s="3215"/>
      <c r="B39" s="3216"/>
      <c r="C39" s="3216"/>
      <c r="D39" s="3216"/>
      <c r="E39" s="3216"/>
      <c r="F39" s="3217"/>
      <c r="G39" s="149"/>
      <c r="H39" s="146"/>
      <c r="I39" s="159"/>
      <c r="J39" s="146"/>
      <c r="K39" s="149"/>
      <c r="L39" s="2683"/>
      <c r="M39" s="2684"/>
      <c r="N39" s="152"/>
      <c r="O39" s="2683"/>
      <c r="P39" s="2684"/>
      <c r="Q39" s="303"/>
      <c r="R39" s="303"/>
      <c r="S39" s="303"/>
      <c r="T39" s="279"/>
    </row>
    <row r="40" spans="1:50" ht="16.5" customHeight="1">
      <c r="A40" s="3215"/>
      <c r="B40" s="3216"/>
      <c r="C40" s="3216"/>
      <c r="D40" s="3216"/>
      <c r="E40" s="3216"/>
      <c r="F40" s="3217"/>
      <c r="G40" s="149"/>
      <c r="H40" s="146"/>
      <c r="I40" s="159"/>
      <c r="J40" s="146"/>
      <c r="K40" s="149"/>
      <c r="L40" s="3202" t="s">
        <v>510</v>
      </c>
      <c r="M40" s="3202"/>
      <c r="N40" s="152"/>
      <c r="O40" s="3202" t="s">
        <v>511</v>
      </c>
      <c r="P40" s="3202"/>
      <c r="Q40" s="303"/>
      <c r="R40" s="303"/>
      <c r="S40" s="303"/>
      <c r="T40" s="279"/>
    </row>
    <row r="41" spans="1:50" s="146" customFormat="1" ht="16.5" customHeight="1">
      <c r="A41" s="3215"/>
      <c r="B41" s="3216"/>
      <c r="C41" s="3216"/>
      <c r="D41" s="3216"/>
      <c r="E41" s="3216"/>
      <c r="F41" s="3217"/>
      <c r="G41" s="149"/>
      <c r="I41" s="159"/>
      <c r="K41" s="149"/>
      <c r="L41" s="3201"/>
      <c r="M41" s="3201"/>
      <c r="O41" s="3201"/>
      <c r="P41" s="3201"/>
      <c r="Q41" s="150"/>
      <c r="R41" s="150"/>
      <c r="S41" s="150"/>
      <c r="T41" s="279"/>
      <c r="U41" s="143"/>
    </row>
    <row r="42" spans="1:50" ht="16.5" customHeight="1">
      <c r="A42" s="3215"/>
      <c r="B42" s="3216"/>
      <c r="C42" s="3216"/>
      <c r="D42" s="3216"/>
      <c r="E42" s="3216"/>
      <c r="F42" s="3217"/>
      <c r="G42" s="149"/>
      <c r="H42" s="146"/>
      <c r="I42" s="159"/>
      <c r="J42" s="146"/>
      <c r="K42" s="149"/>
      <c r="L42" s="3201"/>
      <c r="M42" s="3201"/>
      <c r="N42" s="151"/>
      <c r="O42" s="3201"/>
      <c r="P42" s="3201"/>
      <c r="Q42" s="149"/>
      <c r="R42" s="149"/>
      <c r="S42" s="149"/>
      <c r="T42" s="279"/>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row>
    <row r="43" spans="1:50" ht="16.5" customHeight="1">
      <c r="A43" s="3215"/>
      <c r="B43" s="3216"/>
      <c r="C43" s="3216"/>
      <c r="D43" s="3216"/>
      <c r="E43" s="3216"/>
      <c r="F43" s="3217"/>
      <c r="G43" s="149"/>
      <c r="H43" s="146"/>
      <c r="I43" s="159"/>
      <c r="J43" s="146"/>
      <c r="K43" s="149"/>
      <c r="L43" s="152"/>
      <c r="M43" s="152"/>
      <c r="N43" s="152"/>
      <c r="O43" s="152"/>
      <c r="P43" s="302"/>
      <c r="Q43" s="149"/>
      <c r="R43" s="149"/>
      <c r="S43" s="149"/>
      <c r="T43" s="279"/>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row>
    <row r="44" spans="1:50" ht="16.5" customHeight="1">
      <c r="A44" s="3215"/>
      <c r="B44" s="3216"/>
      <c r="C44" s="3216"/>
      <c r="D44" s="3216"/>
      <c r="E44" s="3216"/>
      <c r="F44" s="3217"/>
      <c r="G44" s="149"/>
      <c r="H44" s="146"/>
      <c r="I44" s="159"/>
      <c r="J44" s="152"/>
      <c r="K44" s="149"/>
      <c r="L44" s="152"/>
      <c r="M44" s="152"/>
      <c r="N44" s="152"/>
      <c r="O44" s="152"/>
      <c r="P44" s="303"/>
      <c r="Q44" s="303"/>
      <c r="R44" s="303"/>
      <c r="S44" s="303"/>
      <c r="T44" s="31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row>
    <row r="45" spans="1:50" ht="16.5" customHeight="1">
      <c r="A45" s="3215"/>
      <c r="B45" s="3216"/>
      <c r="C45" s="3216"/>
      <c r="D45" s="3216"/>
      <c r="E45" s="3216"/>
      <c r="F45" s="3217"/>
      <c r="G45" s="149"/>
      <c r="H45" s="146"/>
      <c r="I45" s="159"/>
      <c r="J45" s="152"/>
      <c r="K45" s="149"/>
      <c r="L45" s="152"/>
      <c r="M45" s="152"/>
      <c r="N45" s="152"/>
      <c r="O45" s="146"/>
      <c r="P45" s="146"/>
      <c r="Q45" s="303"/>
      <c r="R45" s="303"/>
      <c r="S45" s="303"/>
      <c r="T45" s="31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row>
    <row r="46" spans="1:50" ht="16.5" customHeight="1">
      <c r="A46" s="3215"/>
      <c r="B46" s="3216"/>
      <c r="C46" s="3216"/>
      <c r="D46" s="3216"/>
      <c r="E46" s="3216"/>
      <c r="F46" s="3217"/>
      <c r="G46" s="149"/>
      <c r="H46" s="146"/>
      <c r="I46" s="162"/>
      <c r="J46" s="166"/>
      <c r="K46" s="167"/>
      <c r="L46" s="166"/>
      <c r="M46" s="168"/>
      <c r="N46" s="166"/>
      <c r="O46" s="142"/>
      <c r="P46" s="146"/>
      <c r="Q46" s="153"/>
      <c r="R46" s="153"/>
      <c r="S46" s="153"/>
      <c r="T46" s="315"/>
    </row>
    <row r="47" spans="1:50" ht="16.5" customHeight="1">
      <c r="A47" s="3215"/>
      <c r="B47" s="3216"/>
      <c r="C47" s="3216"/>
      <c r="D47" s="3216"/>
      <c r="E47" s="3216"/>
      <c r="F47" s="3217"/>
      <c r="G47" s="149"/>
      <c r="H47" s="146"/>
      <c r="I47" s="154"/>
      <c r="J47" s="152"/>
      <c r="K47" s="149"/>
      <c r="L47" s="146"/>
      <c r="M47" s="154"/>
      <c r="N47" s="152"/>
      <c r="O47" s="147"/>
      <c r="P47" s="146"/>
      <c r="Q47" s="149"/>
      <c r="R47" s="149"/>
      <c r="S47" s="149"/>
      <c r="T47" s="315"/>
    </row>
    <row r="48" spans="1:50" ht="16.5" customHeight="1">
      <c r="A48" s="3215"/>
      <c r="B48" s="3216"/>
      <c r="C48" s="3216"/>
      <c r="D48" s="3216"/>
      <c r="E48" s="3216"/>
      <c r="F48" s="3217"/>
      <c r="G48" s="149"/>
      <c r="H48" s="2599" t="s">
        <v>507</v>
      </c>
      <c r="I48" s="2599"/>
      <c r="J48" s="152"/>
      <c r="K48" s="152"/>
      <c r="L48" s="2599" t="s">
        <v>507</v>
      </c>
      <c r="M48" s="2599"/>
      <c r="N48" s="152"/>
      <c r="O48" s="2599" t="s">
        <v>507</v>
      </c>
      <c r="P48" s="2599"/>
      <c r="Q48" s="149"/>
      <c r="R48" s="149"/>
      <c r="S48" s="149"/>
      <c r="T48" s="315"/>
    </row>
    <row r="49" spans="1:50" ht="16.5" customHeight="1">
      <c r="A49" s="3215"/>
      <c r="B49" s="3216"/>
      <c r="C49" s="3216"/>
      <c r="D49" s="3216"/>
      <c r="E49" s="3216"/>
      <c r="F49" s="3217"/>
      <c r="G49" s="149"/>
      <c r="H49" s="3203" t="s">
        <v>512</v>
      </c>
      <c r="I49" s="3204"/>
      <c r="J49" s="152"/>
      <c r="K49" s="152"/>
      <c r="L49" s="3203" t="s">
        <v>513</v>
      </c>
      <c r="M49" s="3204"/>
      <c r="N49" s="152"/>
      <c r="O49" s="3203" t="s">
        <v>514</v>
      </c>
      <c r="P49" s="3204"/>
      <c r="Q49" s="149"/>
      <c r="R49" s="149"/>
      <c r="S49" s="149"/>
      <c r="T49" s="315"/>
    </row>
    <row r="50" spans="1:50" ht="16.5" customHeight="1">
      <c r="A50" s="3215"/>
      <c r="B50" s="3216"/>
      <c r="C50" s="3216"/>
      <c r="D50" s="3216"/>
      <c r="E50" s="3216"/>
      <c r="F50" s="3217"/>
      <c r="G50" s="161"/>
      <c r="H50" s="3205"/>
      <c r="I50" s="3206"/>
      <c r="J50" s="152"/>
      <c r="K50" s="152"/>
      <c r="L50" s="3205"/>
      <c r="M50" s="3206"/>
      <c r="N50" s="152"/>
      <c r="O50" s="3205"/>
      <c r="P50" s="3206"/>
      <c r="Q50" s="303"/>
      <c r="R50" s="303"/>
      <c r="S50" s="303"/>
      <c r="T50" s="315"/>
    </row>
    <row r="51" spans="1:50" ht="16.5" customHeight="1">
      <c r="A51" s="3215"/>
      <c r="B51" s="3216"/>
      <c r="C51" s="3216"/>
      <c r="D51" s="3216"/>
      <c r="E51" s="3216"/>
      <c r="F51" s="3217"/>
      <c r="G51" s="149"/>
      <c r="H51" s="2683"/>
      <c r="I51" s="2684"/>
      <c r="J51" s="152"/>
      <c r="K51" s="152"/>
      <c r="L51" s="2683"/>
      <c r="M51" s="2684"/>
      <c r="N51" s="152"/>
      <c r="O51" s="2683"/>
      <c r="P51" s="2684"/>
      <c r="Q51" s="303"/>
      <c r="R51" s="303"/>
      <c r="S51" s="303"/>
      <c r="T51" s="315"/>
      <c r="W51" s="3201"/>
      <c r="X51" s="3201"/>
    </row>
    <row r="52" spans="1:50" ht="16.5" customHeight="1">
      <c r="A52" s="3215"/>
      <c r="B52" s="3216"/>
      <c r="C52" s="3216"/>
      <c r="D52" s="3216"/>
      <c r="E52" s="3216"/>
      <c r="F52" s="3217"/>
      <c r="G52" s="149"/>
      <c r="H52" s="3202" t="s">
        <v>515</v>
      </c>
      <c r="I52" s="3202"/>
      <c r="J52" s="152"/>
      <c r="K52" s="152"/>
      <c r="L52" s="3202" t="s">
        <v>516</v>
      </c>
      <c r="M52" s="3202"/>
      <c r="N52" s="152"/>
      <c r="O52" s="3202" t="s">
        <v>511</v>
      </c>
      <c r="P52" s="3202"/>
      <c r="Q52" s="303"/>
      <c r="R52" s="303"/>
      <c r="S52" s="303"/>
      <c r="T52" s="315"/>
      <c r="W52" s="3201"/>
      <c r="X52" s="3201"/>
    </row>
    <row r="53" spans="1:50" ht="16.5" customHeight="1">
      <c r="A53" s="3215"/>
      <c r="B53" s="3216"/>
      <c r="C53" s="3216"/>
      <c r="D53" s="3216"/>
      <c r="E53" s="3216"/>
      <c r="F53" s="3217"/>
      <c r="G53" s="149"/>
      <c r="H53" s="3201"/>
      <c r="I53" s="3201"/>
      <c r="J53" s="152"/>
      <c r="K53" s="152"/>
      <c r="L53" s="3201"/>
      <c r="M53" s="3201"/>
      <c r="N53" s="152"/>
      <c r="O53" s="3201"/>
      <c r="P53" s="3201"/>
      <c r="Q53" s="303"/>
      <c r="R53" s="303"/>
      <c r="S53" s="303"/>
      <c r="T53" s="316"/>
      <c r="W53" s="3201"/>
      <c r="X53" s="3201"/>
    </row>
    <row r="54" spans="1:50" ht="16.5" customHeight="1">
      <c r="A54" s="3215"/>
      <c r="B54" s="3216"/>
      <c r="C54" s="3216"/>
      <c r="D54" s="3216"/>
      <c r="E54" s="3216"/>
      <c r="F54" s="3217"/>
      <c r="G54" s="149"/>
      <c r="H54" s="3201"/>
      <c r="I54" s="3201"/>
      <c r="J54" s="152"/>
      <c r="K54" s="152"/>
      <c r="L54" s="3201"/>
      <c r="M54" s="3201"/>
      <c r="N54" s="152"/>
      <c r="O54" s="3201"/>
      <c r="P54" s="3201"/>
      <c r="Q54" s="169"/>
      <c r="R54" s="169"/>
      <c r="S54" s="169"/>
      <c r="T54" s="316"/>
    </row>
    <row r="55" spans="1:50" ht="16.5" customHeight="1">
      <c r="A55" s="3215"/>
      <c r="B55" s="3216"/>
      <c r="C55" s="3216"/>
      <c r="D55" s="3216"/>
      <c r="E55" s="3216"/>
      <c r="F55" s="3217"/>
      <c r="G55" s="149"/>
      <c r="H55" s="146"/>
      <c r="I55" s="146"/>
      <c r="J55" s="152"/>
      <c r="K55" s="152"/>
      <c r="L55" s="152"/>
      <c r="M55" s="152"/>
      <c r="N55" s="152"/>
      <c r="O55" s="146"/>
      <c r="P55" s="150"/>
      <c r="Q55" s="150"/>
      <c r="R55" s="150"/>
      <c r="S55" s="150"/>
      <c r="T55" s="315"/>
    </row>
    <row r="56" spans="1:50" ht="16.5" customHeight="1">
      <c r="A56" s="3215"/>
      <c r="B56" s="3216"/>
      <c r="C56" s="3216"/>
      <c r="D56" s="3216"/>
      <c r="E56" s="3216"/>
      <c r="F56" s="3217"/>
      <c r="G56" s="149"/>
      <c r="H56" s="146"/>
      <c r="I56" s="152"/>
      <c r="J56" s="152"/>
      <c r="K56" s="153"/>
      <c r="L56" s="149"/>
      <c r="M56" s="149"/>
      <c r="N56" s="152"/>
      <c r="O56" s="152"/>
      <c r="P56" s="149"/>
      <c r="Q56" s="149"/>
      <c r="R56" s="149"/>
      <c r="S56" s="149"/>
      <c r="T56" s="31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row>
    <row r="57" spans="1:50" ht="16.5" customHeight="1">
      <c r="A57" s="3215"/>
      <c r="B57" s="3216"/>
      <c r="C57" s="3216"/>
      <c r="D57" s="3216"/>
      <c r="E57" s="3216"/>
      <c r="F57" s="3217"/>
      <c r="G57" s="149"/>
      <c r="H57" s="146"/>
      <c r="I57" s="152"/>
      <c r="J57" s="152"/>
      <c r="K57" s="152"/>
      <c r="L57" s="302"/>
      <c r="M57" s="149"/>
      <c r="N57" s="152"/>
      <c r="O57" s="152"/>
      <c r="P57" s="302"/>
      <c r="Q57" s="149"/>
      <c r="R57" s="149"/>
      <c r="S57" s="149"/>
      <c r="T57" s="31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row>
    <row r="58" spans="1:50" ht="16.5" customHeight="1">
      <c r="A58" s="3215"/>
      <c r="B58" s="3216"/>
      <c r="C58" s="3216"/>
      <c r="D58" s="3216"/>
      <c r="E58" s="3216"/>
      <c r="F58" s="3217"/>
      <c r="G58" s="149"/>
      <c r="H58" s="146"/>
      <c r="I58" s="152"/>
      <c r="J58" s="152"/>
      <c r="K58" s="152"/>
      <c r="L58" s="302"/>
      <c r="M58" s="149"/>
      <c r="N58" s="152"/>
      <c r="O58" s="152"/>
      <c r="P58" s="302"/>
      <c r="Q58" s="149"/>
      <c r="R58" s="149"/>
      <c r="S58" s="149"/>
      <c r="T58" s="31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row>
    <row r="59" spans="1:50" ht="16.5" customHeight="1">
      <c r="A59" s="3215"/>
      <c r="B59" s="3216"/>
      <c r="C59" s="3216"/>
      <c r="D59" s="3216"/>
      <c r="E59" s="3216"/>
      <c r="F59" s="3217"/>
      <c r="G59" s="149"/>
      <c r="H59" s="146"/>
      <c r="I59" s="152"/>
      <c r="J59" s="152"/>
      <c r="K59" s="152"/>
      <c r="L59" s="302"/>
      <c r="M59" s="149"/>
      <c r="N59" s="152"/>
      <c r="O59" s="152"/>
      <c r="P59" s="302"/>
      <c r="Q59" s="149"/>
      <c r="R59" s="149"/>
      <c r="S59" s="149"/>
      <c r="T59" s="31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row>
    <row r="60" spans="1:50" ht="16.5" customHeight="1">
      <c r="A60" s="3215"/>
      <c r="B60" s="3216"/>
      <c r="C60" s="3216"/>
      <c r="D60" s="3216"/>
      <c r="E60" s="3216"/>
      <c r="F60" s="3217"/>
      <c r="G60" s="149"/>
      <c r="H60" s="146"/>
      <c r="I60" s="152"/>
      <c r="J60" s="152"/>
      <c r="K60" s="152"/>
      <c r="L60" s="302"/>
      <c r="M60" s="149"/>
      <c r="N60" s="152"/>
      <c r="O60" s="152"/>
      <c r="P60" s="302"/>
      <c r="Q60" s="149"/>
      <c r="R60" s="149"/>
      <c r="S60" s="149"/>
      <c r="T60" s="31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row>
    <row r="61" spans="1:50" ht="16.5" customHeight="1">
      <c r="A61" s="3215"/>
      <c r="B61" s="3216"/>
      <c r="C61" s="3216"/>
      <c r="D61" s="3216"/>
      <c r="E61" s="3216"/>
      <c r="F61" s="3217"/>
      <c r="G61" s="149"/>
      <c r="H61" s="146"/>
      <c r="I61" s="152"/>
      <c r="J61" s="152"/>
      <c r="K61" s="152"/>
      <c r="L61" s="149"/>
      <c r="M61" s="149"/>
      <c r="N61" s="146"/>
      <c r="O61" s="146"/>
      <c r="P61" s="149"/>
      <c r="Q61" s="149"/>
      <c r="R61" s="149"/>
      <c r="S61" s="149"/>
      <c r="T61" s="31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row>
    <row r="62" spans="1:50" ht="16.5" customHeight="1">
      <c r="A62" s="3215"/>
      <c r="B62" s="3216"/>
      <c r="C62" s="3216"/>
      <c r="D62" s="3216"/>
      <c r="E62" s="3216"/>
      <c r="F62" s="3217"/>
      <c r="G62" s="149"/>
      <c r="H62" s="146"/>
      <c r="I62" s="152"/>
      <c r="J62" s="152"/>
      <c r="K62" s="152"/>
      <c r="L62" s="170"/>
      <c r="M62" s="170"/>
      <c r="N62" s="146"/>
      <c r="O62" s="146"/>
      <c r="P62" s="170"/>
      <c r="Q62" s="170"/>
      <c r="R62" s="170"/>
      <c r="S62" s="170"/>
      <c r="T62" s="31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row>
    <row r="63" spans="1:50" ht="16.5" customHeight="1">
      <c r="A63" s="3215"/>
      <c r="B63" s="3216"/>
      <c r="C63" s="3216"/>
      <c r="D63" s="3216"/>
      <c r="E63" s="3216"/>
      <c r="F63" s="3217"/>
      <c r="G63" s="149"/>
      <c r="H63" s="146"/>
      <c r="I63" s="146"/>
      <c r="J63" s="146"/>
      <c r="K63" s="146"/>
      <c r="L63" s="305"/>
      <c r="M63" s="305"/>
      <c r="N63" s="146"/>
      <c r="O63" s="146"/>
      <c r="P63" s="305"/>
      <c r="Q63" s="305"/>
      <c r="R63" s="305"/>
      <c r="S63" s="305"/>
      <c r="T63" s="279"/>
    </row>
    <row r="64" spans="1:50" ht="16.5" customHeight="1">
      <c r="A64" s="3215"/>
      <c r="B64" s="3216"/>
      <c r="C64" s="3216"/>
      <c r="D64" s="3216"/>
      <c r="E64" s="3216"/>
      <c r="F64" s="3217"/>
      <c r="G64" s="149"/>
      <c r="H64" s="146"/>
      <c r="I64" s="146"/>
      <c r="J64" s="146"/>
      <c r="K64" s="146"/>
      <c r="L64" s="148"/>
      <c r="M64" s="305"/>
      <c r="N64" s="146"/>
      <c r="O64" s="146"/>
      <c r="P64" s="148"/>
      <c r="Q64" s="305"/>
      <c r="R64" s="305"/>
      <c r="S64" s="305"/>
      <c r="T64" s="279"/>
    </row>
    <row r="65" spans="1:20" ht="16.5" customHeight="1">
      <c r="A65" s="3215"/>
      <c r="B65" s="3216"/>
      <c r="C65" s="3216"/>
      <c r="D65" s="3216"/>
      <c r="E65" s="3216"/>
      <c r="F65" s="3217"/>
      <c r="G65" s="149"/>
      <c r="H65" s="146"/>
      <c r="I65" s="146"/>
      <c r="J65" s="146"/>
      <c r="K65" s="146"/>
      <c r="L65" s="305"/>
      <c r="M65" s="305"/>
      <c r="N65" s="146"/>
      <c r="O65" s="146"/>
      <c r="P65" s="305"/>
      <c r="Q65" s="305"/>
      <c r="R65" s="305"/>
      <c r="S65" s="305"/>
      <c r="T65" s="279"/>
    </row>
    <row r="66" spans="1:20" ht="16.5" customHeight="1">
      <c r="A66" s="3215"/>
      <c r="B66" s="3216"/>
      <c r="C66" s="3216"/>
      <c r="D66" s="3216"/>
      <c r="E66" s="3216"/>
      <c r="F66" s="3217"/>
      <c r="G66" s="149"/>
      <c r="H66" s="146"/>
      <c r="I66" s="146"/>
      <c r="J66" s="146"/>
      <c r="K66" s="146"/>
      <c r="L66" s="171"/>
      <c r="M66" s="171"/>
      <c r="N66" s="146"/>
      <c r="O66" s="146"/>
      <c r="P66" s="304"/>
      <c r="Q66" s="304"/>
      <c r="R66" s="304"/>
      <c r="S66" s="304"/>
      <c r="T66" s="279"/>
    </row>
    <row r="67" spans="1:20" ht="16.5" customHeight="1">
      <c r="A67" s="3215"/>
      <c r="B67" s="3216"/>
      <c r="C67" s="3216"/>
      <c r="D67" s="3216"/>
      <c r="E67" s="3216"/>
      <c r="F67" s="3217"/>
      <c r="G67" s="149"/>
      <c r="H67" s="146"/>
      <c r="I67" s="146"/>
      <c r="J67" s="146"/>
      <c r="K67" s="146"/>
      <c r="L67" s="171"/>
      <c r="M67" s="171"/>
      <c r="N67" s="146"/>
      <c r="O67" s="146"/>
      <c r="P67" s="304"/>
      <c r="Q67" s="304"/>
      <c r="R67" s="304"/>
      <c r="S67" s="304"/>
      <c r="T67" s="279"/>
    </row>
    <row r="68" spans="1:20" ht="16.5" customHeight="1">
      <c r="A68" s="3215"/>
      <c r="B68" s="3216"/>
      <c r="C68" s="3216"/>
      <c r="D68" s="3216"/>
      <c r="E68" s="3216"/>
      <c r="F68" s="3217"/>
      <c r="G68" s="149"/>
      <c r="H68" s="146"/>
      <c r="I68" s="150"/>
      <c r="J68" s="150"/>
      <c r="K68" s="146"/>
      <c r="L68" s="171"/>
      <c r="M68" s="171"/>
      <c r="N68" s="146"/>
      <c r="O68" s="146"/>
      <c r="P68" s="304"/>
      <c r="Q68" s="304"/>
      <c r="R68" s="304"/>
      <c r="S68" s="304"/>
      <c r="T68" s="279"/>
    </row>
    <row r="69" spans="1:20" ht="16.5" customHeight="1" thickBot="1">
      <c r="A69" s="3218"/>
      <c r="B69" s="3219"/>
      <c r="C69" s="3219"/>
      <c r="D69" s="3219"/>
      <c r="E69" s="3219"/>
      <c r="F69" s="3220"/>
      <c r="G69" s="317"/>
      <c r="H69" s="317"/>
      <c r="I69" s="317"/>
      <c r="J69" s="317"/>
      <c r="K69" s="317"/>
      <c r="L69" s="317"/>
      <c r="M69" s="317"/>
      <c r="N69" s="317"/>
      <c r="O69" s="317"/>
      <c r="P69" s="317"/>
      <c r="Q69" s="317"/>
      <c r="R69" s="317"/>
      <c r="S69" s="317"/>
      <c r="T69" s="318"/>
    </row>
  </sheetData>
  <mergeCells count="33">
    <mergeCell ref="A1:F69"/>
    <mergeCell ref="L4:M6"/>
    <mergeCell ref="L7:M9"/>
    <mergeCell ref="L13:M15"/>
    <mergeCell ref="L16:M18"/>
    <mergeCell ref="H25:I25"/>
    <mergeCell ref="L25:M25"/>
    <mergeCell ref="H29:I31"/>
    <mergeCell ref="L29:M31"/>
    <mergeCell ref="L40:M42"/>
    <mergeCell ref="O25:P25"/>
    <mergeCell ref="R25:S25"/>
    <mergeCell ref="H26:I28"/>
    <mergeCell ref="L26:M28"/>
    <mergeCell ref="O26:P28"/>
    <mergeCell ref="R26:S28"/>
    <mergeCell ref="O29:P31"/>
    <mergeCell ref="R29:S31"/>
    <mergeCell ref="L36:M36"/>
    <mergeCell ref="O36:P36"/>
    <mergeCell ref="L37:M39"/>
    <mergeCell ref="O37:P39"/>
    <mergeCell ref="W51:X53"/>
    <mergeCell ref="H52:I54"/>
    <mergeCell ref="L52:M54"/>
    <mergeCell ref="O52:P54"/>
    <mergeCell ref="O40:P42"/>
    <mergeCell ref="H48:I48"/>
    <mergeCell ref="L48:M48"/>
    <mergeCell ref="O48:P48"/>
    <mergeCell ref="H49:I51"/>
    <mergeCell ref="L49:M51"/>
    <mergeCell ref="O49:P51"/>
  </mergeCells>
  <phoneticPr fontId="3"/>
  <pageMargins left="0.7" right="0.7" top="0.75" bottom="0.75" header="0.3" footer="0.3"/>
  <pageSetup paperSize="9" scale="65" orientation="portrait" r:id="rId1"/>
</worksheet>
</file>

<file path=xl/worksheets/sheet28.xml><?xml version="1.0" encoding="utf-8"?>
<worksheet xmlns="http://schemas.openxmlformats.org/spreadsheetml/2006/main" xmlns:r="http://schemas.openxmlformats.org/officeDocument/2006/relationships">
  <dimension ref="B1:BT41"/>
  <sheetViews>
    <sheetView view="pageBreakPreview" zoomScale="70" zoomScaleNormal="100" zoomScaleSheetLayoutView="70" workbookViewId="0">
      <selection activeCell="H4" sqref="H4:Y4"/>
    </sheetView>
  </sheetViews>
  <sheetFormatPr defaultRowHeight="13.5"/>
  <cols>
    <col min="1" max="2" width="2.25" customWidth="1"/>
    <col min="3" max="3" width="3.625" customWidth="1"/>
    <col min="4" max="6" width="2.25" customWidth="1"/>
    <col min="7" max="7" width="1.625" customWidth="1"/>
    <col min="8" max="12" width="2.875" customWidth="1"/>
    <col min="13" max="25" width="2.75" customWidth="1"/>
    <col min="26" max="29" width="2.125" customWidth="1"/>
    <col min="30" max="34" width="2.875" customWidth="1"/>
    <col min="35" max="47" width="2.75" customWidth="1"/>
    <col min="48" max="51" width="2.125" customWidth="1"/>
    <col min="52" max="58" width="2.25" customWidth="1"/>
  </cols>
  <sheetData>
    <row r="1" spans="2:72" ht="12" customHeight="1" thickBot="1">
      <c r="B1" s="186"/>
      <c r="C1" s="187"/>
      <c r="D1" s="187"/>
      <c r="E1" s="187"/>
      <c r="F1" s="187"/>
      <c r="G1" s="187"/>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9"/>
    </row>
    <row r="2" spans="2:72" ht="24.75" customHeight="1">
      <c r="B2" s="393" t="s">
        <v>151</v>
      </c>
      <c r="C2" s="394"/>
      <c r="D2" s="394"/>
      <c r="E2" s="394"/>
      <c r="F2" s="394"/>
      <c r="G2" s="395"/>
      <c r="H2" s="402" t="s">
        <v>626</v>
      </c>
      <c r="I2" s="403"/>
      <c r="J2" s="403"/>
      <c r="K2" s="403"/>
      <c r="L2" s="403"/>
      <c r="M2" s="403"/>
      <c r="N2" s="403"/>
      <c r="O2" s="403"/>
      <c r="P2" s="403"/>
      <c r="Q2" s="403"/>
      <c r="R2" s="403"/>
      <c r="S2" s="403"/>
      <c r="T2" s="403"/>
      <c r="U2" s="403"/>
      <c r="V2" s="403"/>
      <c r="W2" s="403"/>
      <c r="X2" s="403"/>
      <c r="Y2" s="403"/>
      <c r="Z2" s="403"/>
      <c r="AA2" s="403"/>
      <c r="AB2" s="403"/>
      <c r="AC2" s="404"/>
      <c r="AD2" s="402" t="s">
        <v>605</v>
      </c>
      <c r="AE2" s="403"/>
      <c r="AF2" s="403"/>
      <c r="AG2" s="403"/>
      <c r="AH2" s="403"/>
      <c r="AI2" s="403"/>
      <c r="AJ2" s="403"/>
      <c r="AK2" s="403"/>
      <c r="AL2" s="403"/>
      <c r="AM2" s="403"/>
      <c r="AN2" s="403"/>
      <c r="AO2" s="403"/>
      <c r="AP2" s="403"/>
      <c r="AQ2" s="403"/>
      <c r="AR2" s="403"/>
      <c r="AS2" s="403"/>
      <c r="AT2" s="403"/>
      <c r="AU2" s="403"/>
      <c r="AV2" s="403"/>
      <c r="AW2" s="403"/>
      <c r="AX2" s="403"/>
      <c r="AY2" s="405"/>
    </row>
    <row r="3" spans="2:72" ht="24.75" customHeight="1">
      <c r="B3" s="396"/>
      <c r="C3" s="397"/>
      <c r="D3" s="397"/>
      <c r="E3" s="397"/>
      <c r="F3" s="397"/>
      <c r="G3" s="398"/>
      <c r="H3" s="406" t="s">
        <v>22</v>
      </c>
      <c r="I3" s="407"/>
      <c r="J3" s="407"/>
      <c r="K3" s="407"/>
      <c r="L3" s="407"/>
      <c r="M3" s="408" t="s">
        <v>23</v>
      </c>
      <c r="N3" s="409"/>
      <c r="O3" s="409"/>
      <c r="P3" s="409"/>
      <c r="Q3" s="409"/>
      <c r="R3" s="409"/>
      <c r="S3" s="409"/>
      <c r="T3" s="409"/>
      <c r="U3" s="409"/>
      <c r="V3" s="409"/>
      <c r="W3" s="409"/>
      <c r="X3" s="409"/>
      <c r="Y3" s="410"/>
      <c r="Z3" s="411" t="s">
        <v>24</v>
      </c>
      <c r="AA3" s="412"/>
      <c r="AB3" s="412"/>
      <c r="AC3" s="413"/>
      <c r="AD3" s="1625" t="s">
        <v>22</v>
      </c>
      <c r="AE3" s="409"/>
      <c r="AF3" s="409"/>
      <c r="AG3" s="409"/>
      <c r="AH3" s="409"/>
      <c r="AI3" s="408" t="s">
        <v>23</v>
      </c>
      <c r="AJ3" s="409"/>
      <c r="AK3" s="409"/>
      <c r="AL3" s="409"/>
      <c r="AM3" s="409"/>
      <c r="AN3" s="409"/>
      <c r="AO3" s="409"/>
      <c r="AP3" s="409"/>
      <c r="AQ3" s="409"/>
      <c r="AR3" s="409"/>
      <c r="AS3" s="409"/>
      <c r="AT3" s="409"/>
      <c r="AU3" s="410"/>
      <c r="AV3" s="411" t="s">
        <v>24</v>
      </c>
      <c r="AW3" s="412"/>
      <c r="AX3" s="412"/>
      <c r="AY3" s="414"/>
    </row>
    <row r="4" spans="2:72" s="48" customFormat="1" ht="27.75" customHeight="1">
      <c r="B4" s="396"/>
      <c r="C4" s="397"/>
      <c r="D4" s="397"/>
      <c r="E4" s="397"/>
      <c r="F4" s="397"/>
      <c r="G4" s="398"/>
      <c r="H4" s="877" t="s">
        <v>153</v>
      </c>
      <c r="I4" s="878"/>
      <c r="J4" s="878"/>
      <c r="K4" s="878"/>
      <c r="L4" s="879"/>
      <c r="M4" s="428" t="s">
        <v>627</v>
      </c>
      <c r="N4" s="880"/>
      <c r="O4" s="880"/>
      <c r="P4" s="880"/>
      <c r="Q4" s="880"/>
      <c r="R4" s="880"/>
      <c r="S4" s="880"/>
      <c r="T4" s="880"/>
      <c r="U4" s="880"/>
      <c r="V4" s="880"/>
      <c r="W4" s="880"/>
      <c r="X4" s="880"/>
      <c r="Y4" s="881"/>
      <c r="Z4" s="882">
        <v>170.99775</v>
      </c>
      <c r="AA4" s="883"/>
      <c r="AB4" s="883"/>
      <c r="AC4" s="975"/>
      <c r="AD4" s="972" t="s">
        <v>153</v>
      </c>
      <c r="AE4" s="973"/>
      <c r="AF4" s="973"/>
      <c r="AG4" s="973"/>
      <c r="AH4" s="974"/>
      <c r="AI4" s="428" t="s">
        <v>516</v>
      </c>
      <c r="AJ4" s="880"/>
      <c r="AK4" s="880"/>
      <c r="AL4" s="880"/>
      <c r="AM4" s="880"/>
      <c r="AN4" s="880"/>
      <c r="AO4" s="880"/>
      <c r="AP4" s="880"/>
      <c r="AQ4" s="880"/>
      <c r="AR4" s="880"/>
      <c r="AS4" s="880"/>
      <c r="AT4" s="880"/>
      <c r="AU4" s="881"/>
      <c r="AV4" s="882">
        <v>3.99</v>
      </c>
      <c r="AW4" s="883"/>
      <c r="AX4" s="883"/>
      <c r="AY4" s="884"/>
    </row>
    <row r="5" spans="2:72" s="48" customFormat="1" ht="27.75" customHeight="1">
      <c r="B5" s="396"/>
      <c r="C5" s="397"/>
      <c r="D5" s="397"/>
      <c r="E5" s="397"/>
      <c r="F5" s="397"/>
      <c r="G5" s="398"/>
      <c r="H5" s="874"/>
      <c r="I5" s="875"/>
      <c r="J5" s="875"/>
      <c r="K5" s="875"/>
      <c r="L5" s="876"/>
      <c r="M5" s="418"/>
      <c r="N5" s="869"/>
      <c r="O5" s="869"/>
      <c r="P5" s="869"/>
      <c r="Q5" s="869"/>
      <c r="R5" s="869"/>
      <c r="S5" s="869"/>
      <c r="T5" s="869"/>
      <c r="U5" s="869"/>
      <c r="V5" s="869"/>
      <c r="W5" s="869"/>
      <c r="X5" s="869"/>
      <c r="Y5" s="870"/>
      <c r="Z5" s="871"/>
      <c r="AA5" s="872"/>
      <c r="AB5" s="872"/>
      <c r="AC5" s="944"/>
      <c r="AD5" s="866"/>
      <c r="AE5" s="867"/>
      <c r="AF5" s="867"/>
      <c r="AG5" s="867"/>
      <c r="AH5" s="868"/>
      <c r="AI5" s="418"/>
      <c r="AJ5" s="869"/>
      <c r="AK5" s="869"/>
      <c r="AL5" s="869"/>
      <c r="AM5" s="869"/>
      <c r="AN5" s="869"/>
      <c r="AO5" s="869"/>
      <c r="AP5" s="869"/>
      <c r="AQ5" s="869"/>
      <c r="AR5" s="869"/>
      <c r="AS5" s="869"/>
      <c r="AT5" s="869"/>
      <c r="AU5" s="870"/>
      <c r="AV5" s="871"/>
      <c r="AW5" s="872"/>
      <c r="AX5" s="872"/>
      <c r="AY5" s="873"/>
    </row>
    <row r="6" spans="2:72" s="48" customFormat="1" ht="27.75" customHeight="1">
      <c r="B6" s="396"/>
      <c r="C6" s="397"/>
      <c r="D6" s="397"/>
      <c r="E6" s="397"/>
      <c r="F6" s="397"/>
      <c r="G6" s="398"/>
      <c r="H6" s="874"/>
      <c r="I6" s="875"/>
      <c r="J6" s="875"/>
      <c r="K6" s="875"/>
      <c r="L6" s="876"/>
      <c r="M6" s="418"/>
      <c r="N6" s="869"/>
      <c r="O6" s="869"/>
      <c r="P6" s="869"/>
      <c r="Q6" s="869"/>
      <c r="R6" s="869"/>
      <c r="S6" s="869"/>
      <c r="T6" s="869"/>
      <c r="U6" s="869"/>
      <c r="V6" s="869"/>
      <c r="W6" s="869"/>
      <c r="X6" s="869"/>
      <c r="Y6" s="870"/>
      <c r="Z6" s="871"/>
      <c r="AA6" s="872"/>
      <c r="AB6" s="872"/>
      <c r="AC6" s="944"/>
      <c r="AD6" s="866"/>
      <c r="AE6" s="867"/>
      <c r="AF6" s="867"/>
      <c r="AG6" s="867"/>
      <c r="AH6" s="868"/>
      <c r="AI6" s="418"/>
      <c r="AJ6" s="869"/>
      <c r="AK6" s="869"/>
      <c r="AL6" s="869"/>
      <c r="AM6" s="869"/>
      <c r="AN6" s="869"/>
      <c r="AO6" s="869"/>
      <c r="AP6" s="869"/>
      <c r="AQ6" s="869"/>
      <c r="AR6" s="869"/>
      <c r="AS6" s="869"/>
      <c r="AT6" s="869"/>
      <c r="AU6" s="870"/>
      <c r="AV6" s="871"/>
      <c r="AW6" s="872"/>
      <c r="AX6" s="872"/>
      <c r="AY6" s="873"/>
    </row>
    <row r="7" spans="2:72" s="48" customFormat="1" ht="27.75" customHeight="1">
      <c r="B7" s="396"/>
      <c r="C7" s="397"/>
      <c r="D7" s="397"/>
      <c r="E7" s="397"/>
      <c r="F7" s="397"/>
      <c r="G7" s="398"/>
      <c r="H7" s="874"/>
      <c r="I7" s="875"/>
      <c r="J7" s="875"/>
      <c r="K7" s="875"/>
      <c r="L7" s="876"/>
      <c r="M7" s="418"/>
      <c r="N7" s="869"/>
      <c r="O7" s="869"/>
      <c r="P7" s="869"/>
      <c r="Q7" s="869"/>
      <c r="R7" s="869"/>
      <c r="S7" s="869"/>
      <c r="T7" s="869"/>
      <c r="U7" s="869"/>
      <c r="V7" s="869"/>
      <c r="W7" s="869"/>
      <c r="X7" s="869"/>
      <c r="Y7" s="870"/>
      <c r="Z7" s="871"/>
      <c r="AA7" s="872"/>
      <c r="AB7" s="872"/>
      <c r="AC7" s="944"/>
      <c r="AD7" s="956"/>
      <c r="AE7" s="957"/>
      <c r="AF7" s="957"/>
      <c r="AG7" s="957"/>
      <c r="AH7" s="958"/>
      <c r="AI7" s="418"/>
      <c r="AJ7" s="869"/>
      <c r="AK7" s="869"/>
      <c r="AL7" s="869"/>
      <c r="AM7" s="869"/>
      <c r="AN7" s="869"/>
      <c r="AO7" s="869"/>
      <c r="AP7" s="869"/>
      <c r="AQ7" s="869"/>
      <c r="AR7" s="869"/>
      <c r="AS7" s="869"/>
      <c r="AT7" s="869"/>
      <c r="AU7" s="870"/>
      <c r="AV7" s="871"/>
      <c r="AW7" s="872"/>
      <c r="AX7" s="872"/>
      <c r="AY7" s="873"/>
    </row>
    <row r="8" spans="2:72" s="48" customFormat="1" ht="27.75" customHeight="1">
      <c r="B8" s="396"/>
      <c r="C8" s="397"/>
      <c r="D8" s="397"/>
      <c r="E8" s="397"/>
      <c r="F8" s="397"/>
      <c r="G8" s="398"/>
      <c r="H8" s="850"/>
      <c r="I8" s="851"/>
      <c r="J8" s="851"/>
      <c r="K8" s="851"/>
      <c r="L8" s="852"/>
      <c r="M8" s="387"/>
      <c r="N8" s="853"/>
      <c r="O8" s="853"/>
      <c r="P8" s="853"/>
      <c r="Q8" s="853"/>
      <c r="R8" s="853"/>
      <c r="S8" s="853"/>
      <c r="T8" s="853"/>
      <c r="U8" s="853"/>
      <c r="V8" s="853"/>
      <c r="W8" s="853"/>
      <c r="X8" s="853"/>
      <c r="Y8" s="854"/>
      <c r="Z8" s="855"/>
      <c r="AA8" s="856"/>
      <c r="AB8" s="856"/>
      <c r="AC8" s="856"/>
      <c r="AD8" s="850"/>
      <c r="AE8" s="851"/>
      <c r="AF8" s="851"/>
      <c r="AG8" s="851"/>
      <c r="AH8" s="852"/>
      <c r="AI8" s="387"/>
      <c r="AJ8" s="853"/>
      <c r="AK8" s="853"/>
      <c r="AL8" s="853"/>
      <c r="AM8" s="853"/>
      <c r="AN8" s="853"/>
      <c r="AO8" s="853"/>
      <c r="AP8" s="853"/>
      <c r="AQ8" s="853"/>
      <c r="AR8" s="853"/>
      <c r="AS8" s="853"/>
      <c r="AT8" s="853"/>
      <c r="AU8" s="854"/>
      <c r="AV8" s="855"/>
      <c r="AW8" s="856"/>
      <c r="AX8" s="856"/>
      <c r="AY8" s="857"/>
    </row>
    <row r="9" spans="2:72" ht="24.75" customHeight="1">
      <c r="B9" s="396"/>
      <c r="C9" s="397"/>
      <c r="D9" s="397"/>
      <c r="E9" s="397"/>
      <c r="F9" s="397"/>
      <c r="G9" s="398"/>
      <c r="H9" s="442" t="s">
        <v>25</v>
      </c>
      <c r="I9" s="443"/>
      <c r="J9" s="443"/>
      <c r="K9" s="443"/>
      <c r="L9" s="443"/>
      <c r="M9" s="444"/>
      <c r="N9" s="445"/>
      <c r="O9" s="445"/>
      <c r="P9" s="445"/>
      <c r="Q9" s="445"/>
      <c r="R9" s="445"/>
      <c r="S9" s="445"/>
      <c r="T9" s="445"/>
      <c r="U9" s="445"/>
      <c r="V9" s="445"/>
      <c r="W9" s="445"/>
      <c r="X9" s="445"/>
      <c r="Y9" s="446"/>
      <c r="Z9" s="447">
        <f>SUM(Z4:AC8)</f>
        <v>170.99775</v>
      </c>
      <c r="AA9" s="448"/>
      <c r="AB9" s="448"/>
      <c r="AC9" s="449"/>
      <c r="AD9" s="442" t="s">
        <v>25</v>
      </c>
      <c r="AE9" s="443"/>
      <c r="AF9" s="443"/>
      <c r="AG9" s="443"/>
      <c r="AH9" s="443"/>
      <c r="AI9" s="444"/>
      <c r="AJ9" s="445"/>
      <c r="AK9" s="445"/>
      <c r="AL9" s="445"/>
      <c r="AM9" s="445"/>
      <c r="AN9" s="445"/>
      <c r="AO9" s="445"/>
      <c r="AP9" s="445"/>
      <c r="AQ9" s="445"/>
      <c r="AR9" s="445"/>
      <c r="AS9" s="445"/>
      <c r="AT9" s="445"/>
      <c r="AU9" s="446"/>
      <c r="AV9" s="447">
        <f>SUM(AV4:AY8)</f>
        <v>3.99</v>
      </c>
      <c r="AW9" s="448"/>
      <c r="AX9" s="448"/>
      <c r="AY9" s="450"/>
    </row>
    <row r="10" spans="2:72" ht="25.15" customHeight="1">
      <c r="B10" s="396"/>
      <c r="C10" s="397"/>
      <c r="D10" s="397"/>
      <c r="E10" s="397"/>
      <c r="F10" s="397"/>
      <c r="G10" s="398"/>
      <c r="H10" s="438" t="s">
        <v>628</v>
      </c>
      <c r="I10" s="439"/>
      <c r="J10" s="439"/>
      <c r="K10" s="439"/>
      <c r="L10" s="439"/>
      <c r="M10" s="439"/>
      <c r="N10" s="439"/>
      <c r="O10" s="439"/>
      <c r="P10" s="439"/>
      <c r="Q10" s="439"/>
      <c r="R10" s="439"/>
      <c r="S10" s="439"/>
      <c r="T10" s="439"/>
      <c r="U10" s="439"/>
      <c r="V10" s="439"/>
      <c r="W10" s="439"/>
      <c r="X10" s="439"/>
      <c r="Y10" s="439"/>
      <c r="Z10" s="439"/>
      <c r="AA10" s="439"/>
      <c r="AB10" s="439"/>
      <c r="AC10" s="440"/>
      <c r="AD10" s="438" t="s">
        <v>608</v>
      </c>
      <c r="AE10" s="439"/>
      <c r="AF10" s="439"/>
      <c r="AG10" s="439"/>
      <c r="AH10" s="439"/>
      <c r="AI10" s="439"/>
      <c r="AJ10" s="439"/>
      <c r="AK10" s="439"/>
      <c r="AL10" s="439"/>
      <c r="AM10" s="439"/>
      <c r="AN10" s="439"/>
      <c r="AO10" s="439"/>
      <c r="AP10" s="439"/>
      <c r="AQ10" s="439"/>
      <c r="AR10" s="439"/>
      <c r="AS10" s="439"/>
      <c r="AT10" s="439"/>
      <c r="AU10" s="439"/>
      <c r="AV10" s="439"/>
      <c r="AW10" s="439"/>
      <c r="AX10" s="439"/>
      <c r="AY10" s="441"/>
    </row>
    <row r="11" spans="2:72" ht="25.5" customHeight="1">
      <c r="B11" s="396"/>
      <c r="C11" s="397"/>
      <c r="D11" s="397"/>
      <c r="E11" s="397"/>
      <c r="F11" s="397"/>
      <c r="G11" s="398"/>
      <c r="H11" s="406" t="s">
        <v>22</v>
      </c>
      <c r="I11" s="407"/>
      <c r="J11" s="407"/>
      <c r="K11" s="407"/>
      <c r="L11" s="407"/>
      <c r="M11" s="408" t="s">
        <v>23</v>
      </c>
      <c r="N11" s="409"/>
      <c r="O11" s="409"/>
      <c r="P11" s="409"/>
      <c r="Q11" s="409"/>
      <c r="R11" s="409"/>
      <c r="S11" s="409"/>
      <c r="T11" s="409"/>
      <c r="U11" s="409"/>
      <c r="V11" s="409"/>
      <c r="W11" s="409"/>
      <c r="X11" s="409"/>
      <c r="Y11" s="410"/>
      <c r="Z11" s="411" t="s">
        <v>24</v>
      </c>
      <c r="AA11" s="412"/>
      <c r="AB11" s="412"/>
      <c r="AC11" s="413"/>
      <c r="AD11" s="1625" t="s">
        <v>22</v>
      </c>
      <c r="AE11" s="409"/>
      <c r="AF11" s="409"/>
      <c r="AG11" s="409"/>
      <c r="AH11" s="409"/>
      <c r="AI11" s="408" t="s">
        <v>23</v>
      </c>
      <c r="AJ11" s="409"/>
      <c r="AK11" s="409"/>
      <c r="AL11" s="409"/>
      <c r="AM11" s="409"/>
      <c r="AN11" s="409"/>
      <c r="AO11" s="409"/>
      <c r="AP11" s="409"/>
      <c r="AQ11" s="409"/>
      <c r="AR11" s="409"/>
      <c r="AS11" s="409"/>
      <c r="AT11" s="409"/>
      <c r="AU11" s="410"/>
      <c r="AV11" s="411" t="s">
        <v>24</v>
      </c>
      <c r="AW11" s="412"/>
      <c r="AX11" s="412"/>
      <c r="AY11" s="414"/>
    </row>
    <row r="12" spans="2:72" s="48" customFormat="1" ht="27.75" customHeight="1">
      <c r="B12" s="396"/>
      <c r="C12" s="397"/>
      <c r="D12" s="397"/>
      <c r="E12" s="397"/>
      <c r="F12" s="397"/>
      <c r="G12" s="398"/>
      <c r="H12" s="877" t="s">
        <v>153</v>
      </c>
      <c r="I12" s="878"/>
      <c r="J12" s="878"/>
      <c r="K12" s="878"/>
      <c r="L12" s="879"/>
      <c r="M12" s="3229" t="s">
        <v>540</v>
      </c>
      <c r="N12" s="3230"/>
      <c r="O12" s="3230"/>
      <c r="P12" s="3230"/>
      <c r="Q12" s="3230"/>
      <c r="R12" s="3230"/>
      <c r="S12" s="3230"/>
      <c r="T12" s="3230"/>
      <c r="U12" s="3230"/>
      <c r="V12" s="3230"/>
      <c r="W12" s="3230"/>
      <c r="X12" s="3230"/>
      <c r="Y12" s="3231"/>
      <c r="Z12" s="963">
        <v>102.9525</v>
      </c>
      <c r="AA12" s="964"/>
      <c r="AB12" s="964"/>
      <c r="AC12" s="965"/>
      <c r="AD12" s="972" t="s">
        <v>153</v>
      </c>
      <c r="AE12" s="973"/>
      <c r="AF12" s="973"/>
      <c r="AG12" s="973"/>
      <c r="AH12" s="974"/>
      <c r="AI12" s="428" t="s">
        <v>629</v>
      </c>
      <c r="AJ12" s="880"/>
      <c r="AK12" s="880"/>
      <c r="AL12" s="880"/>
      <c r="AM12" s="880"/>
      <c r="AN12" s="880"/>
      <c r="AO12" s="880"/>
      <c r="AP12" s="880"/>
      <c r="AQ12" s="880"/>
      <c r="AR12" s="880"/>
      <c r="AS12" s="880"/>
      <c r="AT12" s="880"/>
      <c r="AU12" s="881"/>
      <c r="AV12" s="882">
        <v>1.26</v>
      </c>
      <c r="AW12" s="883"/>
      <c r="AX12" s="883"/>
      <c r="AY12" s="884"/>
      <c r="BH12" s="3227"/>
      <c r="BI12" s="3228"/>
      <c r="BJ12" s="3228"/>
      <c r="BK12" s="3228"/>
      <c r="BL12" s="3228"/>
      <c r="BM12" s="3228"/>
      <c r="BN12" s="3228"/>
      <c r="BO12" s="3228"/>
      <c r="BP12" s="3228"/>
      <c r="BQ12" s="3228"/>
      <c r="BR12" s="3228"/>
      <c r="BS12" s="3228"/>
      <c r="BT12" s="3228"/>
    </row>
    <row r="13" spans="2:72" s="48" customFormat="1" ht="27.75" customHeight="1">
      <c r="B13" s="396"/>
      <c r="C13" s="397"/>
      <c r="D13" s="397"/>
      <c r="E13" s="397"/>
      <c r="F13" s="397"/>
      <c r="G13" s="398"/>
      <c r="H13" s="866" t="s">
        <v>630</v>
      </c>
      <c r="I13" s="867"/>
      <c r="J13" s="867"/>
      <c r="K13" s="867"/>
      <c r="L13" s="868"/>
      <c r="M13" s="952" t="s">
        <v>541</v>
      </c>
      <c r="N13" s="867"/>
      <c r="O13" s="867"/>
      <c r="P13" s="867"/>
      <c r="Q13" s="867"/>
      <c r="R13" s="867"/>
      <c r="S13" s="867"/>
      <c r="T13" s="867"/>
      <c r="U13" s="867"/>
      <c r="V13" s="867"/>
      <c r="W13" s="867"/>
      <c r="X13" s="867"/>
      <c r="Y13" s="868"/>
      <c r="Z13" s="953">
        <v>287.53199999999998</v>
      </c>
      <c r="AA13" s="954"/>
      <c r="AB13" s="954"/>
      <c r="AC13" s="955"/>
      <c r="AD13" s="956"/>
      <c r="AE13" s="957"/>
      <c r="AF13" s="957"/>
      <c r="AG13" s="957"/>
      <c r="AH13" s="958"/>
      <c r="AI13" s="418"/>
      <c r="AJ13" s="869"/>
      <c r="AK13" s="869"/>
      <c r="AL13" s="869"/>
      <c r="AM13" s="869"/>
      <c r="AN13" s="869"/>
      <c r="AO13" s="869"/>
      <c r="AP13" s="869"/>
      <c r="AQ13" s="869"/>
      <c r="AR13" s="869"/>
      <c r="AS13" s="869"/>
      <c r="AT13" s="869"/>
      <c r="AU13" s="870"/>
      <c r="AV13" s="871"/>
      <c r="AW13" s="872"/>
      <c r="AX13" s="872"/>
      <c r="AY13" s="873"/>
    </row>
    <row r="14" spans="2:72" s="48" customFormat="1" ht="27.75" customHeight="1">
      <c r="B14" s="396"/>
      <c r="C14" s="397"/>
      <c r="D14" s="397"/>
      <c r="E14" s="397"/>
      <c r="F14" s="397"/>
      <c r="G14" s="398"/>
      <c r="H14" s="866" t="s">
        <v>630</v>
      </c>
      <c r="I14" s="867"/>
      <c r="J14" s="867"/>
      <c r="K14" s="867"/>
      <c r="L14" s="868"/>
      <c r="M14" s="952" t="s">
        <v>542</v>
      </c>
      <c r="N14" s="867"/>
      <c r="O14" s="867"/>
      <c r="P14" s="867"/>
      <c r="Q14" s="867"/>
      <c r="R14" s="867"/>
      <c r="S14" s="867"/>
      <c r="T14" s="867"/>
      <c r="U14" s="867"/>
      <c r="V14" s="867"/>
      <c r="W14" s="867"/>
      <c r="X14" s="867"/>
      <c r="Y14" s="868"/>
      <c r="Z14" s="953">
        <v>171.8115</v>
      </c>
      <c r="AA14" s="954"/>
      <c r="AB14" s="954"/>
      <c r="AC14" s="955"/>
      <c r="AD14" s="956"/>
      <c r="AE14" s="957"/>
      <c r="AF14" s="957"/>
      <c r="AG14" s="957"/>
      <c r="AH14" s="958"/>
      <c r="AI14" s="418"/>
      <c r="AJ14" s="869"/>
      <c r="AK14" s="869"/>
      <c r="AL14" s="869"/>
      <c r="AM14" s="869"/>
      <c r="AN14" s="869"/>
      <c r="AO14" s="869"/>
      <c r="AP14" s="869"/>
      <c r="AQ14" s="869"/>
      <c r="AR14" s="869"/>
      <c r="AS14" s="869"/>
      <c r="AT14" s="869"/>
      <c r="AU14" s="870"/>
      <c r="AV14" s="871"/>
      <c r="AW14" s="872"/>
      <c r="AX14" s="872"/>
      <c r="AY14" s="873"/>
    </row>
    <row r="15" spans="2:72" s="48" customFormat="1" ht="27.75" customHeight="1">
      <c r="B15" s="396"/>
      <c r="C15" s="397"/>
      <c r="D15" s="397"/>
      <c r="E15" s="397"/>
      <c r="F15" s="397"/>
      <c r="G15" s="398"/>
      <c r="H15" s="866" t="s">
        <v>630</v>
      </c>
      <c r="I15" s="867"/>
      <c r="J15" s="867"/>
      <c r="K15" s="867"/>
      <c r="L15" s="868"/>
      <c r="M15" s="952" t="s">
        <v>543</v>
      </c>
      <c r="N15" s="867"/>
      <c r="O15" s="867"/>
      <c r="P15" s="867"/>
      <c r="Q15" s="867"/>
      <c r="R15" s="867"/>
      <c r="S15" s="867"/>
      <c r="T15" s="867"/>
      <c r="U15" s="867"/>
      <c r="V15" s="867"/>
      <c r="W15" s="867"/>
      <c r="X15" s="867"/>
      <c r="Y15" s="868"/>
      <c r="Z15" s="953">
        <v>62.212499999999999</v>
      </c>
      <c r="AA15" s="954"/>
      <c r="AB15" s="954"/>
      <c r="AC15" s="955"/>
      <c r="AD15" s="874"/>
      <c r="AE15" s="875"/>
      <c r="AF15" s="875"/>
      <c r="AG15" s="875"/>
      <c r="AH15" s="876"/>
      <c r="AI15" s="418"/>
      <c r="AJ15" s="869"/>
      <c r="AK15" s="869"/>
      <c r="AL15" s="869"/>
      <c r="AM15" s="869"/>
      <c r="AN15" s="869"/>
      <c r="AO15" s="869"/>
      <c r="AP15" s="869"/>
      <c r="AQ15" s="869"/>
      <c r="AR15" s="869"/>
      <c r="AS15" s="869"/>
      <c r="AT15" s="869"/>
      <c r="AU15" s="870"/>
      <c r="AV15" s="871"/>
      <c r="AW15" s="872"/>
      <c r="AX15" s="872"/>
      <c r="AY15" s="873"/>
    </row>
    <row r="16" spans="2:72" s="48" customFormat="1" ht="27.75" customHeight="1">
      <c r="B16" s="396"/>
      <c r="C16" s="397"/>
      <c r="D16" s="397"/>
      <c r="E16" s="397"/>
      <c r="F16" s="397"/>
      <c r="G16" s="398"/>
      <c r="H16" s="866" t="s">
        <v>630</v>
      </c>
      <c r="I16" s="867"/>
      <c r="J16" s="867"/>
      <c r="K16" s="867"/>
      <c r="L16" s="868"/>
      <c r="M16" s="952" t="s">
        <v>544</v>
      </c>
      <c r="N16" s="867"/>
      <c r="O16" s="867"/>
      <c r="P16" s="867"/>
      <c r="Q16" s="867"/>
      <c r="R16" s="867"/>
      <c r="S16" s="867"/>
      <c r="T16" s="867"/>
      <c r="U16" s="867"/>
      <c r="V16" s="867"/>
      <c r="W16" s="867"/>
      <c r="X16" s="867"/>
      <c r="Y16" s="868"/>
      <c r="Z16" s="953">
        <v>30.995999999999999</v>
      </c>
      <c r="AA16" s="954"/>
      <c r="AB16" s="954"/>
      <c r="AC16" s="955"/>
      <c r="AD16" s="850"/>
      <c r="AE16" s="851"/>
      <c r="AF16" s="851"/>
      <c r="AG16" s="851"/>
      <c r="AH16" s="852"/>
      <c r="AI16" s="387"/>
      <c r="AJ16" s="853"/>
      <c r="AK16" s="853"/>
      <c r="AL16" s="853"/>
      <c r="AM16" s="853"/>
      <c r="AN16" s="853"/>
      <c r="AO16" s="853"/>
      <c r="AP16" s="853"/>
      <c r="AQ16" s="853"/>
      <c r="AR16" s="853"/>
      <c r="AS16" s="853"/>
      <c r="AT16" s="853"/>
      <c r="AU16" s="854"/>
      <c r="AV16" s="855"/>
      <c r="AW16" s="856"/>
      <c r="AX16" s="856"/>
      <c r="AY16" s="857"/>
    </row>
    <row r="17" spans="2:51" ht="24.75" customHeight="1">
      <c r="B17" s="396"/>
      <c r="C17" s="397"/>
      <c r="D17" s="397"/>
      <c r="E17" s="397"/>
      <c r="F17" s="397"/>
      <c r="G17" s="398"/>
      <c r="H17" s="442" t="s">
        <v>25</v>
      </c>
      <c r="I17" s="443"/>
      <c r="J17" s="443"/>
      <c r="K17" s="443"/>
      <c r="L17" s="443"/>
      <c r="M17" s="444"/>
      <c r="N17" s="445"/>
      <c r="O17" s="445"/>
      <c r="P17" s="445"/>
      <c r="Q17" s="445"/>
      <c r="R17" s="445"/>
      <c r="S17" s="445"/>
      <c r="T17" s="445"/>
      <c r="U17" s="445"/>
      <c r="V17" s="445"/>
      <c r="W17" s="445"/>
      <c r="X17" s="445"/>
      <c r="Y17" s="446"/>
      <c r="Z17" s="447">
        <f>SUM(Z12:AC16)</f>
        <v>655.50449999999989</v>
      </c>
      <c r="AA17" s="448"/>
      <c r="AB17" s="448"/>
      <c r="AC17" s="449"/>
      <c r="AD17" s="442" t="s">
        <v>25</v>
      </c>
      <c r="AE17" s="443"/>
      <c r="AF17" s="443"/>
      <c r="AG17" s="443"/>
      <c r="AH17" s="443"/>
      <c r="AI17" s="444"/>
      <c r="AJ17" s="445"/>
      <c r="AK17" s="445"/>
      <c r="AL17" s="445"/>
      <c r="AM17" s="445"/>
      <c r="AN17" s="445"/>
      <c r="AO17" s="445"/>
      <c r="AP17" s="445"/>
      <c r="AQ17" s="445"/>
      <c r="AR17" s="445"/>
      <c r="AS17" s="445"/>
      <c r="AT17" s="445"/>
      <c r="AU17" s="446"/>
      <c r="AV17" s="447">
        <f>SUM(AV12:AY16)</f>
        <v>1.26</v>
      </c>
      <c r="AW17" s="448"/>
      <c r="AX17" s="448"/>
      <c r="AY17" s="450"/>
    </row>
    <row r="18" spans="2:51" ht="28.5" customHeight="1">
      <c r="B18" s="396"/>
      <c r="C18" s="397"/>
      <c r="D18" s="397"/>
      <c r="E18" s="397"/>
      <c r="F18" s="397"/>
      <c r="G18" s="398"/>
      <c r="H18" s="959" t="s">
        <v>579</v>
      </c>
      <c r="I18" s="439"/>
      <c r="J18" s="439"/>
      <c r="K18" s="439"/>
      <c r="L18" s="439"/>
      <c r="M18" s="439"/>
      <c r="N18" s="439"/>
      <c r="O18" s="439"/>
      <c r="P18" s="439"/>
      <c r="Q18" s="439"/>
      <c r="R18" s="439"/>
      <c r="S18" s="439"/>
      <c r="T18" s="439"/>
      <c r="U18" s="439"/>
      <c r="V18" s="439"/>
      <c r="W18" s="439"/>
      <c r="X18" s="439"/>
      <c r="Y18" s="439"/>
      <c r="Z18" s="439"/>
      <c r="AA18" s="439"/>
      <c r="AB18" s="439"/>
      <c r="AC18" s="440"/>
      <c r="AD18" s="438" t="s">
        <v>631</v>
      </c>
      <c r="AE18" s="439"/>
      <c r="AF18" s="439"/>
      <c r="AG18" s="439"/>
      <c r="AH18" s="439"/>
      <c r="AI18" s="439"/>
      <c r="AJ18" s="439"/>
      <c r="AK18" s="439"/>
      <c r="AL18" s="439"/>
      <c r="AM18" s="439"/>
      <c r="AN18" s="439"/>
      <c r="AO18" s="439"/>
      <c r="AP18" s="439"/>
      <c r="AQ18" s="439"/>
      <c r="AR18" s="439"/>
      <c r="AS18" s="439"/>
      <c r="AT18" s="439"/>
      <c r="AU18" s="439"/>
      <c r="AV18" s="439"/>
      <c r="AW18" s="439"/>
      <c r="AX18" s="439"/>
      <c r="AY18" s="441"/>
    </row>
    <row r="19" spans="2:51" ht="24.75" customHeight="1">
      <c r="B19" s="396"/>
      <c r="C19" s="397"/>
      <c r="D19" s="397"/>
      <c r="E19" s="397"/>
      <c r="F19" s="397"/>
      <c r="G19" s="398"/>
      <c r="H19" s="406" t="s">
        <v>22</v>
      </c>
      <c r="I19" s="407"/>
      <c r="J19" s="407"/>
      <c r="K19" s="407"/>
      <c r="L19" s="407"/>
      <c r="M19" s="408" t="s">
        <v>23</v>
      </c>
      <c r="N19" s="409"/>
      <c r="O19" s="409"/>
      <c r="P19" s="409"/>
      <c r="Q19" s="409"/>
      <c r="R19" s="409"/>
      <c r="S19" s="409"/>
      <c r="T19" s="409"/>
      <c r="U19" s="409"/>
      <c r="V19" s="409"/>
      <c r="W19" s="409"/>
      <c r="X19" s="409"/>
      <c r="Y19" s="410"/>
      <c r="Z19" s="411" t="s">
        <v>24</v>
      </c>
      <c r="AA19" s="412"/>
      <c r="AB19" s="412"/>
      <c r="AC19" s="413"/>
      <c r="AD19" s="1625" t="s">
        <v>22</v>
      </c>
      <c r="AE19" s="409"/>
      <c r="AF19" s="409"/>
      <c r="AG19" s="409"/>
      <c r="AH19" s="410"/>
      <c r="AI19" s="408" t="s">
        <v>23</v>
      </c>
      <c r="AJ19" s="409"/>
      <c r="AK19" s="409"/>
      <c r="AL19" s="409"/>
      <c r="AM19" s="409"/>
      <c r="AN19" s="409"/>
      <c r="AO19" s="409"/>
      <c r="AP19" s="409"/>
      <c r="AQ19" s="409"/>
      <c r="AR19" s="409"/>
      <c r="AS19" s="409"/>
      <c r="AT19" s="409"/>
      <c r="AU19" s="410"/>
      <c r="AV19" s="411" t="s">
        <v>24</v>
      </c>
      <c r="AW19" s="412"/>
      <c r="AX19" s="412"/>
      <c r="AY19" s="414"/>
    </row>
    <row r="20" spans="2:51" s="48" customFormat="1" ht="27.75" customHeight="1">
      <c r="B20" s="396"/>
      <c r="C20" s="397"/>
      <c r="D20" s="397"/>
      <c r="E20" s="397"/>
      <c r="F20" s="397"/>
      <c r="G20" s="398"/>
      <c r="H20" s="972" t="s">
        <v>153</v>
      </c>
      <c r="I20" s="973"/>
      <c r="J20" s="973"/>
      <c r="K20" s="973"/>
      <c r="L20" s="974"/>
      <c r="M20" s="428" t="s">
        <v>632</v>
      </c>
      <c r="N20" s="880"/>
      <c r="O20" s="880"/>
      <c r="P20" s="880"/>
      <c r="Q20" s="880"/>
      <c r="R20" s="880"/>
      <c r="S20" s="880"/>
      <c r="T20" s="880"/>
      <c r="U20" s="880"/>
      <c r="V20" s="880"/>
      <c r="W20" s="880"/>
      <c r="X20" s="880"/>
      <c r="Y20" s="881"/>
      <c r="Z20" s="882">
        <v>39.99765</v>
      </c>
      <c r="AA20" s="883"/>
      <c r="AB20" s="883"/>
      <c r="AC20" s="975"/>
      <c r="AD20" s="972" t="s">
        <v>153</v>
      </c>
      <c r="AE20" s="973"/>
      <c r="AF20" s="973"/>
      <c r="AG20" s="973"/>
      <c r="AH20" s="974"/>
      <c r="AI20" s="931" t="s">
        <v>633</v>
      </c>
      <c r="AJ20" s="932"/>
      <c r="AK20" s="932"/>
      <c r="AL20" s="932"/>
      <c r="AM20" s="932"/>
      <c r="AN20" s="932"/>
      <c r="AO20" s="932"/>
      <c r="AP20" s="932"/>
      <c r="AQ20" s="932"/>
      <c r="AR20" s="932"/>
      <c r="AS20" s="932"/>
      <c r="AT20" s="932"/>
      <c r="AU20" s="933"/>
      <c r="AV20" s="882">
        <v>9.6285000000000007</v>
      </c>
      <c r="AW20" s="883"/>
      <c r="AX20" s="883"/>
      <c r="AY20" s="884"/>
    </row>
    <row r="21" spans="2:51" s="48" customFormat="1" ht="27.75" customHeight="1">
      <c r="B21" s="396"/>
      <c r="C21" s="397"/>
      <c r="D21" s="397"/>
      <c r="E21" s="397"/>
      <c r="F21" s="397"/>
      <c r="G21" s="398"/>
      <c r="H21" s="866" t="s">
        <v>630</v>
      </c>
      <c r="I21" s="867"/>
      <c r="J21" s="867"/>
      <c r="K21" s="867"/>
      <c r="L21" s="868"/>
      <c r="M21" s="418" t="s">
        <v>634</v>
      </c>
      <c r="N21" s="869"/>
      <c r="O21" s="869"/>
      <c r="P21" s="869"/>
      <c r="Q21" s="869"/>
      <c r="R21" s="869"/>
      <c r="S21" s="869"/>
      <c r="T21" s="869"/>
      <c r="U21" s="869"/>
      <c r="V21" s="869"/>
      <c r="W21" s="869"/>
      <c r="X21" s="869"/>
      <c r="Y21" s="870"/>
      <c r="Z21" s="871">
        <v>16.870349999999998</v>
      </c>
      <c r="AA21" s="872"/>
      <c r="AB21" s="872"/>
      <c r="AC21" s="944"/>
      <c r="AD21" s="866"/>
      <c r="AE21" s="867"/>
      <c r="AF21" s="867"/>
      <c r="AG21" s="867"/>
      <c r="AH21" s="868"/>
      <c r="AI21" s="418"/>
      <c r="AJ21" s="869"/>
      <c r="AK21" s="869"/>
      <c r="AL21" s="869"/>
      <c r="AM21" s="869"/>
      <c r="AN21" s="869"/>
      <c r="AO21" s="869"/>
      <c r="AP21" s="869"/>
      <c r="AQ21" s="869"/>
      <c r="AR21" s="869"/>
      <c r="AS21" s="869"/>
      <c r="AT21" s="869"/>
      <c r="AU21" s="870"/>
      <c r="AV21" s="871"/>
      <c r="AW21" s="872"/>
      <c r="AX21" s="872"/>
      <c r="AY21" s="873"/>
    </row>
    <row r="22" spans="2:51" s="48" customFormat="1" ht="27.75" customHeight="1">
      <c r="B22" s="396"/>
      <c r="C22" s="397"/>
      <c r="D22" s="397"/>
      <c r="E22" s="397"/>
      <c r="F22" s="397"/>
      <c r="G22" s="398"/>
      <c r="H22" s="874"/>
      <c r="I22" s="875"/>
      <c r="J22" s="875"/>
      <c r="K22" s="875"/>
      <c r="L22" s="876"/>
      <c r="M22" s="418"/>
      <c r="N22" s="869"/>
      <c r="O22" s="869"/>
      <c r="P22" s="869"/>
      <c r="Q22" s="869"/>
      <c r="R22" s="869"/>
      <c r="S22" s="869"/>
      <c r="T22" s="869"/>
      <c r="U22" s="869"/>
      <c r="V22" s="869"/>
      <c r="W22" s="869"/>
      <c r="X22" s="869"/>
      <c r="Y22" s="870"/>
      <c r="Z22" s="871"/>
      <c r="AA22" s="872"/>
      <c r="AB22" s="872"/>
      <c r="AC22" s="944"/>
      <c r="AD22" s="874"/>
      <c r="AE22" s="875"/>
      <c r="AF22" s="875"/>
      <c r="AG22" s="875"/>
      <c r="AH22" s="876"/>
      <c r="AI22" s="418"/>
      <c r="AJ22" s="869"/>
      <c r="AK22" s="869"/>
      <c r="AL22" s="869"/>
      <c r="AM22" s="869"/>
      <c r="AN22" s="869"/>
      <c r="AO22" s="869"/>
      <c r="AP22" s="869"/>
      <c r="AQ22" s="869"/>
      <c r="AR22" s="869"/>
      <c r="AS22" s="869"/>
      <c r="AT22" s="869"/>
      <c r="AU22" s="870"/>
      <c r="AV22" s="871"/>
      <c r="AW22" s="872"/>
      <c r="AX22" s="872"/>
      <c r="AY22" s="873"/>
    </row>
    <row r="23" spans="2:51" s="48" customFormat="1" ht="27.75" customHeight="1">
      <c r="B23" s="396"/>
      <c r="C23" s="397"/>
      <c r="D23" s="397"/>
      <c r="E23" s="397"/>
      <c r="F23" s="397"/>
      <c r="G23" s="398"/>
      <c r="H23" s="874"/>
      <c r="I23" s="875"/>
      <c r="J23" s="875"/>
      <c r="K23" s="875"/>
      <c r="L23" s="876"/>
      <c r="M23" s="418"/>
      <c r="N23" s="869"/>
      <c r="O23" s="869"/>
      <c r="P23" s="869"/>
      <c r="Q23" s="869"/>
      <c r="R23" s="869"/>
      <c r="S23" s="869"/>
      <c r="T23" s="869"/>
      <c r="U23" s="869"/>
      <c r="V23" s="869"/>
      <c r="W23" s="869"/>
      <c r="X23" s="869"/>
      <c r="Y23" s="870"/>
      <c r="Z23" s="871"/>
      <c r="AA23" s="872"/>
      <c r="AB23" s="872"/>
      <c r="AC23" s="944"/>
      <c r="AD23" s="874"/>
      <c r="AE23" s="875"/>
      <c r="AF23" s="875"/>
      <c r="AG23" s="875"/>
      <c r="AH23" s="876"/>
      <c r="AI23" s="418"/>
      <c r="AJ23" s="869"/>
      <c r="AK23" s="869"/>
      <c r="AL23" s="869"/>
      <c r="AM23" s="869"/>
      <c r="AN23" s="869"/>
      <c r="AO23" s="869"/>
      <c r="AP23" s="869"/>
      <c r="AQ23" s="869"/>
      <c r="AR23" s="869"/>
      <c r="AS23" s="869"/>
      <c r="AT23" s="869"/>
      <c r="AU23" s="870"/>
      <c r="AV23" s="871"/>
      <c r="AW23" s="872"/>
      <c r="AX23" s="872"/>
      <c r="AY23" s="873"/>
    </row>
    <row r="24" spans="2:51" s="48" customFormat="1" ht="27.75" customHeight="1">
      <c r="B24" s="396"/>
      <c r="C24" s="397"/>
      <c r="D24" s="397"/>
      <c r="E24" s="397"/>
      <c r="F24" s="397"/>
      <c r="G24" s="398"/>
      <c r="H24" s="850"/>
      <c r="I24" s="851"/>
      <c r="J24" s="851"/>
      <c r="K24" s="851"/>
      <c r="L24" s="852"/>
      <c r="M24" s="387"/>
      <c r="N24" s="853"/>
      <c r="O24" s="853"/>
      <c r="P24" s="853"/>
      <c r="Q24" s="853"/>
      <c r="R24" s="853"/>
      <c r="S24" s="853"/>
      <c r="T24" s="853"/>
      <c r="U24" s="853"/>
      <c r="V24" s="853"/>
      <c r="W24" s="853"/>
      <c r="X24" s="853"/>
      <c r="Y24" s="854"/>
      <c r="Z24" s="855"/>
      <c r="AA24" s="856"/>
      <c r="AB24" s="856"/>
      <c r="AC24" s="856"/>
      <c r="AD24" s="850"/>
      <c r="AE24" s="851"/>
      <c r="AF24" s="851"/>
      <c r="AG24" s="851"/>
      <c r="AH24" s="852"/>
      <c r="AI24" s="387"/>
      <c r="AJ24" s="853"/>
      <c r="AK24" s="853"/>
      <c r="AL24" s="853"/>
      <c r="AM24" s="853"/>
      <c r="AN24" s="853"/>
      <c r="AO24" s="853"/>
      <c r="AP24" s="853"/>
      <c r="AQ24" s="853"/>
      <c r="AR24" s="853"/>
      <c r="AS24" s="853"/>
      <c r="AT24" s="853"/>
      <c r="AU24" s="854"/>
      <c r="AV24" s="855"/>
      <c r="AW24" s="856"/>
      <c r="AX24" s="856"/>
      <c r="AY24" s="857"/>
    </row>
    <row r="25" spans="2:51" ht="24.75" customHeight="1">
      <c r="B25" s="396"/>
      <c r="C25" s="397"/>
      <c r="D25" s="397"/>
      <c r="E25" s="397"/>
      <c r="F25" s="397"/>
      <c r="G25" s="398"/>
      <c r="H25" s="442" t="s">
        <v>25</v>
      </c>
      <c r="I25" s="443"/>
      <c r="J25" s="443"/>
      <c r="K25" s="443"/>
      <c r="L25" s="443"/>
      <c r="M25" s="444"/>
      <c r="N25" s="445"/>
      <c r="O25" s="445"/>
      <c r="P25" s="445"/>
      <c r="Q25" s="445"/>
      <c r="R25" s="445"/>
      <c r="S25" s="445"/>
      <c r="T25" s="445"/>
      <c r="U25" s="445"/>
      <c r="V25" s="445"/>
      <c r="W25" s="445"/>
      <c r="X25" s="445"/>
      <c r="Y25" s="446"/>
      <c r="Z25" s="447">
        <f>SUM(Z20:AC24)</f>
        <v>56.867999999999995</v>
      </c>
      <c r="AA25" s="448"/>
      <c r="AB25" s="448"/>
      <c r="AC25" s="449"/>
      <c r="AD25" s="442" t="s">
        <v>25</v>
      </c>
      <c r="AE25" s="443"/>
      <c r="AF25" s="443"/>
      <c r="AG25" s="443"/>
      <c r="AH25" s="443"/>
      <c r="AI25" s="444"/>
      <c r="AJ25" s="445"/>
      <c r="AK25" s="445"/>
      <c r="AL25" s="445"/>
      <c r="AM25" s="445"/>
      <c r="AN25" s="445"/>
      <c r="AO25" s="445"/>
      <c r="AP25" s="445"/>
      <c r="AQ25" s="445"/>
      <c r="AR25" s="445"/>
      <c r="AS25" s="445"/>
      <c r="AT25" s="445"/>
      <c r="AU25" s="446"/>
      <c r="AV25" s="447">
        <f>SUM(AV20:AY24)</f>
        <v>9.6285000000000007</v>
      </c>
      <c r="AW25" s="448"/>
      <c r="AX25" s="448"/>
      <c r="AY25" s="450"/>
    </row>
    <row r="26" spans="2:51" ht="24.75" customHeight="1">
      <c r="B26" s="396"/>
      <c r="C26" s="397"/>
      <c r="D26" s="397"/>
      <c r="E26" s="397"/>
      <c r="F26" s="397"/>
      <c r="G26" s="398"/>
      <c r="H26" s="438" t="s">
        <v>635</v>
      </c>
      <c r="I26" s="439"/>
      <c r="J26" s="439"/>
      <c r="K26" s="439"/>
      <c r="L26" s="439"/>
      <c r="M26" s="439"/>
      <c r="N26" s="439"/>
      <c r="O26" s="439"/>
      <c r="P26" s="439"/>
      <c r="Q26" s="439"/>
      <c r="R26" s="439"/>
      <c r="S26" s="439"/>
      <c r="T26" s="439"/>
      <c r="U26" s="439"/>
      <c r="V26" s="439"/>
      <c r="W26" s="439"/>
      <c r="X26" s="439"/>
      <c r="Y26" s="439"/>
      <c r="Z26" s="439"/>
      <c r="AA26" s="439"/>
      <c r="AB26" s="439"/>
      <c r="AC26" s="440"/>
      <c r="AD26" s="438" t="s">
        <v>625</v>
      </c>
      <c r="AE26" s="439"/>
      <c r="AF26" s="439"/>
      <c r="AG26" s="439"/>
      <c r="AH26" s="439"/>
      <c r="AI26" s="439"/>
      <c r="AJ26" s="439"/>
      <c r="AK26" s="439"/>
      <c r="AL26" s="439"/>
      <c r="AM26" s="439"/>
      <c r="AN26" s="439"/>
      <c r="AO26" s="439"/>
      <c r="AP26" s="439"/>
      <c r="AQ26" s="439"/>
      <c r="AR26" s="439"/>
      <c r="AS26" s="439"/>
      <c r="AT26" s="439"/>
      <c r="AU26" s="439"/>
      <c r="AV26" s="439"/>
      <c r="AW26" s="439"/>
      <c r="AX26" s="439"/>
      <c r="AY26" s="441"/>
    </row>
    <row r="27" spans="2:51" ht="24.75" customHeight="1">
      <c r="B27" s="396"/>
      <c r="C27" s="397"/>
      <c r="D27" s="397"/>
      <c r="E27" s="397"/>
      <c r="F27" s="397"/>
      <c r="G27" s="398"/>
      <c r="H27" s="406" t="s">
        <v>22</v>
      </c>
      <c r="I27" s="407"/>
      <c r="J27" s="407"/>
      <c r="K27" s="407"/>
      <c r="L27" s="407"/>
      <c r="M27" s="408" t="s">
        <v>23</v>
      </c>
      <c r="N27" s="409"/>
      <c r="O27" s="409"/>
      <c r="P27" s="409"/>
      <c r="Q27" s="409"/>
      <c r="R27" s="409"/>
      <c r="S27" s="409"/>
      <c r="T27" s="409"/>
      <c r="U27" s="409"/>
      <c r="V27" s="409"/>
      <c r="W27" s="409"/>
      <c r="X27" s="409"/>
      <c r="Y27" s="410"/>
      <c r="Z27" s="411" t="s">
        <v>24</v>
      </c>
      <c r="AA27" s="412"/>
      <c r="AB27" s="412"/>
      <c r="AC27" s="413"/>
      <c r="AD27" s="1625" t="s">
        <v>22</v>
      </c>
      <c r="AE27" s="409"/>
      <c r="AF27" s="409"/>
      <c r="AG27" s="409"/>
      <c r="AH27" s="410"/>
      <c r="AI27" s="408" t="s">
        <v>23</v>
      </c>
      <c r="AJ27" s="409"/>
      <c r="AK27" s="409"/>
      <c r="AL27" s="409"/>
      <c r="AM27" s="409"/>
      <c r="AN27" s="409"/>
      <c r="AO27" s="409"/>
      <c r="AP27" s="409"/>
      <c r="AQ27" s="409"/>
      <c r="AR27" s="409"/>
      <c r="AS27" s="409"/>
      <c r="AT27" s="409"/>
      <c r="AU27" s="410"/>
      <c r="AV27" s="411" t="s">
        <v>24</v>
      </c>
      <c r="AW27" s="412"/>
      <c r="AX27" s="412"/>
      <c r="AY27" s="414"/>
    </row>
    <row r="28" spans="2:51" s="48" customFormat="1" ht="27.75" customHeight="1">
      <c r="B28" s="396"/>
      <c r="C28" s="397"/>
      <c r="D28" s="397"/>
      <c r="E28" s="397"/>
      <c r="F28" s="397"/>
      <c r="G28" s="398"/>
      <c r="H28" s="972" t="s">
        <v>153</v>
      </c>
      <c r="I28" s="973"/>
      <c r="J28" s="973"/>
      <c r="K28" s="973"/>
      <c r="L28" s="974"/>
      <c r="M28" s="428" t="s">
        <v>506</v>
      </c>
      <c r="N28" s="880"/>
      <c r="O28" s="880"/>
      <c r="P28" s="880"/>
      <c r="Q28" s="880"/>
      <c r="R28" s="880"/>
      <c r="S28" s="880"/>
      <c r="T28" s="880"/>
      <c r="U28" s="880"/>
      <c r="V28" s="880"/>
      <c r="W28" s="880"/>
      <c r="X28" s="880"/>
      <c r="Y28" s="881"/>
      <c r="Z28" s="882">
        <v>19.593</v>
      </c>
      <c r="AA28" s="883"/>
      <c r="AB28" s="883"/>
      <c r="AC28" s="975"/>
      <c r="AD28" s="972" t="s">
        <v>153</v>
      </c>
      <c r="AE28" s="973"/>
      <c r="AF28" s="973"/>
      <c r="AG28" s="973"/>
      <c r="AH28" s="974"/>
      <c r="AI28" s="931" t="s">
        <v>511</v>
      </c>
      <c r="AJ28" s="932"/>
      <c r="AK28" s="932"/>
      <c r="AL28" s="932"/>
      <c r="AM28" s="932"/>
      <c r="AN28" s="932"/>
      <c r="AO28" s="932"/>
      <c r="AP28" s="932"/>
      <c r="AQ28" s="932"/>
      <c r="AR28" s="932"/>
      <c r="AS28" s="932"/>
      <c r="AT28" s="932"/>
      <c r="AU28" s="933"/>
      <c r="AV28" s="882">
        <v>1.9950000000000001</v>
      </c>
      <c r="AW28" s="883"/>
      <c r="AX28" s="883"/>
      <c r="AY28" s="884"/>
    </row>
    <row r="29" spans="2:51" s="48" customFormat="1" ht="27.75" customHeight="1">
      <c r="B29" s="396"/>
      <c r="C29" s="397"/>
      <c r="D29" s="397"/>
      <c r="E29" s="397"/>
      <c r="F29" s="397"/>
      <c r="G29" s="398"/>
      <c r="H29" s="874"/>
      <c r="I29" s="875"/>
      <c r="J29" s="875"/>
      <c r="K29" s="875"/>
      <c r="L29" s="876"/>
      <c r="M29" s="418"/>
      <c r="N29" s="869"/>
      <c r="O29" s="869"/>
      <c r="P29" s="869"/>
      <c r="Q29" s="869"/>
      <c r="R29" s="869"/>
      <c r="S29" s="869"/>
      <c r="T29" s="869"/>
      <c r="U29" s="869"/>
      <c r="V29" s="869"/>
      <c r="W29" s="869"/>
      <c r="X29" s="869"/>
      <c r="Y29" s="870"/>
      <c r="Z29" s="871"/>
      <c r="AA29" s="872"/>
      <c r="AB29" s="872"/>
      <c r="AC29" s="872"/>
      <c r="AD29" s="866"/>
      <c r="AE29" s="867"/>
      <c r="AF29" s="867"/>
      <c r="AG29" s="867"/>
      <c r="AH29" s="868"/>
      <c r="AI29" s="418"/>
      <c r="AJ29" s="869"/>
      <c r="AK29" s="869"/>
      <c r="AL29" s="869"/>
      <c r="AM29" s="869"/>
      <c r="AN29" s="869"/>
      <c r="AO29" s="869"/>
      <c r="AP29" s="869"/>
      <c r="AQ29" s="869"/>
      <c r="AR29" s="869"/>
      <c r="AS29" s="869"/>
      <c r="AT29" s="869"/>
      <c r="AU29" s="870"/>
      <c r="AV29" s="871"/>
      <c r="AW29" s="872"/>
      <c r="AX29" s="872"/>
      <c r="AY29" s="873"/>
    </row>
    <row r="30" spans="2:51" s="48" customFormat="1" ht="27.75" customHeight="1">
      <c r="B30" s="396"/>
      <c r="C30" s="397"/>
      <c r="D30" s="397"/>
      <c r="E30" s="397"/>
      <c r="F30" s="397"/>
      <c r="G30" s="398"/>
      <c r="H30" s="874"/>
      <c r="I30" s="875"/>
      <c r="J30" s="875"/>
      <c r="K30" s="875"/>
      <c r="L30" s="876"/>
      <c r="M30" s="418"/>
      <c r="N30" s="869"/>
      <c r="O30" s="869"/>
      <c r="P30" s="869"/>
      <c r="Q30" s="869"/>
      <c r="R30" s="869"/>
      <c r="S30" s="869"/>
      <c r="T30" s="869"/>
      <c r="U30" s="869"/>
      <c r="V30" s="869"/>
      <c r="W30" s="869"/>
      <c r="X30" s="869"/>
      <c r="Y30" s="870"/>
      <c r="Z30" s="871"/>
      <c r="AA30" s="872"/>
      <c r="AB30" s="872"/>
      <c r="AC30" s="872"/>
      <c r="AD30" s="874"/>
      <c r="AE30" s="875"/>
      <c r="AF30" s="875"/>
      <c r="AG30" s="875"/>
      <c r="AH30" s="876"/>
      <c r="AI30" s="418"/>
      <c r="AJ30" s="869"/>
      <c r="AK30" s="869"/>
      <c r="AL30" s="869"/>
      <c r="AM30" s="869"/>
      <c r="AN30" s="869"/>
      <c r="AO30" s="869"/>
      <c r="AP30" s="869"/>
      <c r="AQ30" s="869"/>
      <c r="AR30" s="869"/>
      <c r="AS30" s="869"/>
      <c r="AT30" s="869"/>
      <c r="AU30" s="870"/>
      <c r="AV30" s="871"/>
      <c r="AW30" s="872"/>
      <c r="AX30" s="872"/>
      <c r="AY30" s="873"/>
    </row>
    <row r="31" spans="2:51" s="48" customFormat="1" ht="27.75" customHeight="1">
      <c r="B31" s="396"/>
      <c r="C31" s="397"/>
      <c r="D31" s="397"/>
      <c r="E31" s="397"/>
      <c r="F31" s="397"/>
      <c r="G31" s="398"/>
      <c r="H31" s="874"/>
      <c r="I31" s="875"/>
      <c r="J31" s="875"/>
      <c r="K31" s="875"/>
      <c r="L31" s="876"/>
      <c r="M31" s="418"/>
      <c r="N31" s="869"/>
      <c r="O31" s="869"/>
      <c r="P31" s="869"/>
      <c r="Q31" s="869"/>
      <c r="R31" s="869"/>
      <c r="S31" s="869"/>
      <c r="T31" s="869"/>
      <c r="U31" s="869"/>
      <c r="V31" s="869"/>
      <c r="W31" s="869"/>
      <c r="X31" s="869"/>
      <c r="Y31" s="870"/>
      <c r="Z31" s="871"/>
      <c r="AA31" s="872"/>
      <c r="AB31" s="872"/>
      <c r="AC31" s="872"/>
      <c r="AD31" s="874"/>
      <c r="AE31" s="875"/>
      <c r="AF31" s="875"/>
      <c r="AG31" s="875"/>
      <c r="AH31" s="876"/>
      <c r="AI31" s="418"/>
      <c r="AJ31" s="869"/>
      <c r="AK31" s="869"/>
      <c r="AL31" s="869"/>
      <c r="AM31" s="869"/>
      <c r="AN31" s="869"/>
      <c r="AO31" s="869"/>
      <c r="AP31" s="869"/>
      <c r="AQ31" s="869"/>
      <c r="AR31" s="869"/>
      <c r="AS31" s="869"/>
      <c r="AT31" s="869"/>
      <c r="AU31" s="870"/>
      <c r="AV31" s="871"/>
      <c r="AW31" s="872"/>
      <c r="AX31" s="872"/>
      <c r="AY31" s="873"/>
    </row>
    <row r="32" spans="2:51" s="48" customFormat="1" ht="27.75" customHeight="1">
      <c r="B32" s="396"/>
      <c r="C32" s="397"/>
      <c r="D32" s="397"/>
      <c r="E32" s="397"/>
      <c r="F32" s="397"/>
      <c r="G32" s="398"/>
      <c r="H32" s="850"/>
      <c r="I32" s="851"/>
      <c r="J32" s="851"/>
      <c r="K32" s="851"/>
      <c r="L32" s="852"/>
      <c r="M32" s="387"/>
      <c r="N32" s="853"/>
      <c r="O32" s="853"/>
      <c r="P32" s="853"/>
      <c r="Q32" s="853"/>
      <c r="R32" s="853"/>
      <c r="S32" s="853"/>
      <c r="T32" s="853"/>
      <c r="U32" s="853"/>
      <c r="V32" s="853"/>
      <c r="W32" s="853"/>
      <c r="X32" s="853"/>
      <c r="Y32" s="854"/>
      <c r="Z32" s="855"/>
      <c r="AA32" s="856"/>
      <c r="AB32" s="856"/>
      <c r="AC32" s="856"/>
      <c r="AD32" s="850"/>
      <c r="AE32" s="851"/>
      <c r="AF32" s="851"/>
      <c r="AG32" s="851"/>
      <c r="AH32" s="852"/>
      <c r="AI32" s="387"/>
      <c r="AJ32" s="853"/>
      <c r="AK32" s="853"/>
      <c r="AL32" s="853"/>
      <c r="AM32" s="853"/>
      <c r="AN32" s="853"/>
      <c r="AO32" s="853"/>
      <c r="AP32" s="853"/>
      <c r="AQ32" s="853"/>
      <c r="AR32" s="853"/>
      <c r="AS32" s="853"/>
      <c r="AT32" s="853"/>
      <c r="AU32" s="854"/>
      <c r="AV32" s="855"/>
      <c r="AW32" s="856"/>
      <c r="AX32" s="856"/>
      <c r="AY32" s="857"/>
    </row>
    <row r="33" spans="2:51" ht="24.75" customHeight="1" thickBot="1">
      <c r="B33" s="396"/>
      <c r="C33" s="397"/>
      <c r="D33" s="397"/>
      <c r="E33" s="397"/>
      <c r="F33" s="397"/>
      <c r="G33" s="398"/>
      <c r="H33" s="375" t="s">
        <v>25</v>
      </c>
      <c r="I33" s="376"/>
      <c r="J33" s="376"/>
      <c r="K33" s="376"/>
      <c r="L33" s="376"/>
      <c r="M33" s="377"/>
      <c r="N33" s="378"/>
      <c r="O33" s="378"/>
      <c r="P33" s="378"/>
      <c r="Q33" s="378"/>
      <c r="R33" s="378"/>
      <c r="S33" s="378"/>
      <c r="T33" s="378"/>
      <c r="U33" s="378"/>
      <c r="V33" s="378"/>
      <c r="W33" s="378"/>
      <c r="X33" s="378"/>
      <c r="Y33" s="379"/>
      <c r="Z33" s="380">
        <f>SUM(Z28:AC32)</f>
        <v>19.593</v>
      </c>
      <c r="AA33" s="381"/>
      <c r="AB33" s="381"/>
      <c r="AC33" s="382"/>
      <c r="AD33" s="375" t="s">
        <v>25</v>
      </c>
      <c r="AE33" s="376"/>
      <c r="AF33" s="376"/>
      <c r="AG33" s="376"/>
      <c r="AH33" s="376"/>
      <c r="AI33" s="377"/>
      <c r="AJ33" s="378"/>
      <c r="AK33" s="378"/>
      <c r="AL33" s="378"/>
      <c r="AM33" s="378"/>
      <c r="AN33" s="378"/>
      <c r="AO33" s="378"/>
      <c r="AP33" s="378"/>
      <c r="AQ33" s="378"/>
      <c r="AR33" s="378"/>
      <c r="AS33" s="378"/>
      <c r="AT33" s="378"/>
      <c r="AU33" s="379"/>
      <c r="AV33" s="380">
        <f>SUM(AV28:AY32)</f>
        <v>1.9950000000000001</v>
      </c>
      <c r="AW33" s="381"/>
      <c r="AX33" s="381"/>
      <c r="AY33" s="383"/>
    </row>
    <row r="34" spans="2:51" ht="24.75" customHeight="1">
      <c r="B34" s="396"/>
      <c r="C34" s="397"/>
      <c r="D34" s="397"/>
      <c r="E34" s="397"/>
      <c r="F34" s="397"/>
      <c r="G34" s="398"/>
      <c r="H34" s="438" t="s">
        <v>636</v>
      </c>
      <c r="I34" s="439"/>
      <c r="J34" s="439"/>
      <c r="K34" s="439"/>
      <c r="L34" s="439"/>
      <c r="M34" s="439"/>
      <c r="N34" s="439"/>
      <c r="O34" s="439"/>
      <c r="P34" s="439"/>
      <c r="Q34" s="439"/>
      <c r="R34" s="439"/>
      <c r="S34" s="439"/>
      <c r="T34" s="439"/>
      <c r="U34" s="439"/>
      <c r="V34" s="439"/>
      <c r="W34" s="439"/>
      <c r="X34" s="439"/>
      <c r="Y34" s="439"/>
      <c r="Z34" s="439"/>
      <c r="AA34" s="439"/>
      <c r="AB34" s="439"/>
      <c r="AC34" s="440"/>
      <c r="AD34" s="438"/>
      <c r="AE34" s="439"/>
      <c r="AF34" s="439"/>
      <c r="AG34" s="439"/>
      <c r="AH34" s="439"/>
      <c r="AI34" s="439"/>
      <c r="AJ34" s="439"/>
      <c r="AK34" s="439"/>
      <c r="AL34" s="439"/>
      <c r="AM34" s="439"/>
      <c r="AN34" s="439"/>
      <c r="AO34" s="439"/>
      <c r="AP34" s="439"/>
      <c r="AQ34" s="439"/>
      <c r="AR34" s="439"/>
      <c r="AS34" s="439"/>
      <c r="AT34" s="439"/>
      <c r="AU34" s="439"/>
      <c r="AV34" s="439"/>
      <c r="AW34" s="439"/>
      <c r="AX34" s="439"/>
      <c r="AY34" s="441"/>
    </row>
    <row r="35" spans="2:51" ht="24.75" customHeight="1">
      <c r="B35" s="396"/>
      <c r="C35" s="397"/>
      <c r="D35" s="397"/>
      <c r="E35" s="397"/>
      <c r="F35" s="397"/>
      <c r="G35" s="398"/>
      <c r="H35" s="406" t="s">
        <v>22</v>
      </c>
      <c r="I35" s="407"/>
      <c r="J35" s="407"/>
      <c r="K35" s="407"/>
      <c r="L35" s="407"/>
      <c r="M35" s="408" t="s">
        <v>23</v>
      </c>
      <c r="N35" s="409"/>
      <c r="O35" s="409"/>
      <c r="P35" s="409"/>
      <c r="Q35" s="409"/>
      <c r="R35" s="409"/>
      <c r="S35" s="409"/>
      <c r="T35" s="409"/>
      <c r="U35" s="409"/>
      <c r="V35" s="409"/>
      <c r="W35" s="409"/>
      <c r="X35" s="409"/>
      <c r="Y35" s="410"/>
      <c r="Z35" s="411" t="s">
        <v>24</v>
      </c>
      <c r="AA35" s="412"/>
      <c r="AB35" s="412"/>
      <c r="AC35" s="414"/>
      <c r="AD35" s="406" t="s">
        <v>22</v>
      </c>
      <c r="AE35" s="407"/>
      <c r="AF35" s="407"/>
      <c r="AG35" s="407"/>
      <c r="AH35" s="407"/>
      <c r="AI35" s="408" t="s">
        <v>23</v>
      </c>
      <c r="AJ35" s="409"/>
      <c r="AK35" s="409"/>
      <c r="AL35" s="409"/>
      <c r="AM35" s="409"/>
      <c r="AN35" s="409"/>
      <c r="AO35" s="409"/>
      <c r="AP35" s="409"/>
      <c r="AQ35" s="409"/>
      <c r="AR35" s="409"/>
      <c r="AS35" s="409"/>
      <c r="AT35" s="409"/>
      <c r="AU35" s="410"/>
      <c r="AV35" s="411" t="s">
        <v>24</v>
      </c>
      <c r="AW35" s="412"/>
      <c r="AX35" s="412"/>
      <c r="AY35" s="414"/>
    </row>
    <row r="36" spans="2:51" s="48" customFormat="1" ht="27.75" customHeight="1">
      <c r="B36" s="396"/>
      <c r="C36" s="397"/>
      <c r="D36" s="397"/>
      <c r="E36" s="397"/>
      <c r="F36" s="397"/>
      <c r="G36" s="398"/>
      <c r="H36" s="972" t="s">
        <v>153</v>
      </c>
      <c r="I36" s="973"/>
      <c r="J36" s="973"/>
      <c r="K36" s="973"/>
      <c r="L36" s="974"/>
      <c r="M36" s="428" t="s">
        <v>637</v>
      </c>
      <c r="N36" s="880"/>
      <c r="O36" s="880"/>
      <c r="P36" s="880"/>
      <c r="Q36" s="880"/>
      <c r="R36" s="880"/>
      <c r="S36" s="880"/>
      <c r="T36" s="880"/>
      <c r="U36" s="880"/>
      <c r="V36" s="880"/>
      <c r="W36" s="880"/>
      <c r="X36" s="880"/>
      <c r="Y36" s="881"/>
      <c r="Z36" s="882">
        <v>15.75</v>
      </c>
      <c r="AA36" s="883"/>
      <c r="AB36" s="883"/>
      <c r="AC36" s="884"/>
      <c r="AD36" s="960"/>
      <c r="AE36" s="961"/>
      <c r="AF36" s="961"/>
      <c r="AG36" s="961"/>
      <c r="AH36" s="962"/>
      <c r="AI36" s="428"/>
      <c r="AJ36" s="880"/>
      <c r="AK36" s="880"/>
      <c r="AL36" s="880"/>
      <c r="AM36" s="880"/>
      <c r="AN36" s="880"/>
      <c r="AO36" s="880"/>
      <c r="AP36" s="880"/>
      <c r="AQ36" s="880"/>
      <c r="AR36" s="880"/>
      <c r="AS36" s="880"/>
      <c r="AT36" s="880"/>
      <c r="AU36" s="881"/>
      <c r="AV36" s="882"/>
      <c r="AW36" s="883"/>
      <c r="AX36" s="883"/>
      <c r="AY36" s="884"/>
    </row>
    <row r="37" spans="2:51" s="48" customFormat="1" ht="27.75" customHeight="1">
      <c r="B37" s="396"/>
      <c r="C37" s="397"/>
      <c r="D37" s="397"/>
      <c r="E37" s="397"/>
      <c r="F37" s="397"/>
      <c r="G37" s="398"/>
      <c r="H37" s="866"/>
      <c r="I37" s="867"/>
      <c r="J37" s="867"/>
      <c r="K37" s="867"/>
      <c r="L37" s="868"/>
      <c r="M37" s="418"/>
      <c r="N37" s="869"/>
      <c r="O37" s="869"/>
      <c r="P37" s="869"/>
      <c r="Q37" s="869"/>
      <c r="R37" s="869"/>
      <c r="S37" s="869"/>
      <c r="T37" s="869"/>
      <c r="U37" s="869"/>
      <c r="V37" s="869"/>
      <c r="W37" s="869"/>
      <c r="X37" s="869"/>
      <c r="Y37" s="870"/>
      <c r="Z37" s="871"/>
      <c r="AA37" s="872"/>
      <c r="AB37" s="872"/>
      <c r="AC37" s="873"/>
      <c r="AD37" s="874"/>
      <c r="AE37" s="875"/>
      <c r="AF37" s="875"/>
      <c r="AG37" s="875"/>
      <c r="AH37" s="876"/>
      <c r="AI37" s="418"/>
      <c r="AJ37" s="869"/>
      <c r="AK37" s="869"/>
      <c r="AL37" s="869"/>
      <c r="AM37" s="869"/>
      <c r="AN37" s="869"/>
      <c r="AO37" s="869"/>
      <c r="AP37" s="869"/>
      <c r="AQ37" s="869"/>
      <c r="AR37" s="869"/>
      <c r="AS37" s="869"/>
      <c r="AT37" s="869"/>
      <c r="AU37" s="870"/>
      <c r="AV37" s="871"/>
      <c r="AW37" s="872"/>
      <c r="AX37" s="872"/>
      <c r="AY37" s="873"/>
    </row>
    <row r="38" spans="2:51" s="48" customFormat="1" ht="27.75" customHeight="1">
      <c r="B38" s="396"/>
      <c r="C38" s="397"/>
      <c r="D38" s="397"/>
      <c r="E38" s="397"/>
      <c r="F38" s="397"/>
      <c r="G38" s="398"/>
      <c r="H38" s="866"/>
      <c r="I38" s="867"/>
      <c r="J38" s="867"/>
      <c r="K38" s="867"/>
      <c r="L38" s="868"/>
      <c r="M38" s="418"/>
      <c r="N38" s="869"/>
      <c r="O38" s="869"/>
      <c r="P38" s="869"/>
      <c r="Q38" s="869"/>
      <c r="R38" s="869"/>
      <c r="S38" s="869"/>
      <c r="T38" s="869"/>
      <c r="U38" s="869"/>
      <c r="V38" s="869"/>
      <c r="W38" s="869"/>
      <c r="X38" s="869"/>
      <c r="Y38" s="870"/>
      <c r="Z38" s="871"/>
      <c r="AA38" s="872"/>
      <c r="AB38" s="872"/>
      <c r="AC38" s="873"/>
      <c r="AD38" s="874"/>
      <c r="AE38" s="875"/>
      <c r="AF38" s="875"/>
      <c r="AG38" s="875"/>
      <c r="AH38" s="876"/>
      <c r="AI38" s="418"/>
      <c r="AJ38" s="869"/>
      <c r="AK38" s="869"/>
      <c r="AL38" s="869"/>
      <c r="AM38" s="869"/>
      <c r="AN38" s="869"/>
      <c r="AO38" s="869"/>
      <c r="AP38" s="869"/>
      <c r="AQ38" s="869"/>
      <c r="AR38" s="869"/>
      <c r="AS38" s="869"/>
      <c r="AT38" s="869"/>
      <c r="AU38" s="870"/>
      <c r="AV38" s="871"/>
      <c r="AW38" s="872"/>
      <c r="AX38" s="872"/>
      <c r="AY38" s="873"/>
    </row>
    <row r="39" spans="2:51" s="48" customFormat="1" ht="27.75" customHeight="1">
      <c r="B39" s="396"/>
      <c r="C39" s="397"/>
      <c r="D39" s="397"/>
      <c r="E39" s="397"/>
      <c r="F39" s="397"/>
      <c r="G39" s="398"/>
      <c r="H39" s="874"/>
      <c r="I39" s="875"/>
      <c r="J39" s="875"/>
      <c r="K39" s="875"/>
      <c r="L39" s="876"/>
      <c r="M39" s="418"/>
      <c r="N39" s="869"/>
      <c r="O39" s="869"/>
      <c r="P39" s="869"/>
      <c r="Q39" s="869"/>
      <c r="R39" s="869"/>
      <c r="S39" s="869"/>
      <c r="T39" s="869"/>
      <c r="U39" s="869"/>
      <c r="V39" s="869"/>
      <c r="W39" s="869"/>
      <c r="X39" s="869"/>
      <c r="Y39" s="870"/>
      <c r="Z39" s="871"/>
      <c r="AA39" s="872"/>
      <c r="AB39" s="872"/>
      <c r="AC39" s="872"/>
      <c r="AD39" s="874"/>
      <c r="AE39" s="875"/>
      <c r="AF39" s="875"/>
      <c r="AG39" s="875"/>
      <c r="AH39" s="876"/>
      <c r="AI39" s="418"/>
      <c r="AJ39" s="869"/>
      <c r="AK39" s="869"/>
      <c r="AL39" s="869"/>
      <c r="AM39" s="869"/>
      <c r="AN39" s="869"/>
      <c r="AO39" s="869"/>
      <c r="AP39" s="869"/>
      <c r="AQ39" s="869"/>
      <c r="AR39" s="869"/>
      <c r="AS39" s="869"/>
      <c r="AT39" s="869"/>
      <c r="AU39" s="870"/>
      <c r="AV39" s="871"/>
      <c r="AW39" s="872"/>
      <c r="AX39" s="872"/>
      <c r="AY39" s="873"/>
    </row>
    <row r="40" spans="2:51" s="48" customFormat="1" ht="27.75" customHeight="1">
      <c r="B40" s="396"/>
      <c r="C40" s="397"/>
      <c r="D40" s="397"/>
      <c r="E40" s="397"/>
      <c r="F40" s="397"/>
      <c r="G40" s="398"/>
      <c r="H40" s="850"/>
      <c r="I40" s="851"/>
      <c r="J40" s="851"/>
      <c r="K40" s="851"/>
      <c r="L40" s="852"/>
      <c r="M40" s="387"/>
      <c r="N40" s="853"/>
      <c r="O40" s="853"/>
      <c r="P40" s="853"/>
      <c r="Q40" s="853"/>
      <c r="R40" s="853"/>
      <c r="S40" s="853"/>
      <c r="T40" s="853"/>
      <c r="U40" s="853"/>
      <c r="V40" s="853"/>
      <c r="W40" s="853"/>
      <c r="X40" s="853"/>
      <c r="Y40" s="854"/>
      <c r="Z40" s="855"/>
      <c r="AA40" s="856"/>
      <c r="AB40" s="856"/>
      <c r="AC40" s="856"/>
      <c r="AD40" s="850"/>
      <c r="AE40" s="851"/>
      <c r="AF40" s="851"/>
      <c r="AG40" s="851"/>
      <c r="AH40" s="852"/>
      <c r="AI40" s="387"/>
      <c r="AJ40" s="853"/>
      <c r="AK40" s="853"/>
      <c r="AL40" s="853"/>
      <c r="AM40" s="853"/>
      <c r="AN40" s="853"/>
      <c r="AO40" s="853"/>
      <c r="AP40" s="853"/>
      <c r="AQ40" s="853"/>
      <c r="AR40" s="853"/>
      <c r="AS40" s="853"/>
      <c r="AT40" s="853"/>
      <c r="AU40" s="854"/>
      <c r="AV40" s="855"/>
      <c r="AW40" s="856"/>
      <c r="AX40" s="856"/>
      <c r="AY40" s="857"/>
    </row>
    <row r="41" spans="2:51" ht="24.75" customHeight="1" thickBot="1">
      <c r="B41" s="399"/>
      <c r="C41" s="400"/>
      <c r="D41" s="400"/>
      <c r="E41" s="400"/>
      <c r="F41" s="400"/>
      <c r="G41" s="401"/>
      <c r="H41" s="375" t="s">
        <v>25</v>
      </c>
      <c r="I41" s="376"/>
      <c r="J41" s="376"/>
      <c r="K41" s="376"/>
      <c r="L41" s="376"/>
      <c r="M41" s="377"/>
      <c r="N41" s="378"/>
      <c r="O41" s="378"/>
      <c r="P41" s="378"/>
      <c r="Q41" s="378"/>
      <c r="R41" s="378"/>
      <c r="S41" s="378"/>
      <c r="T41" s="378"/>
      <c r="U41" s="378"/>
      <c r="V41" s="378"/>
      <c r="W41" s="378"/>
      <c r="X41" s="378"/>
      <c r="Y41" s="379"/>
      <c r="Z41" s="380">
        <f>SUM(Z36:AC40)</f>
        <v>15.75</v>
      </c>
      <c r="AA41" s="381"/>
      <c r="AB41" s="381"/>
      <c r="AC41" s="382"/>
      <c r="AD41" s="375" t="s">
        <v>25</v>
      </c>
      <c r="AE41" s="376"/>
      <c r="AF41" s="376"/>
      <c r="AG41" s="376"/>
      <c r="AH41" s="376"/>
      <c r="AI41" s="377"/>
      <c r="AJ41" s="378"/>
      <c r="AK41" s="378"/>
      <c r="AL41" s="378"/>
      <c r="AM41" s="378"/>
      <c r="AN41" s="378"/>
      <c r="AO41" s="378"/>
      <c r="AP41" s="378"/>
      <c r="AQ41" s="378"/>
      <c r="AR41" s="378"/>
      <c r="AS41" s="378"/>
      <c r="AT41" s="378"/>
      <c r="AU41" s="379"/>
      <c r="AV41" s="380">
        <f>SUM(AV36:AY40)</f>
        <v>0</v>
      </c>
      <c r="AW41" s="381"/>
      <c r="AX41" s="381"/>
      <c r="AY41" s="383"/>
    </row>
  </sheetData>
  <mergeCells count="222">
    <mergeCell ref="B2:G41"/>
    <mergeCell ref="H2:AC2"/>
    <mergeCell ref="AD2:AY2"/>
    <mergeCell ref="H3:L3"/>
    <mergeCell ref="M3:Y3"/>
    <mergeCell ref="Z3:AC3"/>
    <mergeCell ref="AD3:AH3"/>
    <mergeCell ref="AI3:AU3"/>
    <mergeCell ref="AV3:AY3"/>
    <mergeCell ref="H4:L4"/>
    <mergeCell ref="M4:Y4"/>
    <mergeCell ref="Z4:AC4"/>
    <mergeCell ref="AD4:AH4"/>
    <mergeCell ref="AI4:AU4"/>
    <mergeCell ref="AV4:AY4"/>
    <mergeCell ref="H5:L5"/>
    <mergeCell ref="M5:Y5"/>
    <mergeCell ref="Z5:AC5"/>
    <mergeCell ref="AD5:AH5"/>
    <mergeCell ref="AI5:AU5"/>
    <mergeCell ref="AV5:AY5"/>
    <mergeCell ref="H6:L6"/>
    <mergeCell ref="M6:Y6"/>
    <mergeCell ref="Z6:AC6"/>
    <mergeCell ref="AD6:AH6"/>
    <mergeCell ref="AI6:AU6"/>
    <mergeCell ref="AV6:AY6"/>
    <mergeCell ref="H7:L7"/>
    <mergeCell ref="M7:Y7"/>
    <mergeCell ref="Z7:AC7"/>
    <mergeCell ref="AD7:AH7"/>
    <mergeCell ref="AI7:AU7"/>
    <mergeCell ref="AV7:AY7"/>
    <mergeCell ref="H10:AC10"/>
    <mergeCell ref="AD10:AY10"/>
    <mergeCell ref="H11:L11"/>
    <mergeCell ref="M11:Y11"/>
    <mergeCell ref="Z11:AC11"/>
    <mergeCell ref="AD11:AH11"/>
    <mergeCell ref="AI11:AU11"/>
    <mergeCell ref="H8:L8"/>
    <mergeCell ref="M8:Y8"/>
    <mergeCell ref="Z8:AC8"/>
    <mergeCell ref="AD8:AH8"/>
    <mergeCell ref="AI8:AU8"/>
    <mergeCell ref="AV8:AY8"/>
    <mergeCell ref="AV11:AY11"/>
    <mergeCell ref="H9:L9"/>
    <mergeCell ref="M9:Y9"/>
    <mergeCell ref="Z9:AC9"/>
    <mergeCell ref="AD9:AH9"/>
    <mergeCell ref="AI9:AU9"/>
    <mergeCell ref="AV9:AY9"/>
    <mergeCell ref="BH12:BT12"/>
    <mergeCell ref="H13:L13"/>
    <mergeCell ref="M13:Y13"/>
    <mergeCell ref="Z13:AC13"/>
    <mergeCell ref="AD13:AH13"/>
    <mergeCell ref="AI13:AU13"/>
    <mergeCell ref="AV13:AY13"/>
    <mergeCell ref="H12:L12"/>
    <mergeCell ref="M12:Y12"/>
    <mergeCell ref="Z12:AC12"/>
    <mergeCell ref="AD12:AH12"/>
    <mergeCell ref="AI12:AU12"/>
    <mergeCell ref="AV12:AY12"/>
    <mergeCell ref="H14:L14"/>
    <mergeCell ref="M14:Y14"/>
    <mergeCell ref="Z14:AC14"/>
    <mergeCell ref="AD14:AH14"/>
    <mergeCell ref="AI14:AU14"/>
    <mergeCell ref="AV14:AY14"/>
    <mergeCell ref="H15:L15"/>
    <mergeCell ref="M15:Y15"/>
    <mergeCell ref="Z15:AC15"/>
    <mergeCell ref="AD15:AH15"/>
    <mergeCell ref="AI15:AU15"/>
    <mergeCell ref="AV15:AY15"/>
    <mergeCell ref="H16:L16"/>
    <mergeCell ref="M16:Y16"/>
    <mergeCell ref="Z16:AC16"/>
    <mergeCell ref="AD16:AH16"/>
    <mergeCell ref="AI16:AU16"/>
    <mergeCell ref="AV16:AY16"/>
    <mergeCell ref="H17:L17"/>
    <mergeCell ref="M17:Y17"/>
    <mergeCell ref="Z17:AC17"/>
    <mergeCell ref="AD17:AH17"/>
    <mergeCell ref="AI17:AU17"/>
    <mergeCell ref="AV17:AY17"/>
    <mergeCell ref="H18:AC18"/>
    <mergeCell ref="AD18:AY18"/>
    <mergeCell ref="H19:L19"/>
    <mergeCell ref="M19:Y19"/>
    <mergeCell ref="Z19:AC19"/>
    <mergeCell ref="AD19:AH19"/>
    <mergeCell ref="AI19:AU19"/>
    <mergeCell ref="AV19:AY19"/>
    <mergeCell ref="H20:L20"/>
    <mergeCell ref="M20:Y20"/>
    <mergeCell ref="Z20:AC20"/>
    <mergeCell ref="AD20:AH20"/>
    <mergeCell ref="AI20:AU20"/>
    <mergeCell ref="AV20:AY20"/>
    <mergeCell ref="H21:L21"/>
    <mergeCell ref="M21:Y21"/>
    <mergeCell ref="Z21:AC21"/>
    <mergeCell ref="AD21:AH21"/>
    <mergeCell ref="AI21:AU21"/>
    <mergeCell ref="AV21:AY21"/>
    <mergeCell ref="H22:L22"/>
    <mergeCell ref="M22:Y22"/>
    <mergeCell ref="Z22:AC22"/>
    <mergeCell ref="AD22:AH22"/>
    <mergeCell ref="AI22:AU22"/>
    <mergeCell ref="AV22:AY22"/>
    <mergeCell ref="H23:L23"/>
    <mergeCell ref="M23:Y23"/>
    <mergeCell ref="Z23:AC23"/>
    <mergeCell ref="AD23:AH23"/>
    <mergeCell ref="AI23:AU23"/>
    <mergeCell ref="AV23:AY23"/>
    <mergeCell ref="H24:L24"/>
    <mergeCell ref="M24:Y24"/>
    <mergeCell ref="Z24:AC24"/>
    <mergeCell ref="AD24:AH24"/>
    <mergeCell ref="AI24:AU24"/>
    <mergeCell ref="AV24:AY24"/>
    <mergeCell ref="H25:L25"/>
    <mergeCell ref="M25:Y25"/>
    <mergeCell ref="Z25:AC25"/>
    <mergeCell ref="AD25:AH25"/>
    <mergeCell ref="AI25:AU25"/>
    <mergeCell ref="AV25:AY25"/>
    <mergeCell ref="H26:AC26"/>
    <mergeCell ref="AD26:AY26"/>
    <mergeCell ref="H27:L27"/>
    <mergeCell ref="M27:Y27"/>
    <mergeCell ref="Z27:AC27"/>
    <mergeCell ref="AD27:AH27"/>
    <mergeCell ref="AI27:AU27"/>
    <mergeCell ref="AV27:AY27"/>
    <mergeCell ref="H28:L28"/>
    <mergeCell ref="M28:Y28"/>
    <mergeCell ref="Z28:AC28"/>
    <mergeCell ref="AD28:AH28"/>
    <mergeCell ref="AI28:AU28"/>
    <mergeCell ref="AV28:AY28"/>
    <mergeCell ref="H29:L29"/>
    <mergeCell ref="M29:Y29"/>
    <mergeCell ref="Z29:AC29"/>
    <mergeCell ref="AD29:AH29"/>
    <mergeCell ref="AI29:AU29"/>
    <mergeCell ref="AV29:AY29"/>
    <mergeCell ref="H30:L30"/>
    <mergeCell ref="M30:Y30"/>
    <mergeCell ref="Z30:AC30"/>
    <mergeCell ref="AD30:AH30"/>
    <mergeCell ref="AI30:AU30"/>
    <mergeCell ref="AV30:AY30"/>
    <mergeCell ref="H31:L31"/>
    <mergeCell ref="M31:Y31"/>
    <mergeCell ref="Z31:AC31"/>
    <mergeCell ref="AD31:AH31"/>
    <mergeCell ref="AI31:AU31"/>
    <mergeCell ref="AV31:AY31"/>
    <mergeCell ref="H32:L32"/>
    <mergeCell ref="M32:Y32"/>
    <mergeCell ref="Z32:AC32"/>
    <mergeCell ref="AD32:AH32"/>
    <mergeCell ref="AI32:AU32"/>
    <mergeCell ref="AV32:AY32"/>
    <mergeCell ref="H33:L33"/>
    <mergeCell ref="M33:Y33"/>
    <mergeCell ref="Z33:AC33"/>
    <mergeCell ref="AD33:AH33"/>
    <mergeCell ref="AI33:AU33"/>
    <mergeCell ref="AV33:AY33"/>
    <mergeCell ref="H34:AC34"/>
    <mergeCell ref="AD34:AY34"/>
    <mergeCell ref="H35:L35"/>
    <mergeCell ref="M35:Y35"/>
    <mergeCell ref="Z35:AC35"/>
    <mergeCell ref="AD35:AH35"/>
    <mergeCell ref="AI35:AU35"/>
    <mergeCell ref="AV35:AY35"/>
    <mergeCell ref="H36:L36"/>
    <mergeCell ref="M36:Y36"/>
    <mergeCell ref="Z36:AC36"/>
    <mergeCell ref="AD36:AH36"/>
    <mergeCell ref="AI36:AU36"/>
    <mergeCell ref="AV36:AY36"/>
    <mergeCell ref="H37:L37"/>
    <mergeCell ref="M37:Y37"/>
    <mergeCell ref="Z37:AC37"/>
    <mergeCell ref="AD37:AH37"/>
    <mergeCell ref="AI37:AU37"/>
    <mergeCell ref="AV37:AY37"/>
    <mergeCell ref="H38:L38"/>
    <mergeCell ref="M38:Y38"/>
    <mergeCell ref="Z38:AC38"/>
    <mergeCell ref="AD38:AH38"/>
    <mergeCell ref="AI38:AU38"/>
    <mergeCell ref="AV38:AY38"/>
    <mergeCell ref="H41:L41"/>
    <mergeCell ref="M41:Y41"/>
    <mergeCell ref="Z41:AC41"/>
    <mergeCell ref="AD41:AH41"/>
    <mergeCell ref="AI41:AU41"/>
    <mergeCell ref="AV41:AY41"/>
    <mergeCell ref="H39:L39"/>
    <mergeCell ref="M39:Y39"/>
    <mergeCell ref="Z39:AC39"/>
    <mergeCell ref="AD39:AH39"/>
    <mergeCell ref="AI39:AU39"/>
    <mergeCell ref="AV39:AY39"/>
    <mergeCell ref="H40:L40"/>
    <mergeCell ref="M40:Y40"/>
    <mergeCell ref="Z40:AC40"/>
    <mergeCell ref="AD40:AH40"/>
    <mergeCell ref="AI40:AU40"/>
    <mergeCell ref="AV40:AY40"/>
  </mergeCells>
  <phoneticPr fontId="3"/>
  <pageMargins left="0.7" right="0.7" top="0.75" bottom="0.75" header="0.3" footer="0.3"/>
  <pageSetup paperSize="9" scale="66" orientation="portrait" r:id="rId1"/>
</worksheet>
</file>

<file path=xl/worksheets/sheet29.xml><?xml version="1.0" encoding="utf-8"?>
<worksheet xmlns="http://schemas.openxmlformats.org/spreadsheetml/2006/main" xmlns:r="http://schemas.openxmlformats.org/officeDocument/2006/relationships">
  <dimension ref="A1:H96"/>
  <sheetViews>
    <sheetView view="pageBreakPreview" zoomScale="70" zoomScaleNormal="100" zoomScaleSheetLayoutView="70" workbookViewId="0">
      <selection activeCell="H4" sqref="H4:Y4"/>
    </sheetView>
  </sheetViews>
  <sheetFormatPr defaultRowHeight="36.75" customHeight="1"/>
  <cols>
    <col min="1" max="1" width="2.25" style="78" customWidth="1"/>
    <col min="2" max="2" width="2.25" customWidth="1"/>
    <col min="3" max="3" width="3.625" customWidth="1"/>
    <col min="4" max="4" width="47.5" customWidth="1"/>
    <col min="5" max="5" width="46.625" customWidth="1"/>
    <col min="6" max="6" width="11.375" style="131" customWidth="1"/>
    <col min="7" max="7" width="12.5" style="27" customWidth="1"/>
    <col min="8" max="8" width="7.25" style="132" bestFit="1" customWidth="1"/>
    <col min="9" max="16" width="2.25" customWidth="1"/>
  </cols>
  <sheetData>
    <row r="1" spans="1:8" s="78" customFormat="1" ht="36.75" customHeight="1">
      <c r="B1" s="79" t="s">
        <v>63</v>
      </c>
      <c r="F1" s="80"/>
      <c r="G1" s="81"/>
      <c r="H1" s="82"/>
    </row>
    <row r="2" spans="1:8" s="78" customFormat="1" ht="17.25">
      <c r="B2" s="79"/>
      <c r="F2" s="80"/>
      <c r="G2" s="81"/>
      <c r="H2" s="82"/>
    </row>
    <row r="3" spans="1:8" s="88" customFormat="1" ht="36.75" customHeight="1">
      <c r="C3" s="99" t="s">
        <v>517</v>
      </c>
      <c r="F3" s="98"/>
      <c r="G3" s="86"/>
      <c r="H3" s="87"/>
    </row>
    <row r="4" spans="1:8" s="48" customFormat="1" ht="33" customHeight="1">
      <c r="A4" s="88"/>
      <c r="B4" s="1311"/>
      <c r="C4" s="1312"/>
      <c r="D4" s="89" t="s">
        <v>57</v>
      </c>
      <c r="E4" s="89" t="s">
        <v>58</v>
      </c>
      <c r="F4" s="90" t="s">
        <v>59</v>
      </c>
      <c r="G4" s="91" t="s">
        <v>26</v>
      </c>
      <c r="H4" s="92" t="s">
        <v>27</v>
      </c>
    </row>
    <row r="5" spans="1:8" s="48" customFormat="1" ht="33" customHeight="1">
      <c r="A5" s="88"/>
      <c r="B5" s="1311">
        <v>1</v>
      </c>
      <c r="C5" s="1312"/>
      <c r="D5" s="172" t="s">
        <v>518</v>
      </c>
      <c r="E5" s="94" t="s">
        <v>519</v>
      </c>
      <c r="F5" s="95">
        <v>170.982</v>
      </c>
      <c r="G5" s="101" t="s">
        <v>215</v>
      </c>
      <c r="H5" s="97">
        <v>0.99990789352491483</v>
      </c>
    </row>
    <row r="6" spans="1:8" s="48" customFormat="1" ht="33" customHeight="1">
      <c r="A6" s="88"/>
      <c r="B6" s="1311">
        <v>2</v>
      </c>
      <c r="C6" s="1312"/>
      <c r="D6" s="172" t="s">
        <v>520</v>
      </c>
      <c r="E6" s="94" t="s">
        <v>521</v>
      </c>
      <c r="F6" s="95">
        <v>147.18899999999999</v>
      </c>
      <c r="G6" s="101" t="s">
        <v>215</v>
      </c>
      <c r="H6" s="97">
        <v>0.99454412588950614</v>
      </c>
    </row>
    <row r="7" spans="1:8" s="48" customFormat="1" ht="33" customHeight="1">
      <c r="A7" s="88"/>
      <c r="B7" s="1311">
        <v>3</v>
      </c>
      <c r="C7" s="1312"/>
      <c r="D7" s="172" t="s">
        <v>522</v>
      </c>
      <c r="E7" s="94" t="s">
        <v>523</v>
      </c>
      <c r="F7" s="95">
        <v>143.661</v>
      </c>
      <c r="G7" s="101" t="s">
        <v>215</v>
      </c>
      <c r="H7" s="97">
        <v>0.99769571811923929</v>
      </c>
    </row>
    <row r="8" spans="1:8" s="48" customFormat="1" ht="33" customHeight="1">
      <c r="A8" s="88"/>
      <c r="B8" s="1311">
        <v>4</v>
      </c>
      <c r="C8" s="1312"/>
      <c r="D8" s="172" t="s">
        <v>524</v>
      </c>
      <c r="E8" s="94" t="s">
        <v>525</v>
      </c>
      <c r="F8" s="95">
        <v>129.67500000000001</v>
      </c>
      <c r="G8" s="101" t="s">
        <v>215</v>
      </c>
      <c r="H8" s="97">
        <v>0.99754450583179866</v>
      </c>
    </row>
    <row r="9" spans="1:8" s="48" customFormat="1" ht="33" customHeight="1">
      <c r="A9" s="88"/>
      <c r="B9" s="1311">
        <v>5</v>
      </c>
      <c r="C9" s="1312"/>
      <c r="D9" s="172" t="s">
        <v>526</v>
      </c>
      <c r="E9" s="94" t="s">
        <v>527</v>
      </c>
      <c r="F9" s="95">
        <v>115.983</v>
      </c>
      <c r="G9" s="101" t="s">
        <v>215</v>
      </c>
      <c r="H9" s="97">
        <v>0.99988232418781064</v>
      </c>
    </row>
    <row r="10" spans="1:8" s="48" customFormat="1" ht="33" customHeight="1">
      <c r="A10" s="88"/>
      <c r="B10" s="1311">
        <v>6</v>
      </c>
      <c r="C10" s="1312"/>
      <c r="D10" s="172" t="s">
        <v>528</v>
      </c>
      <c r="E10" s="94" t="s">
        <v>529</v>
      </c>
      <c r="F10" s="95">
        <v>87.99</v>
      </c>
      <c r="G10" s="101" t="s">
        <v>215</v>
      </c>
      <c r="H10" s="97">
        <v>0.99989261296519472</v>
      </c>
    </row>
    <row r="11" spans="1:8" s="48" customFormat="1" ht="33" customHeight="1">
      <c r="A11" s="88"/>
      <c r="B11" s="1311">
        <v>7</v>
      </c>
      <c r="C11" s="1312"/>
      <c r="D11" s="172" t="s">
        <v>530</v>
      </c>
      <c r="E11" s="94" t="s">
        <v>531</v>
      </c>
      <c r="F11" s="95">
        <v>86.992500000000007</v>
      </c>
      <c r="G11" s="101" t="s">
        <v>215</v>
      </c>
      <c r="H11" s="97">
        <v>0.99992758520807179</v>
      </c>
    </row>
    <row r="12" spans="1:8" s="48" customFormat="1" ht="33" customHeight="1">
      <c r="A12" s="88"/>
      <c r="B12" s="1311">
        <v>8</v>
      </c>
      <c r="C12" s="1312"/>
      <c r="D12" s="172" t="s">
        <v>532</v>
      </c>
      <c r="E12" s="94" t="s">
        <v>533</v>
      </c>
      <c r="F12" s="95">
        <v>85.176000000000002</v>
      </c>
      <c r="G12" s="101" t="s">
        <v>215</v>
      </c>
      <c r="H12" s="97">
        <v>0.97908343693046718</v>
      </c>
    </row>
    <row r="13" spans="1:8" s="48" customFormat="1" ht="39.75" customHeight="1">
      <c r="A13" s="88"/>
      <c r="B13" s="1311">
        <v>9</v>
      </c>
      <c r="C13" s="1312"/>
      <c r="D13" s="172" t="s">
        <v>534</v>
      </c>
      <c r="E13" s="94" t="s">
        <v>535</v>
      </c>
      <c r="F13" s="95">
        <v>84.882000000000005</v>
      </c>
      <c r="G13" s="101" t="s">
        <v>215</v>
      </c>
      <c r="H13" s="97">
        <v>0.9942196531791907</v>
      </c>
    </row>
    <row r="14" spans="1:8" s="48" customFormat="1" ht="39.75" customHeight="1">
      <c r="A14" s="88"/>
      <c r="B14" s="1311">
        <v>10</v>
      </c>
      <c r="C14" s="1312"/>
      <c r="D14" s="172" t="s">
        <v>536</v>
      </c>
      <c r="E14" s="94" t="s">
        <v>537</v>
      </c>
      <c r="F14" s="95">
        <v>83.915999999999997</v>
      </c>
      <c r="G14" s="101" t="s">
        <v>215</v>
      </c>
      <c r="H14" s="97">
        <v>1</v>
      </c>
    </row>
    <row r="15" spans="1:8" s="88" customFormat="1" ht="12">
      <c r="F15" s="98"/>
      <c r="G15" s="86"/>
      <c r="H15" s="87"/>
    </row>
    <row r="16" spans="1:8" s="88" customFormat="1" ht="36.75" customHeight="1">
      <c r="C16" s="99" t="s">
        <v>538</v>
      </c>
      <c r="F16" s="98"/>
      <c r="G16" s="86"/>
      <c r="H16" s="87"/>
    </row>
    <row r="17" spans="1:8" s="48" customFormat="1" ht="33" customHeight="1">
      <c r="A17" s="88"/>
      <c r="B17" s="1311"/>
      <c r="C17" s="1312"/>
      <c r="D17" s="89" t="s">
        <v>57</v>
      </c>
      <c r="E17" s="89" t="s">
        <v>58</v>
      </c>
      <c r="F17" s="90" t="s">
        <v>59</v>
      </c>
      <c r="G17" s="91" t="s">
        <v>26</v>
      </c>
      <c r="H17" s="92" t="s">
        <v>27</v>
      </c>
    </row>
    <row r="18" spans="1:8" s="48" customFormat="1" ht="33" customHeight="1">
      <c r="A18" s="88"/>
      <c r="B18" s="1316">
        <v>1</v>
      </c>
      <c r="C18" s="1317"/>
      <c r="D18" s="3239" t="s">
        <v>539</v>
      </c>
      <c r="E18" s="94" t="s">
        <v>540</v>
      </c>
      <c r="F18" s="95">
        <v>102.9525</v>
      </c>
      <c r="G18" s="101" t="s">
        <v>215</v>
      </c>
      <c r="H18" s="97">
        <v>0.98053922156886275</v>
      </c>
    </row>
    <row r="19" spans="1:8" s="48" customFormat="1" ht="33" customHeight="1">
      <c r="A19" s="88"/>
      <c r="B19" s="1323"/>
      <c r="C19" s="1324"/>
      <c r="D19" s="3243"/>
      <c r="E19" s="94" t="s">
        <v>541</v>
      </c>
      <c r="F19" s="95">
        <v>287.53199999999998</v>
      </c>
      <c r="G19" s="101" t="s">
        <v>215</v>
      </c>
      <c r="H19" s="97">
        <v>0.98470301408876137</v>
      </c>
    </row>
    <row r="20" spans="1:8" s="48" customFormat="1" ht="33" customHeight="1">
      <c r="A20" s="88"/>
      <c r="B20" s="1323"/>
      <c r="C20" s="1324"/>
      <c r="D20" s="3243"/>
      <c r="E20" s="94" t="s">
        <v>542</v>
      </c>
      <c r="F20" s="95">
        <v>171.8115</v>
      </c>
      <c r="G20" s="101" t="s">
        <v>215</v>
      </c>
      <c r="H20" s="97">
        <v>0.98178981789817898</v>
      </c>
    </row>
    <row r="21" spans="1:8" s="48" customFormat="1" ht="33" customHeight="1">
      <c r="A21" s="88"/>
      <c r="B21" s="1323"/>
      <c r="C21" s="1324"/>
      <c r="D21" s="3243"/>
      <c r="E21" s="94" t="s">
        <v>543</v>
      </c>
      <c r="F21" s="95">
        <v>62.212499999999999</v>
      </c>
      <c r="G21" s="101" t="s">
        <v>215</v>
      </c>
      <c r="H21" s="97">
        <v>0.97080220212347623</v>
      </c>
    </row>
    <row r="22" spans="1:8" s="48" customFormat="1" ht="33" customHeight="1">
      <c r="A22" s="88"/>
      <c r="B22" s="1318"/>
      <c r="C22" s="1319"/>
      <c r="D22" s="3240"/>
      <c r="E22" s="94" t="s">
        <v>544</v>
      </c>
      <c r="F22" s="95">
        <v>30.995999999999999</v>
      </c>
      <c r="G22" s="101" t="s">
        <v>215</v>
      </c>
      <c r="H22" s="97">
        <v>0.99327052489905787</v>
      </c>
    </row>
    <row r="23" spans="1:8" s="48" customFormat="1" ht="33" customHeight="1">
      <c r="A23" s="88"/>
      <c r="B23" s="1316">
        <v>2</v>
      </c>
      <c r="C23" s="1317"/>
      <c r="D23" s="3239" t="s">
        <v>545</v>
      </c>
      <c r="E23" s="94" t="s">
        <v>546</v>
      </c>
      <c r="F23" s="95">
        <v>38.797499999999999</v>
      </c>
      <c r="G23" s="101" t="s">
        <v>215</v>
      </c>
      <c r="H23" s="97">
        <v>0.99983728403604866</v>
      </c>
    </row>
    <row r="24" spans="1:8" s="48" customFormat="1" ht="33" customHeight="1">
      <c r="A24" s="88"/>
      <c r="B24" s="1323"/>
      <c r="C24" s="1324"/>
      <c r="D24" s="3243"/>
      <c r="E24" s="94" t="s">
        <v>547</v>
      </c>
      <c r="F24" s="95">
        <v>174.93</v>
      </c>
      <c r="G24" s="101" t="s">
        <v>215</v>
      </c>
      <c r="H24" s="97">
        <v>0.99979596000816162</v>
      </c>
    </row>
    <row r="25" spans="1:8" s="48" customFormat="1" ht="33" customHeight="1">
      <c r="A25" s="88"/>
      <c r="B25" s="1318"/>
      <c r="C25" s="1319"/>
      <c r="D25" s="3240"/>
      <c r="E25" s="140" t="s">
        <v>548</v>
      </c>
      <c r="F25" s="108">
        <v>50</v>
      </c>
      <c r="G25" s="173" t="s">
        <v>215</v>
      </c>
      <c r="H25" s="97">
        <v>0.99983196101495542</v>
      </c>
    </row>
    <row r="26" spans="1:8" s="48" customFormat="1" ht="33" customHeight="1">
      <c r="A26" s="88"/>
      <c r="B26" s="1316">
        <v>3</v>
      </c>
      <c r="C26" s="1317"/>
      <c r="D26" s="3239" t="s">
        <v>549</v>
      </c>
      <c r="E26" s="94" t="s">
        <v>550</v>
      </c>
      <c r="F26" s="95">
        <v>58.716000000000001</v>
      </c>
      <c r="G26" s="101" t="s">
        <v>215</v>
      </c>
      <c r="H26" s="97">
        <v>0.9805365597054182</v>
      </c>
    </row>
    <row r="27" spans="1:8" s="48" customFormat="1" ht="33" customHeight="1">
      <c r="A27" s="88"/>
      <c r="B27" s="1323"/>
      <c r="C27" s="1324"/>
      <c r="D27" s="3243"/>
      <c r="E27" s="94" t="s">
        <v>551</v>
      </c>
      <c r="F27" s="95">
        <v>55.744500000000002</v>
      </c>
      <c r="G27" s="101" t="s">
        <v>215</v>
      </c>
      <c r="H27" s="97">
        <v>0.99041116334601897</v>
      </c>
    </row>
    <row r="28" spans="1:8" s="48" customFormat="1" ht="33" customHeight="1">
      <c r="A28" s="88"/>
      <c r="B28" s="1323"/>
      <c r="C28" s="1324"/>
      <c r="D28" s="3243"/>
      <c r="E28" s="94" t="s">
        <v>552</v>
      </c>
      <c r="F28" s="95">
        <v>56.889000000000003</v>
      </c>
      <c r="G28" s="101" t="s">
        <v>215</v>
      </c>
      <c r="H28" s="97">
        <v>0.98143284122814967</v>
      </c>
    </row>
    <row r="29" spans="1:8" s="48" customFormat="1" ht="33" customHeight="1">
      <c r="A29" s="88"/>
      <c r="B29" s="1323"/>
      <c r="C29" s="1324"/>
      <c r="D29" s="3243"/>
      <c r="E29" s="94" t="s">
        <v>553</v>
      </c>
      <c r="F29" s="95">
        <v>40.781999999999996</v>
      </c>
      <c r="G29" s="101" t="s">
        <v>215</v>
      </c>
      <c r="H29" s="97">
        <v>0.98641269841269841</v>
      </c>
    </row>
    <row r="30" spans="1:8" s="48" customFormat="1" ht="33" customHeight="1">
      <c r="A30" s="88"/>
      <c r="B30" s="1318"/>
      <c r="C30" s="1319"/>
      <c r="D30" s="3240"/>
      <c r="E30" s="94" t="s">
        <v>554</v>
      </c>
      <c r="F30" s="95">
        <v>34.948383</v>
      </c>
      <c r="G30" s="101" t="s">
        <v>215</v>
      </c>
      <c r="H30" s="97">
        <v>0.99952475332475332</v>
      </c>
    </row>
    <row r="31" spans="1:8" s="48" customFormat="1" ht="33" customHeight="1">
      <c r="A31" s="88"/>
      <c r="B31" s="1316">
        <v>4</v>
      </c>
      <c r="C31" s="1317"/>
      <c r="D31" s="3239" t="s">
        <v>555</v>
      </c>
      <c r="E31" s="94" t="s">
        <v>556</v>
      </c>
      <c r="F31" s="95">
        <v>154.56</v>
      </c>
      <c r="G31" s="101" t="s">
        <v>215</v>
      </c>
      <c r="H31" s="97">
        <v>0.99716161198761677</v>
      </c>
    </row>
    <row r="32" spans="1:8" s="48" customFormat="1" ht="33" customHeight="1">
      <c r="A32" s="88"/>
      <c r="B32" s="1318"/>
      <c r="C32" s="1319"/>
      <c r="D32" s="3240"/>
      <c r="E32" s="94" t="s">
        <v>557</v>
      </c>
      <c r="F32" s="95">
        <v>63.734999999999999</v>
      </c>
      <c r="G32" s="101" t="s">
        <v>215</v>
      </c>
      <c r="H32" s="97">
        <v>0.98739324928832861</v>
      </c>
    </row>
    <row r="33" spans="1:8" s="48" customFormat="1" ht="33" customHeight="1">
      <c r="A33" s="88"/>
      <c r="B33" s="1316">
        <v>5</v>
      </c>
      <c r="C33" s="1317"/>
      <c r="D33" s="3239" t="s">
        <v>558</v>
      </c>
      <c r="E33" s="94" t="s">
        <v>559</v>
      </c>
      <c r="F33" s="95">
        <v>145.02600000000001</v>
      </c>
      <c r="G33" s="101" t="s">
        <v>215</v>
      </c>
      <c r="H33" s="97">
        <v>0.99236257301538267</v>
      </c>
    </row>
    <row r="34" spans="1:8" s="48" customFormat="1" ht="33" customHeight="1">
      <c r="A34" s="88"/>
      <c r="B34" s="1318"/>
      <c r="C34" s="1319"/>
      <c r="D34" s="3240"/>
      <c r="E34" s="94" t="s">
        <v>560</v>
      </c>
      <c r="F34" s="95">
        <v>55.755000000000003</v>
      </c>
      <c r="G34" s="101" t="s">
        <v>215</v>
      </c>
      <c r="H34" s="97">
        <v>0.99382369455362152</v>
      </c>
    </row>
    <row r="35" spans="1:8" s="48" customFormat="1" ht="33" customHeight="1">
      <c r="A35" s="88"/>
      <c r="B35" s="1316">
        <v>6</v>
      </c>
      <c r="C35" s="1317"/>
      <c r="D35" s="3239" t="s">
        <v>561</v>
      </c>
      <c r="E35" s="94" t="s">
        <v>562</v>
      </c>
      <c r="F35" s="95">
        <v>35.49</v>
      </c>
      <c r="G35" s="101" t="s">
        <v>215</v>
      </c>
      <c r="H35" s="97">
        <v>0.98081889672383271</v>
      </c>
    </row>
    <row r="36" spans="1:8" s="48" customFormat="1" ht="33" customHeight="1">
      <c r="A36" s="88"/>
      <c r="B36" s="1323"/>
      <c r="C36" s="1324"/>
      <c r="D36" s="3243"/>
      <c r="E36" s="94" t="s">
        <v>563</v>
      </c>
      <c r="F36" s="95">
        <v>56.28</v>
      </c>
      <c r="G36" s="101" t="s">
        <v>215</v>
      </c>
      <c r="H36" s="97">
        <v>0.9701884265208971</v>
      </c>
    </row>
    <row r="37" spans="1:8" s="48" customFormat="1" ht="33" customHeight="1">
      <c r="A37" s="88"/>
      <c r="B37" s="1323"/>
      <c r="C37" s="1324"/>
      <c r="D37" s="3243"/>
      <c r="E37" s="94" t="s">
        <v>564</v>
      </c>
      <c r="F37" s="95">
        <v>40.74</v>
      </c>
      <c r="G37" s="101" t="s">
        <v>215</v>
      </c>
      <c r="H37" s="97">
        <v>0.99538224730631097</v>
      </c>
    </row>
    <row r="38" spans="1:8" s="48" customFormat="1" ht="33" customHeight="1">
      <c r="A38" s="88"/>
      <c r="B38" s="1318"/>
      <c r="C38" s="1319"/>
      <c r="D38" s="3240"/>
      <c r="E38" s="94" t="s">
        <v>565</v>
      </c>
      <c r="F38" s="95">
        <v>40.74</v>
      </c>
      <c r="G38" s="101" t="s">
        <v>215</v>
      </c>
      <c r="H38" s="97">
        <v>0.98527171152869475</v>
      </c>
    </row>
    <row r="39" spans="1:8" s="48" customFormat="1" ht="33" customHeight="1">
      <c r="A39" s="88"/>
      <c r="B39" s="1311">
        <v>7</v>
      </c>
      <c r="C39" s="1312"/>
      <c r="D39" s="172" t="s">
        <v>566</v>
      </c>
      <c r="E39" s="94" t="s">
        <v>567</v>
      </c>
      <c r="F39" s="95">
        <v>172.63050000000001</v>
      </c>
      <c r="G39" s="101" t="s">
        <v>215</v>
      </c>
      <c r="H39" s="97">
        <v>0.98668834787479387</v>
      </c>
    </row>
    <row r="40" spans="1:8" s="48" customFormat="1" ht="33" customHeight="1">
      <c r="A40" s="88"/>
      <c r="B40" s="1316">
        <v>8</v>
      </c>
      <c r="C40" s="1317"/>
      <c r="D40" s="3239" t="s">
        <v>568</v>
      </c>
      <c r="E40" s="94" t="s">
        <v>569</v>
      </c>
      <c r="F40" s="95">
        <v>32.234999999999999</v>
      </c>
      <c r="G40" s="101" t="s">
        <v>215</v>
      </c>
      <c r="H40" s="97">
        <v>0.94258520110531163</v>
      </c>
    </row>
    <row r="41" spans="1:8" s="48" customFormat="1" ht="33" customHeight="1">
      <c r="A41" s="88"/>
      <c r="B41" s="1323"/>
      <c r="C41" s="1324"/>
      <c r="D41" s="3243"/>
      <c r="E41" s="94" t="s">
        <v>570</v>
      </c>
      <c r="F41" s="95">
        <v>47.523000000000003</v>
      </c>
      <c r="G41" s="101" t="s">
        <v>215</v>
      </c>
      <c r="H41" s="97">
        <v>0.99145673603504925</v>
      </c>
    </row>
    <row r="42" spans="1:8" s="48" customFormat="1" ht="33" customHeight="1">
      <c r="A42" s="88"/>
      <c r="B42" s="1318"/>
      <c r="C42" s="1319"/>
      <c r="D42" s="3240"/>
      <c r="E42" s="94" t="s">
        <v>571</v>
      </c>
      <c r="F42" s="95">
        <v>86.016000000000005</v>
      </c>
      <c r="G42" s="101" t="s">
        <v>215</v>
      </c>
      <c r="H42" s="97">
        <v>0.99140747912380489</v>
      </c>
    </row>
    <row r="43" spans="1:8" s="48" customFormat="1" ht="33" customHeight="1">
      <c r="A43" s="88"/>
      <c r="B43" s="1316">
        <v>9</v>
      </c>
      <c r="C43" s="1317"/>
      <c r="D43" s="3239" t="s">
        <v>572</v>
      </c>
      <c r="E43" s="94" t="s">
        <v>573</v>
      </c>
      <c r="F43" s="95">
        <v>91.245000000000005</v>
      </c>
      <c r="G43" s="101" t="s">
        <v>215</v>
      </c>
      <c r="H43" s="97">
        <v>0.9541272316036804</v>
      </c>
    </row>
    <row r="44" spans="1:8" s="48" customFormat="1" ht="33" customHeight="1">
      <c r="A44" s="88"/>
      <c r="B44" s="1318"/>
      <c r="C44" s="1319"/>
      <c r="D44" s="3240"/>
      <c r="E44" s="94" t="s">
        <v>574</v>
      </c>
      <c r="F44" s="95">
        <v>31.930499999999999</v>
      </c>
      <c r="G44" s="101" t="s">
        <v>215</v>
      </c>
      <c r="H44" s="97">
        <v>0.93368130181148301</v>
      </c>
    </row>
    <row r="45" spans="1:8" s="48" customFormat="1" ht="33" customHeight="1">
      <c r="A45" s="88"/>
      <c r="B45" s="1316">
        <v>10</v>
      </c>
      <c r="C45" s="353"/>
      <c r="D45" s="3239" t="s">
        <v>575</v>
      </c>
      <c r="E45" s="94" t="s">
        <v>576</v>
      </c>
      <c r="F45" s="95">
        <v>55.713000000000001</v>
      </c>
      <c r="G45" s="101" t="s">
        <v>215</v>
      </c>
      <c r="H45" s="97">
        <v>0.98532961931290619</v>
      </c>
    </row>
    <row r="46" spans="1:8" s="48" customFormat="1" ht="33" customHeight="1">
      <c r="A46" s="88"/>
      <c r="B46" s="359"/>
      <c r="C46" s="361"/>
      <c r="D46" s="3241"/>
      <c r="E46" s="94" t="s">
        <v>577</v>
      </c>
      <c r="F46" s="95">
        <v>23.625</v>
      </c>
      <c r="G46" s="101" t="s">
        <v>215</v>
      </c>
      <c r="H46" s="97">
        <v>0.99381625441696109</v>
      </c>
    </row>
    <row r="47" spans="1:8" s="48" customFormat="1" ht="33" customHeight="1">
      <c r="A47" s="88"/>
      <c r="B47" s="354"/>
      <c r="C47" s="356"/>
      <c r="D47" s="3242"/>
      <c r="E47" s="94" t="s">
        <v>578</v>
      </c>
      <c r="F47" s="95">
        <v>33.6</v>
      </c>
      <c r="G47" s="101" t="s">
        <v>215</v>
      </c>
      <c r="H47" s="97">
        <v>0.99317194289261324</v>
      </c>
    </row>
    <row r="48" spans="1:8" s="88" customFormat="1" ht="12">
      <c r="F48" s="98"/>
      <c r="G48" s="86"/>
      <c r="H48" s="87"/>
    </row>
    <row r="49" spans="1:8" s="83" customFormat="1" ht="36.75" customHeight="1">
      <c r="C49" s="84" t="s">
        <v>579</v>
      </c>
      <c r="F49" s="85"/>
      <c r="G49" s="86"/>
      <c r="H49" s="87"/>
    </row>
    <row r="50" spans="1:8" s="105" customFormat="1" ht="33" customHeight="1">
      <c r="A50" s="104"/>
      <c r="B50" s="1313"/>
      <c r="C50" s="1314"/>
      <c r="D50" s="89" t="s">
        <v>57</v>
      </c>
      <c r="E50" s="89" t="s">
        <v>58</v>
      </c>
      <c r="F50" s="90" t="s">
        <v>59</v>
      </c>
      <c r="G50" s="91" t="s">
        <v>26</v>
      </c>
      <c r="H50" s="92" t="s">
        <v>27</v>
      </c>
    </row>
    <row r="51" spans="1:8" s="48" customFormat="1" ht="33" customHeight="1">
      <c r="A51" s="88"/>
      <c r="B51" s="3233">
        <v>1</v>
      </c>
      <c r="C51" s="3234"/>
      <c r="D51" s="3237" t="s">
        <v>580</v>
      </c>
      <c r="E51" s="107" t="s">
        <v>581</v>
      </c>
      <c r="F51" s="108">
        <v>39.99765</v>
      </c>
      <c r="G51" s="101" t="s">
        <v>240</v>
      </c>
      <c r="H51" s="109">
        <v>0.99309584438085741</v>
      </c>
    </row>
    <row r="52" spans="1:8" s="48" customFormat="1" ht="33" customHeight="1">
      <c r="A52" s="88"/>
      <c r="B52" s="3235"/>
      <c r="C52" s="3236"/>
      <c r="D52" s="3238"/>
      <c r="E52" s="107" t="s">
        <v>582</v>
      </c>
      <c r="F52" s="108">
        <v>16.870349999999998</v>
      </c>
      <c r="G52" s="101" t="s">
        <v>240</v>
      </c>
      <c r="H52" s="109">
        <v>0.97840293769838804</v>
      </c>
    </row>
    <row r="53" spans="1:8" s="88" customFormat="1" ht="12">
      <c r="F53" s="98"/>
      <c r="G53" s="86"/>
      <c r="H53" s="87"/>
    </row>
    <row r="54" spans="1:8" s="88" customFormat="1" ht="36.75" customHeight="1">
      <c r="C54" s="99" t="s">
        <v>583</v>
      </c>
      <c r="F54" s="98"/>
      <c r="G54" s="86"/>
      <c r="H54" s="87"/>
    </row>
    <row r="55" spans="1:8" s="105" customFormat="1" ht="33" customHeight="1">
      <c r="A55" s="104"/>
      <c r="B55" s="1313"/>
      <c r="C55" s="1314"/>
      <c r="D55" s="89" t="s">
        <v>57</v>
      </c>
      <c r="E55" s="89" t="s">
        <v>58</v>
      </c>
      <c r="F55" s="90" t="s">
        <v>59</v>
      </c>
      <c r="G55" s="91" t="s">
        <v>26</v>
      </c>
      <c r="H55" s="92" t="s">
        <v>27</v>
      </c>
    </row>
    <row r="56" spans="1:8" s="48" customFormat="1" ht="33" customHeight="1">
      <c r="A56" s="88"/>
      <c r="B56" s="1311">
        <v>1</v>
      </c>
      <c r="C56" s="1312"/>
      <c r="D56" s="106" t="s">
        <v>584</v>
      </c>
      <c r="E56" s="115" t="s">
        <v>506</v>
      </c>
      <c r="F56" s="108">
        <v>19.593</v>
      </c>
      <c r="G56" s="101" t="s">
        <v>240</v>
      </c>
      <c r="H56" s="109">
        <v>0.93346673336668329</v>
      </c>
    </row>
    <row r="57" spans="1:8" s="88" customFormat="1" ht="12">
      <c r="B57" s="174"/>
      <c r="C57" s="174"/>
      <c r="D57" s="175"/>
      <c r="E57" s="176"/>
      <c r="F57" s="177"/>
      <c r="G57" s="178"/>
      <c r="H57" s="179"/>
    </row>
    <row r="58" spans="1:8" s="88" customFormat="1" ht="36.75" customHeight="1">
      <c r="C58" s="99" t="s">
        <v>585</v>
      </c>
      <c r="F58" s="98"/>
      <c r="G58" s="86"/>
      <c r="H58" s="87"/>
    </row>
    <row r="59" spans="1:8" s="48" customFormat="1" ht="33" customHeight="1">
      <c r="A59" s="88"/>
      <c r="B59" s="1311"/>
      <c r="C59" s="1312"/>
      <c r="D59" s="89" t="s">
        <v>57</v>
      </c>
      <c r="E59" s="89" t="s">
        <v>58</v>
      </c>
      <c r="F59" s="90" t="s">
        <v>59</v>
      </c>
      <c r="G59" s="91" t="s">
        <v>26</v>
      </c>
      <c r="H59" s="92" t="s">
        <v>27</v>
      </c>
    </row>
    <row r="60" spans="1:8" s="48" customFormat="1" ht="33" customHeight="1">
      <c r="A60" s="88"/>
      <c r="B60" s="1316">
        <v>1</v>
      </c>
      <c r="C60" s="1317"/>
      <c r="D60" s="93" t="s">
        <v>586</v>
      </c>
      <c r="E60" s="94" t="s">
        <v>587</v>
      </c>
      <c r="F60" s="95">
        <v>15.75</v>
      </c>
      <c r="G60" s="180"/>
      <c r="H60" s="97"/>
    </row>
    <row r="61" spans="1:8" s="48" customFormat="1" ht="33" customHeight="1">
      <c r="A61" s="88"/>
      <c r="B61" s="1316">
        <v>2</v>
      </c>
      <c r="C61" s="1317"/>
      <c r="D61" s="1328" t="s">
        <v>588</v>
      </c>
      <c r="E61" s="181" t="s">
        <v>589</v>
      </c>
      <c r="F61" s="95">
        <v>4.9980000000000002</v>
      </c>
      <c r="G61" s="96"/>
      <c r="H61" s="97"/>
    </row>
    <row r="62" spans="1:8" s="48" customFormat="1" ht="33" customHeight="1">
      <c r="A62" s="88"/>
      <c r="B62" s="1323"/>
      <c r="C62" s="1324"/>
      <c r="D62" s="1328"/>
      <c r="E62" s="182" t="s">
        <v>590</v>
      </c>
      <c r="F62" s="95">
        <v>2.94</v>
      </c>
      <c r="G62" s="96"/>
      <c r="H62" s="97"/>
    </row>
    <row r="63" spans="1:8" s="48" customFormat="1" ht="33" customHeight="1">
      <c r="A63" s="88"/>
      <c r="B63" s="1316">
        <v>3</v>
      </c>
      <c r="C63" s="1317"/>
      <c r="D63" s="93" t="s">
        <v>591</v>
      </c>
      <c r="E63" s="182" t="s">
        <v>592</v>
      </c>
      <c r="F63" s="95">
        <v>7.77</v>
      </c>
      <c r="G63" s="96"/>
      <c r="H63" s="97"/>
    </row>
    <row r="64" spans="1:8" s="48" customFormat="1" ht="33" customHeight="1">
      <c r="A64" s="88"/>
      <c r="B64" s="1316">
        <v>4</v>
      </c>
      <c r="C64" s="1317"/>
      <c r="D64" s="93" t="s">
        <v>593</v>
      </c>
      <c r="E64" s="182" t="s">
        <v>594</v>
      </c>
      <c r="F64" s="95">
        <v>6.0018000000000002</v>
      </c>
      <c r="G64" s="96"/>
      <c r="H64" s="97"/>
    </row>
    <row r="65" spans="1:8" s="48" customFormat="1" ht="33" customHeight="1">
      <c r="A65" s="88"/>
      <c r="B65" s="1316">
        <v>5</v>
      </c>
      <c r="C65" s="1317"/>
      <c r="D65" s="93" t="s">
        <v>595</v>
      </c>
      <c r="E65" s="182" t="s">
        <v>596</v>
      </c>
      <c r="F65" s="95">
        <v>4.8783000000000003</v>
      </c>
      <c r="G65" s="96"/>
      <c r="H65" s="97"/>
    </row>
    <row r="66" spans="1:8" s="48" customFormat="1" ht="33" customHeight="1">
      <c r="A66" s="88"/>
      <c r="B66" s="1316">
        <v>6</v>
      </c>
      <c r="C66" s="1317"/>
      <c r="D66" s="1328" t="s">
        <v>597</v>
      </c>
      <c r="E66" s="182" t="s">
        <v>598</v>
      </c>
      <c r="F66" s="95">
        <v>1.47</v>
      </c>
      <c r="G66" s="96"/>
      <c r="H66" s="97"/>
    </row>
    <row r="67" spans="1:8" s="48" customFormat="1" ht="33" customHeight="1">
      <c r="A67" s="88"/>
      <c r="B67" s="1323"/>
      <c r="C67" s="1324"/>
      <c r="D67" s="1328"/>
      <c r="E67" s="182" t="s">
        <v>598</v>
      </c>
      <c r="F67" s="95">
        <v>1.05</v>
      </c>
      <c r="G67" s="96"/>
      <c r="H67" s="97"/>
    </row>
    <row r="68" spans="1:8" s="48" customFormat="1" ht="33" customHeight="1">
      <c r="A68" s="88"/>
      <c r="B68" s="1311">
        <v>7</v>
      </c>
      <c r="C68" s="1312"/>
      <c r="D68" s="93" t="s">
        <v>599</v>
      </c>
      <c r="E68" s="182" t="s">
        <v>600</v>
      </c>
      <c r="F68" s="95">
        <v>2.0495999999999999</v>
      </c>
      <c r="G68" s="96"/>
      <c r="H68" s="97"/>
    </row>
    <row r="69" spans="1:8" s="48" customFormat="1" ht="33" customHeight="1">
      <c r="A69" s="88"/>
      <c r="B69" s="1316">
        <v>8</v>
      </c>
      <c r="C69" s="1317"/>
      <c r="D69" s="93" t="s">
        <v>601</v>
      </c>
      <c r="E69" s="182" t="s">
        <v>600</v>
      </c>
      <c r="F69" s="95">
        <v>1.9635</v>
      </c>
      <c r="G69" s="96"/>
      <c r="H69" s="97"/>
    </row>
    <row r="70" spans="1:8" s="48" customFormat="1" ht="33" customHeight="1">
      <c r="A70" s="88"/>
      <c r="B70" s="1316">
        <v>9</v>
      </c>
      <c r="C70" s="1317"/>
      <c r="D70" s="93" t="s">
        <v>602</v>
      </c>
      <c r="E70" s="182" t="s">
        <v>600</v>
      </c>
      <c r="F70" s="95">
        <v>1.6274999999999999</v>
      </c>
      <c r="G70" s="96"/>
      <c r="H70" s="97"/>
    </row>
    <row r="71" spans="1:8" s="48" customFormat="1" ht="33" customHeight="1">
      <c r="A71" s="88"/>
      <c r="B71" s="1311">
        <v>10</v>
      </c>
      <c r="C71" s="350"/>
      <c r="D71" s="93" t="s">
        <v>603</v>
      </c>
      <c r="E71" s="182" t="s">
        <v>604</v>
      </c>
      <c r="F71" s="95">
        <v>1.575</v>
      </c>
      <c r="G71" s="96"/>
      <c r="H71" s="97"/>
    </row>
    <row r="72" spans="1:8" s="88" customFormat="1" ht="12" customHeight="1">
      <c r="B72" s="174"/>
      <c r="C72" s="174"/>
      <c r="D72" s="175"/>
      <c r="E72" s="176"/>
      <c r="F72" s="177"/>
      <c r="G72" s="178"/>
      <c r="H72" s="179"/>
    </row>
    <row r="73" spans="1:8" s="83" customFormat="1" ht="36.75" customHeight="1">
      <c r="C73" s="84" t="s">
        <v>605</v>
      </c>
      <c r="F73" s="85"/>
      <c r="G73" s="86"/>
      <c r="H73" s="87"/>
    </row>
    <row r="74" spans="1:8" s="105" customFormat="1" ht="33" customHeight="1">
      <c r="A74" s="104"/>
      <c r="B74" s="1313"/>
      <c r="C74" s="1314"/>
      <c r="D74" s="89" t="s">
        <v>57</v>
      </c>
      <c r="E74" s="89" t="s">
        <v>58</v>
      </c>
      <c r="F74" s="90" t="s">
        <v>59</v>
      </c>
      <c r="G74" s="91" t="s">
        <v>26</v>
      </c>
      <c r="H74" s="92" t="s">
        <v>27</v>
      </c>
    </row>
    <row r="75" spans="1:8" s="48" customFormat="1" ht="33" customHeight="1">
      <c r="A75" s="88"/>
      <c r="B75" s="1313">
        <v>1</v>
      </c>
      <c r="C75" s="1314"/>
      <c r="D75" s="183" t="s">
        <v>606</v>
      </c>
      <c r="E75" s="182" t="s">
        <v>607</v>
      </c>
      <c r="F75" s="108">
        <v>3.99</v>
      </c>
      <c r="G75" s="96"/>
      <c r="H75" s="97"/>
    </row>
    <row r="76" spans="1:8" s="88" customFormat="1" ht="12" customHeight="1">
      <c r="B76" s="174"/>
      <c r="C76" s="174"/>
      <c r="D76" s="175"/>
      <c r="E76" s="176"/>
      <c r="F76" s="177"/>
      <c r="G76" s="178"/>
      <c r="H76" s="179"/>
    </row>
    <row r="77" spans="1:8" s="83" customFormat="1" ht="36.75" customHeight="1">
      <c r="C77" s="84" t="s">
        <v>608</v>
      </c>
      <c r="F77" s="85"/>
      <c r="G77" s="86"/>
      <c r="H77" s="87"/>
    </row>
    <row r="78" spans="1:8" s="105" customFormat="1" ht="33" customHeight="1">
      <c r="A78" s="104"/>
      <c r="B78" s="1313"/>
      <c r="C78" s="1314"/>
      <c r="D78" s="89" t="s">
        <v>57</v>
      </c>
      <c r="E78" s="89" t="s">
        <v>58</v>
      </c>
      <c r="F78" s="90" t="s">
        <v>59</v>
      </c>
      <c r="G78" s="91" t="s">
        <v>26</v>
      </c>
      <c r="H78" s="92" t="s">
        <v>27</v>
      </c>
    </row>
    <row r="79" spans="1:8" s="48" customFormat="1" ht="33" customHeight="1">
      <c r="A79" s="88"/>
      <c r="B79" s="1313">
        <v>1</v>
      </c>
      <c r="C79" s="1314"/>
      <c r="D79" s="183" t="s">
        <v>609</v>
      </c>
      <c r="E79" s="107" t="s">
        <v>610</v>
      </c>
      <c r="F79" s="108">
        <v>1.26</v>
      </c>
      <c r="G79" s="96"/>
      <c r="H79" s="97"/>
    </row>
    <row r="80" spans="1:8" s="88" customFormat="1" ht="12" customHeight="1">
      <c r="B80" s="174"/>
      <c r="C80" s="174"/>
      <c r="D80" s="175"/>
      <c r="E80" s="176"/>
      <c r="F80" s="177"/>
      <c r="G80" s="178"/>
      <c r="H80" s="179"/>
    </row>
    <row r="81" spans="1:8" s="88" customFormat="1" ht="36.75" customHeight="1">
      <c r="C81" s="99" t="s">
        <v>611</v>
      </c>
      <c r="F81" s="98"/>
      <c r="G81" s="86"/>
      <c r="H81" s="87"/>
    </row>
    <row r="82" spans="1:8" s="48" customFormat="1" ht="33" customHeight="1">
      <c r="A82" s="88"/>
      <c r="B82" s="1315"/>
      <c r="C82" s="1315"/>
      <c r="D82" s="89" t="s">
        <v>57</v>
      </c>
      <c r="E82" s="89" t="s">
        <v>58</v>
      </c>
      <c r="F82" s="184" t="s">
        <v>59</v>
      </c>
      <c r="G82" s="91" t="s">
        <v>26</v>
      </c>
      <c r="H82" s="92" t="s">
        <v>27</v>
      </c>
    </row>
    <row r="83" spans="1:8" s="48" customFormat="1" ht="33" customHeight="1">
      <c r="A83" s="88"/>
      <c r="B83" s="1315">
        <v>1</v>
      </c>
      <c r="C83" s="1315"/>
      <c r="D83" s="93" t="s">
        <v>612</v>
      </c>
      <c r="E83" s="182" t="s">
        <v>613</v>
      </c>
      <c r="F83" s="95">
        <v>9.6285000000000007</v>
      </c>
      <c r="G83" s="96"/>
      <c r="H83" s="97"/>
    </row>
    <row r="84" spans="1:8" s="48" customFormat="1" ht="33" customHeight="1">
      <c r="A84" s="88"/>
      <c r="B84" s="1315">
        <v>2</v>
      </c>
      <c r="C84" s="1315"/>
      <c r="D84" s="93" t="s">
        <v>614</v>
      </c>
      <c r="E84" s="182" t="s">
        <v>615</v>
      </c>
      <c r="F84" s="95">
        <v>5.9850000000000003</v>
      </c>
      <c r="G84" s="96"/>
      <c r="H84" s="97"/>
    </row>
    <row r="85" spans="1:8" s="48" customFormat="1" ht="33" customHeight="1">
      <c r="A85" s="88"/>
      <c r="B85" s="1315">
        <v>3</v>
      </c>
      <c r="C85" s="1315"/>
      <c r="D85" s="93" t="s">
        <v>616</v>
      </c>
      <c r="E85" s="182" t="s">
        <v>604</v>
      </c>
      <c r="F85" s="95">
        <v>5.7750000000000004</v>
      </c>
      <c r="G85" s="96"/>
      <c r="H85" s="97"/>
    </row>
    <row r="86" spans="1:8" s="48" customFormat="1" ht="33" customHeight="1">
      <c r="A86" s="88"/>
      <c r="B86" s="1315">
        <v>4</v>
      </c>
      <c r="C86" s="1315"/>
      <c r="D86" s="1328" t="s">
        <v>601</v>
      </c>
      <c r="E86" s="182" t="s">
        <v>600</v>
      </c>
      <c r="F86" s="95">
        <v>3.0870000000000002</v>
      </c>
      <c r="G86" s="96"/>
      <c r="H86" s="97"/>
    </row>
    <row r="87" spans="1:8" s="48" customFormat="1" ht="33" customHeight="1">
      <c r="A87" s="88"/>
      <c r="B87" s="1315"/>
      <c r="C87" s="1315"/>
      <c r="D87" s="1328"/>
      <c r="E87" s="182" t="s">
        <v>600</v>
      </c>
      <c r="F87" s="95">
        <v>0.78749999999999998</v>
      </c>
      <c r="G87" s="96"/>
      <c r="H87" s="97"/>
    </row>
    <row r="88" spans="1:8" s="48" customFormat="1" ht="33" customHeight="1">
      <c r="A88" s="88"/>
      <c r="B88" s="1315"/>
      <c r="C88" s="1315"/>
      <c r="D88" s="1328"/>
      <c r="E88" s="182" t="s">
        <v>600</v>
      </c>
      <c r="F88" s="95">
        <v>0.78749999999999998</v>
      </c>
      <c r="G88" s="96"/>
      <c r="H88" s="97"/>
    </row>
    <row r="89" spans="1:8" s="48" customFormat="1" ht="33" customHeight="1">
      <c r="A89" s="88"/>
      <c r="B89" s="1315">
        <v>5</v>
      </c>
      <c r="C89" s="1315"/>
      <c r="D89" s="185" t="s">
        <v>617</v>
      </c>
      <c r="E89" s="181" t="s">
        <v>618</v>
      </c>
      <c r="F89" s="95">
        <v>3.15</v>
      </c>
      <c r="G89" s="96"/>
      <c r="H89" s="97"/>
    </row>
    <row r="90" spans="1:8" s="48" customFormat="1" ht="33" customHeight="1">
      <c r="A90" s="88"/>
      <c r="B90" s="1315">
        <v>6</v>
      </c>
      <c r="C90" s="1315"/>
      <c r="D90" s="185" t="s">
        <v>619</v>
      </c>
      <c r="E90" s="182" t="s">
        <v>620</v>
      </c>
      <c r="F90" s="95">
        <v>3.15</v>
      </c>
      <c r="G90" s="96"/>
      <c r="H90" s="97"/>
    </row>
    <row r="91" spans="1:8" s="48" customFormat="1" ht="33" customHeight="1">
      <c r="A91" s="88"/>
      <c r="B91" s="1315">
        <v>7</v>
      </c>
      <c r="C91" s="1315"/>
      <c r="D91" s="182" t="s">
        <v>621</v>
      </c>
      <c r="E91" s="182" t="s">
        <v>622</v>
      </c>
      <c r="F91" s="95">
        <v>2.1</v>
      </c>
      <c r="G91" s="96"/>
      <c r="H91" s="97"/>
    </row>
    <row r="92" spans="1:8" s="48" customFormat="1" ht="33" customHeight="1">
      <c r="A92" s="88"/>
      <c r="B92" s="1315">
        <v>8</v>
      </c>
      <c r="C92" s="1315"/>
      <c r="D92" s="185" t="s">
        <v>623</v>
      </c>
      <c r="E92" s="182" t="s">
        <v>624</v>
      </c>
      <c r="F92" s="95">
        <v>2.0474999999999999</v>
      </c>
      <c r="G92" s="96"/>
      <c r="H92" s="97"/>
    </row>
    <row r="93" spans="1:8" s="88" customFormat="1" ht="12" customHeight="1">
      <c r="B93" s="174"/>
      <c r="C93" s="174"/>
      <c r="D93" s="175"/>
      <c r="E93" s="176"/>
      <c r="F93" s="177"/>
      <c r="G93" s="178"/>
      <c r="H93" s="179"/>
    </row>
    <row r="94" spans="1:8" s="83" customFormat="1" ht="36.75" customHeight="1">
      <c r="C94" s="84" t="s">
        <v>625</v>
      </c>
      <c r="F94" s="85"/>
      <c r="G94" s="86"/>
      <c r="H94" s="87"/>
    </row>
    <row r="95" spans="1:8" s="105" customFormat="1" ht="33" customHeight="1">
      <c r="A95" s="104"/>
      <c r="B95" s="3232"/>
      <c r="C95" s="3232"/>
      <c r="D95" s="89" t="s">
        <v>57</v>
      </c>
      <c r="E95" s="89" t="s">
        <v>58</v>
      </c>
      <c r="F95" s="184" t="s">
        <v>59</v>
      </c>
      <c r="G95" s="91" t="s">
        <v>26</v>
      </c>
      <c r="H95" s="92" t="s">
        <v>27</v>
      </c>
    </row>
    <row r="96" spans="1:8" s="48" customFormat="1" ht="33" customHeight="1">
      <c r="A96" s="88"/>
      <c r="B96" s="3232">
        <v>1</v>
      </c>
      <c r="C96" s="3232"/>
      <c r="D96" s="183" t="s">
        <v>609</v>
      </c>
      <c r="E96" s="107" t="s">
        <v>610</v>
      </c>
      <c r="F96" s="108">
        <v>1.9950000000000001</v>
      </c>
      <c r="G96" s="96"/>
      <c r="H96" s="97"/>
    </row>
  </sheetData>
  <mergeCells count="65">
    <mergeCell ref="B4:C4"/>
    <mergeCell ref="B5:C5"/>
    <mergeCell ref="B6:C6"/>
    <mergeCell ref="B7:C7"/>
    <mergeCell ref="B8:C8"/>
    <mergeCell ref="B9:C9"/>
    <mergeCell ref="B10:C10"/>
    <mergeCell ref="B11:C11"/>
    <mergeCell ref="B12:C12"/>
    <mergeCell ref="B13:C13"/>
    <mergeCell ref="B14:C14"/>
    <mergeCell ref="B17:C17"/>
    <mergeCell ref="B18:C22"/>
    <mergeCell ref="D18:D22"/>
    <mergeCell ref="B23:C25"/>
    <mergeCell ref="D23:D25"/>
    <mergeCell ref="B26:C30"/>
    <mergeCell ref="D26:D30"/>
    <mergeCell ref="B31:C32"/>
    <mergeCell ref="D31:D32"/>
    <mergeCell ref="B33:C34"/>
    <mergeCell ref="D33:D34"/>
    <mergeCell ref="B35:C38"/>
    <mergeCell ref="D35:D38"/>
    <mergeCell ref="B39:C39"/>
    <mergeCell ref="B40:C42"/>
    <mergeCell ref="D40:D42"/>
    <mergeCell ref="B43:C44"/>
    <mergeCell ref="D43:D44"/>
    <mergeCell ref="B45:C47"/>
    <mergeCell ref="D45:D47"/>
    <mergeCell ref="B50:C50"/>
    <mergeCell ref="B51:C52"/>
    <mergeCell ref="D51:D52"/>
    <mergeCell ref="B55:C55"/>
    <mergeCell ref="B56:C56"/>
    <mergeCell ref="B59:C59"/>
    <mergeCell ref="B60:C60"/>
    <mergeCell ref="B61:C62"/>
    <mergeCell ref="D61:D62"/>
    <mergeCell ref="B63:C63"/>
    <mergeCell ref="B64:C64"/>
    <mergeCell ref="B65:C65"/>
    <mergeCell ref="B66:C67"/>
    <mergeCell ref="D66:D67"/>
    <mergeCell ref="B68:C68"/>
    <mergeCell ref="B69:C69"/>
    <mergeCell ref="B70:C70"/>
    <mergeCell ref="B71:C71"/>
    <mergeCell ref="D86:D88"/>
    <mergeCell ref="B89:C89"/>
    <mergeCell ref="B90:C90"/>
    <mergeCell ref="B74:C74"/>
    <mergeCell ref="B75:C75"/>
    <mergeCell ref="B78:C78"/>
    <mergeCell ref="B79:C79"/>
    <mergeCell ref="B82:C82"/>
    <mergeCell ref="B83:C83"/>
    <mergeCell ref="B91:C91"/>
    <mergeCell ref="B92:C92"/>
    <mergeCell ref="B95:C95"/>
    <mergeCell ref="B96:C96"/>
    <mergeCell ref="B84:C84"/>
    <mergeCell ref="B85:C85"/>
    <mergeCell ref="B86:C88"/>
  </mergeCells>
  <phoneticPr fontId="3"/>
  <pageMargins left="0.7" right="0.7" top="0.75" bottom="0.75" header="0.3" footer="0.3"/>
  <pageSetup paperSize="9" scale="52" orientation="portrait" r:id="rId1"/>
  <rowBreaks count="1" manualBreakCount="1">
    <brk id="47" max="16383" man="1"/>
  </rowBreaks>
</worksheet>
</file>

<file path=xl/worksheets/sheet3.xml><?xml version="1.0" encoding="utf-8"?>
<worksheet xmlns="http://schemas.openxmlformats.org/spreadsheetml/2006/main" xmlns:r="http://schemas.openxmlformats.org/officeDocument/2006/relationships">
  <dimension ref="A1:BZ186"/>
  <sheetViews>
    <sheetView view="pageBreakPreview" topLeftCell="A154" zoomScale="85" zoomScaleNormal="100" zoomScaleSheetLayoutView="85" workbookViewId="0">
      <selection activeCell="H4" sqref="H4:Y4"/>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78" ht="23.25" customHeight="1">
      <c r="AQ1" s="765"/>
      <c r="AR1" s="765"/>
      <c r="AS1" s="765"/>
      <c r="AT1" s="765"/>
      <c r="AU1" s="765"/>
      <c r="AV1" s="765"/>
      <c r="AW1" s="765"/>
      <c r="AX1" s="25"/>
    </row>
    <row r="2" spans="2:78" ht="21.75" customHeight="1" thickBot="1">
      <c r="AK2" s="766" t="s">
        <v>0</v>
      </c>
      <c r="AL2" s="766"/>
      <c r="AM2" s="766"/>
      <c r="AN2" s="766"/>
      <c r="AO2" s="766"/>
      <c r="AP2" s="766"/>
      <c r="AQ2" s="766"/>
      <c r="AR2" s="767" t="s">
        <v>90</v>
      </c>
      <c r="AS2" s="766"/>
      <c r="AT2" s="766"/>
      <c r="AU2" s="766"/>
      <c r="AV2" s="766"/>
      <c r="AW2" s="766"/>
      <c r="AX2" s="766"/>
      <c r="AY2" s="766"/>
    </row>
    <row r="3" spans="2:78" ht="19.5" thickBot="1">
      <c r="B3" s="768" t="s">
        <v>91</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78" s="28" customFormat="1" ht="21" customHeight="1">
      <c r="B4" s="771" t="s">
        <v>37</v>
      </c>
      <c r="C4" s="772"/>
      <c r="D4" s="772"/>
      <c r="E4" s="772"/>
      <c r="F4" s="772"/>
      <c r="G4" s="772"/>
      <c r="H4" s="1303" t="s">
        <v>92</v>
      </c>
      <c r="I4" s="1304"/>
      <c r="J4" s="1304"/>
      <c r="K4" s="1304"/>
      <c r="L4" s="1304"/>
      <c r="M4" s="1304"/>
      <c r="N4" s="1304"/>
      <c r="O4" s="1304"/>
      <c r="P4" s="1304"/>
      <c r="Q4" s="1304"/>
      <c r="R4" s="1304"/>
      <c r="S4" s="1304"/>
      <c r="T4" s="1304"/>
      <c r="U4" s="1304"/>
      <c r="V4" s="1304"/>
      <c r="W4" s="1304"/>
      <c r="X4" s="1304"/>
      <c r="Y4" s="1304"/>
      <c r="Z4" s="775" t="s">
        <v>1</v>
      </c>
      <c r="AA4" s="1288"/>
      <c r="AB4" s="1288"/>
      <c r="AC4" s="1288"/>
      <c r="AD4" s="1288"/>
      <c r="AE4" s="1305"/>
      <c r="AF4" s="1306" t="s">
        <v>93</v>
      </c>
      <c r="AG4" s="1307"/>
      <c r="AH4" s="1307"/>
      <c r="AI4" s="1307"/>
      <c r="AJ4" s="1307"/>
      <c r="AK4" s="1307"/>
      <c r="AL4" s="1307"/>
      <c r="AM4" s="1307"/>
      <c r="AN4" s="1307"/>
      <c r="AO4" s="1307"/>
      <c r="AP4" s="1307"/>
      <c r="AQ4" s="1308"/>
      <c r="AR4" s="780" t="s">
        <v>2</v>
      </c>
      <c r="AS4" s="1288"/>
      <c r="AT4" s="1288"/>
      <c r="AU4" s="1288"/>
      <c r="AV4" s="1288"/>
      <c r="AW4" s="1288"/>
      <c r="AX4" s="1288"/>
      <c r="AY4" s="128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row>
    <row r="5" spans="2:78" s="28" customFormat="1" ht="57" customHeight="1">
      <c r="B5" s="822" t="s">
        <v>47</v>
      </c>
      <c r="C5" s="823"/>
      <c r="D5" s="823"/>
      <c r="E5" s="823"/>
      <c r="F5" s="823"/>
      <c r="G5" s="824"/>
      <c r="H5" s="1290" t="s">
        <v>94</v>
      </c>
      <c r="I5" s="1291"/>
      <c r="J5" s="1291"/>
      <c r="K5" s="1291"/>
      <c r="L5" s="1291"/>
      <c r="M5" s="1291"/>
      <c r="N5" s="1291"/>
      <c r="O5" s="1291"/>
      <c r="P5" s="1291"/>
      <c r="Q5" s="1291"/>
      <c r="R5" s="1291"/>
      <c r="S5" s="1291"/>
      <c r="T5" s="1291"/>
      <c r="U5" s="1291"/>
      <c r="V5" s="1291"/>
      <c r="W5" s="1292"/>
      <c r="X5" s="1292"/>
      <c r="Y5" s="1293"/>
      <c r="Z5" s="827" t="s">
        <v>3</v>
      </c>
      <c r="AA5" s="1282"/>
      <c r="AB5" s="1282"/>
      <c r="AC5" s="1282"/>
      <c r="AD5" s="1282"/>
      <c r="AE5" s="1283"/>
      <c r="AF5" s="1294" t="s">
        <v>95</v>
      </c>
      <c r="AG5" s="1295"/>
      <c r="AH5" s="1295"/>
      <c r="AI5" s="1295"/>
      <c r="AJ5" s="1295" t="s">
        <v>96</v>
      </c>
      <c r="AK5" s="1295"/>
      <c r="AL5" s="1295"/>
      <c r="AM5" s="1295"/>
      <c r="AN5" s="1295"/>
      <c r="AO5" s="1295"/>
      <c r="AP5" s="1295"/>
      <c r="AQ5" s="1296"/>
      <c r="AR5" s="1297" t="s">
        <v>1957</v>
      </c>
      <c r="AS5" s="1298"/>
      <c r="AT5" s="1298"/>
      <c r="AU5" s="1298"/>
      <c r="AV5" s="1298"/>
      <c r="AW5" s="1298"/>
      <c r="AX5" s="1298"/>
      <c r="AY5" s="1299"/>
      <c r="AZ5" s="29"/>
      <c r="BA5" s="1302"/>
      <c r="BB5" s="1302"/>
      <c r="BC5" s="1302"/>
      <c r="BD5" s="1302"/>
      <c r="BE5" s="1302"/>
      <c r="BF5" s="1302"/>
      <c r="BG5" s="1302"/>
      <c r="BH5" s="1302"/>
      <c r="BI5" s="1302"/>
      <c r="BJ5" s="1302"/>
      <c r="BK5" s="1302"/>
      <c r="BL5" s="1302"/>
      <c r="BM5" s="29"/>
      <c r="BN5" s="29"/>
      <c r="BO5" s="29"/>
      <c r="BP5" s="29"/>
      <c r="BQ5" s="29"/>
      <c r="BR5" s="29"/>
      <c r="BS5" s="29"/>
      <c r="BT5" s="29"/>
      <c r="BU5" s="29"/>
      <c r="BV5" s="29"/>
      <c r="BW5" s="29"/>
      <c r="BX5" s="29"/>
      <c r="BY5" s="29"/>
      <c r="BZ5" s="29"/>
    </row>
    <row r="6" spans="2:78" s="28" customFormat="1" ht="33" customHeight="1">
      <c r="B6" s="1280" t="s">
        <v>4</v>
      </c>
      <c r="C6" s="737"/>
      <c r="D6" s="737"/>
      <c r="E6" s="737"/>
      <c r="F6" s="737"/>
      <c r="G6" s="737"/>
      <c r="H6" s="1281" t="s">
        <v>97</v>
      </c>
      <c r="I6" s="1282"/>
      <c r="J6" s="1282"/>
      <c r="K6" s="1282"/>
      <c r="L6" s="1282"/>
      <c r="M6" s="1282"/>
      <c r="N6" s="1282"/>
      <c r="O6" s="1282"/>
      <c r="P6" s="1282"/>
      <c r="Q6" s="1282"/>
      <c r="R6" s="1282"/>
      <c r="S6" s="1282"/>
      <c r="T6" s="1282"/>
      <c r="U6" s="1282"/>
      <c r="V6" s="1282"/>
      <c r="W6" s="1282"/>
      <c r="X6" s="1282"/>
      <c r="Y6" s="1283"/>
      <c r="Z6" s="736" t="s">
        <v>62</v>
      </c>
      <c r="AA6" s="737"/>
      <c r="AB6" s="737"/>
      <c r="AC6" s="737"/>
      <c r="AD6" s="737"/>
      <c r="AE6" s="738"/>
      <c r="AF6" s="1284" t="s">
        <v>688</v>
      </c>
      <c r="AG6" s="1285"/>
      <c r="AH6" s="1285"/>
      <c r="AI6" s="1285"/>
      <c r="AJ6" s="1285"/>
      <c r="AK6" s="1285"/>
      <c r="AL6" s="1285"/>
      <c r="AM6" s="1285"/>
      <c r="AN6" s="1285"/>
      <c r="AO6" s="1285"/>
      <c r="AP6" s="1285"/>
      <c r="AQ6" s="1285"/>
      <c r="AR6" s="1286"/>
      <c r="AS6" s="1286"/>
      <c r="AT6" s="1286"/>
      <c r="AU6" s="1286"/>
      <c r="AV6" s="1286"/>
      <c r="AW6" s="1286"/>
      <c r="AX6" s="1286"/>
      <c r="AY6" s="1287"/>
    </row>
    <row r="7" spans="2:78" s="28" customFormat="1" ht="18" customHeight="1">
      <c r="B7" s="1245" t="s">
        <v>98</v>
      </c>
      <c r="C7" s="1246"/>
      <c r="D7" s="1246"/>
      <c r="E7" s="1246"/>
      <c r="F7" s="1246"/>
      <c r="G7" s="1246"/>
      <c r="H7" s="1251" t="s">
        <v>99</v>
      </c>
      <c r="I7" s="1252"/>
      <c r="J7" s="1252"/>
      <c r="K7" s="1252"/>
      <c r="L7" s="1252"/>
      <c r="M7" s="1252"/>
      <c r="N7" s="1252"/>
      <c r="O7" s="1252"/>
      <c r="P7" s="1252"/>
      <c r="Q7" s="1252"/>
      <c r="R7" s="1252"/>
      <c r="S7" s="1252"/>
      <c r="T7" s="1252"/>
      <c r="U7" s="1252"/>
      <c r="V7" s="1252"/>
      <c r="W7" s="1253"/>
      <c r="X7" s="1253"/>
      <c r="Y7" s="1254"/>
      <c r="Z7" s="813" t="s">
        <v>329</v>
      </c>
      <c r="AA7" s="1263"/>
      <c r="AB7" s="1263"/>
      <c r="AC7" s="1263"/>
      <c r="AD7" s="1263"/>
      <c r="AE7" s="1264"/>
      <c r="AF7" s="1266" t="s">
        <v>100</v>
      </c>
      <c r="AG7" s="1267"/>
      <c r="AH7" s="1267"/>
      <c r="AI7" s="1267"/>
      <c r="AJ7" s="1267"/>
      <c r="AK7" s="1267"/>
      <c r="AL7" s="1267"/>
      <c r="AM7" s="1267"/>
      <c r="AN7" s="1267"/>
      <c r="AO7" s="1267"/>
      <c r="AP7" s="1267"/>
      <c r="AQ7" s="1267"/>
      <c r="AR7" s="1267"/>
      <c r="AS7" s="1267"/>
      <c r="AT7" s="1267"/>
      <c r="AU7" s="1267"/>
      <c r="AV7" s="1267"/>
      <c r="AW7" s="1267"/>
      <c r="AX7" s="1267"/>
      <c r="AY7" s="1268"/>
    </row>
    <row r="8" spans="2:78" s="28" customFormat="1" ht="18" customHeight="1">
      <c r="B8" s="1247"/>
      <c r="C8" s="1248"/>
      <c r="D8" s="1248"/>
      <c r="E8" s="1248"/>
      <c r="F8" s="1248"/>
      <c r="G8" s="1248"/>
      <c r="H8" s="1255"/>
      <c r="I8" s="1256"/>
      <c r="J8" s="1256"/>
      <c r="K8" s="1256"/>
      <c r="L8" s="1256"/>
      <c r="M8" s="1256"/>
      <c r="N8" s="1256"/>
      <c r="O8" s="1256"/>
      <c r="P8" s="1256"/>
      <c r="Q8" s="1256"/>
      <c r="R8" s="1256"/>
      <c r="S8" s="1256"/>
      <c r="T8" s="1256"/>
      <c r="U8" s="1256"/>
      <c r="V8" s="1256"/>
      <c r="W8" s="1257"/>
      <c r="X8" s="1257"/>
      <c r="Y8" s="1258"/>
      <c r="Z8" s="813"/>
      <c r="AA8" s="1263"/>
      <c r="AB8" s="1263"/>
      <c r="AC8" s="1263"/>
      <c r="AD8" s="1263"/>
      <c r="AE8" s="1264"/>
      <c r="AF8" s="1269"/>
      <c r="AG8" s="1270"/>
      <c r="AH8" s="1270"/>
      <c r="AI8" s="1270"/>
      <c r="AJ8" s="1270"/>
      <c r="AK8" s="1270"/>
      <c r="AL8" s="1270"/>
      <c r="AM8" s="1270"/>
      <c r="AN8" s="1270"/>
      <c r="AO8" s="1270"/>
      <c r="AP8" s="1270"/>
      <c r="AQ8" s="1270"/>
      <c r="AR8" s="1270"/>
      <c r="AS8" s="1270"/>
      <c r="AT8" s="1270"/>
      <c r="AU8" s="1270"/>
      <c r="AV8" s="1270"/>
      <c r="AW8" s="1270"/>
      <c r="AX8" s="1270"/>
      <c r="AY8" s="1271"/>
    </row>
    <row r="9" spans="2:78" s="28" customFormat="1" ht="18" customHeight="1">
      <c r="B9" s="1247"/>
      <c r="C9" s="1248"/>
      <c r="D9" s="1248"/>
      <c r="E9" s="1248"/>
      <c r="F9" s="1248"/>
      <c r="G9" s="1248"/>
      <c r="H9" s="1255"/>
      <c r="I9" s="1256"/>
      <c r="J9" s="1256"/>
      <c r="K9" s="1256"/>
      <c r="L9" s="1256"/>
      <c r="M9" s="1256"/>
      <c r="N9" s="1256"/>
      <c r="O9" s="1256"/>
      <c r="P9" s="1256"/>
      <c r="Q9" s="1256"/>
      <c r="R9" s="1256"/>
      <c r="S9" s="1256"/>
      <c r="T9" s="1256"/>
      <c r="U9" s="1256"/>
      <c r="V9" s="1256"/>
      <c r="W9" s="1257"/>
      <c r="X9" s="1257"/>
      <c r="Y9" s="1258"/>
      <c r="Z9" s="813"/>
      <c r="AA9" s="1263"/>
      <c r="AB9" s="1263"/>
      <c r="AC9" s="1263"/>
      <c r="AD9" s="1263"/>
      <c r="AE9" s="1264"/>
      <c r="AF9" s="1269"/>
      <c r="AG9" s="1270"/>
      <c r="AH9" s="1270"/>
      <c r="AI9" s="1270"/>
      <c r="AJ9" s="1270"/>
      <c r="AK9" s="1270"/>
      <c r="AL9" s="1270"/>
      <c r="AM9" s="1270"/>
      <c r="AN9" s="1270"/>
      <c r="AO9" s="1270"/>
      <c r="AP9" s="1270"/>
      <c r="AQ9" s="1270"/>
      <c r="AR9" s="1270"/>
      <c r="AS9" s="1270"/>
      <c r="AT9" s="1270"/>
      <c r="AU9" s="1270"/>
      <c r="AV9" s="1270"/>
      <c r="AW9" s="1270"/>
      <c r="AX9" s="1270"/>
      <c r="AY9" s="1271"/>
    </row>
    <row r="10" spans="2:78" s="28" customFormat="1" ht="18" customHeight="1">
      <c r="B10" s="1247"/>
      <c r="C10" s="1248"/>
      <c r="D10" s="1248"/>
      <c r="E10" s="1248"/>
      <c r="F10" s="1248"/>
      <c r="G10" s="1248"/>
      <c r="H10" s="1255"/>
      <c r="I10" s="1256"/>
      <c r="J10" s="1256"/>
      <c r="K10" s="1256"/>
      <c r="L10" s="1256"/>
      <c r="M10" s="1256"/>
      <c r="N10" s="1256"/>
      <c r="O10" s="1256"/>
      <c r="P10" s="1256"/>
      <c r="Q10" s="1256"/>
      <c r="R10" s="1256"/>
      <c r="S10" s="1256"/>
      <c r="T10" s="1256"/>
      <c r="U10" s="1256"/>
      <c r="V10" s="1256"/>
      <c r="W10" s="1257"/>
      <c r="X10" s="1257"/>
      <c r="Y10" s="1258"/>
      <c r="Z10" s="813"/>
      <c r="AA10" s="1263"/>
      <c r="AB10" s="1263"/>
      <c r="AC10" s="1263"/>
      <c r="AD10" s="1263"/>
      <c r="AE10" s="1264"/>
      <c r="AF10" s="1269"/>
      <c r="AG10" s="1270"/>
      <c r="AH10" s="1270"/>
      <c r="AI10" s="1270"/>
      <c r="AJ10" s="1270"/>
      <c r="AK10" s="1270"/>
      <c r="AL10" s="1270"/>
      <c r="AM10" s="1270"/>
      <c r="AN10" s="1270"/>
      <c r="AO10" s="1270"/>
      <c r="AP10" s="1270"/>
      <c r="AQ10" s="1270"/>
      <c r="AR10" s="1270"/>
      <c r="AS10" s="1270"/>
      <c r="AT10" s="1270"/>
      <c r="AU10" s="1270"/>
      <c r="AV10" s="1270"/>
      <c r="AW10" s="1270"/>
      <c r="AX10" s="1270"/>
      <c r="AY10" s="1271"/>
    </row>
    <row r="11" spans="2:78" s="28" customFormat="1" ht="12.75" customHeight="1">
      <c r="B11" s="1249"/>
      <c r="C11" s="1250"/>
      <c r="D11" s="1250"/>
      <c r="E11" s="1250"/>
      <c r="F11" s="1250"/>
      <c r="G11" s="1250"/>
      <c r="H11" s="1259"/>
      <c r="I11" s="1260"/>
      <c r="J11" s="1260"/>
      <c r="K11" s="1260"/>
      <c r="L11" s="1260"/>
      <c r="M11" s="1260"/>
      <c r="N11" s="1260"/>
      <c r="O11" s="1260"/>
      <c r="P11" s="1260"/>
      <c r="Q11" s="1260"/>
      <c r="R11" s="1260"/>
      <c r="S11" s="1260"/>
      <c r="T11" s="1260"/>
      <c r="U11" s="1260"/>
      <c r="V11" s="1260"/>
      <c r="W11" s="1261"/>
      <c r="X11" s="1261"/>
      <c r="Y11" s="1262"/>
      <c r="Z11" s="1265"/>
      <c r="AA11" s="1263"/>
      <c r="AB11" s="1263"/>
      <c r="AC11" s="1263"/>
      <c r="AD11" s="1263"/>
      <c r="AE11" s="1264"/>
      <c r="AF11" s="1272"/>
      <c r="AG11" s="1273"/>
      <c r="AH11" s="1273"/>
      <c r="AI11" s="1273"/>
      <c r="AJ11" s="1273"/>
      <c r="AK11" s="1273"/>
      <c r="AL11" s="1273"/>
      <c r="AM11" s="1273"/>
      <c r="AN11" s="1273"/>
      <c r="AO11" s="1273"/>
      <c r="AP11" s="1273"/>
      <c r="AQ11" s="1273"/>
      <c r="AR11" s="1273"/>
      <c r="AS11" s="1273"/>
      <c r="AT11" s="1273"/>
      <c r="AU11" s="1273"/>
      <c r="AV11" s="1273"/>
      <c r="AW11" s="1273"/>
      <c r="AX11" s="1273"/>
      <c r="AY11" s="1274"/>
    </row>
    <row r="12" spans="2:78" s="28" customFormat="1" ht="45.75" customHeight="1">
      <c r="B12" s="783" t="s">
        <v>101</v>
      </c>
      <c r="C12" s="784"/>
      <c r="D12" s="784"/>
      <c r="E12" s="784"/>
      <c r="F12" s="784"/>
      <c r="G12" s="784"/>
      <c r="H12" s="1275" t="s">
        <v>102</v>
      </c>
      <c r="I12" s="1276"/>
      <c r="J12" s="1276"/>
      <c r="K12" s="1276"/>
      <c r="L12" s="1276"/>
      <c r="M12" s="1276"/>
      <c r="N12" s="1276"/>
      <c r="O12" s="1276"/>
      <c r="P12" s="1276"/>
      <c r="Q12" s="1276"/>
      <c r="R12" s="1276"/>
      <c r="S12" s="1276"/>
      <c r="T12" s="1276"/>
      <c r="U12" s="1276"/>
      <c r="V12" s="1276"/>
      <c r="W12" s="1276"/>
      <c r="X12" s="1276"/>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7"/>
    </row>
    <row r="13" spans="2:78" s="28" customFormat="1" ht="70.5" customHeight="1">
      <c r="B13" s="783" t="s">
        <v>64</v>
      </c>
      <c r="C13" s="784"/>
      <c r="D13" s="784"/>
      <c r="E13" s="784"/>
      <c r="F13" s="784"/>
      <c r="G13" s="784"/>
      <c r="H13" s="1275" t="s">
        <v>103</v>
      </c>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7"/>
    </row>
    <row r="14" spans="2:78" ht="24" customHeight="1">
      <c r="B14" s="783" t="s">
        <v>5</v>
      </c>
      <c r="C14" s="784"/>
      <c r="D14" s="784"/>
      <c r="E14" s="784"/>
      <c r="F14" s="784"/>
      <c r="G14" s="788"/>
      <c r="H14" s="789" t="s">
        <v>104</v>
      </c>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9"/>
    </row>
    <row r="15" spans="2:78" ht="21" customHeight="1">
      <c r="B15" s="792" t="s">
        <v>718</v>
      </c>
      <c r="C15" s="793"/>
      <c r="D15" s="793"/>
      <c r="E15" s="793"/>
      <c r="F15" s="793"/>
      <c r="G15" s="794"/>
      <c r="H15" s="1241"/>
      <c r="I15" s="1242"/>
      <c r="J15" s="1242"/>
      <c r="K15" s="1242"/>
      <c r="L15" s="1242"/>
      <c r="M15" s="1242"/>
      <c r="N15" s="1242"/>
      <c r="O15" s="1242"/>
      <c r="P15" s="1243"/>
      <c r="Q15" s="749" t="s">
        <v>1958</v>
      </c>
      <c r="R15" s="750"/>
      <c r="S15" s="750"/>
      <c r="T15" s="750"/>
      <c r="U15" s="750"/>
      <c r="V15" s="750"/>
      <c r="W15" s="800"/>
      <c r="X15" s="749" t="s">
        <v>106</v>
      </c>
      <c r="Y15" s="750"/>
      <c r="Z15" s="750"/>
      <c r="AA15" s="750"/>
      <c r="AB15" s="750"/>
      <c r="AC15" s="750"/>
      <c r="AD15" s="800"/>
      <c r="AE15" s="749" t="s">
        <v>107</v>
      </c>
      <c r="AF15" s="750"/>
      <c r="AG15" s="750"/>
      <c r="AH15" s="750"/>
      <c r="AI15" s="750"/>
      <c r="AJ15" s="750"/>
      <c r="AK15" s="800"/>
      <c r="AL15" s="749" t="s">
        <v>108</v>
      </c>
      <c r="AM15" s="750"/>
      <c r="AN15" s="750"/>
      <c r="AO15" s="750"/>
      <c r="AP15" s="750"/>
      <c r="AQ15" s="750"/>
      <c r="AR15" s="800"/>
      <c r="AS15" s="749" t="s">
        <v>109</v>
      </c>
      <c r="AT15" s="750"/>
      <c r="AU15" s="750"/>
      <c r="AV15" s="750"/>
      <c r="AW15" s="750"/>
      <c r="AX15" s="750"/>
      <c r="AY15" s="751"/>
    </row>
    <row r="16" spans="2:78" ht="21" customHeight="1">
      <c r="B16" s="469"/>
      <c r="C16" s="470"/>
      <c r="D16" s="470"/>
      <c r="E16" s="470"/>
      <c r="F16" s="470"/>
      <c r="G16" s="471"/>
      <c r="H16" s="752" t="s">
        <v>6</v>
      </c>
      <c r="I16" s="1222"/>
      <c r="J16" s="1227" t="s">
        <v>7</v>
      </c>
      <c r="K16" s="1228"/>
      <c r="L16" s="1228"/>
      <c r="M16" s="1228"/>
      <c r="N16" s="1228"/>
      <c r="O16" s="1228"/>
      <c r="P16" s="1229"/>
      <c r="Q16" s="1230">
        <v>289510</v>
      </c>
      <c r="R16" s="1230"/>
      <c r="S16" s="1230"/>
      <c r="T16" s="1230"/>
      <c r="U16" s="1230"/>
      <c r="V16" s="1230"/>
      <c r="W16" s="1230"/>
      <c r="X16" s="1230">
        <v>6182</v>
      </c>
      <c r="Y16" s="1230"/>
      <c r="Z16" s="1230"/>
      <c r="AA16" s="1230"/>
      <c r="AB16" s="1230"/>
      <c r="AC16" s="1230"/>
      <c r="AD16" s="1230"/>
      <c r="AE16" s="1230">
        <v>15929.2</v>
      </c>
      <c r="AF16" s="1230"/>
      <c r="AG16" s="1230"/>
      <c r="AH16" s="1230"/>
      <c r="AI16" s="1230"/>
      <c r="AJ16" s="1230"/>
      <c r="AK16" s="1230"/>
      <c r="AL16" s="1231">
        <v>14115.2</v>
      </c>
      <c r="AM16" s="1232"/>
      <c r="AN16" s="1232"/>
      <c r="AO16" s="1232"/>
      <c r="AP16" s="1232"/>
      <c r="AQ16" s="1232"/>
      <c r="AR16" s="1233"/>
      <c r="AS16" s="1231">
        <v>21006.2</v>
      </c>
      <c r="AT16" s="1232"/>
      <c r="AU16" s="1232"/>
      <c r="AV16" s="1232"/>
      <c r="AW16" s="1232"/>
      <c r="AX16" s="1232"/>
      <c r="AY16" s="1234"/>
    </row>
    <row r="17" spans="2:58" ht="21" customHeight="1">
      <c r="B17" s="469"/>
      <c r="C17" s="470"/>
      <c r="D17" s="470"/>
      <c r="E17" s="470"/>
      <c r="F17" s="470"/>
      <c r="G17" s="471"/>
      <c r="H17" s="1223"/>
      <c r="I17" s="1224"/>
      <c r="J17" s="746" t="s">
        <v>8</v>
      </c>
      <c r="K17" s="747"/>
      <c r="L17" s="747"/>
      <c r="M17" s="747"/>
      <c r="N17" s="747"/>
      <c r="O17" s="747"/>
      <c r="P17" s="748"/>
      <c r="Q17" s="1235">
        <v>25750</v>
      </c>
      <c r="R17" s="1235"/>
      <c r="S17" s="1235"/>
      <c r="T17" s="1235"/>
      <c r="U17" s="1235"/>
      <c r="V17" s="1235"/>
      <c r="W17" s="1235"/>
      <c r="X17" s="1235">
        <v>0</v>
      </c>
      <c r="Y17" s="1235"/>
      <c r="Z17" s="1235"/>
      <c r="AA17" s="1235"/>
      <c r="AB17" s="1235"/>
      <c r="AC17" s="1235"/>
      <c r="AD17" s="1235"/>
      <c r="AE17" s="1235">
        <v>0</v>
      </c>
      <c r="AF17" s="1235"/>
      <c r="AG17" s="1235"/>
      <c r="AH17" s="1235"/>
      <c r="AI17" s="1235"/>
      <c r="AJ17" s="1235"/>
      <c r="AK17" s="1235"/>
      <c r="AL17" s="1100">
        <v>0</v>
      </c>
      <c r="AM17" s="1100"/>
      <c r="AN17" s="1100"/>
      <c r="AO17" s="1100"/>
      <c r="AP17" s="1100"/>
      <c r="AQ17" s="1100"/>
      <c r="AR17" s="1100"/>
      <c r="AS17" s="1236"/>
      <c r="AT17" s="1236"/>
      <c r="AU17" s="1236"/>
      <c r="AV17" s="1236"/>
      <c r="AW17" s="1236"/>
      <c r="AX17" s="1236"/>
      <c r="AY17" s="1237"/>
    </row>
    <row r="18" spans="2:58" ht="21" customHeight="1">
      <c r="B18" s="469"/>
      <c r="C18" s="470"/>
      <c r="D18" s="470"/>
      <c r="E18" s="470"/>
      <c r="F18" s="470"/>
      <c r="G18" s="471"/>
      <c r="H18" s="1223"/>
      <c r="I18" s="1224"/>
      <c r="J18" s="746" t="s">
        <v>9</v>
      </c>
      <c r="K18" s="747"/>
      <c r="L18" s="747"/>
      <c r="M18" s="747"/>
      <c r="N18" s="747"/>
      <c r="O18" s="747"/>
      <c r="P18" s="748"/>
      <c r="Q18" s="1235">
        <v>30503.743999999999</v>
      </c>
      <c r="R18" s="1235"/>
      <c r="S18" s="1235"/>
      <c r="T18" s="1235"/>
      <c r="U18" s="1235"/>
      <c r="V18" s="1235"/>
      <c r="W18" s="1235"/>
      <c r="X18" s="1235">
        <v>52136.559000000001</v>
      </c>
      <c r="Y18" s="1235"/>
      <c r="Z18" s="1235"/>
      <c r="AA18" s="1235"/>
      <c r="AB18" s="1235"/>
      <c r="AC18" s="1235"/>
      <c r="AD18" s="1235"/>
      <c r="AE18" s="1235">
        <v>-3905.8560000000002</v>
      </c>
      <c r="AF18" s="1235"/>
      <c r="AG18" s="1235"/>
      <c r="AH18" s="1235"/>
      <c r="AI18" s="1235"/>
      <c r="AJ18" s="1235"/>
      <c r="AK18" s="1235"/>
      <c r="AL18" s="1100">
        <v>5015.3209999999999</v>
      </c>
      <c r="AM18" s="1100"/>
      <c r="AN18" s="1100"/>
      <c r="AO18" s="1100"/>
      <c r="AP18" s="1100"/>
      <c r="AQ18" s="1100"/>
      <c r="AR18" s="1100"/>
      <c r="AS18" s="1236"/>
      <c r="AT18" s="1236"/>
      <c r="AU18" s="1236"/>
      <c r="AV18" s="1236"/>
      <c r="AW18" s="1236"/>
      <c r="AX18" s="1236"/>
      <c r="AY18" s="1237"/>
    </row>
    <row r="19" spans="2:58" ht="21" customHeight="1">
      <c r="B19" s="469"/>
      <c r="C19" s="470"/>
      <c r="D19" s="470"/>
      <c r="E19" s="470"/>
      <c r="F19" s="470"/>
      <c r="G19" s="471"/>
      <c r="H19" s="1225"/>
      <c r="I19" s="1226"/>
      <c r="J19" s="731" t="s">
        <v>25</v>
      </c>
      <c r="K19" s="732"/>
      <c r="L19" s="732"/>
      <c r="M19" s="732"/>
      <c r="N19" s="732"/>
      <c r="O19" s="732"/>
      <c r="P19" s="733"/>
      <c r="Q19" s="1238">
        <f>SUM(Q16:W18)</f>
        <v>345763.74400000001</v>
      </c>
      <c r="R19" s="1238"/>
      <c r="S19" s="1238"/>
      <c r="T19" s="1238"/>
      <c r="U19" s="1238"/>
      <c r="V19" s="1238"/>
      <c r="W19" s="1238"/>
      <c r="X19" s="1238">
        <f>SUM(X16:AD18)</f>
        <v>58318.559000000001</v>
      </c>
      <c r="Y19" s="1238"/>
      <c r="Z19" s="1238"/>
      <c r="AA19" s="1238"/>
      <c r="AB19" s="1238"/>
      <c r="AC19" s="1238"/>
      <c r="AD19" s="1238"/>
      <c r="AE19" s="1238">
        <f>SUM(AE16:AK18)</f>
        <v>12023.344000000001</v>
      </c>
      <c r="AF19" s="1238"/>
      <c r="AG19" s="1238"/>
      <c r="AH19" s="1238"/>
      <c r="AI19" s="1238"/>
      <c r="AJ19" s="1238"/>
      <c r="AK19" s="1238"/>
      <c r="AL19" s="1080">
        <f>SUM(AL16:AR18)</f>
        <v>19130.521000000001</v>
      </c>
      <c r="AM19" s="1080"/>
      <c r="AN19" s="1080"/>
      <c r="AO19" s="1080"/>
      <c r="AP19" s="1080"/>
      <c r="AQ19" s="1080"/>
      <c r="AR19" s="1080"/>
      <c r="AS19" s="1239"/>
      <c r="AT19" s="1239"/>
      <c r="AU19" s="1239"/>
      <c r="AV19" s="1239"/>
      <c r="AW19" s="1239"/>
      <c r="AX19" s="1239"/>
      <c r="AY19" s="1240"/>
    </row>
    <row r="20" spans="2:58" ht="21" customHeight="1">
      <c r="B20" s="469"/>
      <c r="C20" s="470"/>
      <c r="D20" s="470"/>
      <c r="E20" s="470"/>
      <c r="F20" s="470"/>
      <c r="G20" s="471"/>
      <c r="H20" s="723" t="s">
        <v>10</v>
      </c>
      <c r="I20" s="724"/>
      <c r="J20" s="724"/>
      <c r="K20" s="724"/>
      <c r="L20" s="724"/>
      <c r="M20" s="724"/>
      <c r="N20" s="724"/>
      <c r="O20" s="724"/>
      <c r="P20" s="724"/>
      <c r="Q20" s="1244">
        <v>273019.05</v>
      </c>
      <c r="R20" s="1244"/>
      <c r="S20" s="1244"/>
      <c r="T20" s="1244"/>
      <c r="U20" s="1244"/>
      <c r="V20" s="1244"/>
      <c r="W20" s="1244"/>
      <c r="X20" s="1244">
        <v>56157.817999999999</v>
      </c>
      <c r="Y20" s="1244"/>
      <c r="Z20" s="1244"/>
      <c r="AA20" s="1244"/>
      <c r="AB20" s="1244"/>
      <c r="AC20" s="1244"/>
      <c r="AD20" s="1244"/>
      <c r="AE20" s="1084">
        <v>11927.065420999999</v>
      </c>
      <c r="AF20" s="1084"/>
      <c r="AG20" s="1084"/>
      <c r="AH20" s="1084"/>
      <c r="AI20" s="1084"/>
      <c r="AJ20" s="1084"/>
      <c r="AK20" s="1084"/>
      <c r="AL20" s="1217"/>
      <c r="AM20" s="1217"/>
      <c r="AN20" s="1217"/>
      <c r="AO20" s="1217"/>
      <c r="AP20" s="1217"/>
      <c r="AQ20" s="1217"/>
      <c r="AR20" s="1217"/>
      <c r="AS20" s="1217"/>
      <c r="AT20" s="1217"/>
      <c r="AU20" s="1217"/>
      <c r="AV20" s="1217"/>
      <c r="AW20" s="1217"/>
      <c r="AX20" s="1217"/>
      <c r="AY20" s="1218"/>
    </row>
    <row r="21" spans="2:58" ht="21" customHeight="1">
      <c r="B21" s="795"/>
      <c r="C21" s="796"/>
      <c r="D21" s="796"/>
      <c r="E21" s="796"/>
      <c r="F21" s="796"/>
      <c r="G21" s="797"/>
      <c r="H21" s="723" t="s">
        <v>11</v>
      </c>
      <c r="I21" s="724"/>
      <c r="J21" s="724"/>
      <c r="K21" s="724"/>
      <c r="L21" s="724"/>
      <c r="M21" s="724"/>
      <c r="N21" s="724"/>
      <c r="O21" s="724"/>
      <c r="P21" s="724"/>
      <c r="Q21" s="1219">
        <f>Q20/Q19</f>
        <v>0.78961156204972138</v>
      </c>
      <c r="R21" s="1220"/>
      <c r="S21" s="1220"/>
      <c r="T21" s="1220"/>
      <c r="U21" s="1220"/>
      <c r="V21" s="1220"/>
      <c r="W21" s="1221"/>
      <c r="X21" s="1219">
        <f>X20/X19</f>
        <v>0.96294934173527846</v>
      </c>
      <c r="Y21" s="1220"/>
      <c r="Z21" s="1220"/>
      <c r="AA21" s="1220"/>
      <c r="AB21" s="1220"/>
      <c r="AC21" s="1220"/>
      <c r="AD21" s="1221"/>
      <c r="AE21" s="1219">
        <f>AE20/AE19</f>
        <v>0.99199236260727452</v>
      </c>
      <c r="AF21" s="1220"/>
      <c r="AG21" s="1220"/>
      <c r="AH21" s="1220"/>
      <c r="AI21" s="1220"/>
      <c r="AJ21" s="1220"/>
      <c r="AK21" s="1221"/>
      <c r="AL21" s="1217"/>
      <c r="AM21" s="1217"/>
      <c r="AN21" s="1217"/>
      <c r="AO21" s="1217"/>
      <c r="AP21" s="1217"/>
      <c r="AQ21" s="1217"/>
      <c r="AR21" s="1217"/>
      <c r="AS21" s="1217"/>
      <c r="AT21" s="1217"/>
      <c r="AU21" s="1217"/>
      <c r="AV21" s="1217"/>
      <c r="AW21" s="1217"/>
      <c r="AX21" s="1217"/>
      <c r="AY21" s="1218"/>
    </row>
    <row r="22" spans="2:58" s="28" customFormat="1" ht="25.5" customHeight="1">
      <c r="B22" s="1105" t="s">
        <v>110</v>
      </c>
      <c r="C22" s="1122"/>
      <c r="D22" s="1122"/>
      <c r="E22" s="1122"/>
      <c r="F22" s="1122"/>
      <c r="G22" s="1123"/>
      <c r="H22" s="1130" t="s">
        <v>70</v>
      </c>
      <c r="I22" s="1131"/>
      <c r="J22" s="1131"/>
      <c r="K22" s="1131"/>
      <c r="L22" s="1131"/>
      <c r="M22" s="1131"/>
      <c r="N22" s="1131"/>
      <c r="O22" s="1131"/>
      <c r="P22" s="1131"/>
      <c r="Q22" s="1131"/>
      <c r="R22" s="1131"/>
      <c r="S22" s="1131"/>
      <c r="T22" s="1131"/>
      <c r="U22" s="1131"/>
      <c r="V22" s="1131"/>
      <c r="W22" s="1131"/>
      <c r="X22" s="1131"/>
      <c r="Y22" s="1132"/>
      <c r="Z22" s="1133"/>
      <c r="AA22" s="1134"/>
      <c r="AB22" s="1135"/>
      <c r="AC22" s="1136" t="s">
        <v>12</v>
      </c>
      <c r="AD22" s="1131"/>
      <c r="AE22" s="1132"/>
      <c r="AF22" s="1136" t="s">
        <v>111</v>
      </c>
      <c r="AG22" s="1131"/>
      <c r="AH22" s="1131"/>
      <c r="AI22" s="1131"/>
      <c r="AJ22" s="1132"/>
      <c r="AK22" s="1137" t="s">
        <v>112</v>
      </c>
      <c r="AL22" s="1137"/>
      <c r="AM22" s="1137"/>
      <c r="AN22" s="1137"/>
      <c r="AO22" s="1137"/>
      <c r="AP22" s="711" t="s">
        <v>1959</v>
      </c>
      <c r="AQ22" s="711"/>
      <c r="AR22" s="711"/>
      <c r="AS22" s="711"/>
      <c r="AT22" s="711"/>
      <c r="AU22" s="1165" t="s">
        <v>113</v>
      </c>
      <c r="AV22" s="1137"/>
      <c r="AW22" s="1137"/>
      <c r="AX22" s="1137"/>
      <c r="AY22" s="1166"/>
      <c r="BA22" s="1204"/>
      <c r="BB22" s="1204"/>
      <c r="BC22" s="1204"/>
      <c r="BD22" s="1204"/>
      <c r="BE22" s="1204"/>
      <c r="BF22" s="1204"/>
    </row>
    <row r="23" spans="2:58" s="28" customFormat="1" ht="21.75" customHeight="1">
      <c r="B23" s="1124"/>
      <c r="C23" s="1125"/>
      <c r="D23" s="1125"/>
      <c r="E23" s="1125"/>
      <c r="F23" s="1125"/>
      <c r="G23" s="1126"/>
      <c r="H23" s="1186" t="s">
        <v>114</v>
      </c>
      <c r="I23" s="1187"/>
      <c r="J23" s="1187"/>
      <c r="K23" s="1187"/>
      <c r="L23" s="1187"/>
      <c r="M23" s="1187"/>
      <c r="N23" s="1187"/>
      <c r="O23" s="1187"/>
      <c r="P23" s="1187"/>
      <c r="Q23" s="1187"/>
      <c r="R23" s="1187"/>
      <c r="S23" s="1187"/>
      <c r="T23" s="1187"/>
      <c r="U23" s="1187"/>
      <c r="V23" s="1187"/>
      <c r="W23" s="1187"/>
      <c r="X23" s="1187"/>
      <c r="Y23" s="1188"/>
      <c r="Z23" s="1173" t="s">
        <v>15</v>
      </c>
      <c r="AA23" s="1174"/>
      <c r="AB23" s="1175"/>
      <c r="AC23" s="1205" t="s">
        <v>115</v>
      </c>
      <c r="AD23" s="1205"/>
      <c r="AE23" s="1205"/>
      <c r="AF23" s="1206">
        <v>6964</v>
      </c>
      <c r="AG23" s="1207"/>
      <c r="AH23" s="1207"/>
      <c r="AI23" s="1207"/>
      <c r="AJ23" s="1208"/>
      <c r="AK23" s="1209">
        <v>7605</v>
      </c>
      <c r="AL23" s="1209"/>
      <c r="AM23" s="1209"/>
      <c r="AN23" s="1209"/>
      <c r="AO23" s="1209"/>
      <c r="AP23" s="1210">
        <v>9270</v>
      </c>
      <c r="AQ23" s="1210"/>
      <c r="AR23" s="1210"/>
      <c r="AS23" s="1210"/>
      <c r="AT23" s="1210"/>
      <c r="AU23" s="1210">
        <v>9200</v>
      </c>
      <c r="AV23" s="1210"/>
      <c r="AW23" s="1210"/>
      <c r="AX23" s="1210"/>
      <c r="AY23" s="1211"/>
      <c r="BA23" s="1212"/>
      <c r="BB23" s="1212"/>
      <c r="BC23" s="1212"/>
      <c r="BD23" s="1212"/>
      <c r="BE23" s="1212"/>
      <c r="BF23" s="1212"/>
    </row>
    <row r="24" spans="2:58" s="28" customFormat="1" ht="21.75" customHeight="1">
      <c r="B24" s="1124"/>
      <c r="C24" s="1125"/>
      <c r="D24" s="1125"/>
      <c r="E24" s="1125"/>
      <c r="F24" s="1125"/>
      <c r="G24" s="1126"/>
      <c r="H24" s="1189"/>
      <c r="I24" s="1190"/>
      <c r="J24" s="1190"/>
      <c r="K24" s="1190"/>
      <c r="L24" s="1190"/>
      <c r="M24" s="1190"/>
      <c r="N24" s="1190"/>
      <c r="O24" s="1190"/>
      <c r="P24" s="1190"/>
      <c r="Q24" s="1190"/>
      <c r="R24" s="1190"/>
      <c r="S24" s="1190"/>
      <c r="T24" s="1190"/>
      <c r="U24" s="1190"/>
      <c r="V24" s="1190"/>
      <c r="W24" s="1190"/>
      <c r="X24" s="1190"/>
      <c r="Y24" s="1191"/>
      <c r="Z24" s="749" t="s">
        <v>116</v>
      </c>
      <c r="AA24" s="750"/>
      <c r="AB24" s="800"/>
      <c r="AC24" s="1176" t="s">
        <v>79</v>
      </c>
      <c r="AD24" s="1176"/>
      <c r="AE24" s="1176"/>
      <c r="AF24" s="1196">
        <f>AF23/$AU$23*100</f>
        <v>75.695652173913047</v>
      </c>
      <c r="AG24" s="1197"/>
      <c r="AH24" s="1197"/>
      <c r="AI24" s="1197"/>
      <c r="AJ24" s="1198"/>
      <c r="AK24" s="1213">
        <f t="shared" ref="AK24" si="0">AK23/$AU$23*100</f>
        <v>82.66304347826086</v>
      </c>
      <c r="AL24" s="1213"/>
      <c r="AM24" s="1213"/>
      <c r="AN24" s="1213"/>
      <c r="AO24" s="1213"/>
      <c r="AP24" s="1214">
        <f t="shared" ref="AP24" si="1">AP23/$AU$23*100</f>
        <v>100.76086956521739</v>
      </c>
      <c r="AQ24" s="1214"/>
      <c r="AR24" s="1214"/>
      <c r="AS24" s="1214"/>
      <c r="AT24" s="1214"/>
      <c r="AU24" s="1215"/>
      <c r="AV24" s="1215"/>
      <c r="AW24" s="1215"/>
      <c r="AX24" s="1215"/>
      <c r="AY24" s="1216"/>
    </row>
    <row r="25" spans="2:58" s="28" customFormat="1" ht="25.5" customHeight="1">
      <c r="B25" s="1124"/>
      <c r="C25" s="1125"/>
      <c r="D25" s="1125"/>
      <c r="E25" s="1125"/>
      <c r="F25" s="1125"/>
      <c r="G25" s="1126"/>
      <c r="H25" s="1130" t="s">
        <v>70</v>
      </c>
      <c r="I25" s="1131"/>
      <c r="J25" s="1131"/>
      <c r="K25" s="1131"/>
      <c r="L25" s="1131"/>
      <c r="M25" s="1131"/>
      <c r="N25" s="1131"/>
      <c r="O25" s="1131"/>
      <c r="P25" s="1131"/>
      <c r="Q25" s="1131"/>
      <c r="R25" s="1131"/>
      <c r="S25" s="1131"/>
      <c r="T25" s="1131"/>
      <c r="U25" s="1131"/>
      <c r="V25" s="1131"/>
      <c r="W25" s="1131"/>
      <c r="X25" s="1131"/>
      <c r="Y25" s="1132"/>
      <c r="Z25" s="1133"/>
      <c r="AA25" s="1134"/>
      <c r="AB25" s="1135"/>
      <c r="AC25" s="1136" t="s">
        <v>12</v>
      </c>
      <c r="AD25" s="1131"/>
      <c r="AE25" s="1132"/>
      <c r="AF25" s="1136" t="s">
        <v>111</v>
      </c>
      <c r="AG25" s="1131"/>
      <c r="AH25" s="1131"/>
      <c r="AI25" s="1131"/>
      <c r="AJ25" s="1132"/>
      <c r="AK25" s="1137" t="s">
        <v>112</v>
      </c>
      <c r="AL25" s="1137"/>
      <c r="AM25" s="1137"/>
      <c r="AN25" s="1137"/>
      <c r="AO25" s="1137"/>
      <c r="AP25" s="711" t="s">
        <v>1959</v>
      </c>
      <c r="AQ25" s="711"/>
      <c r="AR25" s="711"/>
      <c r="AS25" s="711"/>
      <c r="AT25" s="711"/>
      <c r="AU25" s="1165" t="s">
        <v>1960</v>
      </c>
      <c r="AV25" s="1137"/>
      <c r="AW25" s="1137"/>
      <c r="AX25" s="1137"/>
      <c r="AY25" s="1166"/>
    </row>
    <row r="26" spans="2:58" s="28" customFormat="1" ht="21.75" customHeight="1">
      <c r="B26" s="1124"/>
      <c r="C26" s="1125"/>
      <c r="D26" s="1125"/>
      <c r="E26" s="1125"/>
      <c r="F26" s="1125"/>
      <c r="G26" s="1126"/>
      <c r="H26" s="1186" t="s">
        <v>117</v>
      </c>
      <c r="I26" s="1187"/>
      <c r="J26" s="1187"/>
      <c r="K26" s="1187"/>
      <c r="L26" s="1187"/>
      <c r="M26" s="1187"/>
      <c r="N26" s="1187"/>
      <c r="O26" s="1187"/>
      <c r="P26" s="1187"/>
      <c r="Q26" s="1187"/>
      <c r="R26" s="1187"/>
      <c r="S26" s="1187"/>
      <c r="T26" s="1187"/>
      <c r="U26" s="1187"/>
      <c r="V26" s="1187"/>
      <c r="W26" s="1187"/>
      <c r="X26" s="1187"/>
      <c r="Y26" s="1188"/>
      <c r="Z26" s="1173" t="s">
        <v>15</v>
      </c>
      <c r="AA26" s="1174"/>
      <c r="AB26" s="1175"/>
      <c r="AC26" s="1176" t="s">
        <v>118</v>
      </c>
      <c r="AD26" s="1176"/>
      <c r="AE26" s="1176"/>
      <c r="AF26" s="1192">
        <v>12.6</v>
      </c>
      <c r="AG26" s="463"/>
      <c r="AH26" s="463"/>
      <c r="AI26" s="463"/>
      <c r="AJ26" s="464"/>
      <c r="AK26" s="1193">
        <v>25.1</v>
      </c>
      <c r="AL26" s="1193"/>
      <c r="AM26" s="1193"/>
      <c r="AN26" s="1193"/>
      <c r="AO26" s="1193"/>
      <c r="AP26" s="1180">
        <v>11.6</v>
      </c>
      <c r="AQ26" s="1180"/>
      <c r="AR26" s="1180"/>
      <c r="AS26" s="1180"/>
      <c r="AT26" s="1180"/>
      <c r="AU26" s="1194">
        <v>16</v>
      </c>
      <c r="AV26" s="1194"/>
      <c r="AW26" s="1194"/>
      <c r="AX26" s="1194"/>
      <c r="AY26" s="1195"/>
    </row>
    <row r="27" spans="2:58" s="28" customFormat="1" ht="21.75" customHeight="1">
      <c r="B27" s="1124"/>
      <c r="C27" s="1125"/>
      <c r="D27" s="1125"/>
      <c r="E27" s="1125"/>
      <c r="F27" s="1125"/>
      <c r="G27" s="1126"/>
      <c r="H27" s="1189"/>
      <c r="I27" s="1190"/>
      <c r="J27" s="1190"/>
      <c r="K27" s="1190"/>
      <c r="L27" s="1190"/>
      <c r="M27" s="1190"/>
      <c r="N27" s="1190"/>
      <c r="O27" s="1190"/>
      <c r="P27" s="1190"/>
      <c r="Q27" s="1190"/>
      <c r="R27" s="1190"/>
      <c r="S27" s="1190"/>
      <c r="T27" s="1190"/>
      <c r="U27" s="1190"/>
      <c r="V27" s="1190"/>
      <c r="W27" s="1190"/>
      <c r="X27" s="1190"/>
      <c r="Y27" s="1191"/>
      <c r="Z27" s="749" t="s">
        <v>116</v>
      </c>
      <c r="AA27" s="750"/>
      <c r="AB27" s="800"/>
      <c r="AC27" s="1176" t="s">
        <v>79</v>
      </c>
      <c r="AD27" s="1176"/>
      <c r="AE27" s="1176"/>
      <c r="AF27" s="1196">
        <f>AF26/$AU$26*100</f>
        <v>78.75</v>
      </c>
      <c r="AG27" s="1197"/>
      <c r="AH27" s="1197"/>
      <c r="AI27" s="1197"/>
      <c r="AJ27" s="1198"/>
      <c r="AK27" s="1196">
        <f t="shared" ref="AK27" si="2">AK26/$AU$26*100</f>
        <v>156.875</v>
      </c>
      <c r="AL27" s="1197"/>
      <c r="AM27" s="1197"/>
      <c r="AN27" s="1197"/>
      <c r="AO27" s="1198"/>
      <c r="AP27" s="1201">
        <f t="shared" ref="AP27" si="3">AP26/$AU$26*100</f>
        <v>72.5</v>
      </c>
      <c r="AQ27" s="1202"/>
      <c r="AR27" s="1202"/>
      <c r="AS27" s="1202"/>
      <c r="AT27" s="1203"/>
      <c r="AU27" s="1199"/>
      <c r="AV27" s="1199"/>
      <c r="AW27" s="1199"/>
      <c r="AX27" s="1199"/>
      <c r="AY27" s="1200"/>
    </row>
    <row r="28" spans="2:58" s="28" customFormat="1" ht="25.5" customHeight="1">
      <c r="B28" s="1124"/>
      <c r="C28" s="1125"/>
      <c r="D28" s="1125"/>
      <c r="E28" s="1125"/>
      <c r="F28" s="1125"/>
      <c r="G28" s="1126"/>
      <c r="H28" s="1130" t="s">
        <v>70</v>
      </c>
      <c r="I28" s="1131"/>
      <c r="J28" s="1131"/>
      <c r="K28" s="1131"/>
      <c r="L28" s="1131"/>
      <c r="M28" s="1131"/>
      <c r="N28" s="1131"/>
      <c r="O28" s="1131"/>
      <c r="P28" s="1131"/>
      <c r="Q28" s="1131"/>
      <c r="R28" s="1131"/>
      <c r="S28" s="1131"/>
      <c r="T28" s="1131"/>
      <c r="U28" s="1131"/>
      <c r="V28" s="1131"/>
      <c r="W28" s="1131"/>
      <c r="X28" s="1131"/>
      <c r="Y28" s="1132"/>
      <c r="Z28" s="1133"/>
      <c r="AA28" s="1134"/>
      <c r="AB28" s="1135"/>
      <c r="AC28" s="1136" t="s">
        <v>12</v>
      </c>
      <c r="AD28" s="1131"/>
      <c r="AE28" s="1132"/>
      <c r="AF28" s="1136" t="s">
        <v>111</v>
      </c>
      <c r="AG28" s="1131"/>
      <c r="AH28" s="1131"/>
      <c r="AI28" s="1131"/>
      <c r="AJ28" s="1132"/>
      <c r="AK28" s="1137" t="s">
        <v>112</v>
      </c>
      <c r="AL28" s="1137"/>
      <c r="AM28" s="1137"/>
      <c r="AN28" s="1137"/>
      <c r="AO28" s="1137"/>
      <c r="AP28" s="711" t="s">
        <v>1959</v>
      </c>
      <c r="AQ28" s="711"/>
      <c r="AR28" s="711"/>
      <c r="AS28" s="711"/>
      <c r="AT28" s="711"/>
      <c r="AU28" s="1165" t="s">
        <v>119</v>
      </c>
      <c r="AV28" s="1137"/>
      <c r="AW28" s="1137"/>
      <c r="AX28" s="1137"/>
      <c r="AY28" s="1166"/>
    </row>
    <row r="29" spans="2:58" s="28" customFormat="1" ht="21.75" customHeight="1">
      <c r="B29" s="1124"/>
      <c r="C29" s="1125"/>
      <c r="D29" s="1125"/>
      <c r="E29" s="1125"/>
      <c r="F29" s="1125"/>
      <c r="G29" s="1126"/>
      <c r="H29" s="1186" t="s">
        <v>120</v>
      </c>
      <c r="I29" s="1187"/>
      <c r="J29" s="1187"/>
      <c r="K29" s="1187"/>
      <c r="L29" s="1187"/>
      <c r="M29" s="1187"/>
      <c r="N29" s="1187"/>
      <c r="O29" s="1187"/>
      <c r="P29" s="1187"/>
      <c r="Q29" s="1187"/>
      <c r="R29" s="1187"/>
      <c r="S29" s="1187"/>
      <c r="T29" s="1187"/>
      <c r="U29" s="1187"/>
      <c r="V29" s="1187"/>
      <c r="W29" s="1187"/>
      <c r="X29" s="1187"/>
      <c r="Y29" s="1188"/>
      <c r="Z29" s="1173" t="s">
        <v>15</v>
      </c>
      <c r="AA29" s="1174"/>
      <c r="AB29" s="1175"/>
      <c r="AC29" s="1176" t="s">
        <v>79</v>
      </c>
      <c r="AD29" s="1176"/>
      <c r="AE29" s="1176"/>
      <c r="AF29" s="1192">
        <v>37.700000000000003</v>
      </c>
      <c r="AG29" s="463"/>
      <c r="AH29" s="463"/>
      <c r="AI29" s="463"/>
      <c r="AJ29" s="464"/>
      <c r="AK29" s="1193">
        <v>38.5</v>
      </c>
      <c r="AL29" s="1193"/>
      <c r="AM29" s="1193"/>
      <c r="AN29" s="1193"/>
      <c r="AO29" s="1193"/>
      <c r="AP29" s="1180">
        <v>39.299999999999997</v>
      </c>
      <c r="AQ29" s="1180"/>
      <c r="AR29" s="1180"/>
      <c r="AS29" s="1180"/>
      <c r="AT29" s="1180"/>
      <c r="AU29" s="1194">
        <v>41</v>
      </c>
      <c r="AV29" s="1194"/>
      <c r="AW29" s="1194"/>
      <c r="AX29" s="1194"/>
      <c r="AY29" s="1195"/>
    </row>
    <row r="30" spans="2:58" s="28" customFormat="1" ht="21.75" customHeight="1">
      <c r="B30" s="1124"/>
      <c r="C30" s="1125"/>
      <c r="D30" s="1125"/>
      <c r="E30" s="1125"/>
      <c r="F30" s="1125"/>
      <c r="G30" s="1126"/>
      <c r="H30" s="1189"/>
      <c r="I30" s="1190"/>
      <c r="J30" s="1190"/>
      <c r="K30" s="1190"/>
      <c r="L30" s="1190"/>
      <c r="M30" s="1190"/>
      <c r="N30" s="1190"/>
      <c r="O30" s="1190"/>
      <c r="P30" s="1190"/>
      <c r="Q30" s="1190"/>
      <c r="R30" s="1190"/>
      <c r="S30" s="1190"/>
      <c r="T30" s="1190"/>
      <c r="U30" s="1190"/>
      <c r="V30" s="1190"/>
      <c r="W30" s="1190"/>
      <c r="X30" s="1190"/>
      <c r="Y30" s="1191"/>
      <c r="Z30" s="749" t="s">
        <v>116</v>
      </c>
      <c r="AA30" s="750"/>
      <c r="AB30" s="800"/>
      <c r="AC30" s="1176" t="s">
        <v>79</v>
      </c>
      <c r="AD30" s="1176"/>
      <c r="AE30" s="1176"/>
      <c r="AF30" s="1196">
        <f>AF29/$AU$29*100</f>
        <v>91.951219512195124</v>
      </c>
      <c r="AG30" s="1197"/>
      <c r="AH30" s="1197"/>
      <c r="AI30" s="1197"/>
      <c r="AJ30" s="1198"/>
      <c r="AK30" s="1196">
        <f t="shared" ref="AK30" si="4">AK29/$AU$29*100</f>
        <v>93.902439024390233</v>
      </c>
      <c r="AL30" s="1197"/>
      <c r="AM30" s="1197"/>
      <c r="AN30" s="1197"/>
      <c r="AO30" s="1198"/>
      <c r="AP30" s="1196">
        <f t="shared" ref="AP30" si="5">AP29/$AU$29*100</f>
        <v>95.853658536585357</v>
      </c>
      <c r="AQ30" s="1197"/>
      <c r="AR30" s="1197"/>
      <c r="AS30" s="1197"/>
      <c r="AT30" s="1198"/>
      <c r="AU30" s="1199"/>
      <c r="AV30" s="1199"/>
      <c r="AW30" s="1199"/>
      <c r="AX30" s="1199"/>
      <c r="AY30" s="1200"/>
    </row>
    <row r="31" spans="2:58" s="28" customFormat="1" ht="25.5" customHeight="1">
      <c r="B31" s="1124"/>
      <c r="C31" s="1125"/>
      <c r="D31" s="1125"/>
      <c r="E31" s="1125"/>
      <c r="F31" s="1125"/>
      <c r="G31" s="1126"/>
      <c r="H31" s="1130" t="s">
        <v>70</v>
      </c>
      <c r="I31" s="1131"/>
      <c r="J31" s="1131"/>
      <c r="K31" s="1131"/>
      <c r="L31" s="1131"/>
      <c r="M31" s="1131"/>
      <c r="N31" s="1131"/>
      <c r="O31" s="1131"/>
      <c r="P31" s="1131"/>
      <c r="Q31" s="1131"/>
      <c r="R31" s="1131"/>
      <c r="S31" s="1131"/>
      <c r="T31" s="1131"/>
      <c r="U31" s="1131"/>
      <c r="V31" s="1131"/>
      <c r="W31" s="1131"/>
      <c r="X31" s="1131"/>
      <c r="Y31" s="1132"/>
      <c r="Z31" s="1133"/>
      <c r="AA31" s="1134"/>
      <c r="AB31" s="1135"/>
      <c r="AC31" s="1136" t="s">
        <v>12</v>
      </c>
      <c r="AD31" s="1131"/>
      <c r="AE31" s="1132"/>
      <c r="AF31" s="1136" t="s">
        <v>111</v>
      </c>
      <c r="AG31" s="1131"/>
      <c r="AH31" s="1131"/>
      <c r="AI31" s="1131"/>
      <c r="AJ31" s="1132"/>
      <c r="AK31" s="1137" t="s">
        <v>112</v>
      </c>
      <c r="AL31" s="1137"/>
      <c r="AM31" s="1137"/>
      <c r="AN31" s="1137"/>
      <c r="AO31" s="1137"/>
      <c r="AP31" s="711" t="s">
        <v>1959</v>
      </c>
      <c r="AQ31" s="711"/>
      <c r="AR31" s="711"/>
      <c r="AS31" s="711"/>
      <c r="AT31" s="711"/>
      <c r="AU31" s="1165" t="s">
        <v>121</v>
      </c>
      <c r="AV31" s="1137"/>
      <c r="AW31" s="1137"/>
      <c r="AX31" s="1137"/>
      <c r="AY31" s="1166"/>
    </row>
    <row r="32" spans="2:58" s="28" customFormat="1" ht="35.25" customHeight="1">
      <c r="B32" s="1124"/>
      <c r="C32" s="1125"/>
      <c r="D32" s="1125"/>
      <c r="E32" s="1125"/>
      <c r="F32" s="1125"/>
      <c r="G32" s="1126"/>
      <c r="H32" s="1167" t="s">
        <v>122</v>
      </c>
      <c r="I32" s="1168"/>
      <c r="J32" s="1168"/>
      <c r="K32" s="1168"/>
      <c r="L32" s="1168"/>
      <c r="M32" s="1168"/>
      <c r="N32" s="1168"/>
      <c r="O32" s="1168"/>
      <c r="P32" s="1168"/>
      <c r="Q32" s="1168"/>
      <c r="R32" s="1168"/>
      <c r="S32" s="1168"/>
      <c r="T32" s="1168"/>
      <c r="U32" s="1168"/>
      <c r="V32" s="1168"/>
      <c r="W32" s="1168"/>
      <c r="X32" s="1168"/>
      <c r="Y32" s="1169"/>
      <c r="Z32" s="1173" t="s">
        <v>15</v>
      </c>
      <c r="AA32" s="1174"/>
      <c r="AB32" s="1175"/>
      <c r="AC32" s="1176" t="s">
        <v>79</v>
      </c>
      <c r="AD32" s="1176"/>
      <c r="AE32" s="1176"/>
      <c r="AF32" s="895" t="s">
        <v>85</v>
      </c>
      <c r="AG32" s="575"/>
      <c r="AH32" s="575"/>
      <c r="AI32" s="575"/>
      <c r="AJ32" s="576"/>
      <c r="AK32" s="1177" t="s">
        <v>123</v>
      </c>
      <c r="AL32" s="1178"/>
      <c r="AM32" s="1178"/>
      <c r="AN32" s="1178"/>
      <c r="AO32" s="1179"/>
      <c r="AP32" s="1180"/>
      <c r="AQ32" s="1180"/>
      <c r="AR32" s="1180"/>
      <c r="AS32" s="1180"/>
      <c r="AT32" s="1180"/>
      <c r="AU32" s="1181" t="s">
        <v>124</v>
      </c>
      <c r="AV32" s="1182"/>
      <c r="AW32" s="1182"/>
      <c r="AX32" s="1182"/>
      <c r="AY32" s="1183"/>
    </row>
    <row r="33" spans="1:51" s="28" customFormat="1" ht="21.75" customHeight="1">
      <c r="B33" s="1127"/>
      <c r="C33" s="1128"/>
      <c r="D33" s="1128"/>
      <c r="E33" s="1128"/>
      <c r="F33" s="1128"/>
      <c r="G33" s="1129"/>
      <c r="H33" s="1170"/>
      <c r="I33" s="1171"/>
      <c r="J33" s="1171"/>
      <c r="K33" s="1171"/>
      <c r="L33" s="1171"/>
      <c r="M33" s="1171"/>
      <c r="N33" s="1171"/>
      <c r="O33" s="1171"/>
      <c r="P33" s="1171"/>
      <c r="Q33" s="1171"/>
      <c r="R33" s="1171"/>
      <c r="S33" s="1171"/>
      <c r="T33" s="1171"/>
      <c r="U33" s="1171"/>
      <c r="V33" s="1171"/>
      <c r="W33" s="1171"/>
      <c r="X33" s="1171"/>
      <c r="Y33" s="1172"/>
      <c r="Z33" s="749" t="s">
        <v>116</v>
      </c>
      <c r="AA33" s="750"/>
      <c r="AB33" s="800"/>
      <c r="AC33" s="1176" t="s">
        <v>79</v>
      </c>
      <c r="AD33" s="1176"/>
      <c r="AE33" s="1176"/>
      <c r="AF33" s="895" t="s">
        <v>85</v>
      </c>
      <c r="AG33" s="575"/>
      <c r="AH33" s="575"/>
      <c r="AI33" s="575"/>
      <c r="AJ33" s="576"/>
      <c r="AK33" s="895" t="s">
        <v>85</v>
      </c>
      <c r="AL33" s="575"/>
      <c r="AM33" s="575"/>
      <c r="AN33" s="575"/>
      <c r="AO33" s="576"/>
      <c r="AP33" s="895"/>
      <c r="AQ33" s="575"/>
      <c r="AR33" s="575"/>
      <c r="AS33" s="575"/>
      <c r="AT33" s="576"/>
      <c r="AU33" s="1184"/>
      <c r="AV33" s="1184"/>
      <c r="AW33" s="1184"/>
      <c r="AX33" s="1184"/>
      <c r="AY33" s="1185"/>
    </row>
    <row r="34" spans="1:51" s="28" customFormat="1" ht="25.5" customHeight="1">
      <c r="B34" s="1105" t="s">
        <v>125</v>
      </c>
      <c r="C34" s="1122"/>
      <c r="D34" s="1122"/>
      <c r="E34" s="1122"/>
      <c r="F34" s="1122"/>
      <c r="G34" s="1123"/>
      <c r="H34" s="1130" t="s">
        <v>65</v>
      </c>
      <c r="I34" s="1131"/>
      <c r="J34" s="1131"/>
      <c r="K34" s="1131"/>
      <c r="L34" s="1131"/>
      <c r="M34" s="1131"/>
      <c r="N34" s="1131"/>
      <c r="O34" s="1131"/>
      <c r="P34" s="1131"/>
      <c r="Q34" s="1131"/>
      <c r="R34" s="1131"/>
      <c r="S34" s="1131"/>
      <c r="T34" s="1131"/>
      <c r="U34" s="1131"/>
      <c r="V34" s="1131"/>
      <c r="W34" s="1131"/>
      <c r="X34" s="1131"/>
      <c r="Y34" s="1132"/>
      <c r="Z34" s="1133"/>
      <c r="AA34" s="1134"/>
      <c r="AB34" s="1135"/>
      <c r="AC34" s="1136" t="s">
        <v>12</v>
      </c>
      <c r="AD34" s="1131"/>
      <c r="AE34" s="1132"/>
      <c r="AF34" s="1137" t="s">
        <v>111</v>
      </c>
      <c r="AG34" s="1137"/>
      <c r="AH34" s="1137"/>
      <c r="AI34" s="1137"/>
      <c r="AJ34" s="1137"/>
      <c r="AK34" s="1137" t="s">
        <v>112</v>
      </c>
      <c r="AL34" s="1137"/>
      <c r="AM34" s="1137"/>
      <c r="AN34" s="1137"/>
      <c r="AO34" s="1137"/>
      <c r="AP34" s="711" t="s">
        <v>1959</v>
      </c>
      <c r="AQ34" s="711"/>
      <c r="AR34" s="711"/>
      <c r="AS34" s="711"/>
      <c r="AT34" s="711"/>
      <c r="AU34" s="1138" t="s">
        <v>71</v>
      </c>
      <c r="AV34" s="1139"/>
      <c r="AW34" s="1139"/>
      <c r="AX34" s="1139"/>
      <c r="AY34" s="1140"/>
    </row>
    <row r="35" spans="1:51" s="28" customFormat="1" ht="21.75" customHeight="1">
      <c r="B35" s="1124"/>
      <c r="C35" s="1125"/>
      <c r="D35" s="1125"/>
      <c r="E35" s="1125"/>
      <c r="F35" s="1125"/>
      <c r="G35" s="1126"/>
      <c r="H35" s="1107" t="s">
        <v>126</v>
      </c>
      <c r="I35" s="1141"/>
      <c r="J35" s="1141"/>
      <c r="K35" s="1141"/>
      <c r="L35" s="1141"/>
      <c r="M35" s="1141"/>
      <c r="N35" s="1141"/>
      <c r="O35" s="1141"/>
      <c r="P35" s="1141"/>
      <c r="Q35" s="1141"/>
      <c r="R35" s="1141"/>
      <c r="S35" s="1141"/>
      <c r="T35" s="1141"/>
      <c r="U35" s="1141"/>
      <c r="V35" s="1141"/>
      <c r="W35" s="1141"/>
      <c r="X35" s="1141"/>
      <c r="Y35" s="1142"/>
      <c r="Z35" s="1146" t="s">
        <v>127</v>
      </c>
      <c r="AA35" s="1147"/>
      <c r="AB35" s="1148"/>
      <c r="AC35" s="1152" t="s">
        <v>128</v>
      </c>
      <c r="AD35" s="1153"/>
      <c r="AE35" s="1154"/>
      <c r="AF35" s="1158">
        <v>1577</v>
      </c>
      <c r="AG35" s="1158"/>
      <c r="AH35" s="1158"/>
      <c r="AI35" s="1158"/>
      <c r="AJ35" s="1158"/>
      <c r="AK35" s="1158">
        <v>752</v>
      </c>
      <c r="AL35" s="1158"/>
      <c r="AM35" s="1158"/>
      <c r="AN35" s="1158"/>
      <c r="AO35" s="1158"/>
      <c r="AP35" s="1158">
        <v>103</v>
      </c>
      <c r="AQ35" s="1158"/>
      <c r="AR35" s="1158"/>
      <c r="AS35" s="1158"/>
      <c r="AT35" s="1158"/>
      <c r="AU35" s="1159" t="s">
        <v>85</v>
      </c>
      <c r="AV35" s="1141"/>
      <c r="AW35" s="1141"/>
      <c r="AX35" s="1141"/>
      <c r="AY35" s="1160"/>
    </row>
    <row r="36" spans="1:51" s="28" customFormat="1" ht="21.75" customHeight="1">
      <c r="B36" s="1127"/>
      <c r="C36" s="1128"/>
      <c r="D36" s="1128"/>
      <c r="E36" s="1128"/>
      <c r="F36" s="1128"/>
      <c r="G36" s="1129"/>
      <c r="H36" s="1143"/>
      <c r="I36" s="1144"/>
      <c r="J36" s="1144"/>
      <c r="K36" s="1144"/>
      <c r="L36" s="1144"/>
      <c r="M36" s="1144"/>
      <c r="N36" s="1144"/>
      <c r="O36" s="1144"/>
      <c r="P36" s="1144"/>
      <c r="Q36" s="1144"/>
      <c r="R36" s="1144"/>
      <c r="S36" s="1144"/>
      <c r="T36" s="1144"/>
      <c r="U36" s="1144"/>
      <c r="V36" s="1144"/>
      <c r="W36" s="1144"/>
      <c r="X36" s="1144"/>
      <c r="Y36" s="1145"/>
      <c r="Z36" s="1149"/>
      <c r="AA36" s="1150"/>
      <c r="AB36" s="1151"/>
      <c r="AC36" s="1155"/>
      <c r="AD36" s="1156"/>
      <c r="AE36" s="1157"/>
      <c r="AF36" s="1161" t="s">
        <v>85</v>
      </c>
      <c r="AG36" s="1144"/>
      <c r="AH36" s="1144"/>
      <c r="AI36" s="1144"/>
      <c r="AJ36" s="1145"/>
      <c r="AK36" s="1161" t="s">
        <v>85</v>
      </c>
      <c r="AL36" s="1144"/>
      <c r="AM36" s="1144"/>
      <c r="AN36" s="1144"/>
      <c r="AO36" s="1145"/>
      <c r="AP36" s="1162">
        <v>47</v>
      </c>
      <c r="AQ36" s="1163"/>
      <c r="AR36" s="1163"/>
      <c r="AS36" s="1163"/>
      <c r="AT36" s="1163"/>
      <c r="AU36" s="1162">
        <v>21</v>
      </c>
      <c r="AV36" s="1163"/>
      <c r="AW36" s="1163"/>
      <c r="AX36" s="1163"/>
      <c r="AY36" s="1164"/>
    </row>
    <row r="37" spans="1:51" s="28" customFormat="1" ht="54.75" customHeight="1">
      <c r="B37" s="1105" t="s">
        <v>129</v>
      </c>
      <c r="C37" s="1106"/>
      <c r="D37" s="1106"/>
      <c r="E37" s="1106"/>
      <c r="F37" s="1106"/>
      <c r="G37" s="1106"/>
      <c r="H37" s="1107" t="s">
        <v>130</v>
      </c>
      <c r="I37" s="1108"/>
      <c r="J37" s="1108"/>
      <c r="K37" s="1108"/>
      <c r="L37" s="1108"/>
      <c r="M37" s="1108"/>
      <c r="N37" s="1108"/>
      <c r="O37" s="1108"/>
      <c r="P37" s="1108"/>
      <c r="Q37" s="1108"/>
      <c r="R37" s="1108"/>
      <c r="S37" s="1108"/>
      <c r="T37" s="1108"/>
      <c r="U37" s="1108"/>
      <c r="V37" s="1108"/>
      <c r="W37" s="1108"/>
      <c r="X37" s="1108"/>
      <c r="Y37" s="1108"/>
      <c r="Z37" s="1109" t="s">
        <v>16</v>
      </c>
      <c r="AA37" s="1110"/>
      <c r="AB37" s="1111"/>
      <c r="AC37" s="1112" t="s">
        <v>131</v>
      </c>
      <c r="AD37" s="1113"/>
      <c r="AE37" s="1113"/>
      <c r="AF37" s="1113"/>
      <c r="AG37" s="1113"/>
      <c r="AH37" s="1113"/>
      <c r="AI37" s="1113"/>
      <c r="AJ37" s="1113"/>
      <c r="AK37" s="1113"/>
      <c r="AL37" s="1113"/>
      <c r="AM37" s="1113"/>
      <c r="AN37" s="1113"/>
      <c r="AO37" s="1113"/>
      <c r="AP37" s="1113"/>
      <c r="AQ37" s="1113"/>
      <c r="AR37" s="1113"/>
      <c r="AS37" s="1113"/>
      <c r="AT37" s="1113"/>
      <c r="AU37" s="1113"/>
      <c r="AV37" s="1113"/>
      <c r="AW37" s="1113"/>
      <c r="AX37" s="1113"/>
      <c r="AY37" s="1114"/>
    </row>
    <row r="38" spans="1:51" ht="23.1" customHeight="1">
      <c r="B38" s="1094" t="s">
        <v>73</v>
      </c>
      <c r="C38" s="1095"/>
      <c r="D38" s="608" t="s">
        <v>22</v>
      </c>
      <c r="E38" s="609"/>
      <c r="F38" s="609"/>
      <c r="G38" s="609"/>
      <c r="H38" s="609"/>
      <c r="I38" s="609"/>
      <c r="J38" s="609"/>
      <c r="K38" s="609"/>
      <c r="L38" s="610"/>
      <c r="M38" s="611" t="s">
        <v>72</v>
      </c>
      <c r="N38" s="611"/>
      <c r="O38" s="611"/>
      <c r="P38" s="611"/>
      <c r="Q38" s="611"/>
      <c r="R38" s="611"/>
      <c r="S38" s="612" t="s">
        <v>1961</v>
      </c>
      <c r="T38" s="612"/>
      <c r="U38" s="612"/>
      <c r="V38" s="612"/>
      <c r="W38" s="612"/>
      <c r="X38" s="612"/>
      <c r="Y38" s="613" t="s">
        <v>32</v>
      </c>
      <c r="Z38" s="609"/>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609"/>
      <c r="AW38" s="609"/>
      <c r="AX38" s="609"/>
      <c r="AY38" s="614"/>
    </row>
    <row r="39" spans="1:51" ht="30" customHeight="1">
      <c r="B39" s="1096"/>
      <c r="C39" s="1097"/>
      <c r="D39" s="1115" t="s">
        <v>132</v>
      </c>
      <c r="E39" s="1116"/>
      <c r="F39" s="1116"/>
      <c r="G39" s="1116"/>
      <c r="H39" s="1116"/>
      <c r="I39" s="1116"/>
      <c r="J39" s="1116"/>
      <c r="K39" s="1116"/>
      <c r="L39" s="1117"/>
      <c r="M39" s="1118">
        <v>5211.5</v>
      </c>
      <c r="N39" s="1118"/>
      <c r="O39" s="1118"/>
      <c r="P39" s="1118"/>
      <c r="Q39" s="1118"/>
      <c r="R39" s="1118"/>
      <c r="S39" s="1118">
        <v>7354</v>
      </c>
      <c r="T39" s="1118"/>
      <c r="U39" s="1118"/>
      <c r="V39" s="1118"/>
      <c r="W39" s="1118"/>
      <c r="X39" s="1118"/>
      <c r="Y39" s="1119" t="s">
        <v>2152</v>
      </c>
      <c r="Z39" s="1120"/>
      <c r="AA39" s="1120"/>
      <c r="AB39" s="1120"/>
      <c r="AC39" s="1120"/>
      <c r="AD39" s="1120"/>
      <c r="AE39" s="1120"/>
      <c r="AF39" s="1120"/>
      <c r="AG39" s="1120"/>
      <c r="AH39" s="1120"/>
      <c r="AI39" s="1120"/>
      <c r="AJ39" s="1120"/>
      <c r="AK39" s="1120"/>
      <c r="AL39" s="1120"/>
      <c r="AM39" s="1120"/>
      <c r="AN39" s="1120"/>
      <c r="AO39" s="1120"/>
      <c r="AP39" s="1120"/>
      <c r="AQ39" s="1120"/>
      <c r="AR39" s="1120"/>
      <c r="AS39" s="1120"/>
      <c r="AT39" s="1120"/>
      <c r="AU39" s="1120"/>
      <c r="AV39" s="1120"/>
      <c r="AW39" s="1120"/>
      <c r="AX39" s="1120"/>
      <c r="AY39" s="1121"/>
    </row>
    <row r="40" spans="1:51" ht="30" customHeight="1">
      <c r="B40" s="1096"/>
      <c r="C40" s="1097"/>
      <c r="D40" s="1102" t="s">
        <v>133</v>
      </c>
      <c r="E40" s="1103"/>
      <c r="F40" s="1103"/>
      <c r="G40" s="1103"/>
      <c r="H40" s="1103"/>
      <c r="I40" s="1103"/>
      <c r="J40" s="1103"/>
      <c r="K40" s="1103"/>
      <c r="L40" s="1104"/>
      <c r="M40" s="1100">
        <v>8424.7000000000007</v>
      </c>
      <c r="N40" s="1100"/>
      <c r="O40" s="1100"/>
      <c r="P40" s="1100"/>
      <c r="Q40" s="1100"/>
      <c r="R40" s="1100"/>
      <c r="S40" s="1100">
        <v>13173.2</v>
      </c>
      <c r="T40" s="1100"/>
      <c r="U40" s="1100"/>
      <c r="V40" s="1100"/>
      <c r="W40" s="1100"/>
      <c r="X40" s="1100"/>
      <c r="Y40" s="1101" t="s">
        <v>2153</v>
      </c>
      <c r="Z40" s="1082"/>
      <c r="AA40" s="1082"/>
      <c r="AB40" s="1082"/>
      <c r="AC40" s="1082"/>
      <c r="AD40" s="1082"/>
      <c r="AE40" s="1082"/>
      <c r="AF40" s="1082"/>
      <c r="AG40" s="1082"/>
      <c r="AH40" s="1082"/>
      <c r="AI40" s="1082"/>
      <c r="AJ40" s="1082"/>
      <c r="AK40" s="1082"/>
      <c r="AL40" s="1082"/>
      <c r="AM40" s="1082"/>
      <c r="AN40" s="1082"/>
      <c r="AO40" s="1082"/>
      <c r="AP40" s="1082"/>
      <c r="AQ40" s="1082"/>
      <c r="AR40" s="1082"/>
      <c r="AS40" s="1082"/>
      <c r="AT40" s="1082"/>
      <c r="AU40" s="1082"/>
      <c r="AV40" s="1082"/>
      <c r="AW40" s="1082"/>
      <c r="AX40" s="1082"/>
      <c r="AY40" s="1083"/>
    </row>
    <row r="41" spans="1:51" ht="30" customHeight="1">
      <c r="B41" s="1096"/>
      <c r="C41" s="1097"/>
      <c r="D41" s="1102" t="s">
        <v>134</v>
      </c>
      <c r="E41" s="1103"/>
      <c r="F41" s="1103"/>
      <c r="G41" s="1103"/>
      <c r="H41" s="1103"/>
      <c r="I41" s="1103"/>
      <c r="J41" s="1103"/>
      <c r="K41" s="1103"/>
      <c r="L41" s="1104"/>
      <c r="M41" s="1100">
        <v>60</v>
      </c>
      <c r="N41" s="1100"/>
      <c r="O41" s="1100"/>
      <c r="P41" s="1100"/>
      <c r="Q41" s="1100"/>
      <c r="R41" s="1100"/>
      <c r="S41" s="1100">
        <v>60</v>
      </c>
      <c r="T41" s="1100"/>
      <c r="U41" s="1100"/>
      <c r="V41" s="1100"/>
      <c r="W41" s="1100"/>
      <c r="X41" s="1100"/>
      <c r="Y41" s="1101"/>
      <c r="Z41" s="1082"/>
      <c r="AA41" s="1082"/>
      <c r="AB41" s="1082"/>
      <c r="AC41" s="1082"/>
      <c r="AD41" s="1082"/>
      <c r="AE41" s="1082"/>
      <c r="AF41" s="1082"/>
      <c r="AG41" s="1082"/>
      <c r="AH41" s="1082"/>
      <c r="AI41" s="1082"/>
      <c r="AJ41" s="1082"/>
      <c r="AK41" s="1082"/>
      <c r="AL41" s="1082"/>
      <c r="AM41" s="1082"/>
      <c r="AN41" s="1082"/>
      <c r="AO41" s="1082"/>
      <c r="AP41" s="1082"/>
      <c r="AQ41" s="1082"/>
      <c r="AR41" s="1082"/>
      <c r="AS41" s="1082"/>
      <c r="AT41" s="1082"/>
      <c r="AU41" s="1082"/>
      <c r="AV41" s="1082"/>
      <c r="AW41" s="1082"/>
      <c r="AX41" s="1082"/>
      <c r="AY41" s="1083"/>
    </row>
    <row r="42" spans="1:51" ht="30" customHeight="1">
      <c r="B42" s="1096"/>
      <c r="C42" s="1097"/>
      <c r="D42" s="1102" t="s">
        <v>135</v>
      </c>
      <c r="E42" s="1103"/>
      <c r="F42" s="1103"/>
      <c r="G42" s="1103"/>
      <c r="H42" s="1103"/>
      <c r="I42" s="1103"/>
      <c r="J42" s="1103"/>
      <c r="K42" s="1103"/>
      <c r="L42" s="1104"/>
      <c r="M42" s="1100">
        <v>419</v>
      </c>
      <c r="N42" s="1100"/>
      <c r="O42" s="1100"/>
      <c r="P42" s="1100"/>
      <c r="Q42" s="1100"/>
      <c r="R42" s="1100"/>
      <c r="S42" s="1100">
        <v>419</v>
      </c>
      <c r="T42" s="1100"/>
      <c r="U42" s="1100"/>
      <c r="V42" s="1100"/>
      <c r="W42" s="1100"/>
      <c r="X42" s="1100"/>
      <c r="Y42" s="1081"/>
      <c r="Z42" s="1082"/>
      <c r="AA42" s="1082"/>
      <c r="AB42" s="1082"/>
      <c r="AC42" s="1082"/>
      <c r="AD42" s="1082"/>
      <c r="AE42" s="1082"/>
      <c r="AF42" s="1082"/>
      <c r="AG42" s="1082"/>
      <c r="AH42" s="1082"/>
      <c r="AI42" s="1082"/>
      <c r="AJ42" s="1082"/>
      <c r="AK42" s="1082"/>
      <c r="AL42" s="1082"/>
      <c r="AM42" s="1082"/>
      <c r="AN42" s="1082"/>
      <c r="AO42" s="1082"/>
      <c r="AP42" s="1082"/>
      <c r="AQ42" s="1082"/>
      <c r="AR42" s="1082"/>
      <c r="AS42" s="1082"/>
      <c r="AT42" s="1082"/>
      <c r="AU42" s="1082"/>
      <c r="AV42" s="1082"/>
      <c r="AW42" s="1082"/>
      <c r="AX42" s="1082"/>
      <c r="AY42" s="1083"/>
    </row>
    <row r="43" spans="1:51" ht="30" customHeight="1">
      <c r="B43" s="1096"/>
      <c r="C43" s="1097"/>
      <c r="D43" s="1077"/>
      <c r="E43" s="1078"/>
      <c r="F43" s="1078"/>
      <c r="G43" s="1078"/>
      <c r="H43" s="1078"/>
      <c r="I43" s="1078"/>
      <c r="J43" s="1078"/>
      <c r="K43" s="1078"/>
      <c r="L43" s="1079"/>
      <c r="M43" s="1080"/>
      <c r="N43" s="1080"/>
      <c r="O43" s="1080"/>
      <c r="P43" s="1080"/>
      <c r="Q43" s="1080"/>
      <c r="R43" s="1080"/>
      <c r="S43" s="1080"/>
      <c r="T43" s="1080"/>
      <c r="U43" s="1080"/>
      <c r="V43" s="1080"/>
      <c r="W43" s="1080"/>
      <c r="X43" s="1080"/>
      <c r="Y43" s="1081"/>
      <c r="Z43" s="1082"/>
      <c r="AA43" s="1082"/>
      <c r="AB43" s="1082"/>
      <c r="AC43" s="1082"/>
      <c r="AD43" s="1082"/>
      <c r="AE43" s="1082"/>
      <c r="AF43" s="1082"/>
      <c r="AG43" s="1082"/>
      <c r="AH43" s="1082"/>
      <c r="AI43" s="1082"/>
      <c r="AJ43" s="1082"/>
      <c r="AK43" s="1082"/>
      <c r="AL43" s="1082"/>
      <c r="AM43" s="1082"/>
      <c r="AN43" s="1082"/>
      <c r="AO43" s="1082"/>
      <c r="AP43" s="1082"/>
      <c r="AQ43" s="1082"/>
      <c r="AR43" s="1082"/>
      <c r="AS43" s="1082"/>
      <c r="AT43" s="1082"/>
      <c r="AU43" s="1082"/>
      <c r="AV43" s="1082"/>
      <c r="AW43" s="1082"/>
      <c r="AX43" s="1082"/>
      <c r="AY43" s="1083"/>
    </row>
    <row r="44" spans="1:51" ht="30" customHeight="1">
      <c r="B44" s="1098"/>
      <c r="C44" s="1099"/>
      <c r="D44" s="574" t="s">
        <v>25</v>
      </c>
      <c r="E44" s="575"/>
      <c r="F44" s="575"/>
      <c r="G44" s="575"/>
      <c r="H44" s="575"/>
      <c r="I44" s="575"/>
      <c r="J44" s="575"/>
      <c r="K44" s="575"/>
      <c r="L44" s="576"/>
      <c r="M44" s="1084">
        <f>SUM(M39:R43)</f>
        <v>14115.2</v>
      </c>
      <c r="N44" s="1084"/>
      <c r="O44" s="1084"/>
      <c r="P44" s="1084"/>
      <c r="Q44" s="1084"/>
      <c r="R44" s="1084"/>
      <c r="S44" s="1084">
        <f>SUM(S39:X43)</f>
        <v>21006.2</v>
      </c>
      <c r="T44" s="1084"/>
      <c r="U44" s="1084"/>
      <c r="V44" s="1084"/>
      <c r="W44" s="1084"/>
      <c r="X44" s="1084"/>
      <c r="Y44" s="1085"/>
      <c r="Z44" s="1086"/>
      <c r="AA44" s="1086"/>
      <c r="AB44" s="1086"/>
      <c r="AC44" s="1086"/>
      <c r="AD44" s="1086"/>
      <c r="AE44" s="1086"/>
      <c r="AF44" s="1086"/>
      <c r="AG44" s="1086"/>
      <c r="AH44" s="1086"/>
      <c r="AI44" s="1086"/>
      <c r="AJ44" s="1086"/>
      <c r="AK44" s="1086"/>
      <c r="AL44" s="1086"/>
      <c r="AM44" s="1086"/>
      <c r="AN44" s="1086"/>
      <c r="AO44" s="1086"/>
      <c r="AP44" s="1086"/>
      <c r="AQ44" s="1086"/>
      <c r="AR44" s="1086"/>
      <c r="AS44" s="1086"/>
      <c r="AT44" s="1086"/>
      <c r="AU44" s="1086"/>
      <c r="AV44" s="1086"/>
      <c r="AW44" s="1086"/>
      <c r="AX44" s="1086"/>
      <c r="AY44" s="1087"/>
    </row>
    <row r="45" spans="1:51" ht="3" customHeight="1">
      <c r="A45" s="209"/>
      <c r="B45" s="6"/>
      <c r="C45" s="6"/>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row>
    <row r="46" spans="1:51" ht="3" customHeight="1" thickBot="1">
      <c r="A46" s="209"/>
      <c r="B46" s="2"/>
      <c r="C46" s="2"/>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row>
    <row r="47" spans="1:51" ht="21" hidden="1" customHeight="1">
      <c r="B47" s="581" t="s">
        <v>17</v>
      </c>
      <c r="C47" s="582"/>
      <c r="D47" s="496" t="s">
        <v>18</v>
      </c>
      <c r="E47" s="497"/>
      <c r="F47" s="497"/>
      <c r="G47" s="497"/>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8"/>
    </row>
    <row r="48" spans="1:51" ht="203.25" hidden="1" customHeight="1">
      <c r="B48" s="581"/>
      <c r="C48" s="582"/>
      <c r="D48" s="1088" t="s">
        <v>19</v>
      </c>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90"/>
    </row>
    <row r="49" spans="1:51" ht="20.25" hidden="1" customHeight="1">
      <c r="B49" s="581"/>
      <c r="C49" s="582"/>
      <c r="D49" s="588" t="s">
        <v>20</v>
      </c>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89"/>
      <c r="AQ49" s="589"/>
      <c r="AR49" s="589"/>
      <c r="AS49" s="589"/>
      <c r="AT49" s="589"/>
      <c r="AU49" s="589"/>
      <c r="AV49" s="589"/>
      <c r="AW49" s="589"/>
      <c r="AX49" s="589"/>
      <c r="AY49" s="590"/>
    </row>
    <row r="50" spans="1:51" ht="100.5" hidden="1" customHeight="1">
      <c r="B50" s="583"/>
      <c r="C50" s="584"/>
      <c r="D50" s="1091"/>
      <c r="E50" s="1092"/>
      <c r="F50" s="1092"/>
      <c r="G50" s="1092"/>
      <c r="H50" s="1092"/>
      <c r="I50" s="1092"/>
      <c r="J50" s="1092"/>
      <c r="K50" s="1092"/>
      <c r="L50" s="1092"/>
      <c r="M50" s="1092"/>
      <c r="N50" s="1092"/>
      <c r="O50" s="1092"/>
      <c r="P50" s="1092"/>
      <c r="Q50" s="1092"/>
      <c r="R50" s="1092"/>
      <c r="S50" s="1092"/>
      <c r="T50" s="1092"/>
      <c r="U50" s="1092"/>
      <c r="V50" s="1092"/>
      <c r="W50" s="1092"/>
      <c r="X50" s="1092"/>
      <c r="Y50" s="1092"/>
      <c r="Z50" s="1092"/>
      <c r="AA50" s="1092"/>
      <c r="AB50" s="1092"/>
      <c r="AC50" s="1092"/>
      <c r="AD50" s="1092"/>
      <c r="AE50" s="1092"/>
      <c r="AF50" s="1092"/>
      <c r="AG50" s="1092"/>
      <c r="AH50" s="1092"/>
      <c r="AI50" s="1092"/>
      <c r="AJ50" s="1092"/>
      <c r="AK50" s="1092"/>
      <c r="AL50" s="1092"/>
      <c r="AM50" s="1092"/>
      <c r="AN50" s="1092"/>
      <c r="AO50" s="1092"/>
      <c r="AP50" s="1092"/>
      <c r="AQ50" s="1092"/>
      <c r="AR50" s="1092"/>
      <c r="AS50" s="1092"/>
      <c r="AT50" s="1092"/>
      <c r="AU50" s="1092"/>
      <c r="AV50" s="1092"/>
      <c r="AW50" s="1092"/>
      <c r="AX50" s="1092"/>
      <c r="AY50" s="1093"/>
    </row>
    <row r="51" spans="1:51" ht="21" hidden="1" customHeight="1">
      <c r="A51" s="214"/>
      <c r="B51" s="17"/>
      <c r="C51" s="18"/>
      <c r="D51" s="560" t="s">
        <v>21</v>
      </c>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2"/>
    </row>
    <row r="52" spans="1:51" ht="135.94999999999999" hidden="1" customHeight="1">
      <c r="A52" s="214"/>
      <c r="B52" s="19"/>
      <c r="C52" s="20"/>
      <c r="D52" s="563"/>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5"/>
    </row>
    <row r="53" spans="1:51" ht="21" customHeight="1">
      <c r="A53" s="214"/>
      <c r="B53" s="566" t="s">
        <v>50</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8"/>
    </row>
    <row r="54" spans="1:51" ht="21" customHeight="1">
      <c r="A54" s="214"/>
      <c r="B54" s="19"/>
      <c r="C54" s="20"/>
      <c r="D54" s="569" t="s">
        <v>56</v>
      </c>
      <c r="E54" s="570"/>
      <c r="F54" s="570"/>
      <c r="G54" s="570"/>
      <c r="H54" s="571" t="s">
        <v>55</v>
      </c>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2"/>
      <c r="AH54" s="571" t="s">
        <v>74</v>
      </c>
      <c r="AI54" s="570"/>
      <c r="AJ54" s="570"/>
      <c r="AK54" s="570"/>
      <c r="AL54" s="570"/>
      <c r="AM54" s="570"/>
      <c r="AN54" s="570"/>
      <c r="AO54" s="570"/>
      <c r="AP54" s="570"/>
      <c r="AQ54" s="570"/>
      <c r="AR54" s="570"/>
      <c r="AS54" s="570"/>
      <c r="AT54" s="570"/>
      <c r="AU54" s="570"/>
      <c r="AV54" s="570"/>
      <c r="AW54" s="570"/>
      <c r="AX54" s="570"/>
      <c r="AY54" s="573"/>
    </row>
    <row r="55" spans="1:51" ht="29.25" customHeight="1">
      <c r="A55" s="214"/>
      <c r="B55" s="523" t="s">
        <v>40</v>
      </c>
      <c r="C55" s="524"/>
      <c r="D55" s="1064" t="s">
        <v>84</v>
      </c>
      <c r="E55" s="1027"/>
      <c r="F55" s="1027"/>
      <c r="G55" s="1028"/>
      <c r="H55" s="1029" t="s">
        <v>49</v>
      </c>
      <c r="I55" s="1030"/>
      <c r="J55" s="1030"/>
      <c r="K55" s="1030"/>
      <c r="L55" s="1030"/>
      <c r="M55" s="1030"/>
      <c r="N55" s="1030"/>
      <c r="O55" s="1030"/>
      <c r="P55" s="1030"/>
      <c r="Q55" s="1030"/>
      <c r="R55" s="1030"/>
      <c r="S55" s="1030"/>
      <c r="T55" s="1030"/>
      <c r="U55" s="1030"/>
      <c r="V55" s="1030"/>
      <c r="W55" s="1030"/>
      <c r="X55" s="1030"/>
      <c r="Y55" s="1030"/>
      <c r="Z55" s="1030"/>
      <c r="AA55" s="1030"/>
      <c r="AB55" s="1030"/>
      <c r="AC55" s="1030"/>
      <c r="AD55" s="1030"/>
      <c r="AE55" s="1030"/>
      <c r="AF55" s="1030"/>
      <c r="AG55" s="1031"/>
      <c r="AH55" s="1032" t="s">
        <v>136</v>
      </c>
      <c r="AI55" s="1065"/>
      <c r="AJ55" s="1065"/>
      <c r="AK55" s="1065"/>
      <c r="AL55" s="1065"/>
      <c r="AM55" s="1065"/>
      <c r="AN55" s="1065"/>
      <c r="AO55" s="1065"/>
      <c r="AP55" s="1065"/>
      <c r="AQ55" s="1065"/>
      <c r="AR55" s="1065"/>
      <c r="AS55" s="1065"/>
      <c r="AT55" s="1065"/>
      <c r="AU55" s="1065"/>
      <c r="AV55" s="1065"/>
      <c r="AW55" s="1065"/>
      <c r="AX55" s="1065"/>
      <c r="AY55" s="1066"/>
    </row>
    <row r="56" spans="1:51" ht="29.25" customHeight="1">
      <c r="A56" s="214"/>
      <c r="B56" s="525"/>
      <c r="C56" s="526"/>
      <c r="D56" s="1073" t="s">
        <v>84</v>
      </c>
      <c r="E56" s="1042"/>
      <c r="F56" s="1042"/>
      <c r="G56" s="1043"/>
      <c r="H56" s="1074" t="s">
        <v>137</v>
      </c>
      <c r="I56" s="1075"/>
      <c r="J56" s="1075"/>
      <c r="K56" s="1075"/>
      <c r="L56" s="1075"/>
      <c r="M56" s="1075"/>
      <c r="N56" s="1075"/>
      <c r="O56" s="1075"/>
      <c r="P56" s="1075"/>
      <c r="Q56" s="1075"/>
      <c r="R56" s="1075"/>
      <c r="S56" s="1075"/>
      <c r="T56" s="1075"/>
      <c r="U56" s="1075"/>
      <c r="V56" s="1075"/>
      <c r="W56" s="1075"/>
      <c r="X56" s="1075"/>
      <c r="Y56" s="1075"/>
      <c r="Z56" s="1075"/>
      <c r="AA56" s="1075"/>
      <c r="AB56" s="1075"/>
      <c r="AC56" s="1075"/>
      <c r="AD56" s="1075"/>
      <c r="AE56" s="1075"/>
      <c r="AF56" s="1075"/>
      <c r="AG56" s="1076"/>
      <c r="AH56" s="1067"/>
      <c r="AI56" s="1068"/>
      <c r="AJ56" s="1068"/>
      <c r="AK56" s="1068"/>
      <c r="AL56" s="1068"/>
      <c r="AM56" s="1068"/>
      <c r="AN56" s="1068"/>
      <c r="AO56" s="1068"/>
      <c r="AP56" s="1068"/>
      <c r="AQ56" s="1068"/>
      <c r="AR56" s="1068"/>
      <c r="AS56" s="1068"/>
      <c r="AT56" s="1068"/>
      <c r="AU56" s="1068"/>
      <c r="AV56" s="1068"/>
      <c r="AW56" s="1068"/>
      <c r="AX56" s="1068"/>
      <c r="AY56" s="1069"/>
    </row>
    <row r="57" spans="1:51" ht="29.25" customHeight="1">
      <c r="A57" s="214"/>
      <c r="B57" s="527"/>
      <c r="C57" s="528"/>
      <c r="D57" s="1058" t="s">
        <v>85</v>
      </c>
      <c r="E57" s="1059"/>
      <c r="F57" s="1059"/>
      <c r="G57" s="1060"/>
      <c r="H57" s="1061" t="s">
        <v>138</v>
      </c>
      <c r="I57" s="1062"/>
      <c r="J57" s="1062"/>
      <c r="K57" s="1062"/>
      <c r="L57" s="1062"/>
      <c r="M57" s="1062"/>
      <c r="N57" s="1062"/>
      <c r="O57" s="1062"/>
      <c r="P57" s="1062"/>
      <c r="Q57" s="1062"/>
      <c r="R57" s="1062"/>
      <c r="S57" s="1062"/>
      <c r="T57" s="1062"/>
      <c r="U57" s="1062"/>
      <c r="V57" s="1062"/>
      <c r="W57" s="1062"/>
      <c r="X57" s="1062"/>
      <c r="Y57" s="1062"/>
      <c r="Z57" s="1062"/>
      <c r="AA57" s="1062"/>
      <c r="AB57" s="1062"/>
      <c r="AC57" s="1062"/>
      <c r="AD57" s="1062"/>
      <c r="AE57" s="1062"/>
      <c r="AF57" s="1062"/>
      <c r="AG57" s="1063"/>
      <c r="AH57" s="1070"/>
      <c r="AI57" s="1071"/>
      <c r="AJ57" s="1071"/>
      <c r="AK57" s="1071"/>
      <c r="AL57" s="1071"/>
      <c r="AM57" s="1071"/>
      <c r="AN57" s="1071"/>
      <c r="AO57" s="1071"/>
      <c r="AP57" s="1071"/>
      <c r="AQ57" s="1071"/>
      <c r="AR57" s="1071"/>
      <c r="AS57" s="1071"/>
      <c r="AT57" s="1071"/>
      <c r="AU57" s="1071"/>
      <c r="AV57" s="1071"/>
      <c r="AW57" s="1071"/>
      <c r="AX57" s="1071"/>
      <c r="AY57" s="1072"/>
    </row>
    <row r="58" spans="1:51" ht="26.25" customHeight="1">
      <c r="A58" s="214"/>
      <c r="B58" s="525" t="s">
        <v>43</v>
      </c>
      <c r="C58" s="526"/>
      <c r="D58" s="1026" t="s">
        <v>84</v>
      </c>
      <c r="E58" s="1027"/>
      <c r="F58" s="1027"/>
      <c r="G58" s="1028"/>
      <c r="H58" s="1029" t="s">
        <v>45</v>
      </c>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1"/>
      <c r="AH58" s="1032" t="s">
        <v>139</v>
      </c>
      <c r="AI58" s="1033"/>
      <c r="AJ58" s="1033"/>
      <c r="AK58" s="1033"/>
      <c r="AL58" s="1033"/>
      <c r="AM58" s="1033"/>
      <c r="AN58" s="1033"/>
      <c r="AO58" s="1033"/>
      <c r="AP58" s="1033"/>
      <c r="AQ58" s="1033"/>
      <c r="AR58" s="1033"/>
      <c r="AS58" s="1033"/>
      <c r="AT58" s="1033"/>
      <c r="AU58" s="1033"/>
      <c r="AV58" s="1033"/>
      <c r="AW58" s="1033"/>
      <c r="AX58" s="1033"/>
      <c r="AY58" s="1034"/>
    </row>
    <row r="59" spans="1:51" ht="26.25" customHeight="1">
      <c r="A59" s="214"/>
      <c r="B59" s="525"/>
      <c r="C59" s="526"/>
      <c r="D59" s="1041" t="s">
        <v>84</v>
      </c>
      <c r="E59" s="1042"/>
      <c r="F59" s="1042"/>
      <c r="G59" s="1043"/>
      <c r="H59" s="1044" t="s">
        <v>44</v>
      </c>
      <c r="I59" s="1045"/>
      <c r="J59" s="1045"/>
      <c r="K59" s="1045"/>
      <c r="L59" s="1045"/>
      <c r="M59" s="1045"/>
      <c r="N59" s="1045"/>
      <c r="O59" s="1045"/>
      <c r="P59" s="1045"/>
      <c r="Q59" s="1045"/>
      <c r="R59" s="1045"/>
      <c r="S59" s="1045"/>
      <c r="T59" s="1045"/>
      <c r="U59" s="1045"/>
      <c r="V59" s="1045"/>
      <c r="W59" s="1045"/>
      <c r="X59" s="1045"/>
      <c r="Y59" s="1045"/>
      <c r="Z59" s="1045"/>
      <c r="AA59" s="1045"/>
      <c r="AB59" s="1045"/>
      <c r="AC59" s="1045"/>
      <c r="AD59" s="1045"/>
      <c r="AE59" s="1045"/>
      <c r="AF59" s="1045"/>
      <c r="AG59" s="1046"/>
      <c r="AH59" s="1035"/>
      <c r="AI59" s="1036"/>
      <c r="AJ59" s="1036"/>
      <c r="AK59" s="1036"/>
      <c r="AL59" s="1036"/>
      <c r="AM59" s="1036"/>
      <c r="AN59" s="1036"/>
      <c r="AO59" s="1036"/>
      <c r="AP59" s="1036"/>
      <c r="AQ59" s="1036"/>
      <c r="AR59" s="1036"/>
      <c r="AS59" s="1036"/>
      <c r="AT59" s="1036"/>
      <c r="AU59" s="1036"/>
      <c r="AV59" s="1036"/>
      <c r="AW59" s="1036"/>
      <c r="AX59" s="1036"/>
      <c r="AY59" s="1037"/>
    </row>
    <row r="60" spans="1:51" ht="26.25" customHeight="1">
      <c r="A60" s="214"/>
      <c r="B60" s="525"/>
      <c r="C60" s="526"/>
      <c r="D60" s="1041" t="s">
        <v>85</v>
      </c>
      <c r="E60" s="1042"/>
      <c r="F60" s="1042"/>
      <c r="G60" s="1043"/>
      <c r="H60" s="1044" t="s">
        <v>46</v>
      </c>
      <c r="I60" s="1045"/>
      <c r="J60" s="1045"/>
      <c r="K60" s="1045"/>
      <c r="L60" s="1045"/>
      <c r="M60" s="1045"/>
      <c r="N60" s="1045"/>
      <c r="O60" s="1045"/>
      <c r="P60" s="1045"/>
      <c r="Q60" s="1045"/>
      <c r="R60" s="1045"/>
      <c r="S60" s="1045"/>
      <c r="T60" s="1045"/>
      <c r="U60" s="1045"/>
      <c r="V60" s="1045"/>
      <c r="W60" s="1045"/>
      <c r="X60" s="1045"/>
      <c r="Y60" s="1045"/>
      <c r="Z60" s="1045"/>
      <c r="AA60" s="1045"/>
      <c r="AB60" s="1045"/>
      <c r="AC60" s="1045"/>
      <c r="AD60" s="1045"/>
      <c r="AE60" s="1045"/>
      <c r="AF60" s="1045"/>
      <c r="AG60" s="1046"/>
      <c r="AH60" s="1035"/>
      <c r="AI60" s="1036"/>
      <c r="AJ60" s="1036"/>
      <c r="AK60" s="1036"/>
      <c r="AL60" s="1036"/>
      <c r="AM60" s="1036"/>
      <c r="AN60" s="1036"/>
      <c r="AO60" s="1036"/>
      <c r="AP60" s="1036"/>
      <c r="AQ60" s="1036"/>
      <c r="AR60" s="1036"/>
      <c r="AS60" s="1036"/>
      <c r="AT60" s="1036"/>
      <c r="AU60" s="1036"/>
      <c r="AV60" s="1036"/>
      <c r="AW60" s="1036"/>
      <c r="AX60" s="1036"/>
      <c r="AY60" s="1037"/>
    </row>
    <row r="61" spans="1:51" ht="26.25" customHeight="1">
      <c r="A61" s="214"/>
      <c r="B61" s="525"/>
      <c r="C61" s="526"/>
      <c r="D61" s="1041" t="s">
        <v>84</v>
      </c>
      <c r="E61" s="1042"/>
      <c r="F61" s="1042"/>
      <c r="G61" s="1043"/>
      <c r="H61" s="1044" t="s">
        <v>51</v>
      </c>
      <c r="I61" s="1045"/>
      <c r="J61" s="1045"/>
      <c r="K61" s="1045"/>
      <c r="L61" s="1045"/>
      <c r="M61" s="1045"/>
      <c r="N61" s="1045"/>
      <c r="O61" s="1045"/>
      <c r="P61" s="1045"/>
      <c r="Q61" s="1045"/>
      <c r="R61" s="1045"/>
      <c r="S61" s="1045"/>
      <c r="T61" s="1045"/>
      <c r="U61" s="1045"/>
      <c r="V61" s="1045"/>
      <c r="W61" s="1045"/>
      <c r="X61" s="1045"/>
      <c r="Y61" s="1045"/>
      <c r="Z61" s="1045"/>
      <c r="AA61" s="1045"/>
      <c r="AB61" s="1045"/>
      <c r="AC61" s="1045"/>
      <c r="AD61" s="1045"/>
      <c r="AE61" s="1045"/>
      <c r="AF61" s="1045"/>
      <c r="AG61" s="1046"/>
      <c r="AH61" s="1035"/>
      <c r="AI61" s="1036"/>
      <c r="AJ61" s="1036"/>
      <c r="AK61" s="1036"/>
      <c r="AL61" s="1036"/>
      <c r="AM61" s="1036"/>
      <c r="AN61" s="1036"/>
      <c r="AO61" s="1036"/>
      <c r="AP61" s="1036"/>
      <c r="AQ61" s="1036"/>
      <c r="AR61" s="1036"/>
      <c r="AS61" s="1036"/>
      <c r="AT61" s="1036"/>
      <c r="AU61" s="1036"/>
      <c r="AV61" s="1036"/>
      <c r="AW61" s="1036"/>
      <c r="AX61" s="1036"/>
      <c r="AY61" s="1037"/>
    </row>
    <row r="62" spans="1:51" ht="26.25" customHeight="1">
      <c r="A62" s="214"/>
      <c r="B62" s="527"/>
      <c r="C62" s="528"/>
      <c r="D62" s="1058" t="s">
        <v>84</v>
      </c>
      <c r="E62" s="1059"/>
      <c r="F62" s="1059"/>
      <c r="G62" s="1060"/>
      <c r="H62" s="1061" t="s">
        <v>52</v>
      </c>
      <c r="I62" s="1062"/>
      <c r="J62" s="1062"/>
      <c r="K62" s="1062"/>
      <c r="L62" s="1062"/>
      <c r="M62" s="1062"/>
      <c r="N62" s="1062"/>
      <c r="O62" s="1062"/>
      <c r="P62" s="1062"/>
      <c r="Q62" s="1062"/>
      <c r="R62" s="1062"/>
      <c r="S62" s="1062"/>
      <c r="T62" s="1062"/>
      <c r="U62" s="1062"/>
      <c r="V62" s="1062"/>
      <c r="W62" s="1062"/>
      <c r="X62" s="1062"/>
      <c r="Y62" s="1062"/>
      <c r="Z62" s="1062"/>
      <c r="AA62" s="1062"/>
      <c r="AB62" s="1062"/>
      <c r="AC62" s="1062"/>
      <c r="AD62" s="1062"/>
      <c r="AE62" s="1062"/>
      <c r="AF62" s="1062"/>
      <c r="AG62" s="1063"/>
      <c r="AH62" s="1038"/>
      <c r="AI62" s="1039"/>
      <c r="AJ62" s="1039"/>
      <c r="AK62" s="1039"/>
      <c r="AL62" s="1039"/>
      <c r="AM62" s="1039"/>
      <c r="AN62" s="1039"/>
      <c r="AO62" s="1039"/>
      <c r="AP62" s="1039"/>
      <c r="AQ62" s="1039"/>
      <c r="AR62" s="1039"/>
      <c r="AS62" s="1039"/>
      <c r="AT62" s="1039"/>
      <c r="AU62" s="1039"/>
      <c r="AV62" s="1039"/>
      <c r="AW62" s="1039"/>
      <c r="AX62" s="1039"/>
      <c r="AY62" s="1040"/>
    </row>
    <row r="63" spans="1:51" ht="26.25" customHeight="1">
      <c r="A63" s="214"/>
      <c r="B63" s="523" t="s">
        <v>39</v>
      </c>
      <c r="C63" s="524"/>
      <c r="D63" s="1026" t="s">
        <v>84</v>
      </c>
      <c r="E63" s="1027"/>
      <c r="F63" s="1027"/>
      <c r="G63" s="1028"/>
      <c r="H63" s="1029" t="s">
        <v>41</v>
      </c>
      <c r="I63" s="1030"/>
      <c r="J63" s="1030"/>
      <c r="K63" s="1030"/>
      <c r="L63" s="1030"/>
      <c r="M63" s="1030"/>
      <c r="N63" s="1030"/>
      <c r="O63" s="1030"/>
      <c r="P63" s="1030"/>
      <c r="Q63" s="1030"/>
      <c r="R63" s="1030"/>
      <c r="S63" s="1030"/>
      <c r="T63" s="1030"/>
      <c r="U63" s="1030"/>
      <c r="V63" s="1030"/>
      <c r="W63" s="1030"/>
      <c r="X63" s="1030"/>
      <c r="Y63" s="1030"/>
      <c r="Z63" s="1030"/>
      <c r="AA63" s="1030"/>
      <c r="AB63" s="1030"/>
      <c r="AC63" s="1030"/>
      <c r="AD63" s="1030"/>
      <c r="AE63" s="1030"/>
      <c r="AF63" s="1030"/>
      <c r="AG63" s="1031"/>
      <c r="AH63" s="1032" t="s">
        <v>140</v>
      </c>
      <c r="AI63" s="1033"/>
      <c r="AJ63" s="1033"/>
      <c r="AK63" s="1033"/>
      <c r="AL63" s="1033"/>
      <c r="AM63" s="1033"/>
      <c r="AN63" s="1033"/>
      <c r="AO63" s="1033"/>
      <c r="AP63" s="1033"/>
      <c r="AQ63" s="1033"/>
      <c r="AR63" s="1033"/>
      <c r="AS63" s="1033"/>
      <c r="AT63" s="1033"/>
      <c r="AU63" s="1033"/>
      <c r="AV63" s="1033"/>
      <c r="AW63" s="1033"/>
      <c r="AX63" s="1033"/>
      <c r="AY63" s="1034"/>
    </row>
    <row r="64" spans="1:51" ht="26.25" customHeight="1">
      <c r="A64" s="214"/>
      <c r="B64" s="525"/>
      <c r="C64" s="526"/>
      <c r="D64" s="1041" t="s">
        <v>84</v>
      </c>
      <c r="E64" s="1042"/>
      <c r="F64" s="1042"/>
      <c r="G64" s="1043"/>
      <c r="H64" s="1044" t="s">
        <v>53</v>
      </c>
      <c r="I64" s="1045"/>
      <c r="J64" s="1045"/>
      <c r="K64" s="1045"/>
      <c r="L64" s="1045"/>
      <c r="M64" s="1045"/>
      <c r="N64" s="1045"/>
      <c r="O64" s="1045"/>
      <c r="P64" s="1045"/>
      <c r="Q64" s="1045"/>
      <c r="R64" s="1045"/>
      <c r="S64" s="1045"/>
      <c r="T64" s="1045"/>
      <c r="U64" s="1045"/>
      <c r="V64" s="1045"/>
      <c r="W64" s="1045"/>
      <c r="X64" s="1045"/>
      <c r="Y64" s="1045"/>
      <c r="Z64" s="1045"/>
      <c r="AA64" s="1045"/>
      <c r="AB64" s="1045"/>
      <c r="AC64" s="1045"/>
      <c r="AD64" s="1045"/>
      <c r="AE64" s="1045"/>
      <c r="AF64" s="1045"/>
      <c r="AG64" s="1046"/>
      <c r="AH64" s="1035"/>
      <c r="AI64" s="1036"/>
      <c r="AJ64" s="1036"/>
      <c r="AK64" s="1036"/>
      <c r="AL64" s="1036"/>
      <c r="AM64" s="1036"/>
      <c r="AN64" s="1036"/>
      <c r="AO64" s="1036"/>
      <c r="AP64" s="1036"/>
      <c r="AQ64" s="1036"/>
      <c r="AR64" s="1036"/>
      <c r="AS64" s="1036"/>
      <c r="AT64" s="1036"/>
      <c r="AU64" s="1036"/>
      <c r="AV64" s="1036"/>
      <c r="AW64" s="1036"/>
      <c r="AX64" s="1036"/>
      <c r="AY64" s="1037"/>
    </row>
    <row r="65" spans="1:51" ht="26.25" customHeight="1">
      <c r="A65" s="214"/>
      <c r="B65" s="525"/>
      <c r="C65" s="526"/>
      <c r="D65" s="1041" t="s">
        <v>84</v>
      </c>
      <c r="E65" s="1042"/>
      <c r="F65" s="1042"/>
      <c r="G65" s="1043"/>
      <c r="H65" s="1044" t="s">
        <v>42</v>
      </c>
      <c r="I65" s="1045"/>
      <c r="J65" s="1045"/>
      <c r="K65" s="1045"/>
      <c r="L65" s="1045"/>
      <c r="M65" s="1045"/>
      <c r="N65" s="1045"/>
      <c r="O65" s="1045"/>
      <c r="P65" s="1045"/>
      <c r="Q65" s="1045"/>
      <c r="R65" s="1045"/>
      <c r="S65" s="1045"/>
      <c r="T65" s="1045"/>
      <c r="U65" s="1045"/>
      <c r="V65" s="1045"/>
      <c r="W65" s="1045"/>
      <c r="X65" s="1045"/>
      <c r="Y65" s="1045"/>
      <c r="Z65" s="1045"/>
      <c r="AA65" s="1045"/>
      <c r="AB65" s="1045"/>
      <c r="AC65" s="1045"/>
      <c r="AD65" s="1045"/>
      <c r="AE65" s="1045"/>
      <c r="AF65" s="1045"/>
      <c r="AG65" s="1046"/>
      <c r="AH65" s="1035"/>
      <c r="AI65" s="1036"/>
      <c r="AJ65" s="1036"/>
      <c r="AK65" s="1036"/>
      <c r="AL65" s="1036"/>
      <c r="AM65" s="1036"/>
      <c r="AN65" s="1036"/>
      <c r="AO65" s="1036"/>
      <c r="AP65" s="1036"/>
      <c r="AQ65" s="1036"/>
      <c r="AR65" s="1036"/>
      <c r="AS65" s="1036"/>
      <c r="AT65" s="1036"/>
      <c r="AU65" s="1036"/>
      <c r="AV65" s="1036"/>
      <c r="AW65" s="1036"/>
      <c r="AX65" s="1036"/>
      <c r="AY65" s="1037"/>
    </row>
    <row r="66" spans="1:51" ht="29.25" customHeight="1">
      <c r="A66" s="214"/>
      <c r="B66" s="525"/>
      <c r="C66" s="526"/>
      <c r="D66" s="1047" t="s">
        <v>85</v>
      </c>
      <c r="E66" s="1048"/>
      <c r="F66" s="1048"/>
      <c r="G66" s="1049"/>
      <c r="H66" s="1053" t="s">
        <v>75</v>
      </c>
      <c r="I66" s="1054"/>
      <c r="J66" s="1054"/>
      <c r="K66" s="1054"/>
      <c r="L66" s="1054"/>
      <c r="M66" s="1054"/>
      <c r="N66" s="1054"/>
      <c r="O66" s="1054"/>
      <c r="P66" s="1054"/>
      <c r="Q66" s="1054"/>
      <c r="R66" s="1054"/>
      <c r="S66" s="1054"/>
      <c r="T66" s="1054"/>
      <c r="U66" s="1054"/>
      <c r="V66" s="1054"/>
      <c r="W66" s="1054"/>
      <c r="X66" s="1054"/>
      <c r="Y66" s="1054"/>
      <c r="Z66" s="1054"/>
      <c r="AA66" s="1054"/>
      <c r="AB66" s="1054"/>
      <c r="AC66" s="1054"/>
      <c r="AD66" s="1054"/>
      <c r="AE66" s="1054"/>
      <c r="AF66" s="1054"/>
      <c r="AG66" s="1055"/>
      <c r="AH66" s="1035"/>
      <c r="AI66" s="1036"/>
      <c r="AJ66" s="1036"/>
      <c r="AK66" s="1036"/>
      <c r="AL66" s="1036"/>
      <c r="AM66" s="1036"/>
      <c r="AN66" s="1036"/>
      <c r="AO66" s="1036"/>
      <c r="AP66" s="1036"/>
      <c r="AQ66" s="1036"/>
      <c r="AR66" s="1036"/>
      <c r="AS66" s="1036"/>
      <c r="AT66" s="1036"/>
      <c r="AU66" s="1036"/>
      <c r="AV66" s="1036"/>
      <c r="AW66" s="1036"/>
      <c r="AX66" s="1036"/>
      <c r="AY66" s="1037"/>
    </row>
    <row r="67" spans="1:51" ht="26.25" customHeight="1">
      <c r="A67" s="214"/>
      <c r="B67" s="525"/>
      <c r="C67" s="526"/>
      <c r="D67" s="1050"/>
      <c r="E67" s="1051"/>
      <c r="F67" s="1051"/>
      <c r="G67" s="1052"/>
      <c r="H67" s="515" t="s">
        <v>69</v>
      </c>
      <c r="I67" s="516"/>
      <c r="J67" s="516"/>
      <c r="K67" s="516"/>
      <c r="L67" s="516"/>
      <c r="M67" s="516"/>
      <c r="N67" s="516"/>
      <c r="O67" s="516"/>
      <c r="P67" s="516"/>
      <c r="Q67" s="516"/>
      <c r="R67" s="516"/>
      <c r="S67" s="516"/>
      <c r="T67" s="516"/>
      <c r="U67" s="516"/>
      <c r="V67" s="1056"/>
      <c r="W67" s="1056"/>
      <c r="X67" s="1056"/>
      <c r="Y67" s="1056"/>
      <c r="Z67" s="1056"/>
      <c r="AA67" s="1056"/>
      <c r="AB67" s="1056"/>
      <c r="AC67" s="1056"/>
      <c r="AD67" s="1056"/>
      <c r="AE67" s="1056"/>
      <c r="AF67" s="1056"/>
      <c r="AG67" s="1057"/>
      <c r="AH67" s="1035"/>
      <c r="AI67" s="1036"/>
      <c r="AJ67" s="1036"/>
      <c r="AK67" s="1036"/>
      <c r="AL67" s="1036"/>
      <c r="AM67" s="1036"/>
      <c r="AN67" s="1036"/>
      <c r="AO67" s="1036"/>
      <c r="AP67" s="1036"/>
      <c r="AQ67" s="1036"/>
      <c r="AR67" s="1036"/>
      <c r="AS67" s="1036"/>
      <c r="AT67" s="1036"/>
      <c r="AU67" s="1036"/>
      <c r="AV67" s="1036"/>
      <c r="AW67" s="1036"/>
      <c r="AX67" s="1036"/>
      <c r="AY67" s="1037"/>
    </row>
    <row r="68" spans="1:51" ht="26.25" customHeight="1">
      <c r="A68" s="214"/>
      <c r="B68" s="527"/>
      <c r="C68" s="528"/>
      <c r="D68" s="1058" t="s">
        <v>84</v>
      </c>
      <c r="E68" s="1059"/>
      <c r="F68" s="1059"/>
      <c r="G68" s="1060"/>
      <c r="H68" s="1061" t="s">
        <v>54</v>
      </c>
      <c r="I68" s="1062"/>
      <c r="J68" s="1062"/>
      <c r="K68" s="1062"/>
      <c r="L68" s="1062"/>
      <c r="M68" s="1062"/>
      <c r="N68" s="1062"/>
      <c r="O68" s="1062"/>
      <c r="P68" s="1062"/>
      <c r="Q68" s="1062"/>
      <c r="R68" s="1062"/>
      <c r="S68" s="1062"/>
      <c r="T68" s="1062"/>
      <c r="U68" s="1062"/>
      <c r="V68" s="1062"/>
      <c r="W68" s="1062"/>
      <c r="X68" s="1062"/>
      <c r="Y68" s="1062"/>
      <c r="Z68" s="1062"/>
      <c r="AA68" s="1062"/>
      <c r="AB68" s="1062"/>
      <c r="AC68" s="1062"/>
      <c r="AD68" s="1062"/>
      <c r="AE68" s="1062"/>
      <c r="AF68" s="1062"/>
      <c r="AG68" s="1063"/>
      <c r="AH68" s="1038"/>
      <c r="AI68" s="1039"/>
      <c r="AJ68" s="1039"/>
      <c r="AK68" s="1039"/>
      <c r="AL68" s="1039"/>
      <c r="AM68" s="1039"/>
      <c r="AN68" s="1039"/>
      <c r="AO68" s="1039"/>
      <c r="AP68" s="1039"/>
      <c r="AQ68" s="1039"/>
      <c r="AR68" s="1039"/>
      <c r="AS68" s="1039"/>
      <c r="AT68" s="1039"/>
      <c r="AU68" s="1039"/>
      <c r="AV68" s="1039"/>
      <c r="AW68" s="1039"/>
      <c r="AX68" s="1039"/>
      <c r="AY68" s="1040"/>
    </row>
    <row r="69" spans="1:51" ht="120" customHeight="1" thickBot="1">
      <c r="A69" s="214"/>
      <c r="B69" s="491" t="s">
        <v>38</v>
      </c>
      <c r="C69" s="492"/>
      <c r="D69" s="1020" t="s">
        <v>141</v>
      </c>
      <c r="E69" s="1021"/>
      <c r="F69" s="1021"/>
      <c r="G69" s="1021"/>
      <c r="H69" s="1021"/>
      <c r="I69" s="1021"/>
      <c r="J69" s="1021"/>
      <c r="K69" s="1021"/>
      <c r="L69" s="1021"/>
      <c r="M69" s="1021"/>
      <c r="N69" s="1021"/>
      <c r="O69" s="1021"/>
      <c r="P69" s="1021"/>
      <c r="Q69" s="1021"/>
      <c r="R69" s="1021"/>
      <c r="S69" s="1021"/>
      <c r="T69" s="1021"/>
      <c r="U69" s="1021"/>
      <c r="V69" s="1021"/>
      <c r="W69" s="1021"/>
      <c r="X69" s="1021"/>
      <c r="Y69" s="1021"/>
      <c r="Z69" s="1021"/>
      <c r="AA69" s="1021"/>
      <c r="AB69" s="1021"/>
      <c r="AC69" s="1021"/>
      <c r="AD69" s="1021"/>
      <c r="AE69" s="1021"/>
      <c r="AF69" s="1021"/>
      <c r="AG69" s="1021"/>
      <c r="AH69" s="1021"/>
      <c r="AI69" s="1021"/>
      <c r="AJ69" s="1021"/>
      <c r="AK69" s="1021"/>
      <c r="AL69" s="1021"/>
      <c r="AM69" s="1021"/>
      <c r="AN69" s="1021"/>
      <c r="AO69" s="1021"/>
      <c r="AP69" s="1021"/>
      <c r="AQ69" s="1021"/>
      <c r="AR69" s="1021"/>
      <c r="AS69" s="1021"/>
      <c r="AT69" s="1021"/>
      <c r="AU69" s="1021"/>
      <c r="AV69" s="1021"/>
      <c r="AW69" s="1021"/>
      <c r="AX69" s="1021"/>
      <c r="AY69" s="1022"/>
    </row>
    <row r="70" spans="1:51" ht="21" hidden="1" customHeight="1">
      <c r="A70" s="214"/>
      <c r="B70" s="19"/>
      <c r="C70" s="20"/>
      <c r="D70" s="496" t="s">
        <v>34</v>
      </c>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8"/>
    </row>
    <row r="71" spans="1:51" ht="97.5" hidden="1" customHeight="1">
      <c r="A71" s="214"/>
      <c r="B71" s="19"/>
      <c r="C71" s="20"/>
      <c r="D71" s="499" t="s">
        <v>36</v>
      </c>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1"/>
    </row>
    <row r="72" spans="1:51" ht="119.85" hidden="1" customHeight="1">
      <c r="A72" s="214"/>
      <c r="B72" s="19"/>
      <c r="C72" s="20"/>
      <c r="D72" s="502" t="s">
        <v>35</v>
      </c>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4"/>
    </row>
    <row r="73" spans="1:51" ht="21" customHeight="1">
      <c r="A73" s="214"/>
      <c r="B73" s="505" t="s">
        <v>33</v>
      </c>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c r="AA73" s="497"/>
      <c r="AB73" s="497"/>
      <c r="AC73" s="497"/>
      <c r="AD73" s="497"/>
      <c r="AE73" s="497"/>
      <c r="AF73" s="497"/>
      <c r="AG73" s="497"/>
      <c r="AH73" s="497"/>
      <c r="AI73" s="497"/>
      <c r="AJ73" s="497"/>
      <c r="AK73" s="497"/>
      <c r="AL73" s="497"/>
      <c r="AM73" s="497"/>
      <c r="AN73" s="497"/>
      <c r="AO73" s="497"/>
      <c r="AP73" s="497"/>
      <c r="AQ73" s="497"/>
      <c r="AR73" s="497"/>
      <c r="AS73" s="497"/>
      <c r="AT73" s="497"/>
      <c r="AU73" s="497"/>
      <c r="AV73" s="497"/>
      <c r="AW73" s="497"/>
      <c r="AX73" s="497"/>
      <c r="AY73" s="498"/>
    </row>
    <row r="74" spans="1:51" ht="120" customHeight="1">
      <c r="A74" s="212"/>
      <c r="B74" s="475" t="s">
        <v>678</v>
      </c>
      <c r="C74" s="1023"/>
      <c r="D74" s="1023"/>
      <c r="E74" s="1023"/>
      <c r="F74" s="1024"/>
      <c r="G74" s="477" t="s">
        <v>686</v>
      </c>
      <c r="H74" s="1023"/>
      <c r="I74" s="1023"/>
      <c r="J74" s="1023"/>
      <c r="K74" s="1023"/>
      <c r="L74" s="1023"/>
      <c r="M74" s="1023"/>
      <c r="N74" s="1023"/>
      <c r="O74" s="1023"/>
      <c r="P74" s="1023"/>
      <c r="Q74" s="1023"/>
      <c r="R74" s="1023"/>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3"/>
      <c r="AT74" s="1023"/>
      <c r="AU74" s="1023"/>
      <c r="AV74" s="1023"/>
      <c r="AW74" s="1023"/>
      <c r="AX74" s="1023"/>
      <c r="AY74" s="1025"/>
    </row>
    <row r="75" spans="1:51" ht="18.399999999999999" customHeight="1">
      <c r="A75" s="212"/>
      <c r="B75" s="479" t="s">
        <v>48</v>
      </c>
      <c r="C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1"/>
    </row>
    <row r="76" spans="1:51" ht="138.75" customHeight="1" thickBot="1">
      <c r="A76" s="212"/>
      <c r="B76" s="482" t="s">
        <v>681</v>
      </c>
      <c r="C76" s="1007"/>
      <c r="D76" s="1007"/>
      <c r="E76" s="1007"/>
      <c r="F76" s="1008"/>
      <c r="G76" s="1009" t="s">
        <v>693</v>
      </c>
      <c r="H76" s="1010"/>
      <c r="I76" s="1010"/>
      <c r="J76" s="1010"/>
      <c r="K76" s="1010"/>
      <c r="L76" s="1010"/>
      <c r="M76" s="1010"/>
      <c r="N76" s="1010"/>
      <c r="O76" s="1010"/>
      <c r="P76" s="1010"/>
      <c r="Q76" s="1010"/>
      <c r="R76" s="1010"/>
      <c r="S76" s="1010"/>
      <c r="T76" s="1010"/>
      <c r="U76" s="1010"/>
      <c r="V76" s="1010"/>
      <c r="W76" s="1010"/>
      <c r="X76" s="1010"/>
      <c r="Y76" s="1010"/>
      <c r="Z76" s="1010"/>
      <c r="AA76" s="1010"/>
      <c r="AB76" s="1010"/>
      <c r="AC76" s="1010"/>
      <c r="AD76" s="1010"/>
      <c r="AE76" s="1010"/>
      <c r="AF76" s="1010"/>
      <c r="AG76" s="1010"/>
      <c r="AH76" s="1010"/>
      <c r="AI76" s="1010"/>
      <c r="AJ76" s="1010"/>
      <c r="AK76" s="1010"/>
      <c r="AL76" s="1010"/>
      <c r="AM76" s="1010"/>
      <c r="AN76" s="1010"/>
      <c r="AO76" s="1010"/>
      <c r="AP76" s="1010"/>
      <c r="AQ76" s="1010"/>
      <c r="AR76" s="1010"/>
      <c r="AS76" s="1010"/>
      <c r="AT76" s="1010"/>
      <c r="AU76" s="1010"/>
      <c r="AV76" s="1010"/>
      <c r="AW76" s="1010"/>
      <c r="AX76" s="1010"/>
      <c r="AY76" s="1011"/>
    </row>
    <row r="77" spans="1:51" ht="19.7" customHeight="1">
      <c r="A77" s="212"/>
      <c r="B77" s="488" t="s">
        <v>76</v>
      </c>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89"/>
      <c r="AN77" s="489"/>
      <c r="AO77" s="489"/>
      <c r="AP77" s="489"/>
      <c r="AQ77" s="489"/>
      <c r="AR77" s="489"/>
      <c r="AS77" s="489"/>
      <c r="AT77" s="489"/>
      <c r="AU77" s="489"/>
      <c r="AV77" s="489"/>
      <c r="AW77" s="489"/>
      <c r="AX77" s="489"/>
      <c r="AY77" s="490"/>
    </row>
    <row r="78" spans="1:51" s="34" customFormat="1" ht="13.5" customHeight="1">
      <c r="A78" s="30"/>
      <c r="B78" s="31" t="s">
        <v>1962</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3"/>
    </row>
    <row r="79" spans="1:51" s="34" customFormat="1" ht="13.5" customHeight="1">
      <c r="A79" s="30"/>
      <c r="B79" s="35"/>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7"/>
    </row>
    <row r="80" spans="1:51" s="34" customFormat="1" ht="13.5" customHeight="1">
      <c r="A80" s="30"/>
      <c r="B80" s="35"/>
      <c r="C80" s="38" t="s">
        <v>142</v>
      </c>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7"/>
    </row>
    <row r="81" spans="1:51" s="34" customFormat="1" ht="13.5" customHeight="1">
      <c r="A81" s="30"/>
      <c r="B81" s="3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7"/>
    </row>
    <row r="82" spans="1:51" s="34" customFormat="1" ht="13.5" customHeight="1">
      <c r="A82" s="30"/>
      <c r="B82" s="35"/>
      <c r="C82" s="38" t="s">
        <v>143</v>
      </c>
      <c r="D82" s="36"/>
      <c r="E82" s="36"/>
      <c r="F82" s="36"/>
      <c r="G82" s="36"/>
      <c r="H82" s="36"/>
      <c r="I82" s="39"/>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7"/>
    </row>
    <row r="83" spans="1:51" s="34" customFormat="1" ht="13.5" customHeight="1">
      <c r="A83" s="30"/>
      <c r="B83" s="35"/>
      <c r="C83" s="38"/>
      <c r="D83" s="36"/>
      <c r="E83" s="36"/>
      <c r="F83" s="38" t="s">
        <v>144</v>
      </c>
      <c r="G83" s="36"/>
      <c r="H83" s="36"/>
      <c r="I83" s="39"/>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7"/>
    </row>
    <row r="84" spans="1:51" s="34" customFormat="1" ht="13.5" customHeight="1">
      <c r="A84" s="30"/>
      <c r="B84" s="35"/>
      <c r="C84" s="36"/>
      <c r="D84" s="36" t="s">
        <v>145</v>
      </c>
      <c r="E84" s="36"/>
      <c r="F84" s="36"/>
      <c r="G84" s="36"/>
      <c r="H84" s="36"/>
      <c r="I84" s="39"/>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7"/>
    </row>
    <row r="85" spans="1:51" s="34" customFormat="1" ht="13.5" customHeight="1">
      <c r="A85" s="30"/>
      <c r="B85" s="35"/>
      <c r="C85" s="36"/>
      <c r="D85" s="36"/>
      <c r="E85" s="36" t="s">
        <v>146</v>
      </c>
      <c r="F85" s="36"/>
      <c r="G85" s="36"/>
      <c r="H85" s="36"/>
      <c r="I85" s="39"/>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7"/>
    </row>
    <row r="86" spans="1:51" s="34" customFormat="1" ht="13.5" customHeight="1">
      <c r="A86" s="30"/>
      <c r="B86" s="35"/>
      <c r="C86" s="36"/>
      <c r="D86" s="36"/>
      <c r="E86" s="40" t="s">
        <v>1963</v>
      </c>
      <c r="F86" s="36"/>
      <c r="G86" s="36"/>
      <c r="H86" s="36"/>
      <c r="I86" s="39"/>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7"/>
    </row>
    <row r="87" spans="1:51" s="34" customFormat="1" ht="13.5" customHeight="1">
      <c r="A87" s="30"/>
      <c r="B87" s="35"/>
      <c r="C87" s="36"/>
      <c r="D87" s="36" t="s">
        <v>1964</v>
      </c>
      <c r="E87" s="36"/>
      <c r="F87" s="36"/>
      <c r="G87" s="36"/>
      <c r="H87" s="36"/>
      <c r="I87" s="39"/>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7"/>
    </row>
    <row r="88" spans="1:51" s="46" customFormat="1" ht="26.25" customHeight="1">
      <c r="A88" s="41"/>
      <c r="B88" s="42"/>
      <c r="C88" s="43"/>
      <c r="D88" s="44"/>
      <c r="E88" s="1012" t="s">
        <v>147</v>
      </c>
      <c r="F88" s="1012"/>
      <c r="G88" s="1012"/>
      <c r="H88" s="1012"/>
      <c r="I88" s="1012"/>
      <c r="J88" s="1012"/>
      <c r="K88" s="1012"/>
      <c r="L88" s="1012"/>
      <c r="M88" s="1012"/>
      <c r="N88" s="1012"/>
      <c r="O88" s="1012"/>
      <c r="P88" s="1012"/>
      <c r="Q88" s="1012"/>
      <c r="R88" s="1012"/>
      <c r="S88" s="1012"/>
      <c r="T88" s="1012"/>
      <c r="U88" s="1012"/>
      <c r="V88" s="1012"/>
      <c r="W88" s="1012"/>
      <c r="X88" s="1012"/>
      <c r="Y88" s="1012"/>
      <c r="Z88" s="1012"/>
      <c r="AA88" s="1012"/>
      <c r="AB88" s="1012"/>
      <c r="AC88" s="1012"/>
      <c r="AD88" s="1012"/>
      <c r="AE88" s="1012"/>
      <c r="AF88" s="1012"/>
      <c r="AG88" s="1012"/>
      <c r="AH88" s="1012"/>
      <c r="AI88" s="1012"/>
      <c r="AJ88" s="1012"/>
      <c r="AK88" s="1012"/>
      <c r="AL88" s="1012"/>
      <c r="AM88" s="1012"/>
      <c r="AN88" s="1012"/>
      <c r="AO88" s="1012"/>
      <c r="AP88" s="1012"/>
      <c r="AQ88" s="1012"/>
      <c r="AR88" s="1012"/>
      <c r="AS88" s="1012"/>
      <c r="AT88" s="1012"/>
      <c r="AU88" s="1012"/>
      <c r="AV88" s="1012"/>
      <c r="AW88" s="1012"/>
      <c r="AX88" s="1012"/>
      <c r="AY88" s="45"/>
    </row>
    <row r="89" spans="1:51" s="34" customFormat="1" ht="13.5" customHeight="1">
      <c r="A89" s="30"/>
      <c r="B89" s="35"/>
      <c r="C89" s="36"/>
      <c r="D89" s="36"/>
      <c r="E89" s="47"/>
      <c r="F89" s="47"/>
      <c r="G89" s="47"/>
      <c r="H89" s="47"/>
      <c r="I89" s="39"/>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5"/>
    </row>
    <row r="90" spans="1:51" s="34" customFormat="1" ht="13.5" customHeight="1">
      <c r="A90" s="30"/>
      <c r="B90" s="35"/>
      <c r="C90" s="38" t="s">
        <v>148</v>
      </c>
      <c r="D90" s="36"/>
      <c r="E90" s="36"/>
      <c r="F90" s="36"/>
      <c r="G90" s="36"/>
      <c r="H90" s="36"/>
      <c r="I90" s="39"/>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7"/>
    </row>
    <row r="91" spans="1:51" s="34" customFormat="1" ht="13.5" customHeight="1">
      <c r="A91" s="30"/>
      <c r="B91" s="35"/>
      <c r="C91" s="36"/>
      <c r="D91" s="36" t="s">
        <v>145</v>
      </c>
      <c r="E91" s="36"/>
      <c r="F91" s="36"/>
      <c r="G91" s="36"/>
      <c r="H91" s="36"/>
      <c r="I91" s="39"/>
      <c r="J91" s="36" t="s">
        <v>1965</v>
      </c>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7"/>
    </row>
    <row r="92" spans="1:51" s="34" customFormat="1" ht="13.5" customHeight="1">
      <c r="A92" s="30"/>
      <c r="B92" s="35"/>
      <c r="C92" s="36"/>
      <c r="D92" s="36"/>
      <c r="E92" s="39"/>
      <c r="F92" s="36"/>
      <c r="G92" s="36"/>
      <c r="H92" s="36"/>
      <c r="I92" s="39"/>
      <c r="J92" s="40" t="s">
        <v>149</v>
      </c>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7"/>
    </row>
    <row r="93" spans="1:51" s="34" customFormat="1" ht="13.5" customHeight="1">
      <c r="A93" s="30"/>
      <c r="B93" s="35"/>
      <c r="C93" s="36"/>
      <c r="D93" s="36" t="s">
        <v>1964</v>
      </c>
      <c r="E93" s="36"/>
      <c r="F93" s="36"/>
      <c r="G93" s="36"/>
      <c r="H93" s="36"/>
      <c r="I93" s="39"/>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7"/>
    </row>
    <row r="94" spans="1:51" s="34" customFormat="1" ht="13.5" customHeight="1">
      <c r="A94" s="30"/>
      <c r="B94" s="35"/>
      <c r="C94" s="43"/>
      <c r="D94" s="44"/>
      <c r="E94" s="36" t="s">
        <v>150</v>
      </c>
      <c r="F94" s="36"/>
      <c r="G94" s="36"/>
      <c r="H94" s="36"/>
      <c r="I94" s="39"/>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7"/>
    </row>
    <row r="95" spans="1:51" ht="12" customHeight="1" thickBot="1">
      <c r="A95" s="212"/>
      <c r="B95" s="1013"/>
      <c r="C95" s="1014"/>
      <c r="D95" s="1014"/>
      <c r="E95" s="1014"/>
      <c r="F95" s="1014"/>
      <c r="G95" s="1014"/>
      <c r="H95" s="1014"/>
      <c r="I95" s="1014"/>
      <c r="J95" s="1014"/>
      <c r="K95" s="1014"/>
      <c r="L95" s="1014"/>
      <c r="M95" s="1014"/>
      <c r="N95" s="1014"/>
      <c r="O95" s="1014"/>
      <c r="P95" s="1014"/>
      <c r="Q95" s="1014"/>
      <c r="R95" s="1014"/>
      <c r="S95" s="1014"/>
      <c r="T95" s="1014"/>
      <c r="U95" s="1014"/>
      <c r="V95" s="1014"/>
      <c r="W95" s="1014"/>
      <c r="X95" s="1014"/>
      <c r="Y95" s="1014"/>
      <c r="Z95" s="1014"/>
      <c r="AA95" s="1014"/>
      <c r="AB95" s="1014"/>
      <c r="AC95" s="1014"/>
      <c r="AD95" s="1014"/>
      <c r="AE95" s="1014"/>
      <c r="AF95" s="1014"/>
      <c r="AG95" s="1014"/>
      <c r="AH95" s="1014"/>
      <c r="AI95" s="1014"/>
      <c r="AJ95" s="1014"/>
      <c r="AK95" s="1014"/>
      <c r="AL95" s="1014"/>
      <c r="AM95" s="1014"/>
      <c r="AN95" s="1014"/>
      <c r="AO95" s="1014"/>
      <c r="AP95" s="1014"/>
      <c r="AQ95" s="1014"/>
      <c r="AR95" s="1014"/>
      <c r="AS95" s="1014"/>
      <c r="AT95" s="1014"/>
      <c r="AU95" s="1014"/>
      <c r="AV95" s="1014"/>
      <c r="AW95" s="1014"/>
      <c r="AX95" s="1014"/>
      <c r="AY95" s="1015"/>
    </row>
    <row r="96" spans="1:51" ht="19.7" customHeight="1">
      <c r="A96" s="212"/>
      <c r="B96" s="459" t="s">
        <v>66</v>
      </c>
      <c r="C96" s="460"/>
      <c r="D96" s="460"/>
      <c r="E96" s="460"/>
      <c r="F96" s="460"/>
      <c r="G96" s="460"/>
      <c r="H96" s="460"/>
      <c r="I96" s="460"/>
      <c r="J96" s="460"/>
      <c r="K96" s="460"/>
      <c r="L96" s="460"/>
      <c r="M96" s="460"/>
      <c r="N96" s="460"/>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0"/>
      <c r="AV96" s="460"/>
      <c r="AW96" s="460"/>
      <c r="AX96" s="460"/>
      <c r="AY96" s="461"/>
    </row>
    <row r="97" spans="1:51" ht="19.899999999999999" customHeight="1">
      <c r="A97" s="212"/>
      <c r="B97" s="24" t="s">
        <v>67</v>
      </c>
      <c r="C97" s="22"/>
      <c r="D97" s="22"/>
      <c r="E97" s="22"/>
      <c r="F97" s="22"/>
      <c r="G97" s="22"/>
      <c r="H97" s="22"/>
      <c r="I97" s="22"/>
      <c r="J97" s="22"/>
      <c r="K97" s="22"/>
      <c r="L97" s="23"/>
      <c r="M97" s="1016" t="s">
        <v>1966</v>
      </c>
      <c r="N97" s="1017"/>
      <c r="O97" s="1017"/>
      <c r="P97" s="1017"/>
      <c r="Q97" s="1017"/>
      <c r="R97" s="1017"/>
      <c r="S97" s="1017"/>
      <c r="T97" s="1017"/>
      <c r="U97" s="1017"/>
      <c r="V97" s="1017"/>
      <c r="W97" s="1017"/>
      <c r="X97" s="1017"/>
      <c r="Y97" s="1017"/>
      <c r="Z97" s="1017"/>
      <c r="AA97" s="1018"/>
      <c r="AB97" s="22" t="s">
        <v>68</v>
      </c>
      <c r="AC97" s="22"/>
      <c r="AD97" s="22"/>
      <c r="AE97" s="22"/>
      <c r="AF97" s="22"/>
      <c r="AG97" s="22"/>
      <c r="AH97" s="22"/>
      <c r="AI97" s="22"/>
      <c r="AJ97" s="22"/>
      <c r="AK97" s="23"/>
      <c r="AL97" s="1016" t="s">
        <v>1967</v>
      </c>
      <c r="AM97" s="1017"/>
      <c r="AN97" s="1017"/>
      <c r="AO97" s="1017"/>
      <c r="AP97" s="1017"/>
      <c r="AQ97" s="1017"/>
      <c r="AR97" s="1017"/>
      <c r="AS97" s="1017"/>
      <c r="AT97" s="1017"/>
      <c r="AU97" s="1017"/>
      <c r="AV97" s="1017"/>
      <c r="AW97" s="1017"/>
      <c r="AX97" s="1017"/>
      <c r="AY97" s="1019"/>
    </row>
    <row r="98" spans="1:51" ht="3" customHeight="1">
      <c r="A98" s="214"/>
      <c r="B98" s="6"/>
      <c r="C98" s="6"/>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row>
    <row r="99" spans="1:51" ht="3" customHeight="1" thickBot="1">
      <c r="A99" s="214"/>
      <c r="B99" s="2"/>
      <c r="C99" s="2"/>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row>
    <row r="100" spans="1:51" ht="385.5" customHeight="1">
      <c r="A100" s="212"/>
      <c r="B100" s="466" t="s">
        <v>707</v>
      </c>
      <c r="C100" s="467"/>
      <c r="D100" s="467"/>
      <c r="E100" s="467"/>
      <c r="F100" s="467"/>
      <c r="G100" s="468"/>
      <c r="H100" s="207" t="s">
        <v>77</v>
      </c>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6"/>
    </row>
    <row r="101" spans="1:51" ht="348.95" customHeight="1">
      <c r="B101" s="469"/>
      <c r="C101" s="470"/>
      <c r="D101" s="470"/>
      <c r="E101" s="470"/>
      <c r="F101" s="470"/>
      <c r="G101" s="471"/>
      <c r="H101" s="12"/>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4"/>
    </row>
    <row r="102" spans="1:51" ht="324" customHeight="1" thickBot="1">
      <c r="B102" s="469"/>
      <c r="C102" s="470"/>
      <c r="D102" s="470"/>
      <c r="E102" s="470"/>
      <c r="F102" s="470"/>
      <c r="G102" s="471"/>
      <c r="H102" s="12"/>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4"/>
    </row>
    <row r="103" spans="1:51" ht="3" customHeight="1">
      <c r="B103" s="9"/>
      <c r="C103" s="9"/>
      <c r="D103" s="9"/>
      <c r="E103" s="9"/>
      <c r="F103" s="9"/>
      <c r="G103" s="9"/>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row>
    <row r="104" spans="1:51" ht="3" customHeight="1" thickBot="1">
      <c r="B104" s="11"/>
      <c r="C104" s="11"/>
      <c r="D104" s="11"/>
      <c r="E104" s="11"/>
      <c r="F104" s="11"/>
      <c r="G104" s="11"/>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row>
    <row r="105" spans="1:51" ht="24.75" customHeight="1">
      <c r="B105" s="393" t="s">
        <v>1968</v>
      </c>
      <c r="C105" s="394"/>
      <c r="D105" s="394"/>
      <c r="E105" s="394"/>
      <c r="F105" s="394"/>
      <c r="G105" s="395"/>
      <c r="H105" s="402" t="s">
        <v>1969</v>
      </c>
      <c r="I105" s="403"/>
      <c r="J105" s="403"/>
      <c r="K105" s="403"/>
      <c r="L105" s="403"/>
      <c r="M105" s="403"/>
      <c r="N105" s="403"/>
      <c r="O105" s="403"/>
      <c r="P105" s="403"/>
      <c r="Q105" s="403"/>
      <c r="R105" s="403"/>
      <c r="S105" s="403"/>
      <c r="T105" s="403"/>
      <c r="U105" s="403"/>
      <c r="V105" s="403"/>
      <c r="W105" s="403"/>
      <c r="X105" s="403"/>
      <c r="Y105" s="403"/>
      <c r="Z105" s="403"/>
      <c r="AA105" s="403"/>
      <c r="AB105" s="403"/>
      <c r="AC105" s="404"/>
      <c r="AD105" s="402" t="s">
        <v>152</v>
      </c>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5"/>
    </row>
    <row r="106" spans="1:51" ht="24.75" customHeight="1">
      <c r="B106" s="396"/>
      <c r="C106" s="397"/>
      <c r="D106" s="397"/>
      <c r="E106" s="397"/>
      <c r="F106" s="397"/>
      <c r="G106" s="398"/>
      <c r="H106" s="893" t="s">
        <v>22</v>
      </c>
      <c r="I106" s="894"/>
      <c r="J106" s="894"/>
      <c r="K106" s="894"/>
      <c r="L106" s="894"/>
      <c r="M106" s="895" t="s">
        <v>23</v>
      </c>
      <c r="N106" s="463"/>
      <c r="O106" s="463"/>
      <c r="P106" s="463"/>
      <c r="Q106" s="463"/>
      <c r="R106" s="463"/>
      <c r="S106" s="463"/>
      <c r="T106" s="463"/>
      <c r="U106" s="463"/>
      <c r="V106" s="463"/>
      <c r="W106" s="463"/>
      <c r="X106" s="463"/>
      <c r="Y106" s="464"/>
      <c r="Z106" s="411" t="s">
        <v>24</v>
      </c>
      <c r="AA106" s="412"/>
      <c r="AB106" s="412"/>
      <c r="AC106" s="413"/>
      <c r="AD106" s="951" t="s">
        <v>22</v>
      </c>
      <c r="AE106" s="463"/>
      <c r="AF106" s="463"/>
      <c r="AG106" s="463"/>
      <c r="AH106" s="463"/>
      <c r="AI106" s="895" t="s">
        <v>23</v>
      </c>
      <c r="AJ106" s="463"/>
      <c r="AK106" s="463"/>
      <c r="AL106" s="463"/>
      <c r="AM106" s="463"/>
      <c r="AN106" s="463"/>
      <c r="AO106" s="463"/>
      <c r="AP106" s="463"/>
      <c r="AQ106" s="463"/>
      <c r="AR106" s="463"/>
      <c r="AS106" s="463"/>
      <c r="AT106" s="463"/>
      <c r="AU106" s="464"/>
      <c r="AV106" s="411" t="s">
        <v>24</v>
      </c>
      <c r="AW106" s="412"/>
      <c r="AX106" s="412"/>
      <c r="AY106" s="414"/>
    </row>
    <row r="107" spans="1:51" s="48" customFormat="1" ht="57.75" customHeight="1">
      <c r="B107" s="396"/>
      <c r="C107" s="397"/>
      <c r="D107" s="397"/>
      <c r="E107" s="397"/>
      <c r="F107" s="397"/>
      <c r="G107" s="398"/>
      <c r="H107" s="877" t="s">
        <v>153</v>
      </c>
      <c r="I107" s="878"/>
      <c r="J107" s="878"/>
      <c r="K107" s="878"/>
      <c r="L107" s="879"/>
      <c r="M107" s="428" t="s">
        <v>154</v>
      </c>
      <c r="N107" s="880"/>
      <c r="O107" s="880"/>
      <c r="P107" s="880"/>
      <c r="Q107" s="880"/>
      <c r="R107" s="880"/>
      <c r="S107" s="880"/>
      <c r="T107" s="880"/>
      <c r="U107" s="880"/>
      <c r="V107" s="880"/>
      <c r="W107" s="880"/>
      <c r="X107" s="880"/>
      <c r="Y107" s="881"/>
      <c r="Z107" s="882">
        <v>15.75</v>
      </c>
      <c r="AA107" s="883"/>
      <c r="AB107" s="883"/>
      <c r="AC107" s="975"/>
      <c r="AD107" s="960" t="s">
        <v>155</v>
      </c>
      <c r="AE107" s="961"/>
      <c r="AF107" s="961"/>
      <c r="AG107" s="961"/>
      <c r="AH107" s="962"/>
      <c r="AI107" s="428" t="s">
        <v>1970</v>
      </c>
      <c r="AJ107" s="880"/>
      <c r="AK107" s="880"/>
      <c r="AL107" s="880"/>
      <c r="AM107" s="880"/>
      <c r="AN107" s="880"/>
      <c r="AO107" s="880"/>
      <c r="AP107" s="880"/>
      <c r="AQ107" s="880"/>
      <c r="AR107" s="880"/>
      <c r="AS107" s="880"/>
      <c r="AT107" s="880"/>
      <c r="AU107" s="881"/>
      <c r="AV107" s="882">
        <v>185.06800000000001</v>
      </c>
      <c r="AW107" s="883"/>
      <c r="AX107" s="883"/>
      <c r="AY107" s="884"/>
    </row>
    <row r="108" spans="1:51" s="48" customFormat="1" ht="49.5" customHeight="1">
      <c r="B108" s="396"/>
      <c r="C108" s="397"/>
      <c r="D108" s="397"/>
      <c r="E108" s="397"/>
      <c r="F108" s="397"/>
      <c r="G108" s="398"/>
      <c r="H108" s="866" t="s">
        <v>630</v>
      </c>
      <c r="I108" s="867"/>
      <c r="J108" s="867"/>
      <c r="K108" s="867"/>
      <c r="L108" s="868"/>
      <c r="M108" s="952" t="s">
        <v>156</v>
      </c>
      <c r="N108" s="867"/>
      <c r="O108" s="867"/>
      <c r="P108" s="867"/>
      <c r="Q108" s="867"/>
      <c r="R108" s="867"/>
      <c r="S108" s="867"/>
      <c r="T108" s="867"/>
      <c r="U108" s="867"/>
      <c r="V108" s="867"/>
      <c r="W108" s="867"/>
      <c r="X108" s="867"/>
      <c r="Y108" s="868"/>
      <c r="Z108" s="871">
        <v>15.855</v>
      </c>
      <c r="AA108" s="872"/>
      <c r="AB108" s="872"/>
      <c r="AC108" s="944"/>
      <c r="AD108" s="956"/>
      <c r="AE108" s="957"/>
      <c r="AF108" s="957"/>
      <c r="AG108" s="957"/>
      <c r="AH108" s="958"/>
      <c r="AI108" s="418"/>
      <c r="AJ108" s="869"/>
      <c r="AK108" s="869"/>
      <c r="AL108" s="869"/>
      <c r="AM108" s="869"/>
      <c r="AN108" s="869"/>
      <c r="AO108" s="869"/>
      <c r="AP108" s="869"/>
      <c r="AQ108" s="869"/>
      <c r="AR108" s="869"/>
      <c r="AS108" s="869"/>
      <c r="AT108" s="869"/>
      <c r="AU108" s="870"/>
      <c r="AV108" s="871"/>
      <c r="AW108" s="872"/>
      <c r="AX108" s="872"/>
      <c r="AY108" s="873"/>
    </row>
    <row r="109" spans="1:51" s="48" customFormat="1" ht="27.75" customHeight="1">
      <c r="B109" s="396"/>
      <c r="C109" s="397"/>
      <c r="D109" s="397"/>
      <c r="E109" s="397"/>
      <c r="F109" s="397"/>
      <c r="G109" s="398"/>
      <c r="H109" s="874"/>
      <c r="I109" s="875"/>
      <c r="J109" s="875"/>
      <c r="K109" s="875"/>
      <c r="L109" s="876"/>
      <c r="M109" s="418"/>
      <c r="N109" s="869"/>
      <c r="O109" s="869"/>
      <c r="P109" s="869"/>
      <c r="Q109" s="869"/>
      <c r="R109" s="869"/>
      <c r="S109" s="869"/>
      <c r="T109" s="869"/>
      <c r="U109" s="869"/>
      <c r="V109" s="869"/>
      <c r="W109" s="869"/>
      <c r="X109" s="869"/>
      <c r="Y109" s="870"/>
      <c r="Z109" s="871"/>
      <c r="AA109" s="872"/>
      <c r="AB109" s="872"/>
      <c r="AC109" s="944"/>
      <c r="AD109" s="956"/>
      <c r="AE109" s="957"/>
      <c r="AF109" s="957"/>
      <c r="AG109" s="957"/>
      <c r="AH109" s="958"/>
      <c r="AI109" s="418"/>
      <c r="AJ109" s="869"/>
      <c r="AK109" s="869"/>
      <c r="AL109" s="869"/>
      <c r="AM109" s="869"/>
      <c r="AN109" s="869"/>
      <c r="AO109" s="869"/>
      <c r="AP109" s="869"/>
      <c r="AQ109" s="869"/>
      <c r="AR109" s="869"/>
      <c r="AS109" s="869"/>
      <c r="AT109" s="869"/>
      <c r="AU109" s="870"/>
      <c r="AV109" s="871"/>
      <c r="AW109" s="872"/>
      <c r="AX109" s="872"/>
      <c r="AY109" s="873"/>
    </row>
    <row r="110" spans="1:51" s="48" customFormat="1" ht="27.75" customHeight="1">
      <c r="B110" s="396"/>
      <c r="C110" s="397"/>
      <c r="D110" s="397"/>
      <c r="E110" s="397"/>
      <c r="F110" s="397"/>
      <c r="G110" s="398"/>
      <c r="H110" s="874"/>
      <c r="I110" s="875"/>
      <c r="J110" s="875"/>
      <c r="K110" s="875"/>
      <c r="L110" s="876"/>
      <c r="M110" s="418"/>
      <c r="N110" s="869"/>
      <c r="O110" s="869"/>
      <c r="P110" s="869"/>
      <c r="Q110" s="869"/>
      <c r="R110" s="869"/>
      <c r="S110" s="869"/>
      <c r="T110" s="869"/>
      <c r="U110" s="869"/>
      <c r="V110" s="869"/>
      <c r="W110" s="869"/>
      <c r="X110" s="869"/>
      <c r="Y110" s="870"/>
      <c r="Z110" s="871"/>
      <c r="AA110" s="872"/>
      <c r="AB110" s="872"/>
      <c r="AC110" s="944"/>
      <c r="AD110" s="874"/>
      <c r="AE110" s="875"/>
      <c r="AF110" s="875"/>
      <c r="AG110" s="875"/>
      <c r="AH110" s="876"/>
      <c r="AI110" s="418"/>
      <c r="AJ110" s="869"/>
      <c r="AK110" s="869"/>
      <c r="AL110" s="869"/>
      <c r="AM110" s="869"/>
      <c r="AN110" s="869"/>
      <c r="AO110" s="869"/>
      <c r="AP110" s="869"/>
      <c r="AQ110" s="869"/>
      <c r="AR110" s="869"/>
      <c r="AS110" s="869"/>
      <c r="AT110" s="869"/>
      <c r="AU110" s="870"/>
      <c r="AV110" s="871"/>
      <c r="AW110" s="872"/>
      <c r="AX110" s="872"/>
      <c r="AY110" s="873"/>
    </row>
    <row r="111" spans="1:51" s="48" customFormat="1" ht="27.75" customHeight="1">
      <c r="B111" s="396"/>
      <c r="C111" s="397"/>
      <c r="D111" s="397"/>
      <c r="E111" s="397"/>
      <c r="F111" s="397"/>
      <c r="G111" s="398"/>
      <c r="H111" s="850"/>
      <c r="I111" s="851"/>
      <c r="J111" s="851"/>
      <c r="K111" s="851"/>
      <c r="L111" s="852"/>
      <c r="M111" s="387"/>
      <c r="N111" s="853"/>
      <c r="O111" s="853"/>
      <c r="P111" s="853"/>
      <c r="Q111" s="853"/>
      <c r="R111" s="853"/>
      <c r="S111" s="853"/>
      <c r="T111" s="853"/>
      <c r="U111" s="853"/>
      <c r="V111" s="853"/>
      <c r="W111" s="853"/>
      <c r="X111" s="853"/>
      <c r="Y111" s="854"/>
      <c r="Z111" s="855"/>
      <c r="AA111" s="856"/>
      <c r="AB111" s="856"/>
      <c r="AC111" s="856"/>
      <c r="AD111" s="850"/>
      <c r="AE111" s="851"/>
      <c r="AF111" s="851"/>
      <c r="AG111" s="851"/>
      <c r="AH111" s="852"/>
      <c r="AI111" s="387"/>
      <c r="AJ111" s="853"/>
      <c r="AK111" s="853"/>
      <c r="AL111" s="853"/>
      <c r="AM111" s="853"/>
      <c r="AN111" s="853"/>
      <c r="AO111" s="853"/>
      <c r="AP111" s="853"/>
      <c r="AQ111" s="853"/>
      <c r="AR111" s="853"/>
      <c r="AS111" s="853"/>
      <c r="AT111" s="853"/>
      <c r="AU111" s="854"/>
      <c r="AV111" s="855"/>
      <c r="AW111" s="856"/>
      <c r="AX111" s="856"/>
      <c r="AY111" s="857"/>
    </row>
    <row r="112" spans="1:51" ht="24.75" customHeight="1">
      <c r="B112" s="396"/>
      <c r="C112" s="397"/>
      <c r="D112" s="397"/>
      <c r="E112" s="397"/>
      <c r="F112" s="397"/>
      <c r="G112" s="398"/>
      <c r="H112" s="937" t="s">
        <v>25</v>
      </c>
      <c r="I112" s="463"/>
      <c r="J112" s="463"/>
      <c r="K112" s="463"/>
      <c r="L112" s="463"/>
      <c r="M112" s="444"/>
      <c r="N112" s="938"/>
      <c r="O112" s="938"/>
      <c r="P112" s="938"/>
      <c r="Q112" s="938"/>
      <c r="R112" s="938"/>
      <c r="S112" s="938"/>
      <c r="T112" s="938"/>
      <c r="U112" s="938"/>
      <c r="V112" s="938"/>
      <c r="W112" s="938"/>
      <c r="X112" s="938"/>
      <c r="Y112" s="939"/>
      <c r="Z112" s="940">
        <f>SUM(Z107:AC111)</f>
        <v>31.605</v>
      </c>
      <c r="AA112" s="941"/>
      <c r="AB112" s="941"/>
      <c r="AC112" s="942"/>
      <c r="AD112" s="937" t="s">
        <v>25</v>
      </c>
      <c r="AE112" s="463"/>
      <c r="AF112" s="463"/>
      <c r="AG112" s="463"/>
      <c r="AH112" s="463"/>
      <c r="AI112" s="444"/>
      <c r="AJ112" s="938"/>
      <c r="AK112" s="938"/>
      <c r="AL112" s="938"/>
      <c r="AM112" s="938"/>
      <c r="AN112" s="938"/>
      <c r="AO112" s="938"/>
      <c r="AP112" s="938"/>
      <c r="AQ112" s="938"/>
      <c r="AR112" s="938"/>
      <c r="AS112" s="938"/>
      <c r="AT112" s="938"/>
      <c r="AU112" s="939"/>
      <c r="AV112" s="940">
        <f>SUM(AV107:AY111)</f>
        <v>185.06800000000001</v>
      </c>
      <c r="AW112" s="941"/>
      <c r="AX112" s="941"/>
      <c r="AY112" s="943"/>
    </row>
    <row r="113" spans="2:51" ht="25.15" customHeight="1">
      <c r="B113" s="396"/>
      <c r="C113" s="397"/>
      <c r="D113" s="397"/>
      <c r="E113" s="397"/>
      <c r="F113" s="397"/>
      <c r="G113" s="398"/>
      <c r="H113" s="990" t="s">
        <v>680</v>
      </c>
      <c r="I113" s="991"/>
      <c r="J113" s="991"/>
      <c r="K113" s="991"/>
      <c r="L113" s="991"/>
      <c r="M113" s="991"/>
      <c r="N113" s="991"/>
      <c r="O113" s="991"/>
      <c r="P113" s="991"/>
      <c r="Q113" s="991"/>
      <c r="R113" s="991"/>
      <c r="S113" s="991"/>
      <c r="T113" s="991"/>
      <c r="U113" s="991"/>
      <c r="V113" s="991"/>
      <c r="W113" s="991"/>
      <c r="X113" s="991"/>
      <c r="Y113" s="991"/>
      <c r="Z113" s="991"/>
      <c r="AA113" s="991"/>
      <c r="AB113" s="991"/>
      <c r="AC113" s="992"/>
      <c r="AD113" s="438" t="s">
        <v>157</v>
      </c>
      <c r="AE113" s="922"/>
      <c r="AF113" s="922"/>
      <c r="AG113" s="922"/>
      <c r="AH113" s="922"/>
      <c r="AI113" s="922"/>
      <c r="AJ113" s="922"/>
      <c r="AK113" s="922"/>
      <c r="AL113" s="922"/>
      <c r="AM113" s="922"/>
      <c r="AN113" s="922"/>
      <c r="AO113" s="922"/>
      <c r="AP113" s="922"/>
      <c r="AQ113" s="922"/>
      <c r="AR113" s="922"/>
      <c r="AS113" s="922"/>
      <c r="AT113" s="922"/>
      <c r="AU113" s="922"/>
      <c r="AV113" s="922"/>
      <c r="AW113" s="922"/>
      <c r="AX113" s="922"/>
      <c r="AY113" s="923"/>
    </row>
    <row r="114" spans="2:51" ht="25.5" customHeight="1">
      <c r="B114" s="396"/>
      <c r="C114" s="397"/>
      <c r="D114" s="397"/>
      <c r="E114" s="397"/>
      <c r="F114" s="397"/>
      <c r="G114" s="398"/>
      <c r="H114" s="893" t="s">
        <v>22</v>
      </c>
      <c r="I114" s="894"/>
      <c r="J114" s="894"/>
      <c r="K114" s="894"/>
      <c r="L114" s="894"/>
      <c r="M114" s="895" t="s">
        <v>23</v>
      </c>
      <c r="N114" s="463"/>
      <c r="O114" s="463"/>
      <c r="P114" s="463"/>
      <c r="Q114" s="463"/>
      <c r="R114" s="463"/>
      <c r="S114" s="463"/>
      <c r="T114" s="463"/>
      <c r="U114" s="463"/>
      <c r="V114" s="463"/>
      <c r="W114" s="463"/>
      <c r="X114" s="463"/>
      <c r="Y114" s="464"/>
      <c r="Z114" s="411" t="s">
        <v>24</v>
      </c>
      <c r="AA114" s="412"/>
      <c r="AB114" s="412"/>
      <c r="AC114" s="413"/>
      <c r="AD114" s="951" t="s">
        <v>22</v>
      </c>
      <c r="AE114" s="575"/>
      <c r="AF114" s="575"/>
      <c r="AG114" s="575"/>
      <c r="AH114" s="576"/>
      <c r="AI114" s="895" t="s">
        <v>23</v>
      </c>
      <c r="AJ114" s="575"/>
      <c r="AK114" s="575"/>
      <c r="AL114" s="575"/>
      <c r="AM114" s="575"/>
      <c r="AN114" s="575"/>
      <c r="AO114" s="575"/>
      <c r="AP114" s="575"/>
      <c r="AQ114" s="575"/>
      <c r="AR114" s="575"/>
      <c r="AS114" s="575"/>
      <c r="AT114" s="575"/>
      <c r="AU114" s="576"/>
      <c r="AV114" s="411" t="s">
        <v>24</v>
      </c>
      <c r="AW114" s="970"/>
      <c r="AX114" s="970"/>
      <c r="AY114" s="971"/>
    </row>
    <row r="115" spans="2:51" s="48" customFormat="1" ht="33" customHeight="1">
      <c r="B115" s="396"/>
      <c r="C115" s="397"/>
      <c r="D115" s="397"/>
      <c r="E115" s="397"/>
      <c r="F115" s="397"/>
      <c r="G115" s="398"/>
      <c r="H115" s="993" t="s">
        <v>153</v>
      </c>
      <c r="I115" s="994"/>
      <c r="J115" s="994"/>
      <c r="K115" s="994"/>
      <c r="L115" s="995"/>
      <c r="M115" s="980" t="s">
        <v>158</v>
      </c>
      <c r="N115" s="807"/>
      <c r="O115" s="807"/>
      <c r="P115" s="807"/>
      <c r="Q115" s="807"/>
      <c r="R115" s="807"/>
      <c r="S115" s="807"/>
      <c r="T115" s="807"/>
      <c r="U115" s="807"/>
      <c r="V115" s="807"/>
      <c r="W115" s="807"/>
      <c r="X115" s="807"/>
      <c r="Y115" s="808"/>
      <c r="Z115" s="999">
        <v>25</v>
      </c>
      <c r="AA115" s="1000"/>
      <c r="AB115" s="1000"/>
      <c r="AC115" s="1001"/>
      <c r="AD115" s="960" t="s">
        <v>133</v>
      </c>
      <c r="AE115" s="961"/>
      <c r="AF115" s="961"/>
      <c r="AG115" s="961"/>
      <c r="AH115" s="962"/>
      <c r="AI115" s="948" t="s">
        <v>159</v>
      </c>
      <c r="AJ115" s="1005"/>
      <c r="AK115" s="1005"/>
      <c r="AL115" s="1005"/>
      <c r="AM115" s="1005"/>
      <c r="AN115" s="1005"/>
      <c r="AO115" s="1005"/>
      <c r="AP115" s="1005"/>
      <c r="AQ115" s="1005"/>
      <c r="AR115" s="1005"/>
      <c r="AS115" s="1005"/>
      <c r="AT115" s="1005"/>
      <c r="AU115" s="1006"/>
      <c r="AV115" s="882">
        <v>1330.925</v>
      </c>
      <c r="AW115" s="883"/>
      <c r="AX115" s="883"/>
      <c r="AY115" s="884"/>
    </row>
    <row r="116" spans="2:51" s="48" customFormat="1" ht="39.75" customHeight="1">
      <c r="B116" s="396"/>
      <c r="C116" s="397"/>
      <c r="D116" s="397"/>
      <c r="E116" s="397"/>
      <c r="F116" s="397"/>
      <c r="G116" s="398"/>
      <c r="H116" s="996"/>
      <c r="I116" s="997"/>
      <c r="J116" s="997"/>
      <c r="K116" s="997"/>
      <c r="L116" s="998"/>
      <c r="M116" s="981"/>
      <c r="N116" s="978"/>
      <c r="O116" s="978"/>
      <c r="P116" s="978"/>
      <c r="Q116" s="978"/>
      <c r="R116" s="978"/>
      <c r="S116" s="978"/>
      <c r="T116" s="978"/>
      <c r="U116" s="978"/>
      <c r="V116" s="978"/>
      <c r="W116" s="978"/>
      <c r="X116" s="978"/>
      <c r="Y116" s="979"/>
      <c r="Z116" s="1002"/>
      <c r="AA116" s="1003"/>
      <c r="AB116" s="1003"/>
      <c r="AC116" s="1004"/>
      <c r="AD116" s="866" t="s">
        <v>160</v>
      </c>
      <c r="AE116" s="867"/>
      <c r="AF116" s="867"/>
      <c r="AG116" s="867"/>
      <c r="AH116" s="868"/>
      <c r="AI116" s="418" t="s">
        <v>161</v>
      </c>
      <c r="AJ116" s="957"/>
      <c r="AK116" s="957"/>
      <c r="AL116" s="957"/>
      <c r="AM116" s="957"/>
      <c r="AN116" s="957"/>
      <c r="AO116" s="957"/>
      <c r="AP116" s="957"/>
      <c r="AQ116" s="957"/>
      <c r="AR116" s="957"/>
      <c r="AS116" s="957"/>
      <c r="AT116" s="957"/>
      <c r="AU116" s="958"/>
      <c r="AV116" s="871">
        <v>59.325000000000003</v>
      </c>
      <c r="AW116" s="872"/>
      <c r="AX116" s="872"/>
      <c r="AY116" s="873"/>
    </row>
    <row r="117" spans="2:51" s="48" customFormat="1" ht="27.75" customHeight="1">
      <c r="B117" s="396"/>
      <c r="C117" s="397"/>
      <c r="D117" s="397"/>
      <c r="E117" s="397"/>
      <c r="F117" s="397"/>
      <c r="G117" s="398"/>
      <c r="H117" s="866"/>
      <c r="I117" s="867"/>
      <c r="J117" s="867"/>
      <c r="K117" s="867"/>
      <c r="L117" s="868"/>
      <c r="M117" s="952"/>
      <c r="N117" s="867"/>
      <c r="O117" s="867"/>
      <c r="P117" s="867"/>
      <c r="Q117" s="867"/>
      <c r="R117" s="867"/>
      <c r="S117" s="867"/>
      <c r="T117" s="867"/>
      <c r="U117" s="867"/>
      <c r="V117" s="867"/>
      <c r="W117" s="867"/>
      <c r="X117" s="867"/>
      <c r="Y117" s="868"/>
      <c r="Z117" s="953"/>
      <c r="AA117" s="954"/>
      <c r="AB117" s="954"/>
      <c r="AC117" s="955"/>
      <c r="AD117" s="956"/>
      <c r="AE117" s="957"/>
      <c r="AF117" s="957"/>
      <c r="AG117" s="957"/>
      <c r="AH117" s="958"/>
      <c r="AI117" s="418"/>
      <c r="AJ117" s="957"/>
      <c r="AK117" s="957"/>
      <c r="AL117" s="957"/>
      <c r="AM117" s="957"/>
      <c r="AN117" s="957"/>
      <c r="AO117" s="957"/>
      <c r="AP117" s="957"/>
      <c r="AQ117" s="957"/>
      <c r="AR117" s="957"/>
      <c r="AS117" s="957"/>
      <c r="AT117" s="957"/>
      <c r="AU117" s="958"/>
      <c r="AV117" s="871"/>
      <c r="AW117" s="872"/>
      <c r="AX117" s="872"/>
      <c r="AY117" s="873"/>
    </row>
    <row r="118" spans="2:51" s="48" customFormat="1" ht="27.75" customHeight="1">
      <c r="B118" s="396"/>
      <c r="C118" s="397"/>
      <c r="D118" s="397"/>
      <c r="E118" s="397"/>
      <c r="F118" s="397"/>
      <c r="G118" s="398"/>
      <c r="H118" s="866"/>
      <c r="I118" s="867"/>
      <c r="J118" s="867"/>
      <c r="K118" s="867"/>
      <c r="L118" s="868"/>
      <c r="M118" s="952"/>
      <c r="N118" s="867"/>
      <c r="O118" s="867"/>
      <c r="P118" s="867"/>
      <c r="Q118" s="867"/>
      <c r="R118" s="867"/>
      <c r="S118" s="867"/>
      <c r="T118" s="867"/>
      <c r="U118" s="867"/>
      <c r="V118" s="867"/>
      <c r="W118" s="867"/>
      <c r="X118" s="867"/>
      <c r="Y118" s="868"/>
      <c r="Z118" s="953"/>
      <c r="AA118" s="954"/>
      <c r="AB118" s="954"/>
      <c r="AC118" s="955"/>
      <c r="AD118" s="874"/>
      <c r="AE118" s="875"/>
      <c r="AF118" s="875"/>
      <c r="AG118" s="875"/>
      <c r="AH118" s="876"/>
      <c r="AI118" s="418"/>
      <c r="AJ118" s="957"/>
      <c r="AK118" s="957"/>
      <c r="AL118" s="957"/>
      <c r="AM118" s="957"/>
      <c r="AN118" s="957"/>
      <c r="AO118" s="957"/>
      <c r="AP118" s="957"/>
      <c r="AQ118" s="957"/>
      <c r="AR118" s="957"/>
      <c r="AS118" s="957"/>
      <c r="AT118" s="957"/>
      <c r="AU118" s="958"/>
      <c r="AV118" s="871"/>
      <c r="AW118" s="872"/>
      <c r="AX118" s="872"/>
      <c r="AY118" s="873"/>
    </row>
    <row r="119" spans="2:51" s="48" customFormat="1" ht="27.75" customHeight="1">
      <c r="B119" s="396"/>
      <c r="C119" s="397"/>
      <c r="D119" s="397"/>
      <c r="E119" s="397"/>
      <c r="F119" s="397"/>
      <c r="G119" s="398"/>
      <c r="H119" s="866"/>
      <c r="I119" s="867"/>
      <c r="J119" s="867"/>
      <c r="K119" s="867"/>
      <c r="L119" s="868"/>
      <c r="M119" s="952"/>
      <c r="N119" s="867"/>
      <c r="O119" s="867"/>
      <c r="P119" s="867"/>
      <c r="Q119" s="867"/>
      <c r="R119" s="867"/>
      <c r="S119" s="867"/>
      <c r="T119" s="867"/>
      <c r="U119" s="867"/>
      <c r="V119" s="867"/>
      <c r="W119" s="867"/>
      <c r="X119" s="867"/>
      <c r="Y119" s="868"/>
      <c r="Z119" s="953"/>
      <c r="AA119" s="954"/>
      <c r="AB119" s="954"/>
      <c r="AC119" s="955"/>
      <c r="AD119" s="850"/>
      <c r="AE119" s="851"/>
      <c r="AF119" s="851"/>
      <c r="AG119" s="851"/>
      <c r="AH119" s="852"/>
      <c r="AI119" s="387"/>
      <c r="AJ119" s="966"/>
      <c r="AK119" s="966"/>
      <c r="AL119" s="966"/>
      <c r="AM119" s="966"/>
      <c r="AN119" s="966"/>
      <c r="AO119" s="966"/>
      <c r="AP119" s="966"/>
      <c r="AQ119" s="966"/>
      <c r="AR119" s="966"/>
      <c r="AS119" s="966"/>
      <c r="AT119" s="966"/>
      <c r="AU119" s="967"/>
      <c r="AV119" s="855"/>
      <c r="AW119" s="856"/>
      <c r="AX119" s="856"/>
      <c r="AY119" s="857"/>
    </row>
    <row r="120" spans="2:51" ht="24.75" customHeight="1">
      <c r="B120" s="396"/>
      <c r="C120" s="397"/>
      <c r="D120" s="397"/>
      <c r="E120" s="397"/>
      <c r="F120" s="397"/>
      <c r="G120" s="398"/>
      <c r="H120" s="937" t="s">
        <v>25</v>
      </c>
      <c r="I120" s="463"/>
      <c r="J120" s="463"/>
      <c r="K120" s="463"/>
      <c r="L120" s="463"/>
      <c r="M120" s="444"/>
      <c r="N120" s="938"/>
      <c r="O120" s="938"/>
      <c r="P120" s="938"/>
      <c r="Q120" s="938"/>
      <c r="R120" s="938"/>
      <c r="S120" s="938"/>
      <c r="T120" s="938"/>
      <c r="U120" s="938"/>
      <c r="V120" s="938"/>
      <c r="W120" s="938"/>
      <c r="X120" s="938"/>
      <c r="Y120" s="939"/>
      <c r="Z120" s="940">
        <f>SUM(Z115:AC119)</f>
        <v>25</v>
      </c>
      <c r="AA120" s="941"/>
      <c r="AB120" s="941"/>
      <c r="AC120" s="942"/>
      <c r="AD120" s="937" t="s">
        <v>25</v>
      </c>
      <c r="AE120" s="463"/>
      <c r="AF120" s="463"/>
      <c r="AG120" s="463"/>
      <c r="AH120" s="464"/>
      <c r="AI120" s="444"/>
      <c r="AJ120" s="988"/>
      <c r="AK120" s="988"/>
      <c r="AL120" s="988"/>
      <c r="AM120" s="988"/>
      <c r="AN120" s="988"/>
      <c r="AO120" s="988"/>
      <c r="AP120" s="988"/>
      <c r="AQ120" s="988"/>
      <c r="AR120" s="988"/>
      <c r="AS120" s="988"/>
      <c r="AT120" s="988"/>
      <c r="AU120" s="989"/>
      <c r="AV120" s="940">
        <f>SUM(AV115:AY119)</f>
        <v>1390.25</v>
      </c>
      <c r="AW120" s="941"/>
      <c r="AX120" s="941"/>
      <c r="AY120" s="943"/>
    </row>
    <row r="121" spans="2:51" ht="28.5" customHeight="1">
      <c r="B121" s="396"/>
      <c r="C121" s="397"/>
      <c r="D121" s="397"/>
      <c r="E121" s="397"/>
      <c r="F121" s="397"/>
      <c r="G121" s="398"/>
      <c r="H121" s="959" t="s">
        <v>162</v>
      </c>
      <c r="I121" s="439"/>
      <c r="J121" s="439"/>
      <c r="K121" s="439"/>
      <c r="L121" s="439"/>
      <c r="M121" s="439"/>
      <c r="N121" s="439"/>
      <c r="O121" s="439"/>
      <c r="P121" s="439"/>
      <c r="Q121" s="439"/>
      <c r="R121" s="439"/>
      <c r="S121" s="439"/>
      <c r="T121" s="439"/>
      <c r="U121" s="439"/>
      <c r="V121" s="439"/>
      <c r="W121" s="439"/>
      <c r="X121" s="439"/>
      <c r="Y121" s="439"/>
      <c r="Z121" s="439"/>
      <c r="AA121" s="439"/>
      <c r="AB121" s="439"/>
      <c r="AC121" s="440"/>
      <c r="AD121" s="438" t="s">
        <v>163</v>
      </c>
      <c r="AE121" s="439"/>
      <c r="AF121" s="439"/>
      <c r="AG121" s="439"/>
      <c r="AH121" s="439"/>
      <c r="AI121" s="439"/>
      <c r="AJ121" s="439"/>
      <c r="AK121" s="439"/>
      <c r="AL121" s="439"/>
      <c r="AM121" s="439"/>
      <c r="AN121" s="439"/>
      <c r="AO121" s="439"/>
      <c r="AP121" s="439"/>
      <c r="AQ121" s="439"/>
      <c r="AR121" s="439"/>
      <c r="AS121" s="439"/>
      <c r="AT121" s="439"/>
      <c r="AU121" s="439"/>
      <c r="AV121" s="439"/>
      <c r="AW121" s="439"/>
      <c r="AX121" s="439"/>
      <c r="AY121" s="441"/>
    </row>
    <row r="122" spans="2:51" ht="24.75" customHeight="1">
      <c r="B122" s="396"/>
      <c r="C122" s="397"/>
      <c r="D122" s="397"/>
      <c r="E122" s="397"/>
      <c r="F122" s="397"/>
      <c r="G122" s="398"/>
      <c r="H122" s="893" t="s">
        <v>22</v>
      </c>
      <c r="I122" s="894"/>
      <c r="J122" s="894"/>
      <c r="K122" s="894"/>
      <c r="L122" s="894"/>
      <c r="M122" s="895" t="s">
        <v>23</v>
      </c>
      <c r="N122" s="463"/>
      <c r="O122" s="463"/>
      <c r="P122" s="463"/>
      <c r="Q122" s="463"/>
      <c r="R122" s="463"/>
      <c r="S122" s="463"/>
      <c r="T122" s="463"/>
      <c r="U122" s="463"/>
      <c r="V122" s="463"/>
      <c r="W122" s="463"/>
      <c r="X122" s="463"/>
      <c r="Y122" s="464"/>
      <c r="Z122" s="411" t="s">
        <v>24</v>
      </c>
      <c r="AA122" s="412"/>
      <c r="AB122" s="412"/>
      <c r="AC122" s="413"/>
      <c r="AD122" s="893" t="s">
        <v>22</v>
      </c>
      <c r="AE122" s="894"/>
      <c r="AF122" s="894"/>
      <c r="AG122" s="894"/>
      <c r="AH122" s="894"/>
      <c r="AI122" s="895" t="s">
        <v>23</v>
      </c>
      <c r="AJ122" s="463"/>
      <c r="AK122" s="463"/>
      <c r="AL122" s="463"/>
      <c r="AM122" s="463"/>
      <c r="AN122" s="463"/>
      <c r="AO122" s="463"/>
      <c r="AP122" s="463"/>
      <c r="AQ122" s="463"/>
      <c r="AR122" s="463"/>
      <c r="AS122" s="463"/>
      <c r="AT122" s="463"/>
      <c r="AU122" s="464"/>
      <c r="AV122" s="411" t="s">
        <v>24</v>
      </c>
      <c r="AW122" s="412"/>
      <c r="AX122" s="412"/>
      <c r="AY122" s="414"/>
    </row>
    <row r="123" spans="2:51" s="48" customFormat="1" ht="34.5" customHeight="1">
      <c r="B123" s="396"/>
      <c r="C123" s="397"/>
      <c r="D123" s="397"/>
      <c r="E123" s="397"/>
      <c r="F123" s="397"/>
      <c r="G123" s="398"/>
      <c r="H123" s="972" t="s">
        <v>153</v>
      </c>
      <c r="I123" s="973"/>
      <c r="J123" s="973"/>
      <c r="K123" s="973"/>
      <c r="L123" s="974"/>
      <c r="M123" s="428" t="s">
        <v>632</v>
      </c>
      <c r="N123" s="880"/>
      <c r="O123" s="880"/>
      <c r="P123" s="880"/>
      <c r="Q123" s="880"/>
      <c r="R123" s="880"/>
      <c r="S123" s="880"/>
      <c r="T123" s="880"/>
      <c r="U123" s="880"/>
      <c r="V123" s="880"/>
      <c r="W123" s="880"/>
      <c r="X123" s="880"/>
      <c r="Y123" s="881"/>
      <c r="Z123" s="882">
        <v>8.9879999999999995</v>
      </c>
      <c r="AA123" s="883"/>
      <c r="AB123" s="883"/>
      <c r="AC123" s="975"/>
      <c r="AD123" s="976" t="s">
        <v>164</v>
      </c>
      <c r="AE123" s="807"/>
      <c r="AF123" s="807"/>
      <c r="AG123" s="807"/>
      <c r="AH123" s="808"/>
      <c r="AI123" s="980" t="s">
        <v>165</v>
      </c>
      <c r="AJ123" s="807"/>
      <c r="AK123" s="807"/>
      <c r="AL123" s="807"/>
      <c r="AM123" s="807"/>
      <c r="AN123" s="807"/>
      <c r="AO123" s="807"/>
      <c r="AP123" s="807"/>
      <c r="AQ123" s="807"/>
      <c r="AR123" s="807"/>
      <c r="AS123" s="807"/>
      <c r="AT123" s="807"/>
      <c r="AU123" s="808"/>
      <c r="AV123" s="982">
        <v>5190</v>
      </c>
      <c r="AW123" s="983"/>
      <c r="AX123" s="983"/>
      <c r="AY123" s="984"/>
    </row>
    <row r="124" spans="2:51" s="48" customFormat="1" ht="27.75" customHeight="1">
      <c r="B124" s="396"/>
      <c r="C124" s="397"/>
      <c r="D124" s="397"/>
      <c r="E124" s="397"/>
      <c r="F124" s="397"/>
      <c r="G124" s="398"/>
      <c r="H124" s="866"/>
      <c r="I124" s="867"/>
      <c r="J124" s="867"/>
      <c r="K124" s="867"/>
      <c r="L124" s="868"/>
      <c r="M124" s="418"/>
      <c r="N124" s="869"/>
      <c r="O124" s="869"/>
      <c r="P124" s="869"/>
      <c r="Q124" s="869"/>
      <c r="R124" s="869"/>
      <c r="S124" s="869"/>
      <c r="T124" s="869"/>
      <c r="U124" s="869"/>
      <c r="V124" s="869"/>
      <c r="W124" s="869"/>
      <c r="X124" s="869"/>
      <c r="Y124" s="870"/>
      <c r="Z124" s="871"/>
      <c r="AA124" s="872"/>
      <c r="AB124" s="872"/>
      <c r="AC124" s="944"/>
      <c r="AD124" s="977"/>
      <c r="AE124" s="978"/>
      <c r="AF124" s="978"/>
      <c r="AG124" s="978"/>
      <c r="AH124" s="979"/>
      <c r="AI124" s="981"/>
      <c r="AJ124" s="978"/>
      <c r="AK124" s="978"/>
      <c r="AL124" s="978"/>
      <c r="AM124" s="978"/>
      <c r="AN124" s="978"/>
      <c r="AO124" s="978"/>
      <c r="AP124" s="978"/>
      <c r="AQ124" s="978"/>
      <c r="AR124" s="978"/>
      <c r="AS124" s="978"/>
      <c r="AT124" s="978"/>
      <c r="AU124" s="979"/>
      <c r="AV124" s="985"/>
      <c r="AW124" s="986"/>
      <c r="AX124" s="986"/>
      <c r="AY124" s="987"/>
    </row>
    <row r="125" spans="2:51" s="48" customFormat="1" ht="27.75" customHeight="1">
      <c r="B125" s="396"/>
      <c r="C125" s="397"/>
      <c r="D125" s="397"/>
      <c r="E125" s="397"/>
      <c r="F125" s="397"/>
      <c r="G125" s="398"/>
      <c r="H125" s="874"/>
      <c r="I125" s="875"/>
      <c r="J125" s="875"/>
      <c r="K125" s="875"/>
      <c r="L125" s="876"/>
      <c r="M125" s="418"/>
      <c r="N125" s="869"/>
      <c r="O125" s="869"/>
      <c r="P125" s="869"/>
      <c r="Q125" s="869"/>
      <c r="R125" s="869"/>
      <c r="S125" s="869"/>
      <c r="T125" s="869"/>
      <c r="U125" s="869"/>
      <c r="V125" s="869"/>
      <c r="W125" s="869"/>
      <c r="X125" s="869"/>
      <c r="Y125" s="870"/>
      <c r="Z125" s="871"/>
      <c r="AA125" s="872"/>
      <c r="AB125" s="872"/>
      <c r="AC125" s="944"/>
      <c r="AD125" s="874"/>
      <c r="AE125" s="875"/>
      <c r="AF125" s="875"/>
      <c r="AG125" s="875"/>
      <c r="AH125" s="876"/>
      <c r="AI125" s="418"/>
      <c r="AJ125" s="869"/>
      <c r="AK125" s="869"/>
      <c r="AL125" s="869"/>
      <c r="AM125" s="869"/>
      <c r="AN125" s="869"/>
      <c r="AO125" s="869"/>
      <c r="AP125" s="869"/>
      <c r="AQ125" s="869"/>
      <c r="AR125" s="869"/>
      <c r="AS125" s="869"/>
      <c r="AT125" s="869"/>
      <c r="AU125" s="870"/>
      <c r="AV125" s="871"/>
      <c r="AW125" s="872"/>
      <c r="AX125" s="872"/>
      <c r="AY125" s="873"/>
    </row>
    <row r="126" spans="2:51" s="48" customFormat="1" ht="27.75" customHeight="1">
      <c r="B126" s="396"/>
      <c r="C126" s="397"/>
      <c r="D126" s="397"/>
      <c r="E126" s="397"/>
      <c r="F126" s="397"/>
      <c r="G126" s="398"/>
      <c r="H126" s="874"/>
      <c r="I126" s="875"/>
      <c r="J126" s="875"/>
      <c r="K126" s="875"/>
      <c r="L126" s="876"/>
      <c r="M126" s="418"/>
      <c r="N126" s="869"/>
      <c r="O126" s="869"/>
      <c r="P126" s="869"/>
      <c r="Q126" s="869"/>
      <c r="R126" s="869"/>
      <c r="S126" s="869"/>
      <c r="T126" s="869"/>
      <c r="U126" s="869"/>
      <c r="V126" s="869"/>
      <c r="W126" s="869"/>
      <c r="X126" s="869"/>
      <c r="Y126" s="870"/>
      <c r="Z126" s="871"/>
      <c r="AA126" s="872"/>
      <c r="AB126" s="872"/>
      <c r="AC126" s="944"/>
      <c r="AD126" s="874"/>
      <c r="AE126" s="875"/>
      <c r="AF126" s="875"/>
      <c r="AG126" s="875"/>
      <c r="AH126" s="876"/>
      <c r="AI126" s="418"/>
      <c r="AJ126" s="869"/>
      <c r="AK126" s="869"/>
      <c r="AL126" s="869"/>
      <c r="AM126" s="869"/>
      <c r="AN126" s="869"/>
      <c r="AO126" s="869"/>
      <c r="AP126" s="869"/>
      <c r="AQ126" s="869"/>
      <c r="AR126" s="869"/>
      <c r="AS126" s="869"/>
      <c r="AT126" s="869"/>
      <c r="AU126" s="870"/>
      <c r="AV126" s="871"/>
      <c r="AW126" s="872"/>
      <c r="AX126" s="872"/>
      <c r="AY126" s="873"/>
    </row>
    <row r="127" spans="2:51" s="48" customFormat="1" ht="27.75" customHeight="1">
      <c r="B127" s="396"/>
      <c r="C127" s="397"/>
      <c r="D127" s="397"/>
      <c r="E127" s="397"/>
      <c r="F127" s="397"/>
      <c r="G127" s="398"/>
      <c r="H127" s="850"/>
      <c r="I127" s="851"/>
      <c r="J127" s="851"/>
      <c r="K127" s="851"/>
      <c r="L127" s="852"/>
      <c r="M127" s="387"/>
      <c r="N127" s="853"/>
      <c r="O127" s="853"/>
      <c r="P127" s="853"/>
      <c r="Q127" s="853"/>
      <c r="R127" s="853"/>
      <c r="S127" s="853"/>
      <c r="T127" s="853"/>
      <c r="U127" s="853"/>
      <c r="V127" s="853"/>
      <c r="W127" s="853"/>
      <c r="X127" s="853"/>
      <c r="Y127" s="854"/>
      <c r="Z127" s="855"/>
      <c r="AA127" s="856"/>
      <c r="AB127" s="856"/>
      <c r="AC127" s="856"/>
      <c r="AD127" s="850"/>
      <c r="AE127" s="851"/>
      <c r="AF127" s="851"/>
      <c r="AG127" s="851"/>
      <c r="AH127" s="852"/>
      <c r="AI127" s="387"/>
      <c r="AJ127" s="853"/>
      <c r="AK127" s="853"/>
      <c r="AL127" s="853"/>
      <c r="AM127" s="853"/>
      <c r="AN127" s="853"/>
      <c r="AO127" s="853"/>
      <c r="AP127" s="853"/>
      <c r="AQ127" s="853"/>
      <c r="AR127" s="853"/>
      <c r="AS127" s="853"/>
      <c r="AT127" s="853"/>
      <c r="AU127" s="854"/>
      <c r="AV127" s="855"/>
      <c r="AW127" s="856"/>
      <c r="AX127" s="856"/>
      <c r="AY127" s="857"/>
    </row>
    <row r="128" spans="2:51" ht="24.75" customHeight="1" thickBot="1">
      <c r="B128" s="396"/>
      <c r="C128" s="397"/>
      <c r="D128" s="397"/>
      <c r="E128" s="397"/>
      <c r="F128" s="397"/>
      <c r="G128" s="398"/>
      <c r="H128" s="937" t="s">
        <v>25</v>
      </c>
      <c r="I128" s="463"/>
      <c r="J128" s="463"/>
      <c r="K128" s="463"/>
      <c r="L128" s="463"/>
      <c r="M128" s="444"/>
      <c r="N128" s="938"/>
      <c r="O128" s="938"/>
      <c r="P128" s="938"/>
      <c r="Q128" s="938"/>
      <c r="R128" s="938"/>
      <c r="S128" s="938"/>
      <c r="T128" s="938"/>
      <c r="U128" s="938"/>
      <c r="V128" s="938"/>
      <c r="W128" s="938"/>
      <c r="X128" s="938"/>
      <c r="Y128" s="939"/>
      <c r="Z128" s="940">
        <f>SUM(Z123:AC127)</f>
        <v>8.9879999999999995</v>
      </c>
      <c r="AA128" s="941"/>
      <c r="AB128" s="941"/>
      <c r="AC128" s="942"/>
      <c r="AD128" s="937" t="s">
        <v>25</v>
      </c>
      <c r="AE128" s="463"/>
      <c r="AF128" s="463"/>
      <c r="AG128" s="463"/>
      <c r="AH128" s="463"/>
      <c r="AI128" s="444"/>
      <c r="AJ128" s="938"/>
      <c r="AK128" s="938"/>
      <c r="AL128" s="938"/>
      <c r="AM128" s="938"/>
      <c r="AN128" s="938"/>
      <c r="AO128" s="938"/>
      <c r="AP128" s="938"/>
      <c r="AQ128" s="938"/>
      <c r="AR128" s="938"/>
      <c r="AS128" s="938"/>
      <c r="AT128" s="938"/>
      <c r="AU128" s="939"/>
      <c r="AV128" s="940">
        <f>SUM(AV123:AY127)</f>
        <v>5190</v>
      </c>
      <c r="AW128" s="941"/>
      <c r="AX128" s="941"/>
      <c r="AY128" s="943"/>
    </row>
    <row r="129" spans="2:51" ht="24.75" customHeight="1">
      <c r="B129" s="396"/>
      <c r="C129" s="397"/>
      <c r="D129" s="397"/>
      <c r="E129" s="397"/>
      <c r="F129" s="397"/>
      <c r="G129" s="398"/>
      <c r="H129" s="402" t="s">
        <v>166</v>
      </c>
      <c r="I129" s="403"/>
      <c r="J129" s="403"/>
      <c r="K129" s="403"/>
      <c r="L129" s="403"/>
      <c r="M129" s="403"/>
      <c r="N129" s="403"/>
      <c r="O129" s="403"/>
      <c r="P129" s="403"/>
      <c r="Q129" s="403"/>
      <c r="R129" s="403"/>
      <c r="S129" s="403"/>
      <c r="T129" s="403"/>
      <c r="U129" s="403"/>
      <c r="V129" s="403"/>
      <c r="W129" s="403"/>
      <c r="X129" s="403"/>
      <c r="Y129" s="403"/>
      <c r="Z129" s="403"/>
      <c r="AA129" s="403"/>
      <c r="AB129" s="403"/>
      <c r="AC129" s="405"/>
      <c r="AD129" s="402" t="s">
        <v>1971</v>
      </c>
      <c r="AE129" s="968"/>
      <c r="AF129" s="968"/>
      <c r="AG129" s="968"/>
      <c r="AH129" s="968"/>
      <c r="AI129" s="968"/>
      <c r="AJ129" s="968"/>
      <c r="AK129" s="968"/>
      <c r="AL129" s="968"/>
      <c r="AM129" s="968"/>
      <c r="AN129" s="968"/>
      <c r="AO129" s="968"/>
      <c r="AP129" s="968"/>
      <c r="AQ129" s="968"/>
      <c r="AR129" s="968"/>
      <c r="AS129" s="968"/>
      <c r="AT129" s="968"/>
      <c r="AU129" s="968"/>
      <c r="AV129" s="968"/>
      <c r="AW129" s="968"/>
      <c r="AX129" s="968"/>
      <c r="AY129" s="969"/>
    </row>
    <row r="130" spans="2:51" ht="24.75" customHeight="1">
      <c r="B130" s="396"/>
      <c r="C130" s="397"/>
      <c r="D130" s="397"/>
      <c r="E130" s="397"/>
      <c r="F130" s="397"/>
      <c r="G130" s="398"/>
      <c r="H130" s="893" t="s">
        <v>22</v>
      </c>
      <c r="I130" s="894"/>
      <c r="J130" s="894"/>
      <c r="K130" s="894"/>
      <c r="L130" s="894"/>
      <c r="M130" s="895" t="s">
        <v>23</v>
      </c>
      <c r="N130" s="463"/>
      <c r="O130" s="463"/>
      <c r="P130" s="463"/>
      <c r="Q130" s="463"/>
      <c r="R130" s="463"/>
      <c r="S130" s="463"/>
      <c r="T130" s="463"/>
      <c r="U130" s="463"/>
      <c r="V130" s="463"/>
      <c r="W130" s="463"/>
      <c r="X130" s="463"/>
      <c r="Y130" s="464"/>
      <c r="Z130" s="411" t="s">
        <v>24</v>
      </c>
      <c r="AA130" s="412"/>
      <c r="AB130" s="412"/>
      <c r="AC130" s="414"/>
      <c r="AD130" s="951" t="s">
        <v>22</v>
      </c>
      <c r="AE130" s="575"/>
      <c r="AF130" s="575"/>
      <c r="AG130" s="575"/>
      <c r="AH130" s="576"/>
      <c r="AI130" s="895" t="s">
        <v>23</v>
      </c>
      <c r="AJ130" s="575"/>
      <c r="AK130" s="575"/>
      <c r="AL130" s="575"/>
      <c r="AM130" s="575"/>
      <c r="AN130" s="575"/>
      <c r="AO130" s="575"/>
      <c r="AP130" s="575"/>
      <c r="AQ130" s="575"/>
      <c r="AR130" s="575"/>
      <c r="AS130" s="575"/>
      <c r="AT130" s="575"/>
      <c r="AU130" s="576"/>
      <c r="AV130" s="411" t="s">
        <v>24</v>
      </c>
      <c r="AW130" s="970"/>
      <c r="AX130" s="970"/>
      <c r="AY130" s="971"/>
    </row>
    <row r="131" spans="2:51" s="48" customFormat="1" ht="36.75" customHeight="1">
      <c r="B131" s="396"/>
      <c r="C131" s="397"/>
      <c r="D131" s="397"/>
      <c r="E131" s="397"/>
      <c r="F131" s="397"/>
      <c r="G131" s="398"/>
      <c r="H131" s="877" t="s">
        <v>153</v>
      </c>
      <c r="I131" s="878"/>
      <c r="J131" s="878"/>
      <c r="K131" s="878"/>
      <c r="L131" s="879"/>
      <c r="M131" s="428" t="s">
        <v>167</v>
      </c>
      <c r="N131" s="880"/>
      <c r="O131" s="880"/>
      <c r="P131" s="880"/>
      <c r="Q131" s="880"/>
      <c r="R131" s="880"/>
      <c r="S131" s="880"/>
      <c r="T131" s="880"/>
      <c r="U131" s="880"/>
      <c r="V131" s="880"/>
      <c r="W131" s="880"/>
      <c r="X131" s="880"/>
      <c r="Y131" s="881"/>
      <c r="Z131" s="882">
        <v>5.88</v>
      </c>
      <c r="AA131" s="883"/>
      <c r="AB131" s="883"/>
      <c r="AC131" s="884"/>
      <c r="AD131" s="960" t="s">
        <v>155</v>
      </c>
      <c r="AE131" s="961"/>
      <c r="AF131" s="961"/>
      <c r="AG131" s="961"/>
      <c r="AH131" s="962"/>
      <c r="AI131" s="428" t="s">
        <v>168</v>
      </c>
      <c r="AJ131" s="961"/>
      <c r="AK131" s="961"/>
      <c r="AL131" s="961"/>
      <c r="AM131" s="961"/>
      <c r="AN131" s="961"/>
      <c r="AO131" s="961"/>
      <c r="AP131" s="961"/>
      <c r="AQ131" s="961"/>
      <c r="AR131" s="961"/>
      <c r="AS131" s="961"/>
      <c r="AT131" s="961"/>
      <c r="AU131" s="962"/>
      <c r="AV131" s="882">
        <v>981.3</v>
      </c>
      <c r="AW131" s="883"/>
      <c r="AX131" s="883"/>
      <c r="AY131" s="884"/>
    </row>
    <row r="132" spans="2:51" s="48" customFormat="1" ht="39.75" customHeight="1">
      <c r="B132" s="396"/>
      <c r="C132" s="397"/>
      <c r="D132" s="397"/>
      <c r="E132" s="397"/>
      <c r="F132" s="397"/>
      <c r="G132" s="398"/>
      <c r="H132" s="866" t="s">
        <v>630</v>
      </c>
      <c r="I132" s="867"/>
      <c r="J132" s="867"/>
      <c r="K132" s="867"/>
      <c r="L132" s="868"/>
      <c r="M132" s="418" t="s">
        <v>169</v>
      </c>
      <c r="N132" s="869"/>
      <c r="O132" s="869"/>
      <c r="P132" s="869"/>
      <c r="Q132" s="869"/>
      <c r="R132" s="869"/>
      <c r="S132" s="869"/>
      <c r="T132" s="869"/>
      <c r="U132" s="869"/>
      <c r="V132" s="869"/>
      <c r="W132" s="869"/>
      <c r="X132" s="869"/>
      <c r="Y132" s="870"/>
      <c r="Z132" s="871">
        <v>4.7</v>
      </c>
      <c r="AA132" s="872"/>
      <c r="AB132" s="872"/>
      <c r="AC132" s="873"/>
      <c r="AD132" s="874"/>
      <c r="AE132" s="875"/>
      <c r="AF132" s="875"/>
      <c r="AG132" s="875"/>
      <c r="AH132" s="876"/>
      <c r="AI132" s="418"/>
      <c r="AJ132" s="869"/>
      <c r="AK132" s="869"/>
      <c r="AL132" s="869"/>
      <c r="AM132" s="869"/>
      <c r="AN132" s="869"/>
      <c r="AO132" s="869"/>
      <c r="AP132" s="869"/>
      <c r="AQ132" s="869"/>
      <c r="AR132" s="869"/>
      <c r="AS132" s="869"/>
      <c r="AT132" s="869"/>
      <c r="AU132" s="870"/>
      <c r="AV132" s="871"/>
      <c r="AW132" s="872"/>
      <c r="AX132" s="872"/>
      <c r="AY132" s="873"/>
    </row>
    <row r="133" spans="2:51" s="48" customFormat="1" ht="36.75" customHeight="1">
      <c r="B133" s="396"/>
      <c r="C133" s="397"/>
      <c r="D133" s="397"/>
      <c r="E133" s="397"/>
      <c r="F133" s="397"/>
      <c r="G133" s="398"/>
      <c r="H133" s="866" t="s">
        <v>630</v>
      </c>
      <c r="I133" s="867"/>
      <c r="J133" s="867"/>
      <c r="K133" s="867"/>
      <c r="L133" s="868"/>
      <c r="M133" s="418" t="s">
        <v>1972</v>
      </c>
      <c r="N133" s="869"/>
      <c r="O133" s="869"/>
      <c r="P133" s="869"/>
      <c r="Q133" s="869"/>
      <c r="R133" s="869"/>
      <c r="S133" s="869"/>
      <c r="T133" s="869"/>
      <c r="U133" s="869"/>
      <c r="V133" s="869"/>
      <c r="W133" s="869"/>
      <c r="X133" s="869"/>
      <c r="Y133" s="870"/>
      <c r="Z133" s="871">
        <v>3.57</v>
      </c>
      <c r="AA133" s="872"/>
      <c r="AB133" s="872"/>
      <c r="AC133" s="873"/>
      <c r="AD133" s="874"/>
      <c r="AE133" s="875"/>
      <c r="AF133" s="875"/>
      <c r="AG133" s="875"/>
      <c r="AH133" s="876"/>
      <c r="AI133" s="418"/>
      <c r="AJ133" s="869"/>
      <c r="AK133" s="869"/>
      <c r="AL133" s="869"/>
      <c r="AM133" s="869"/>
      <c r="AN133" s="869"/>
      <c r="AO133" s="869"/>
      <c r="AP133" s="869"/>
      <c r="AQ133" s="869"/>
      <c r="AR133" s="869"/>
      <c r="AS133" s="869"/>
      <c r="AT133" s="869"/>
      <c r="AU133" s="870"/>
      <c r="AV133" s="871"/>
      <c r="AW133" s="872"/>
      <c r="AX133" s="872"/>
      <c r="AY133" s="873"/>
    </row>
    <row r="134" spans="2:51" s="48" customFormat="1" ht="27.75" customHeight="1">
      <c r="B134" s="396"/>
      <c r="C134" s="397"/>
      <c r="D134" s="397"/>
      <c r="E134" s="397"/>
      <c r="F134" s="397"/>
      <c r="G134" s="398"/>
      <c r="H134" s="874"/>
      <c r="I134" s="875"/>
      <c r="J134" s="875"/>
      <c r="K134" s="875"/>
      <c r="L134" s="876"/>
      <c r="M134" s="418"/>
      <c r="N134" s="869"/>
      <c r="O134" s="869"/>
      <c r="P134" s="869"/>
      <c r="Q134" s="869"/>
      <c r="R134" s="869"/>
      <c r="S134" s="869"/>
      <c r="T134" s="869"/>
      <c r="U134" s="869"/>
      <c r="V134" s="869"/>
      <c r="W134" s="869"/>
      <c r="X134" s="869"/>
      <c r="Y134" s="870"/>
      <c r="Z134" s="871"/>
      <c r="AA134" s="872"/>
      <c r="AB134" s="872"/>
      <c r="AC134" s="872"/>
      <c r="AD134" s="874"/>
      <c r="AE134" s="875"/>
      <c r="AF134" s="875"/>
      <c r="AG134" s="875"/>
      <c r="AH134" s="876"/>
      <c r="AI134" s="418"/>
      <c r="AJ134" s="869"/>
      <c r="AK134" s="869"/>
      <c r="AL134" s="869"/>
      <c r="AM134" s="869"/>
      <c r="AN134" s="869"/>
      <c r="AO134" s="869"/>
      <c r="AP134" s="869"/>
      <c r="AQ134" s="869"/>
      <c r="AR134" s="869"/>
      <c r="AS134" s="869"/>
      <c r="AT134" s="869"/>
      <c r="AU134" s="870"/>
      <c r="AV134" s="871"/>
      <c r="AW134" s="872"/>
      <c r="AX134" s="872"/>
      <c r="AY134" s="873"/>
    </row>
    <row r="135" spans="2:51" s="48" customFormat="1" ht="27.75" customHeight="1">
      <c r="B135" s="396"/>
      <c r="C135" s="397"/>
      <c r="D135" s="397"/>
      <c r="E135" s="397"/>
      <c r="F135" s="397"/>
      <c r="G135" s="398"/>
      <c r="H135" s="850"/>
      <c r="I135" s="851"/>
      <c r="J135" s="851"/>
      <c r="K135" s="851"/>
      <c r="L135" s="852"/>
      <c r="M135" s="387"/>
      <c r="N135" s="853"/>
      <c r="O135" s="853"/>
      <c r="P135" s="853"/>
      <c r="Q135" s="853"/>
      <c r="R135" s="853"/>
      <c r="S135" s="853"/>
      <c r="T135" s="853"/>
      <c r="U135" s="853"/>
      <c r="V135" s="853"/>
      <c r="W135" s="853"/>
      <c r="X135" s="853"/>
      <c r="Y135" s="854"/>
      <c r="Z135" s="855"/>
      <c r="AA135" s="856"/>
      <c r="AB135" s="856"/>
      <c r="AC135" s="856"/>
      <c r="AD135" s="850"/>
      <c r="AE135" s="851"/>
      <c r="AF135" s="851"/>
      <c r="AG135" s="851"/>
      <c r="AH135" s="852"/>
      <c r="AI135" s="387"/>
      <c r="AJ135" s="853"/>
      <c r="AK135" s="853"/>
      <c r="AL135" s="853"/>
      <c r="AM135" s="853"/>
      <c r="AN135" s="853"/>
      <c r="AO135" s="853"/>
      <c r="AP135" s="853"/>
      <c r="AQ135" s="853"/>
      <c r="AR135" s="853"/>
      <c r="AS135" s="853"/>
      <c r="AT135" s="853"/>
      <c r="AU135" s="854"/>
      <c r="AV135" s="855"/>
      <c r="AW135" s="856"/>
      <c r="AX135" s="856"/>
      <c r="AY135" s="857"/>
    </row>
    <row r="136" spans="2:51" ht="24.75" customHeight="1" thickBot="1">
      <c r="B136" s="396"/>
      <c r="C136" s="397"/>
      <c r="D136" s="397"/>
      <c r="E136" s="397"/>
      <c r="F136" s="397"/>
      <c r="G136" s="398"/>
      <c r="H136" s="858" t="s">
        <v>25</v>
      </c>
      <c r="I136" s="859"/>
      <c r="J136" s="859"/>
      <c r="K136" s="859"/>
      <c r="L136" s="859"/>
      <c r="M136" s="377"/>
      <c r="N136" s="860"/>
      <c r="O136" s="860"/>
      <c r="P136" s="860"/>
      <c r="Q136" s="860"/>
      <c r="R136" s="860"/>
      <c r="S136" s="860"/>
      <c r="T136" s="860"/>
      <c r="U136" s="860"/>
      <c r="V136" s="860"/>
      <c r="W136" s="860"/>
      <c r="X136" s="860"/>
      <c r="Y136" s="861"/>
      <c r="Z136" s="862">
        <f>SUM(Z131:AC135)</f>
        <v>14.15</v>
      </c>
      <c r="AA136" s="863"/>
      <c r="AB136" s="863"/>
      <c r="AC136" s="864"/>
      <c r="AD136" s="858" t="s">
        <v>25</v>
      </c>
      <c r="AE136" s="859"/>
      <c r="AF136" s="859"/>
      <c r="AG136" s="859"/>
      <c r="AH136" s="859"/>
      <c r="AI136" s="377"/>
      <c r="AJ136" s="860"/>
      <c r="AK136" s="860"/>
      <c r="AL136" s="860"/>
      <c r="AM136" s="860"/>
      <c r="AN136" s="860"/>
      <c r="AO136" s="860"/>
      <c r="AP136" s="860"/>
      <c r="AQ136" s="860"/>
      <c r="AR136" s="860"/>
      <c r="AS136" s="860"/>
      <c r="AT136" s="860"/>
      <c r="AU136" s="861"/>
      <c r="AV136" s="862">
        <f>SUM(AV131:AY135)</f>
        <v>981.3</v>
      </c>
      <c r="AW136" s="863"/>
      <c r="AX136" s="863"/>
      <c r="AY136" s="865"/>
    </row>
    <row r="137" spans="2:51" ht="24.75" customHeight="1">
      <c r="B137" s="396"/>
      <c r="C137" s="397"/>
      <c r="D137" s="397"/>
      <c r="E137" s="397"/>
      <c r="F137" s="397"/>
      <c r="G137" s="398"/>
      <c r="H137" s="402" t="s">
        <v>266</v>
      </c>
      <c r="I137" s="403"/>
      <c r="J137" s="403"/>
      <c r="K137" s="403"/>
      <c r="L137" s="403"/>
      <c r="M137" s="403"/>
      <c r="N137" s="403"/>
      <c r="O137" s="403"/>
      <c r="P137" s="403"/>
      <c r="Q137" s="403"/>
      <c r="R137" s="403"/>
      <c r="S137" s="403"/>
      <c r="T137" s="403"/>
      <c r="U137" s="403"/>
      <c r="V137" s="403"/>
      <c r="W137" s="403"/>
      <c r="X137" s="403"/>
      <c r="Y137" s="403"/>
      <c r="Z137" s="403"/>
      <c r="AA137" s="403"/>
      <c r="AB137" s="403"/>
      <c r="AC137" s="405"/>
      <c r="AD137" s="402" t="s">
        <v>1973</v>
      </c>
      <c r="AE137" s="403"/>
      <c r="AF137" s="403"/>
      <c r="AG137" s="403"/>
      <c r="AH137" s="403"/>
      <c r="AI137" s="403"/>
      <c r="AJ137" s="403"/>
      <c r="AK137" s="403"/>
      <c r="AL137" s="403"/>
      <c r="AM137" s="403"/>
      <c r="AN137" s="403"/>
      <c r="AO137" s="403"/>
      <c r="AP137" s="403"/>
      <c r="AQ137" s="403"/>
      <c r="AR137" s="403"/>
      <c r="AS137" s="403"/>
      <c r="AT137" s="403"/>
      <c r="AU137" s="403"/>
      <c r="AV137" s="403"/>
      <c r="AW137" s="403"/>
      <c r="AX137" s="403"/>
      <c r="AY137" s="405"/>
    </row>
    <row r="138" spans="2:51" ht="24.75" customHeight="1">
      <c r="B138" s="396"/>
      <c r="C138" s="397"/>
      <c r="D138" s="397"/>
      <c r="E138" s="397"/>
      <c r="F138" s="397"/>
      <c r="G138" s="398"/>
      <c r="H138" s="951" t="s">
        <v>22</v>
      </c>
      <c r="I138" s="463"/>
      <c r="J138" s="463"/>
      <c r="K138" s="463"/>
      <c r="L138" s="463"/>
      <c r="M138" s="895" t="s">
        <v>23</v>
      </c>
      <c r="N138" s="463"/>
      <c r="O138" s="463"/>
      <c r="P138" s="463"/>
      <c r="Q138" s="463"/>
      <c r="R138" s="463"/>
      <c r="S138" s="463"/>
      <c r="T138" s="463"/>
      <c r="U138" s="463"/>
      <c r="V138" s="463"/>
      <c r="W138" s="463"/>
      <c r="X138" s="463"/>
      <c r="Y138" s="464"/>
      <c r="Z138" s="411" t="s">
        <v>24</v>
      </c>
      <c r="AA138" s="412"/>
      <c r="AB138" s="412"/>
      <c r="AC138" s="414"/>
      <c r="AD138" s="893" t="s">
        <v>22</v>
      </c>
      <c r="AE138" s="894"/>
      <c r="AF138" s="894"/>
      <c r="AG138" s="894"/>
      <c r="AH138" s="894"/>
      <c r="AI138" s="895" t="s">
        <v>23</v>
      </c>
      <c r="AJ138" s="463"/>
      <c r="AK138" s="463"/>
      <c r="AL138" s="463"/>
      <c r="AM138" s="463"/>
      <c r="AN138" s="463"/>
      <c r="AO138" s="463"/>
      <c r="AP138" s="463"/>
      <c r="AQ138" s="463"/>
      <c r="AR138" s="463"/>
      <c r="AS138" s="463"/>
      <c r="AT138" s="463"/>
      <c r="AU138" s="464"/>
      <c r="AV138" s="411" t="s">
        <v>24</v>
      </c>
      <c r="AW138" s="412"/>
      <c r="AX138" s="412"/>
      <c r="AY138" s="414"/>
    </row>
    <row r="139" spans="2:51" s="48" customFormat="1" ht="52.5" customHeight="1">
      <c r="B139" s="396"/>
      <c r="C139" s="397"/>
      <c r="D139" s="397"/>
      <c r="E139" s="397"/>
      <c r="F139" s="397"/>
      <c r="G139" s="398"/>
      <c r="H139" s="960" t="s">
        <v>133</v>
      </c>
      <c r="I139" s="961"/>
      <c r="J139" s="961"/>
      <c r="K139" s="961"/>
      <c r="L139" s="962"/>
      <c r="M139" s="428" t="s">
        <v>170</v>
      </c>
      <c r="N139" s="880"/>
      <c r="O139" s="880"/>
      <c r="P139" s="880"/>
      <c r="Q139" s="880"/>
      <c r="R139" s="880"/>
      <c r="S139" s="880"/>
      <c r="T139" s="880"/>
      <c r="U139" s="880"/>
      <c r="V139" s="880"/>
      <c r="W139" s="880"/>
      <c r="X139" s="880"/>
      <c r="Y139" s="881"/>
      <c r="Z139" s="882">
        <v>4.41</v>
      </c>
      <c r="AA139" s="883"/>
      <c r="AB139" s="883"/>
      <c r="AC139" s="884"/>
      <c r="AD139" s="960" t="s">
        <v>155</v>
      </c>
      <c r="AE139" s="961"/>
      <c r="AF139" s="961"/>
      <c r="AG139" s="961"/>
      <c r="AH139" s="962"/>
      <c r="AI139" s="428" t="s">
        <v>171</v>
      </c>
      <c r="AJ139" s="880"/>
      <c r="AK139" s="880"/>
      <c r="AL139" s="880"/>
      <c r="AM139" s="880"/>
      <c r="AN139" s="880"/>
      <c r="AO139" s="880"/>
      <c r="AP139" s="880"/>
      <c r="AQ139" s="880"/>
      <c r="AR139" s="880"/>
      <c r="AS139" s="880"/>
      <c r="AT139" s="880"/>
      <c r="AU139" s="881"/>
      <c r="AV139" s="882">
        <v>185.06800000000001</v>
      </c>
      <c r="AW139" s="883"/>
      <c r="AX139" s="883"/>
      <c r="AY139" s="884"/>
    </row>
    <row r="140" spans="2:51" s="48" customFormat="1" ht="27.75" customHeight="1">
      <c r="B140" s="396"/>
      <c r="C140" s="397"/>
      <c r="D140" s="397"/>
      <c r="E140" s="397"/>
      <c r="F140" s="397"/>
      <c r="G140" s="398"/>
      <c r="H140" s="866"/>
      <c r="I140" s="867"/>
      <c r="J140" s="867"/>
      <c r="K140" s="867"/>
      <c r="L140" s="868"/>
      <c r="M140" s="418"/>
      <c r="N140" s="869"/>
      <c r="O140" s="869"/>
      <c r="P140" s="869"/>
      <c r="Q140" s="869"/>
      <c r="R140" s="869"/>
      <c r="S140" s="869"/>
      <c r="T140" s="869"/>
      <c r="U140" s="869"/>
      <c r="V140" s="869"/>
      <c r="W140" s="869"/>
      <c r="X140" s="869"/>
      <c r="Y140" s="870"/>
      <c r="Z140" s="871"/>
      <c r="AA140" s="872"/>
      <c r="AB140" s="872"/>
      <c r="AC140" s="873"/>
      <c r="AD140" s="874"/>
      <c r="AE140" s="875"/>
      <c r="AF140" s="875"/>
      <c r="AG140" s="875"/>
      <c r="AH140" s="876"/>
      <c r="AI140" s="418"/>
      <c r="AJ140" s="957"/>
      <c r="AK140" s="957"/>
      <c r="AL140" s="957"/>
      <c r="AM140" s="957"/>
      <c r="AN140" s="957"/>
      <c r="AO140" s="957"/>
      <c r="AP140" s="957"/>
      <c r="AQ140" s="957"/>
      <c r="AR140" s="957"/>
      <c r="AS140" s="957"/>
      <c r="AT140" s="957"/>
      <c r="AU140" s="958"/>
      <c r="AV140" s="871"/>
      <c r="AW140" s="872"/>
      <c r="AX140" s="872"/>
      <c r="AY140" s="873"/>
    </row>
    <row r="141" spans="2:51" s="48" customFormat="1" ht="27.75" customHeight="1">
      <c r="B141" s="396"/>
      <c r="C141" s="397"/>
      <c r="D141" s="397"/>
      <c r="E141" s="397"/>
      <c r="F141" s="397"/>
      <c r="G141" s="398"/>
      <c r="H141" s="866"/>
      <c r="I141" s="867"/>
      <c r="J141" s="867"/>
      <c r="K141" s="867"/>
      <c r="L141" s="868"/>
      <c r="M141" s="418"/>
      <c r="N141" s="869"/>
      <c r="O141" s="869"/>
      <c r="P141" s="869"/>
      <c r="Q141" s="869"/>
      <c r="R141" s="869"/>
      <c r="S141" s="869"/>
      <c r="T141" s="869"/>
      <c r="U141" s="869"/>
      <c r="V141" s="869"/>
      <c r="W141" s="869"/>
      <c r="X141" s="869"/>
      <c r="Y141" s="870"/>
      <c r="Z141" s="871"/>
      <c r="AA141" s="872"/>
      <c r="AB141" s="872"/>
      <c r="AC141" s="873"/>
      <c r="AD141" s="874"/>
      <c r="AE141" s="875"/>
      <c r="AF141" s="875"/>
      <c r="AG141" s="875"/>
      <c r="AH141" s="876"/>
      <c r="AI141" s="418"/>
      <c r="AJ141" s="957"/>
      <c r="AK141" s="957"/>
      <c r="AL141" s="957"/>
      <c r="AM141" s="957"/>
      <c r="AN141" s="957"/>
      <c r="AO141" s="957"/>
      <c r="AP141" s="957"/>
      <c r="AQ141" s="957"/>
      <c r="AR141" s="957"/>
      <c r="AS141" s="957"/>
      <c r="AT141" s="957"/>
      <c r="AU141" s="958"/>
      <c r="AV141" s="871"/>
      <c r="AW141" s="872"/>
      <c r="AX141" s="872"/>
      <c r="AY141" s="873"/>
    </row>
    <row r="142" spans="2:51" s="48" customFormat="1" ht="27.75" customHeight="1">
      <c r="B142" s="396"/>
      <c r="C142" s="397"/>
      <c r="D142" s="397"/>
      <c r="E142" s="397"/>
      <c r="F142" s="397"/>
      <c r="G142" s="398"/>
      <c r="H142" s="956"/>
      <c r="I142" s="957"/>
      <c r="J142" s="957"/>
      <c r="K142" s="957"/>
      <c r="L142" s="958"/>
      <c r="M142" s="418"/>
      <c r="N142" s="869"/>
      <c r="O142" s="869"/>
      <c r="P142" s="869"/>
      <c r="Q142" s="869"/>
      <c r="R142" s="869"/>
      <c r="S142" s="869"/>
      <c r="T142" s="869"/>
      <c r="U142" s="869"/>
      <c r="V142" s="869"/>
      <c r="W142" s="869"/>
      <c r="X142" s="869"/>
      <c r="Y142" s="870"/>
      <c r="Z142" s="871"/>
      <c r="AA142" s="872"/>
      <c r="AB142" s="872"/>
      <c r="AC142" s="873"/>
      <c r="AD142" s="874"/>
      <c r="AE142" s="875"/>
      <c r="AF142" s="875"/>
      <c r="AG142" s="875"/>
      <c r="AH142" s="876"/>
      <c r="AI142" s="418"/>
      <c r="AJ142" s="957"/>
      <c r="AK142" s="957"/>
      <c r="AL142" s="957"/>
      <c r="AM142" s="957"/>
      <c r="AN142" s="957"/>
      <c r="AO142" s="957"/>
      <c r="AP142" s="957"/>
      <c r="AQ142" s="957"/>
      <c r="AR142" s="957"/>
      <c r="AS142" s="957"/>
      <c r="AT142" s="957"/>
      <c r="AU142" s="958"/>
      <c r="AV142" s="871"/>
      <c r="AW142" s="872"/>
      <c r="AX142" s="872"/>
      <c r="AY142" s="873"/>
    </row>
    <row r="143" spans="2:51" s="48" customFormat="1" ht="27.75" customHeight="1">
      <c r="B143" s="396"/>
      <c r="C143" s="397"/>
      <c r="D143" s="397"/>
      <c r="E143" s="397"/>
      <c r="F143" s="397"/>
      <c r="G143" s="398"/>
      <c r="H143" s="850"/>
      <c r="I143" s="851"/>
      <c r="J143" s="851"/>
      <c r="K143" s="851"/>
      <c r="L143" s="852"/>
      <c r="M143" s="387"/>
      <c r="N143" s="853"/>
      <c r="O143" s="853"/>
      <c r="P143" s="853"/>
      <c r="Q143" s="853"/>
      <c r="R143" s="853"/>
      <c r="S143" s="853"/>
      <c r="T143" s="853"/>
      <c r="U143" s="853"/>
      <c r="V143" s="853"/>
      <c r="W143" s="853"/>
      <c r="X143" s="853"/>
      <c r="Y143" s="854"/>
      <c r="Z143" s="855"/>
      <c r="AA143" s="856"/>
      <c r="AB143" s="856"/>
      <c r="AC143" s="857"/>
      <c r="AD143" s="850"/>
      <c r="AE143" s="851"/>
      <c r="AF143" s="851"/>
      <c r="AG143" s="851"/>
      <c r="AH143" s="852"/>
      <c r="AI143" s="387"/>
      <c r="AJ143" s="966"/>
      <c r="AK143" s="966"/>
      <c r="AL143" s="966"/>
      <c r="AM143" s="966"/>
      <c r="AN143" s="966"/>
      <c r="AO143" s="966"/>
      <c r="AP143" s="966"/>
      <c r="AQ143" s="966"/>
      <c r="AR143" s="966"/>
      <c r="AS143" s="966"/>
      <c r="AT143" s="966"/>
      <c r="AU143" s="967"/>
      <c r="AV143" s="855"/>
      <c r="AW143" s="856"/>
      <c r="AX143" s="856"/>
      <c r="AY143" s="857"/>
    </row>
    <row r="144" spans="2:51" ht="24.75" customHeight="1" thickBot="1">
      <c r="B144" s="399"/>
      <c r="C144" s="400"/>
      <c r="D144" s="400"/>
      <c r="E144" s="400"/>
      <c r="F144" s="400"/>
      <c r="G144" s="401"/>
      <c r="H144" s="858" t="s">
        <v>25</v>
      </c>
      <c r="I144" s="859"/>
      <c r="J144" s="859"/>
      <c r="K144" s="859"/>
      <c r="L144" s="859"/>
      <c r="M144" s="377"/>
      <c r="N144" s="860"/>
      <c r="O144" s="860"/>
      <c r="P144" s="860"/>
      <c r="Q144" s="860"/>
      <c r="R144" s="860"/>
      <c r="S144" s="860"/>
      <c r="T144" s="860"/>
      <c r="U144" s="860"/>
      <c r="V144" s="860"/>
      <c r="W144" s="860"/>
      <c r="X144" s="860"/>
      <c r="Y144" s="861"/>
      <c r="Z144" s="862">
        <f>SUM(Z139:AC143)</f>
        <v>4.41</v>
      </c>
      <c r="AA144" s="863"/>
      <c r="AB144" s="863"/>
      <c r="AC144" s="865"/>
      <c r="AD144" s="858" t="s">
        <v>25</v>
      </c>
      <c r="AE144" s="859"/>
      <c r="AF144" s="859"/>
      <c r="AG144" s="859"/>
      <c r="AH144" s="859"/>
      <c r="AI144" s="377"/>
      <c r="AJ144" s="860"/>
      <c r="AK144" s="860"/>
      <c r="AL144" s="860"/>
      <c r="AM144" s="860"/>
      <c r="AN144" s="860"/>
      <c r="AO144" s="860"/>
      <c r="AP144" s="860"/>
      <c r="AQ144" s="860"/>
      <c r="AR144" s="860"/>
      <c r="AS144" s="860"/>
      <c r="AT144" s="860"/>
      <c r="AU144" s="861"/>
      <c r="AV144" s="862">
        <f>SUM(AV139:AY143)</f>
        <v>185.06800000000001</v>
      </c>
      <c r="AW144" s="863"/>
      <c r="AX144" s="863"/>
      <c r="AY144" s="865"/>
    </row>
    <row r="145" spans="2:51" ht="8.25" customHeight="1">
      <c r="B145" s="49"/>
      <c r="C145" s="49"/>
      <c r="D145" s="49"/>
      <c r="E145" s="49"/>
      <c r="F145" s="49"/>
      <c r="G145" s="49"/>
      <c r="H145" s="205"/>
      <c r="I145" s="205"/>
      <c r="J145" s="205"/>
      <c r="K145" s="297"/>
      <c r="L145" s="297"/>
      <c r="M145" s="50"/>
      <c r="N145" s="297"/>
      <c r="O145" s="297"/>
      <c r="P145" s="297"/>
      <c r="Q145" s="297"/>
      <c r="R145" s="297"/>
      <c r="S145" s="297"/>
      <c r="T145" s="297"/>
      <c r="U145" s="297"/>
      <c r="V145" s="297"/>
      <c r="W145" s="297"/>
      <c r="X145" s="297"/>
      <c r="Y145" s="297"/>
      <c r="Z145" s="298"/>
      <c r="AA145" s="298"/>
      <c r="AB145" s="298"/>
      <c r="AC145" s="298"/>
      <c r="AD145" s="297"/>
      <c r="AE145" s="297"/>
      <c r="AF145" s="297"/>
      <c r="AG145" s="297"/>
      <c r="AH145" s="297"/>
      <c r="AI145" s="50"/>
      <c r="AJ145" s="297"/>
      <c r="AK145" s="297"/>
      <c r="AL145" s="297"/>
      <c r="AM145" s="297"/>
      <c r="AN145" s="297"/>
      <c r="AO145" s="297"/>
      <c r="AP145" s="297"/>
      <c r="AQ145" s="297"/>
      <c r="AR145" s="297"/>
      <c r="AS145" s="297"/>
      <c r="AT145" s="297"/>
      <c r="AU145" s="297"/>
      <c r="AV145" s="298"/>
      <c r="AW145" s="298"/>
      <c r="AX145" s="298"/>
      <c r="AY145" s="298"/>
    </row>
    <row r="146" spans="2:51" ht="8.25" customHeight="1" thickBot="1"/>
    <row r="147" spans="2:51" ht="24.75" customHeight="1">
      <c r="B147" s="393" t="s">
        <v>61</v>
      </c>
      <c r="C147" s="394"/>
      <c r="D147" s="394"/>
      <c r="E147" s="394"/>
      <c r="F147" s="394"/>
      <c r="G147" s="395"/>
      <c r="H147" s="402" t="s">
        <v>172</v>
      </c>
      <c r="I147" s="403"/>
      <c r="J147" s="403"/>
      <c r="K147" s="403"/>
      <c r="L147" s="403"/>
      <c r="M147" s="403"/>
      <c r="N147" s="403"/>
      <c r="O147" s="403"/>
      <c r="P147" s="403"/>
      <c r="Q147" s="403"/>
      <c r="R147" s="403"/>
      <c r="S147" s="403"/>
      <c r="T147" s="403"/>
      <c r="U147" s="403"/>
      <c r="V147" s="403"/>
      <c r="W147" s="403"/>
      <c r="X147" s="403"/>
      <c r="Y147" s="403"/>
      <c r="Z147" s="403"/>
      <c r="AA147" s="403"/>
      <c r="AB147" s="403"/>
      <c r="AC147" s="404"/>
      <c r="AD147" s="402"/>
      <c r="AE147" s="403"/>
      <c r="AF147" s="403"/>
      <c r="AG147" s="403"/>
      <c r="AH147" s="403"/>
      <c r="AI147" s="403"/>
      <c r="AJ147" s="403"/>
      <c r="AK147" s="403"/>
      <c r="AL147" s="403"/>
      <c r="AM147" s="403"/>
      <c r="AN147" s="403"/>
      <c r="AO147" s="403"/>
      <c r="AP147" s="403"/>
      <c r="AQ147" s="403"/>
      <c r="AR147" s="403"/>
      <c r="AS147" s="403"/>
      <c r="AT147" s="403"/>
      <c r="AU147" s="403"/>
      <c r="AV147" s="403"/>
      <c r="AW147" s="403"/>
      <c r="AX147" s="403"/>
      <c r="AY147" s="405"/>
    </row>
    <row r="148" spans="2:51" ht="24.75" customHeight="1">
      <c r="B148" s="396"/>
      <c r="C148" s="397"/>
      <c r="D148" s="397"/>
      <c r="E148" s="397"/>
      <c r="F148" s="397"/>
      <c r="G148" s="398"/>
      <c r="H148" s="893" t="s">
        <v>22</v>
      </c>
      <c r="I148" s="894"/>
      <c r="J148" s="894"/>
      <c r="K148" s="894"/>
      <c r="L148" s="894"/>
      <c r="M148" s="895" t="s">
        <v>23</v>
      </c>
      <c r="N148" s="463"/>
      <c r="O148" s="463"/>
      <c r="P148" s="463"/>
      <c r="Q148" s="463"/>
      <c r="R148" s="463"/>
      <c r="S148" s="463"/>
      <c r="T148" s="463"/>
      <c r="U148" s="463"/>
      <c r="V148" s="463"/>
      <c r="W148" s="463"/>
      <c r="X148" s="463"/>
      <c r="Y148" s="464"/>
      <c r="Z148" s="411" t="s">
        <v>24</v>
      </c>
      <c r="AA148" s="412"/>
      <c r="AB148" s="412"/>
      <c r="AC148" s="413"/>
      <c r="AD148" s="951" t="s">
        <v>22</v>
      </c>
      <c r="AE148" s="463"/>
      <c r="AF148" s="463"/>
      <c r="AG148" s="463"/>
      <c r="AH148" s="463"/>
      <c r="AI148" s="895" t="s">
        <v>23</v>
      </c>
      <c r="AJ148" s="463"/>
      <c r="AK148" s="463"/>
      <c r="AL148" s="463"/>
      <c r="AM148" s="463"/>
      <c r="AN148" s="463"/>
      <c r="AO148" s="463"/>
      <c r="AP148" s="463"/>
      <c r="AQ148" s="463"/>
      <c r="AR148" s="463"/>
      <c r="AS148" s="463"/>
      <c r="AT148" s="463"/>
      <c r="AU148" s="464"/>
      <c r="AV148" s="411" t="s">
        <v>24</v>
      </c>
      <c r="AW148" s="412"/>
      <c r="AX148" s="412"/>
      <c r="AY148" s="414"/>
    </row>
    <row r="149" spans="2:51" s="48" customFormat="1" ht="36.75" customHeight="1">
      <c r="B149" s="396"/>
      <c r="C149" s="397"/>
      <c r="D149" s="397"/>
      <c r="E149" s="397"/>
      <c r="F149" s="397"/>
      <c r="G149" s="398"/>
      <c r="H149" s="960" t="s">
        <v>133</v>
      </c>
      <c r="I149" s="961"/>
      <c r="J149" s="961"/>
      <c r="K149" s="961"/>
      <c r="L149" s="962"/>
      <c r="M149" s="931" t="s">
        <v>173</v>
      </c>
      <c r="N149" s="932"/>
      <c r="O149" s="932"/>
      <c r="P149" s="932"/>
      <c r="Q149" s="932"/>
      <c r="R149" s="932"/>
      <c r="S149" s="932"/>
      <c r="T149" s="932"/>
      <c r="U149" s="932"/>
      <c r="V149" s="932"/>
      <c r="W149" s="932"/>
      <c r="X149" s="932"/>
      <c r="Y149" s="933"/>
      <c r="Z149" s="963">
        <v>125.029</v>
      </c>
      <c r="AA149" s="964"/>
      <c r="AB149" s="964"/>
      <c r="AC149" s="965"/>
      <c r="AD149" s="960"/>
      <c r="AE149" s="961"/>
      <c r="AF149" s="961"/>
      <c r="AG149" s="961"/>
      <c r="AH149" s="962"/>
      <c r="AI149" s="428"/>
      <c r="AJ149" s="880"/>
      <c r="AK149" s="880"/>
      <c r="AL149" s="880"/>
      <c r="AM149" s="880"/>
      <c r="AN149" s="880"/>
      <c r="AO149" s="880"/>
      <c r="AP149" s="880"/>
      <c r="AQ149" s="880"/>
      <c r="AR149" s="880"/>
      <c r="AS149" s="880"/>
      <c r="AT149" s="880"/>
      <c r="AU149" s="881"/>
      <c r="AV149" s="882"/>
      <c r="AW149" s="883"/>
      <c r="AX149" s="883"/>
      <c r="AY149" s="884"/>
    </row>
    <row r="150" spans="2:51" s="48" customFormat="1" ht="27.75" customHeight="1">
      <c r="B150" s="396"/>
      <c r="C150" s="397"/>
      <c r="D150" s="397"/>
      <c r="E150" s="397"/>
      <c r="F150" s="397"/>
      <c r="G150" s="398"/>
      <c r="H150" s="866"/>
      <c r="I150" s="867"/>
      <c r="J150" s="867"/>
      <c r="K150" s="867"/>
      <c r="L150" s="868"/>
      <c r="M150" s="952"/>
      <c r="N150" s="867"/>
      <c r="O150" s="867"/>
      <c r="P150" s="867"/>
      <c r="Q150" s="867"/>
      <c r="R150" s="867"/>
      <c r="S150" s="867"/>
      <c r="T150" s="867"/>
      <c r="U150" s="867"/>
      <c r="V150" s="867"/>
      <c r="W150" s="867"/>
      <c r="X150" s="867"/>
      <c r="Y150" s="868"/>
      <c r="Z150" s="953"/>
      <c r="AA150" s="954"/>
      <c r="AB150" s="954"/>
      <c r="AC150" s="955"/>
      <c r="AD150" s="866"/>
      <c r="AE150" s="867"/>
      <c r="AF150" s="867"/>
      <c r="AG150" s="867"/>
      <c r="AH150" s="868"/>
      <c r="AI150" s="418"/>
      <c r="AJ150" s="869"/>
      <c r="AK150" s="869"/>
      <c r="AL150" s="869"/>
      <c r="AM150" s="869"/>
      <c r="AN150" s="869"/>
      <c r="AO150" s="869"/>
      <c r="AP150" s="869"/>
      <c r="AQ150" s="869"/>
      <c r="AR150" s="869"/>
      <c r="AS150" s="869"/>
      <c r="AT150" s="869"/>
      <c r="AU150" s="870"/>
      <c r="AV150" s="871"/>
      <c r="AW150" s="872"/>
      <c r="AX150" s="872"/>
      <c r="AY150" s="873"/>
    </row>
    <row r="151" spans="2:51" s="48" customFormat="1" ht="27.75" customHeight="1">
      <c r="B151" s="396"/>
      <c r="C151" s="397"/>
      <c r="D151" s="397"/>
      <c r="E151" s="397"/>
      <c r="F151" s="397"/>
      <c r="G151" s="398"/>
      <c r="H151" s="874"/>
      <c r="I151" s="875"/>
      <c r="J151" s="875"/>
      <c r="K151" s="875"/>
      <c r="L151" s="876"/>
      <c r="M151" s="418"/>
      <c r="N151" s="869"/>
      <c r="O151" s="869"/>
      <c r="P151" s="869"/>
      <c r="Q151" s="869"/>
      <c r="R151" s="869"/>
      <c r="S151" s="869"/>
      <c r="T151" s="869"/>
      <c r="U151" s="869"/>
      <c r="V151" s="869"/>
      <c r="W151" s="869"/>
      <c r="X151" s="869"/>
      <c r="Y151" s="870"/>
      <c r="Z151" s="871"/>
      <c r="AA151" s="872"/>
      <c r="AB151" s="872"/>
      <c r="AC151" s="944"/>
      <c r="AD151" s="866"/>
      <c r="AE151" s="867"/>
      <c r="AF151" s="867"/>
      <c r="AG151" s="867"/>
      <c r="AH151" s="868"/>
      <c r="AI151" s="418"/>
      <c r="AJ151" s="869"/>
      <c r="AK151" s="869"/>
      <c r="AL151" s="869"/>
      <c r="AM151" s="869"/>
      <c r="AN151" s="869"/>
      <c r="AO151" s="869"/>
      <c r="AP151" s="869"/>
      <c r="AQ151" s="869"/>
      <c r="AR151" s="869"/>
      <c r="AS151" s="869"/>
      <c r="AT151" s="869"/>
      <c r="AU151" s="870"/>
      <c r="AV151" s="871"/>
      <c r="AW151" s="872"/>
      <c r="AX151" s="872"/>
      <c r="AY151" s="873"/>
    </row>
    <row r="152" spans="2:51" s="48" customFormat="1" ht="27.75" customHeight="1">
      <c r="B152" s="396"/>
      <c r="C152" s="397"/>
      <c r="D152" s="397"/>
      <c r="E152" s="397"/>
      <c r="F152" s="397"/>
      <c r="G152" s="398"/>
      <c r="H152" s="874"/>
      <c r="I152" s="875"/>
      <c r="J152" s="875"/>
      <c r="K152" s="875"/>
      <c r="L152" s="876"/>
      <c r="M152" s="418"/>
      <c r="N152" s="869"/>
      <c r="O152" s="869"/>
      <c r="P152" s="869"/>
      <c r="Q152" s="869"/>
      <c r="R152" s="869"/>
      <c r="S152" s="869"/>
      <c r="T152" s="869"/>
      <c r="U152" s="869"/>
      <c r="V152" s="869"/>
      <c r="W152" s="869"/>
      <c r="X152" s="869"/>
      <c r="Y152" s="870"/>
      <c r="Z152" s="871"/>
      <c r="AA152" s="872"/>
      <c r="AB152" s="872"/>
      <c r="AC152" s="944"/>
      <c r="AD152" s="956"/>
      <c r="AE152" s="957"/>
      <c r="AF152" s="957"/>
      <c r="AG152" s="957"/>
      <c r="AH152" s="958"/>
      <c r="AI152" s="418"/>
      <c r="AJ152" s="869"/>
      <c r="AK152" s="869"/>
      <c r="AL152" s="869"/>
      <c r="AM152" s="869"/>
      <c r="AN152" s="869"/>
      <c r="AO152" s="869"/>
      <c r="AP152" s="869"/>
      <c r="AQ152" s="869"/>
      <c r="AR152" s="869"/>
      <c r="AS152" s="869"/>
      <c r="AT152" s="869"/>
      <c r="AU152" s="870"/>
      <c r="AV152" s="871"/>
      <c r="AW152" s="872"/>
      <c r="AX152" s="872"/>
      <c r="AY152" s="873"/>
    </row>
    <row r="153" spans="2:51" s="48" customFormat="1" ht="27.75" customHeight="1">
      <c r="B153" s="396"/>
      <c r="C153" s="397"/>
      <c r="D153" s="397"/>
      <c r="E153" s="397"/>
      <c r="F153" s="397"/>
      <c r="G153" s="398"/>
      <c r="H153" s="850"/>
      <c r="I153" s="851"/>
      <c r="J153" s="851"/>
      <c r="K153" s="851"/>
      <c r="L153" s="852"/>
      <c r="M153" s="387"/>
      <c r="N153" s="853"/>
      <c r="O153" s="853"/>
      <c r="P153" s="853"/>
      <c r="Q153" s="853"/>
      <c r="R153" s="853"/>
      <c r="S153" s="853"/>
      <c r="T153" s="853"/>
      <c r="U153" s="853"/>
      <c r="V153" s="853"/>
      <c r="W153" s="853"/>
      <c r="X153" s="853"/>
      <c r="Y153" s="854"/>
      <c r="Z153" s="855"/>
      <c r="AA153" s="856"/>
      <c r="AB153" s="856"/>
      <c r="AC153" s="856"/>
      <c r="AD153" s="850"/>
      <c r="AE153" s="851"/>
      <c r="AF153" s="851"/>
      <c r="AG153" s="851"/>
      <c r="AH153" s="852"/>
      <c r="AI153" s="387"/>
      <c r="AJ153" s="853"/>
      <c r="AK153" s="853"/>
      <c r="AL153" s="853"/>
      <c r="AM153" s="853"/>
      <c r="AN153" s="853"/>
      <c r="AO153" s="853"/>
      <c r="AP153" s="853"/>
      <c r="AQ153" s="853"/>
      <c r="AR153" s="853"/>
      <c r="AS153" s="853"/>
      <c r="AT153" s="853"/>
      <c r="AU153" s="854"/>
      <c r="AV153" s="855"/>
      <c r="AW153" s="856"/>
      <c r="AX153" s="856"/>
      <c r="AY153" s="857"/>
    </row>
    <row r="154" spans="2:51" ht="24.75" customHeight="1">
      <c r="B154" s="396"/>
      <c r="C154" s="397"/>
      <c r="D154" s="397"/>
      <c r="E154" s="397"/>
      <c r="F154" s="397"/>
      <c r="G154" s="398"/>
      <c r="H154" s="937" t="s">
        <v>25</v>
      </c>
      <c r="I154" s="463"/>
      <c r="J154" s="463"/>
      <c r="K154" s="463"/>
      <c r="L154" s="463"/>
      <c r="M154" s="444"/>
      <c r="N154" s="938"/>
      <c r="O154" s="938"/>
      <c r="P154" s="938"/>
      <c r="Q154" s="938"/>
      <c r="R154" s="938"/>
      <c r="S154" s="938"/>
      <c r="T154" s="938"/>
      <c r="U154" s="938"/>
      <c r="V154" s="938"/>
      <c r="W154" s="938"/>
      <c r="X154" s="938"/>
      <c r="Y154" s="939"/>
      <c r="Z154" s="940">
        <f>SUM(Z149:AC153)</f>
        <v>125.029</v>
      </c>
      <c r="AA154" s="941"/>
      <c r="AB154" s="941"/>
      <c r="AC154" s="942"/>
      <c r="AD154" s="937" t="s">
        <v>25</v>
      </c>
      <c r="AE154" s="463"/>
      <c r="AF154" s="463"/>
      <c r="AG154" s="463"/>
      <c r="AH154" s="463"/>
      <c r="AI154" s="444"/>
      <c r="AJ154" s="938"/>
      <c r="AK154" s="938"/>
      <c r="AL154" s="938"/>
      <c r="AM154" s="938"/>
      <c r="AN154" s="938"/>
      <c r="AO154" s="938"/>
      <c r="AP154" s="938"/>
      <c r="AQ154" s="938"/>
      <c r="AR154" s="938"/>
      <c r="AS154" s="938"/>
      <c r="AT154" s="938"/>
      <c r="AU154" s="939"/>
      <c r="AV154" s="940"/>
      <c r="AW154" s="941"/>
      <c r="AX154" s="941"/>
      <c r="AY154" s="943"/>
    </row>
    <row r="155" spans="2:51" ht="25.15" customHeight="1">
      <c r="B155" s="396"/>
      <c r="C155" s="397"/>
      <c r="D155" s="397"/>
      <c r="E155" s="397"/>
      <c r="F155" s="397"/>
      <c r="G155" s="398"/>
      <c r="H155" s="959" t="s">
        <v>174</v>
      </c>
      <c r="I155" s="439"/>
      <c r="J155" s="439"/>
      <c r="K155" s="439"/>
      <c r="L155" s="439"/>
      <c r="M155" s="439"/>
      <c r="N155" s="439"/>
      <c r="O155" s="439"/>
      <c r="P155" s="439"/>
      <c r="Q155" s="439"/>
      <c r="R155" s="439"/>
      <c r="S155" s="439"/>
      <c r="T155" s="439"/>
      <c r="U155" s="439"/>
      <c r="V155" s="439"/>
      <c r="W155" s="439"/>
      <c r="X155" s="439"/>
      <c r="Y155" s="439"/>
      <c r="Z155" s="439"/>
      <c r="AA155" s="439"/>
      <c r="AB155" s="439"/>
      <c r="AC155" s="440"/>
      <c r="AD155" s="438"/>
      <c r="AE155" s="439"/>
      <c r="AF155" s="439"/>
      <c r="AG155" s="439"/>
      <c r="AH155" s="439"/>
      <c r="AI155" s="439"/>
      <c r="AJ155" s="439"/>
      <c r="AK155" s="439"/>
      <c r="AL155" s="439"/>
      <c r="AM155" s="439"/>
      <c r="AN155" s="439"/>
      <c r="AO155" s="439"/>
      <c r="AP155" s="439"/>
      <c r="AQ155" s="439"/>
      <c r="AR155" s="439"/>
      <c r="AS155" s="439"/>
      <c r="AT155" s="439"/>
      <c r="AU155" s="439"/>
      <c r="AV155" s="439"/>
      <c r="AW155" s="439"/>
      <c r="AX155" s="439"/>
      <c r="AY155" s="441"/>
    </row>
    <row r="156" spans="2:51" ht="25.5" customHeight="1">
      <c r="B156" s="396"/>
      <c r="C156" s="397"/>
      <c r="D156" s="397"/>
      <c r="E156" s="397"/>
      <c r="F156" s="397"/>
      <c r="G156" s="398"/>
      <c r="H156" s="893" t="s">
        <v>22</v>
      </c>
      <c r="I156" s="894"/>
      <c r="J156" s="894"/>
      <c r="K156" s="894"/>
      <c r="L156" s="894"/>
      <c r="M156" s="895" t="s">
        <v>23</v>
      </c>
      <c r="N156" s="463"/>
      <c r="O156" s="463"/>
      <c r="P156" s="463"/>
      <c r="Q156" s="463"/>
      <c r="R156" s="463"/>
      <c r="S156" s="463"/>
      <c r="T156" s="463"/>
      <c r="U156" s="463"/>
      <c r="V156" s="463"/>
      <c r="W156" s="463"/>
      <c r="X156" s="463"/>
      <c r="Y156" s="464"/>
      <c r="Z156" s="411" t="s">
        <v>24</v>
      </c>
      <c r="AA156" s="412"/>
      <c r="AB156" s="412"/>
      <c r="AC156" s="413"/>
      <c r="AD156" s="951" t="s">
        <v>22</v>
      </c>
      <c r="AE156" s="463"/>
      <c r="AF156" s="463"/>
      <c r="AG156" s="463"/>
      <c r="AH156" s="463"/>
      <c r="AI156" s="895" t="s">
        <v>23</v>
      </c>
      <c r="AJ156" s="463"/>
      <c r="AK156" s="463"/>
      <c r="AL156" s="463"/>
      <c r="AM156" s="463"/>
      <c r="AN156" s="463"/>
      <c r="AO156" s="463"/>
      <c r="AP156" s="463"/>
      <c r="AQ156" s="463"/>
      <c r="AR156" s="463"/>
      <c r="AS156" s="463"/>
      <c r="AT156" s="463"/>
      <c r="AU156" s="464"/>
      <c r="AV156" s="411" t="s">
        <v>24</v>
      </c>
      <c r="AW156" s="412"/>
      <c r="AX156" s="412"/>
      <c r="AY156" s="414"/>
    </row>
    <row r="157" spans="2:51" s="48" customFormat="1" ht="36.75" customHeight="1">
      <c r="B157" s="396"/>
      <c r="C157" s="397"/>
      <c r="D157" s="397"/>
      <c r="E157" s="397"/>
      <c r="F157" s="397"/>
      <c r="G157" s="398"/>
      <c r="H157" s="960" t="s">
        <v>133</v>
      </c>
      <c r="I157" s="961"/>
      <c r="J157" s="961"/>
      <c r="K157" s="961"/>
      <c r="L157" s="962"/>
      <c r="M157" s="931" t="s">
        <v>175</v>
      </c>
      <c r="N157" s="932"/>
      <c r="O157" s="932"/>
      <c r="P157" s="932"/>
      <c r="Q157" s="932"/>
      <c r="R157" s="932"/>
      <c r="S157" s="932"/>
      <c r="T157" s="932"/>
      <c r="U157" s="932"/>
      <c r="V157" s="932"/>
      <c r="W157" s="932"/>
      <c r="X157" s="932"/>
      <c r="Y157" s="933"/>
      <c r="Z157" s="963">
        <v>2.7559999999999998</v>
      </c>
      <c r="AA157" s="964"/>
      <c r="AB157" s="964"/>
      <c r="AC157" s="965"/>
      <c r="AD157" s="960"/>
      <c r="AE157" s="961"/>
      <c r="AF157" s="961"/>
      <c r="AG157" s="961"/>
      <c r="AH157" s="962"/>
      <c r="AI157" s="428"/>
      <c r="AJ157" s="880"/>
      <c r="AK157" s="880"/>
      <c r="AL157" s="880"/>
      <c r="AM157" s="880"/>
      <c r="AN157" s="880"/>
      <c r="AO157" s="880"/>
      <c r="AP157" s="880"/>
      <c r="AQ157" s="880"/>
      <c r="AR157" s="880"/>
      <c r="AS157" s="880"/>
      <c r="AT157" s="880"/>
      <c r="AU157" s="881"/>
      <c r="AV157" s="882"/>
      <c r="AW157" s="883"/>
      <c r="AX157" s="883"/>
      <c r="AY157" s="884"/>
    </row>
    <row r="158" spans="2:51" s="48" customFormat="1" ht="27.75" customHeight="1">
      <c r="B158" s="396"/>
      <c r="C158" s="397"/>
      <c r="D158" s="397"/>
      <c r="E158" s="397"/>
      <c r="F158" s="397"/>
      <c r="G158" s="398"/>
      <c r="H158" s="866"/>
      <c r="I158" s="867"/>
      <c r="J158" s="867"/>
      <c r="K158" s="867"/>
      <c r="L158" s="868"/>
      <c r="M158" s="952"/>
      <c r="N158" s="867"/>
      <c r="O158" s="867"/>
      <c r="P158" s="867"/>
      <c r="Q158" s="867"/>
      <c r="R158" s="867"/>
      <c r="S158" s="867"/>
      <c r="T158" s="867"/>
      <c r="U158" s="867"/>
      <c r="V158" s="867"/>
      <c r="W158" s="867"/>
      <c r="X158" s="867"/>
      <c r="Y158" s="868"/>
      <c r="Z158" s="953"/>
      <c r="AA158" s="954"/>
      <c r="AB158" s="954"/>
      <c r="AC158" s="955"/>
      <c r="AD158" s="956"/>
      <c r="AE158" s="957"/>
      <c r="AF158" s="957"/>
      <c r="AG158" s="957"/>
      <c r="AH158" s="958"/>
      <c r="AI158" s="418"/>
      <c r="AJ158" s="869"/>
      <c r="AK158" s="869"/>
      <c r="AL158" s="869"/>
      <c r="AM158" s="869"/>
      <c r="AN158" s="869"/>
      <c r="AO158" s="869"/>
      <c r="AP158" s="869"/>
      <c r="AQ158" s="869"/>
      <c r="AR158" s="869"/>
      <c r="AS158" s="869"/>
      <c r="AT158" s="869"/>
      <c r="AU158" s="870"/>
      <c r="AV158" s="871"/>
      <c r="AW158" s="872"/>
      <c r="AX158" s="872"/>
      <c r="AY158" s="873"/>
    </row>
    <row r="159" spans="2:51" s="48" customFormat="1" ht="27.75" customHeight="1">
      <c r="B159" s="396"/>
      <c r="C159" s="397"/>
      <c r="D159" s="397"/>
      <c r="E159" s="397"/>
      <c r="F159" s="397"/>
      <c r="G159" s="398"/>
      <c r="H159" s="866"/>
      <c r="I159" s="867"/>
      <c r="J159" s="867"/>
      <c r="K159" s="867"/>
      <c r="L159" s="868"/>
      <c r="M159" s="952"/>
      <c r="N159" s="867"/>
      <c r="O159" s="867"/>
      <c r="P159" s="867"/>
      <c r="Q159" s="867"/>
      <c r="R159" s="867"/>
      <c r="S159" s="867"/>
      <c r="T159" s="867"/>
      <c r="U159" s="867"/>
      <c r="V159" s="867"/>
      <c r="W159" s="867"/>
      <c r="X159" s="867"/>
      <c r="Y159" s="868"/>
      <c r="Z159" s="953"/>
      <c r="AA159" s="954"/>
      <c r="AB159" s="954"/>
      <c r="AC159" s="955"/>
      <c r="AD159" s="956"/>
      <c r="AE159" s="957"/>
      <c r="AF159" s="957"/>
      <c r="AG159" s="957"/>
      <c r="AH159" s="958"/>
      <c r="AI159" s="418"/>
      <c r="AJ159" s="869"/>
      <c r="AK159" s="869"/>
      <c r="AL159" s="869"/>
      <c r="AM159" s="869"/>
      <c r="AN159" s="869"/>
      <c r="AO159" s="869"/>
      <c r="AP159" s="869"/>
      <c r="AQ159" s="869"/>
      <c r="AR159" s="869"/>
      <c r="AS159" s="869"/>
      <c r="AT159" s="869"/>
      <c r="AU159" s="870"/>
      <c r="AV159" s="871"/>
      <c r="AW159" s="872"/>
      <c r="AX159" s="872"/>
      <c r="AY159" s="873"/>
    </row>
    <row r="160" spans="2:51" s="48" customFormat="1" ht="27.75" customHeight="1">
      <c r="B160" s="396"/>
      <c r="C160" s="397"/>
      <c r="D160" s="397"/>
      <c r="E160" s="397"/>
      <c r="F160" s="397"/>
      <c r="G160" s="398"/>
      <c r="H160" s="866"/>
      <c r="I160" s="867"/>
      <c r="J160" s="867"/>
      <c r="K160" s="867"/>
      <c r="L160" s="868"/>
      <c r="M160" s="952"/>
      <c r="N160" s="867"/>
      <c r="O160" s="867"/>
      <c r="P160" s="867"/>
      <c r="Q160" s="867"/>
      <c r="R160" s="867"/>
      <c r="S160" s="867"/>
      <c r="T160" s="867"/>
      <c r="U160" s="867"/>
      <c r="V160" s="867"/>
      <c r="W160" s="867"/>
      <c r="X160" s="867"/>
      <c r="Y160" s="868"/>
      <c r="Z160" s="953"/>
      <c r="AA160" s="954"/>
      <c r="AB160" s="954"/>
      <c r="AC160" s="955"/>
      <c r="AD160" s="874"/>
      <c r="AE160" s="875"/>
      <c r="AF160" s="875"/>
      <c r="AG160" s="875"/>
      <c r="AH160" s="876"/>
      <c r="AI160" s="418"/>
      <c r="AJ160" s="869"/>
      <c r="AK160" s="869"/>
      <c r="AL160" s="869"/>
      <c r="AM160" s="869"/>
      <c r="AN160" s="869"/>
      <c r="AO160" s="869"/>
      <c r="AP160" s="869"/>
      <c r="AQ160" s="869"/>
      <c r="AR160" s="869"/>
      <c r="AS160" s="869"/>
      <c r="AT160" s="869"/>
      <c r="AU160" s="870"/>
      <c r="AV160" s="871"/>
      <c r="AW160" s="872"/>
      <c r="AX160" s="872"/>
      <c r="AY160" s="873"/>
    </row>
    <row r="161" spans="2:51" s="48" customFormat="1" ht="27.75" customHeight="1">
      <c r="B161" s="396"/>
      <c r="C161" s="397"/>
      <c r="D161" s="397"/>
      <c r="E161" s="397"/>
      <c r="F161" s="397"/>
      <c r="G161" s="398"/>
      <c r="H161" s="866"/>
      <c r="I161" s="867"/>
      <c r="J161" s="867"/>
      <c r="K161" s="867"/>
      <c r="L161" s="868"/>
      <c r="M161" s="952"/>
      <c r="N161" s="867"/>
      <c r="O161" s="867"/>
      <c r="P161" s="867"/>
      <c r="Q161" s="867"/>
      <c r="R161" s="867"/>
      <c r="S161" s="867"/>
      <c r="T161" s="867"/>
      <c r="U161" s="867"/>
      <c r="V161" s="867"/>
      <c r="W161" s="867"/>
      <c r="X161" s="867"/>
      <c r="Y161" s="868"/>
      <c r="Z161" s="953"/>
      <c r="AA161" s="954"/>
      <c r="AB161" s="954"/>
      <c r="AC161" s="955"/>
      <c r="AD161" s="850"/>
      <c r="AE161" s="851"/>
      <c r="AF161" s="851"/>
      <c r="AG161" s="851"/>
      <c r="AH161" s="852"/>
      <c r="AI161" s="387"/>
      <c r="AJ161" s="853"/>
      <c r="AK161" s="853"/>
      <c r="AL161" s="853"/>
      <c r="AM161" s="853"/>
      <c r="AN161" s="853"/>
      <c r="AO161" s="853"/>
      <c r="AP161" s="853"/>
      <c r="AQ161" s="853"/>
      <c r="AR161" s="853"/>
      <c r="AS161" s="853"/>
      <c r="AT161" s="853"/>
      <c r="AU161" s="854"/>
      <c r="AV161" s="855"/>
      <c r="AW161" s="856"/>
      <c r="AX161" s="856"/>
      <c r="AY161" s="857"/>
    </row>
    <row r="162" spans="2:51" ht="24.75" customHeight="1">
      <c r="B162" s="396"/>
      <c r="C162" s="397"/>
      <c r="D162" s="397"/>
      <c r="E162" s="397"/>
      <c r="F162" s="397"/>
      <c r="G162" s="398"/>
      <c r="H162" s="937" t="s">
        <v>25</v>
      </c>
      <c r="I162" s="463"/>
      <c r="J162" s="463"/>
      <c r="K162" s="463"/>
      <c r="L162" s="463"/>
      <c r="M162" s="444"/>
      <c r="N162" s="938"/>
      <c r="O162" s="938"/>
      <c r="P162" s="938"/>
      <c r="Q162" s="938"/>
      <c r="R162" s="938"/>
      <c r="S162" s="938"/>
      <c r="T162" s="938"/>
      <c r="U162" s="938"/>
      <c r="V162" s="938"/>
      <c r="W162" s="938"/>
      <c r="X162" s="938"/>
      <c r="Y162" s="939"/>
      <c r="Z162" s="940">
        <f>SUM(Z157:AC161)</f>
        <v>2.7559999999999998</v>
      </c>
      <c r="AA162" s="941"/>
      <c r="AB162" s="941"/>
      <c r="AC162" s="942"/>
      <c r="AD162" s="937" t="s">
        <v>25</v>
      </c>
      <c r="AE162" s="463"/>
      <c r="AF162" s="463"/>
      <c r="AG162" s="463"/>
      <c r="AH162" s="463"/>
      <c r="AI162" s="444"/>
      <c r="AJ162" s="938"/>
      <c r="AK162" s="938"/>
      <c r="AL162" s="938"/>
      <c r="AM162" s="938"/>
      <c r="AN162" s="938"/>
      <c r="AO162" s="938"/>
      <c r="AP162" s="938"/>
      <c r="AQ162" s="938"/>
      <c r="AR162" s="938"/>
      <c r="AS162" s="938"/>
      <c r="AT162" s="938"/>
      <c r="AU162" s="939"/>
      <c r="AV162" s="940"/>
      <c r="AW162" s="941"/>
      <c r="AX162" s="941"/>
      <c r="AY162" s="943"/>
    </row>
    <row r="163" spans="2:51" ht="28.5" customHeight="1">
      <c r="B163" s="396"/>
      <c r="C163" s="397"/>
      <c r="D163" s="397"/>
      <c r="E163" s="397"/>
      <c r="F163" s="397"/>
      <c r="G163" s="398"/>
      <c r="H163" s="438" t="s">
        <v>176</v>
      </c>
      <c r="I163" s="922"/>
      <c r="J163" s="922"/>
      <c r="K163" s="922"/>
      <c r="L163" s="922"/>
      <c r="M163" s="922"/>
      <c r="N163" s="922"/>
      <c r="O163" s="922"/>
      <c r="P163" s="922"/>
      <c r="Q163" s="922"/>
      <c r="R163" s="922"/>
      <c r="S163" s="922"/>
      <c r="T163" s="922"/>
      <c r="U163" s="922"/>
      <c r="V163" s="922"/>
      <c r="W163" s="922"/>
      <c r="X163" s="922"/>
      <c r="Y163" s="922"/>
      <c r="Z163" s="922"/>
      <c r="AA163" s="922"/>
      <c r="AB163" s="922"/>
      <c r="AC163" s="923"/>
      <c r="AD163" s="438"/>
      <c r="AE163" s="439"/>
      <c r="AF163" s="439"/>
      <c r="AG163" s="439"/>
      <c r="AH163" s="439"/>
      <c r="AI163" s="439"/>
      <c r="AJ163" s="439"/>
      <c r="AK163" s="439"/>
      <c r="AL163" s="439"/>
      <c r="AM163" s="439"/>
      <c r="AN163" s="439"/>
      <c r="AO163" s="439"/>
      <c r="AP163" s="439"/>
      <c r="AQ163" s="439"/>
      <c r="AR163" s="439"/>
      <c r="AS163" s="439"/>
      <c r="AT163" s="439"/>
      <c r="AU163" s="439"/>
      <c r="AV163" s="439"/>
      <c r="AW163" s="439"/>
      <c r="AX163" s="439"/>
      <c r="AY163" s="441"/>
    </row>
    <row r="164" spans="2:51" ht="24.75" customHeight="1">
      <c r="B164" s="396"/>
      <c r="C164" s="397"/>
      <c r="D164" s="397"/>
      <c r="E164" s="397"/>
      <c r="F164" s="397"/>
      <c r="G164" s="398"/>
      <c r="H164" s="893" t="s">
        <v>22</v>
      </c>
      <c r="I164" s="924"/>
      <c r="J164" s="924"/>
      <c r="K164" s="924"/>
      <c r="L164" s="924"/>
      <c r="M164" s="895" t="s">
        <v>23</v>
      </c>
      <c r="N164" s="575"/>
      <c r="O164" s="575"/>
      <c r="P164" s="575"/>
      <c r="Q164" s="575"/>
      <c r="R164" s="575"/>
      <c r="S164" s="575"/>
      <c r="T164" s="575"/>
      <c r="U164" s="575"/>
      <c r="V164" s="575"/>
      <c r="W164" s="575"/>
      <c r="X164" s="575"/>
      <c r="Y164" s="576"/>
      <c r="Z164" s="925" t="s">
        <v>24</v>
      </c>
      <c r="AA164" s="926"/>
      <c r="AB164" s="926"/>
      <c r="AC164" s="927"/>
      <c r="AD164" s="951" t="s">
        <v>22</v>
      </c>
      <c r="AE164" s="463"/>
      <c r="AF164" s="463"/>
      <c r="AG164" s="463"/>
      <c r="AH164" s="464"/>
      <c r="AI164" s="895" t="s">
        <v>23</v>
      </c>
      <c r="AJ164" s="463"/>
      <c r="AK164" s="463"/>
      <c r="AL164" s="463"/>
      <c r="AM164" s="463"/>
      <c r="AN164" s="463"/>
      <c r="AO164" s="463"/>
      <c r="AP164" s="463"/>
      <c r="AQ164" s="463"/>
      <c r="AR164" s="463"/>
      <c r="AS164" s="463"/>
      <c r="AT164" s="463"/>
      <c r="AU164" s="464"/>
      <c r="AV164" s="411" t="s">
        <v>24</v>
      </c>
      <c r="AW164" s="412"/>
      <c r="AX164" s="412"/>
      <c r="AY164" s="414"/>
    </row>
    <row r="165" spans="2:51" s="48" customFormat="1" ht="36.75" customHeight="1">
      <c r="B165" s="396"/>
      <c r="C165" s="397"/>
      <c r="D165" s="397"/>
      <c r="E165" s="397"/>
      <c r="F165" s="397"/>
      <c r="G165" s="398"/>
      <c r="H165" s="928" t="s">
        <v>133</v>
      </c>
      <c r="I165" s="929"/>
      <c r="J165" s="929"/>
      <c r="K165" s="929"/>
      <c r="L165" s="930"/>
      <c r="M165" s="931" t="s">
        <v>177</v>
      </c>
      <c r="N165" s="932"/>
      <c r="O165" s="932"/>
      <c r="P165" s="932"/>
      <c r="Q165" s="932"/>
      <c r="R165" s="932"/>
      <c r="S165" s="932"/>
      <c r="T165" s="932"/>
      <c r="U165" s="932"/>
      <c r="V165" s="932"/>
      <c r="W165" s="932"/>
      <c r="X165" s="932"/>
      <c r="Y165" s="933"/>
      <c r="Z165" s="934">
        <v>2.25</v>
      </c>
      <c r="AA165" s="935"/>
      <c r="AB165" s="935"/>
      <c r="AC165" s="936"/>
      <c r="AD165" s="945"/>
      <c r="AE165" s="946"/>
      <c r="AF165" s="946"/>
      <c r="AG165" s="946"/>
      <c r="AH165" s="947"/>
      <c r="AI165" s="948"/>
      <c r="AJ165" s="949"/>
      <c r="AK165" s="949"/>
      <c r="AL165" s="949"/>
      <c r="AM165" s="949"/>
      <c r="AN165" s="949"/>
      <c r="AO165" s="949"/>
      <c r="AP165" s="949"/>
      <c r="AQ165" s="949"/>
      <c r="AR165" s="949"/>
      <c r="AS165" s="949"/>
      <c r="AT165" s="949"/>
      <c r="AU165" s="950"/>
      <c r="AV165" s="882"/>
      <c r="AW165" s="883"/>
      <c r="AX165" s="883"/>
      <c r="AY165" s="884"/>
    </row>
    <row r="166" spans="2:51" s="48" customFormat="1" ht="27.75" customHeight="1">
      <c r="B166" s="396"/>
      <c r="C166" s="397"/>
      <c r="D166" s="397"/>
      <c r="E166" s="397"/>
      <c r="F166" s="397"/>
      <c r="G166" s="398"/>
      <c r="H166" s="866"/>
      <c r="I166" s="867"/>
      <c r="J166" s="867"/>
      <c r="K166" s="867"/>
      <c r="L166" s="868"/>
      <c r="M166" s="418"/>
      <c r="N166" s="869"/>
      <c r="O166" s="869"/>
      <c r="P166" s="869"/>
      <c r="Q166" s="869"/>
      <c r="R166" s="869"/>
      <c r="S166" s="869"/>
      <c r="T166" s="869"/>
      <c r="U166" s="869"/>
      <c r="V166" s="869"/>
      <c r="W166" s="869"/>
      <c r="X166" s="869"/>
      <c r="Y166" s="870"/>
      <c r="Z166" s="871"/>
      <c r="AA166" s="872"/>
      <c r="AB166" s="872"/>
      <c r="AC166" s="944"/>
      <c r="AD166" s="866"/>
      <c r="AE166" s="867"/>
      <c r="AF166" s="867"/>
      <c r="AG166" s="867"/>
      <c r="AH166" s="868"/>
      <c r="AI166" s="418"/>
      <c r="AJ166" s="869"/>
      <c r="AK166" s="869"/>
      <c r="AL166" s="869"/>
      <c r="AM166" s="869"/>
      <c r="AN166" s="869"/>
      <c r="AO166" s="869"/>
      <c r="AP166" s="869"/>
      <c r="AQ166" s="869"/>
      <c r="AR166" s="869"/>
      <c r="AS166" s="869"/>
      <c r="AT166" s="869"/>
      <c r="AU166" s="870"/>
      <c r="AV166" s="871"/>
      <c r="AW166" s="872"/>
      <c r="AX166" s="872"/>
      <c r="AY166" s="873"/>
    </row>
    <row r="167" spans="2:51" s="48" customFormat="1" ht="27.75" customHeight="1">
      <c r="B167" s="396"/>
      <c r="C167" s="397"/>
      <c r="D167" s="397"/>
      <c r="E167" s="397"/>
      <c r="F167" s="397"/>
      <c r="G167" s="398"/>
      <c r="H167" s="874"/>
      <c r="I167" s="875"/>
      <c r="J167" s="875"/>
      <c r="K167" s="875"/>
      <c r="L167" s="876"/>
      <c r="M167" s="418"/>
      <c r="N167" s="869"/>
      <c r="O167" s="869"/>
      <c r="P167" s="869"/>
      <c r="Q167" s="869"/>
      <c r="R167" s="869"/>
      <c r="S167" s="869"/>
      <c r="T167" s="869"/>
      <c r="U167" s="869"/>
      <c r="V167" s="869"/>
      <c r="W167" s="869"/>
      <c r="X167" s="869"/>
      <c r="Y167" s="870"/>
      <c r="Z167" s="871"/>
      <c r="AA167" s="872"/>
      <c r="AB167" s="872"/>
      <c r="AC167" s="944"/>
      <c r="AD167" s="874"/>
      <c r="AE167" s="875"/>
      <c r="AF167" s="875"/>
      <c r="AG167" s="875"/>
      <c r="AH167" s="876"/>
      <c r="AI167" s="418"/>
      <c r="AJ167" s="869"/>
      <c r="AK167" s="869"/>
      <c r="AL167" s="869"/>
      <c r="AM167" s="869"/>
      <c r="AN167" s="869"/>
      <c r="AO167" s="869"/>
      <c r="AP167" s="869"/>
      <c r="AQ167" s="869"/>
      <c r="AR167" s="869"/>
      <c r="AS167" s="869"/>
      <c r="AT167" s="869"/>
      <c r="AU167" s="870"/>
      <c r="AV167" s="871"/>
      <c r="AW167" s="872"/>
      <c r="AX167" s="872"/>
      <c r="AY167" s="873"/>
    </row>
    <row r="168" spans="2:51" s="48" customFormat="1" ht="27.75" customHeight="1">
      <c r="B168" s="396"/>
      <c r="C168" s="397"/>
      <c r="D168" s="397"/>
      <c r="E168" s="397"/>
      <c r="F168" s="397"/>
      <c r="G168" s="398"/>
      <c r="H168" s="874"/>
      <c r="I168" s="875"/>
      <c r="J168" s="875"/>
      <c r="K168" s="875"/>
      <c r="L168" s="876"/>
      <c r="M168" s="418"/>
      <c r="N168" s="869"/>
      <c r="O168" s="869"/>
      <c r="P168" s="869"/>
      <c r="Q168" s="869"/>
      <c r="R168" s="869"/>
      <c r="S168" s="869"/>
      <c r="T168" s="869"/>
      <c r="U168" s="869"/>
      <c r="V168" s="869"/>
      <c r="W168" s="869"/>
      <c r="X168" s="869"/>
      <c r="Y168" s="870"/>
      <c r="Z168" s="871"/>
      <c r="AA168" s="872"/>
      <c r="AB168" s="872"/>
      <c r="AC168" s="944"/>
      <c r="AD168" s="874"/>
      <c r="AE168" s="875"/>
      <c r="AF168" s="875"/>
      <c r="AG168" s="875"/>
      <c r="AH168" s="876"/>
      <c r="AI168" s="418"/>
      <c r="AJ168" s="869"/>
      <c r="AK168" s="869"/>
      <c r="AL168" s="869"/>
      <c r="AM168" s="869"/>
      <c r="AN168" s="869"/>
      <c r="AO168" s="869"/>
      <c r="AP168" s="869"/>
      <c r="AQ168" s="869"/>
      <c r="AR168" s="869"/>
      <c r="AS168" s="869"/>
      <c r="AT168" s="869"/>
      <c r="AU168" s="870"/>
      <c r="AV168" s="871"/>
      <c r="AW168" s="872"/>
      <c r="AX168" s="872"/>
      <c r="AY168" s="873"/>
    </row>
    <row r="169" spans="2:51" s="48" customFormat="1" ht="27.75" customHeight="1">
      <c r="B169" s="396"/>
      <c r="C169" s="397"/>
      <c r="D169" s="397"/>
      <c r="E169" s="397"/>
      <c r="F169" s="397"/>
      <c r="G169" s="398"/>
      <c r="H169" s="850"/>
      <c r="I169" s="851"/>
      <c r="J169" s="851"/>
      <c r="K169" s="851"/>
      <c r="L169" s="852"/>
      <c r="M169" s="387"/>
      <c r="N169" s="853"/>
      <c r="O169" s="853"/>
      <c r="P169" s="853"/>
      <c r="Q169" s="853"/>
      <c r="R169" s="853"/>
      <c r="S169" s="853"/>
      <c r="T169" s="853"/>
      <c r="U169" s="853"/>
      <c r="V169" s="853"/>
      <c r="W169" s="853"/>
      <c r="X169" s="853"/>
      <c r="Y169" s="854"/>
      <c r="Z169" s="855"/>
      <c r="AA169" s="856"/>
      <c r="AB169" s="856"/>
      <c r="AC169" s="856"/>
      <c r="AD169" s="850"/>
      <c r="AE169" s="851"/>
      <c r="AF169" s="851"/>
      <c r="AG169" s="851"/>
      <c r="AH169" s="852"/>
      <c r="AI169" s="387"/>
      <c r="AJ169" s="853"/>
      <c r="AK169" s="853"/>
      <c r="AL169" s="853"/>
      <c r="AM169" s="853"/>
      <c r="AN169" s="853"/>
      <c r="AO169" s="853"/>
      <c r="AP169" s="853"/>
      <c r="AQ169" s="853"/>
      <c r="AR169" s="853"/>
      <c r="AS169" s="853"/>
      <c r="AT169" s="853"/>
      <c r="AU169" s="854"/>
      <c r="AV169" s="855"/>
      <c r="AW169" s="856"/>
      <c r="AX169" s="856"/>
      <c r="AY169" s="857"/>
    </row>
    <row r="170" spans="2:51" ht="24.75" customHeight="1">
      <c r="B170" s="396"/>
      <c r="C170" s="397"/>
      <c r="D170" s="397"/>
      <c r="E170" s="397"/>
      <c r="F170" s="397"/>
      <c r="G170" s="398"/>
      <c r="H170" s="937" t="s">
        <v>25</v>
      </c>
      <c r="I170" s="463"/>
      <c r="J170" s="463"/>
      <c r="K170" s="463"/>
      <c r="L170" s="463"/>
      <c r="M170" s="444"/>
      <c r="N170" s="938"/>
      <c r="O170" s="938"/>
      <c r="P170" s="938"/>
      <c r="Q170" s="938"/>
      <c r="R170" s="938"/>
      <c r="S170" s="938"/>
      <c r="T170" s="938"/>
      <c r="U170" s="938"/>
      <c r="V170" s="938"/>
      <c r="W170" s="938"/>
      <c r="X170" s="938"/>
      <c r="Y170" s="939"/>
      <c r="Z170" s="940">
        <f>SUM(Z165:AC169)</f>
        <v>2.25</v>
      </c>
      <c r="AA170" s="941"/>
      <c r="AB170" s="941"/>
      <c r="AC170" s="942"/>
      <c r="AD170" s="937" t="s">
        <v>25</v>
      </c>
      <c r="AE170" s="463"/>
      <c r="AF170" s="463"/>
      <c r="AG170" s="463"/>
      <c r="AH170" s="463"/>
      <c r="AI170" s="444"/>
      <c r="AJ170" s="938"/>
      <c r="AK170" s="938"/>
      <c r="AL170" s="938"/>
      <c r="AM170" s="938"/>
      <c r="AN170" s="938"/>
      <c r="AO170" s="938"/>
      <c r="AP170" s="938"/>
      <c r="AQ170" s="938"/>
      <c r="AR170" s="938"/>
      <c r="AS170" s="938"/>
      <c r="AT170" s="938"/>
      <c r="AU170" s="939"/>
      <c r="AV170" s="940"/>
      <c r="AW170" s="941"/>
      <c r="AX170" s="941"/>
      <c r="AY170" s="943"/>
    </row>
    <row r="171" spans="2:51" ht="24.75" customHeight="1">
      <c r="B171" s="396"/>
      <c r="C171" s="397"/>
      <c r="D171" s="397"/>
      <c r="E171" s="397"/>
      <c r="F171" s="397"/>
      <c r="G171" s="398"/>
      <c r="H171" s="438"/>
      <c r="I171" s="922"/>
      <c r="J171" s="922"/>
      <c r="K171" s="922"/>
      <c r="L171" s="922"/>
      <c r="M171" s="922"/>
      <c r="N171" s="922"/>
      <c r="O171" s="922"/>
      <c r="P171" s="922"/>
      <c r="Q171" s="922"/>
      <c r="R171" s="922"/>
      <c r="S171" s="922"/>
      <c r="T171" s="922"/>
      <c r="U171" s="922"/>
      <c r="V171" s="922"/>
      <c r="W171" s="922"/>
      <c r="X171" s="922"/>
      <c r="Y171" s="922"/>
      <c r="Z171" s="922"/>
      <c r="AA171" s="922"/>
      <c r="AB171" s="922"/>
      <c r="AC171" s="923"/>
      <c r="AD171" s="51"/>
      <c r="AE171" s="52"/>
      <c r="AF171" s="52"/>
      <c r="AG171" s="52"/>
      <c r="AH171" s="52"/>
      <c r="AI171" s="52"/>
      <c r="AJ171" s="52"/>
      <c r="AK171" s="52"/>
      <c r="AL171" s="52"/>
      <c r="AM171" s="52"/>
      <c r="AN171" s="52"/>
      <c r="AO171" s="52"/>
      <c r="AP171" s="52"/>
      <c r="AQ171" s="52"/>
      <c r="AR171" s="52"/>
      <c r="AS171" s="52"/>
      <c r="AT171" s="52"/>
      <c r="AU171" s="52"/>
      <c r="AV171" s="52"/>
      <c r="AW171" s="52"/>
      <c r="AX171" s="52"/>
      <c r="AY171" s="53"/>
    </row>
    <row r="172" spans="2:51" ht="24.75" customHeight="1">
      <c r="B172" s="396"/>
      <c r="C172" s="397"/>
      <c r="D172" s="397"/>
      <c r="E172" s="397"/>
      <c r="F172" s="397"/>
      <c r="G172" s="398"/>
      <c r="H172" s="893" t="s">
        <v>22</v>
      </c>
      <c r="I172" s="924"/>
      <c r="J172" s="924"/>
      <c r="K172" s="924"/>
      <c r="L172" s="924"/>
      <c r="M172" s="895" t="s">
        <v>23</v>
      </c>
      <c r="N172" s="575"/>
      <c r="O172" s="575"/>
      <c r="P172" s="575"/>
      <c r="Q172" s="575"/>
      <c r="R172" s="575"/>
      <c r="S172" s="575"/>
      <c r="T172" s="575"/>
      <c r="U172" s="575"/>
      <c r="V172" s="575"/>
      <c r="W172" s="575"/>
      <c r="X172" s="575"/>
      <c r="Y172" s="576"/>
      <c r="Z172" s="925" t="s">
        <v>24</v>
      </c>
      <c r="AA172" s="926"/>
      <c r="AB172" s="926"/>
      <c r="AC172" s="927"/>
      <c r="AD172" s="893" t="s">
        <v>22</v>
      </c>
      <c r="AE172" s="894"/>
      <c r="AF172" s="894"/>
      <c r="AG172" s="894"/>
      <c r="AH172" s="894"/>
      <c r="AI172" s="895" t="s">
        <v>23</v>
      </c>
      <c r="AJ172" s="463"/>
      <c r="AK172" s="463"/>
      <c r="AL172" s="463"/>
      <c r="AM172" s="463"/>
      <c r="AN172" s="463"/>
      <c r="AO172" s="463"/>
      <c r="AP172" s="463"/>
      <c r="AQ172" s="463"/>
      <c r="AR172" s="463"/>
      <c r="AS172" s="463"/>
      <c r="AT172" s="463"/>
      <c r="AU172" s="464"/>
      <c r="AV172" s="411" t="s">
        <v>24</v>
      </c>
      <c r="AW172" s="412"/>
      <c r="AX172" s="412"/>
      <c r="AY172" s="414"/>
    </row>
    <row r="173" spans="2:51" s="48" customFormat="1" ht="27.75" customHeight="1">
      <c r="B173" s="396"/>
      <c r="C173" s="397"/>
      <c r="D173" s="397"/>
      <c r="E173" s="397"/>
      <c r="F173" s="397"/>
      <c r="G173" s="398"/>
      <c r="H173" s="928"/>
      <c r="I173" s="929"/>
      <c r="J173" s="929"/>
      <c r="K173" s="929"/>
      <c r="L173" s="930"/>
      <c r="M173" s="931"/>
      <c r="N173" s="932"/>
      <c r="O173" s="932"/>
      <c r="P173" s="932"/>
      <c r="Q173" s="932"/>
      <c r="R173" s="932"/>
      <c r="S173" s="932"/>
      <c r="T173" s="932"/>
      <c r="U173" s="932"/>
      <c r="V173" s="932"/>
      <c r="W173" s="932"/>
      <c r="X173" s="932"/>
      <c r="Y173" s="933"/>
      <c r="Z173" s="934"/>
      <c r="AA173" s="935"/>
      <c r="AB173" s="935"/>
      <c r="AC173" s="936"/>
      <c r="AD173" s="54"/>
      <c r="AE173" s="55"/>
      <c r="AF173" s="55"/>
      <c r="AG173" s="55"/>
      <c r="AH173" s="56"/>
      <c r="AI173" s="428"/>
      <c r="AJ173" s="880"/>
      <c r="AK173" s="880"/>
      <c r="AL173" s="880"/>
      <c r="AM173" s="880"/>
      <c r="AN173" s="880"/>
      <c r="AO173" s="880"/>
      <c r="AP173" s="880"/>
      <c r="AQ173" s="880"/>
      <c r="AR173" s="880"/>
      <c r="AS173" s="880"/>
      <c r="AT173" s="880"/>
      <c r="AU173" s="881"/>
      <c r="AV173" s="882"/>
      <c r="AW173" s="883"/>
      <c r="AX173" s="883"/>
      <c r="AY173" s="884"/>
    </row>
    <row r="174" spans="2:51" s="48" customFormat="1" ht="27.75" customHeight="1">
      <c r="B174" s="396"/>
      <c r="C174" s="397"/>
      <c r="D174" s="397"/>
      <c r="E174" s="397"/>
      <c r="F174" s="397"/>
      <c r="G174" s="398"/>
      <c r="H174" s="874"/>
      <c r="I174" s="875"/>
      <c r="J174" s="875"/>
      <c r="K174" s="875"/>
      <c r="L174" s="876"/>
      <c r="M174" s="418"/>
      <c r="N174" s="869"/>
      <c r="O174" s="869"/>
      <c r="P174" s="869"/>
      <c r="Q174" s="869"/>
      <c r="R174" s="869"/>
      <c r="S174" s="869"/>
      <c r="T174" s="869"/>
      <c r="U174" s="869"/>
      <c r="V174" s="869"/>
      <c r="W174" s="869"/>
      <c r="X174" s="869"/>
      <c r="Y174" s="870"/>
      <c r="Z174" s="871"/>
      <c r="AA174" s="872"/>
      <c r="AB174" s="872"/>
      <c r="AC174" s="872"/>
      <c r="AD174" s="874"/>
      <c r="AE174" s="875"/>
      <c r="AF174" s="875"/>
      <c r="AG174" s="875"/>
      <c r="AH174" s="876"/>
      <c r="AI174" s="57"/>
      <c r="AJ174" s="58"/>
      <c r="AK174" s="58"/>
      <c r="AL174" s="58"/>
      <c r="AM174" s="58"/>
      <c r="AN174" s="58"/>
      <c r="AO174" s="58"/>
      <c r="AP174" s="58"/>
      <c r="AQ174" s="58"/>
      <c r="AR174" s="58"/>
      <c r="AS174" s="58"/>
      <c r="AT174" s="58"/>
      <c r="AU174" s="59"/>
      <c r="AV174" s="60"/>
      <c r="AW174" s="61"/>
      <c r="AX174" s="61"/>
      <c r="AY174" s="62"/>
    </row>
    <row r="175" spans="2:51" s="48" customFormat="1" ht="27.75" customHeight="1">
      <c r="B175" s="396"/>
      <c r="C175" s="397"/>
      <c r="D175" s="397"/>
      <c r="E175" s="397"/>
      <c r="F175" s="397"/>
      <c r="G175" s="398"/>
      <c r="H175" s="874"/>
      <c r="I175" s="875"/>
      <c r="J175" s="875"/>
      <c r="K175" s="875"/>
      <c r="L175" s="876"/>
      <c r="M175" s="418"/>
      <c r="N175" s="869"/>
      <c r="O175" s="869"/>
      <c r="P175" s="869"/>
      <c r="Q175" s="869"/>
      <c r="R175" s="869"/>
      <c r="S175" s="869"/>
      <c r="T175" s="869"/>
      <c r="U175" s="869"/>
      <c r="V175" s="869"/>
      <c r="W175" s="869"/>
      <c r="X175" s="869"/>
      <c r="Y175" s="870"/>
      <c r="Z175" s="871"/>
      <c r="AA175" s="872"/>
      <c r="AB175" s="872"/>
      <c r="AC175" s="872"/>
      <c r="AD175" s="907"/>
      <c r="AE175" s="908"/>
      <c r="AF175" s="908"/>
      <c r="AG175" s="908"/>
      <c r="AH175" s="909"/>
      <c r="AI175" s="910"/>
      <c r="AJ175" s="911"/>
      <c r="AK175" s="911"/>
      <c r="AL175" s="911"/>
      <c r="AM175" s="911"/>
      <c r="AN175" s="911"/>
      <c r="AO175" s="911"/>
      <c r="AP175" s="911"/>
      <c r="AQ175" s="911"/>
      <c r="AR175" s="911"/>
      <c r="AS175" s="911"/>
      <c r="AT175" s="911"/>
      <c r="AU175" s="912"/>
      <c r="AV175" s="904"/>
      <c r="AW175" s="905"/>
      <c r="AX175" s="905"/>
      <c r="AY175" s="906"/>
    </row>
    <row r="176" spans="2:51" s="48" customFormat="1" ht="27.75" customHeight="1">
      <c r="B176" s="396"/>
      <c r="C176" s="397"/>
      <c r="D176" s="397"/>
      <c r="E176" s="397"/>
      <c r="F176" s="397"/>
      <c r="G176" s="398"/>
      <c r="H176" s="874"/>
      <c r="I176" s="875"/>
      <c r="J176" s="875"/>
      <c r="K176" s="875"/>
      <c r="L176" s="876"/>
      <c r="M176" s="418"/>
      <c r="N176" s="869"/>
      <c r="O176" s="869"/>
      <c r="P176" s="869"/>
      <c r="Q176" s="869"/>
      <c r="R176" s="869"/>
      <c r="S176" s="869"/>
      <c r="T176" s="869"/>
      <c r="U176" s="869"/>
      <c r="V176" s="869"/>
      <c r="W176" s="869"/>
      <c r="X176" s="869"/>
      <c r="Y176" s="870"/>
      <c r="Z176" s="871"/>
      <c r="AA176" s="872"/>
      <c r="AB176" s="872"/>
      <c r="AC176" s="872"/>
      <c r="AD176" s="907"/>
      <c r="AE176" s="908"/>
      <c r="AF176" s="908"/>
      <c r="AG176" s="908"/>
      <c r="AH176" s="909"/>
      <c r="AI176" s="910"/>
      <c r="AJ176" s="911"/>
      <c r="AK176" s="911"/>
      <c r="AL176" s="911"/>
      <c r="AM176" s="911"/>
      <c r="AN176" s="911"/>
      <c r="AO176" s="911"/>
      <c r="AP176" s="911"/>
      <c r="AQ176" s="911"/>
      <c r="AR176" s="911"/>
      <c r="AS176" s="911"/>
      <c r="AT176" s="911"/>
      <c r="AU176" s="912"/>
      <c r="AV176" s="904"/>
      <c r="AW176" s="905"/>
      <c r="AX176" s="905"/>
      <c r="AY176" s="906"/>
    </row>
    <row r="177" spans="2:51" s="48" customFormat="1" ht="27.75" customHeight="1">
      <c r="B177" s="396"/>
      <c r="C177" s="397"/>
      <c r="D177" s="397"/>
      <c r="E177" s="397"/>
      <c r="F177" s="397"/>
      <c r="G177" s="398"/>
      <c r="H177" s="850"/>
      <c r="I177" s="851"/>
      <c r="J177" s="851"/>
      <c r="K177" s="851"/>
      <c r="L177" s="852"/>
      <c r="M177" s="387"/>
      <c r="N177" s="853"/>
      <c r="O177" s="853"/>
      <c r="P177" s="853"/>
      <c r="Q177" s="853"/>
      <c r="R177" s="853"/>
      <c r="S177" s="853"/>
      <c r="T177" s="853"/>
      <c r="U177" s="853"/>
      <c r="V177" s="853"/>
      <c r="W177" s="853"/>
      <c r="X177" s="853"/>
      <c r="Y177" s="854"/>
      <c r="Z177" s="855"/>
      <c r="AA177" s="856"/>
      <c r="AB177" s="856"/>
      <c r="AC177" s="856"/>
      <c r="AD177" s="913"/>
      <c r="AE177" s="914"/>
      <c r="AF177" s="914"/>
      <c r="AG177" s="914"/>
      <c r="AH177" s="915"/>
      <c r="AI177" s="916"/>
      <c r="AJ177" s="917"/>
      <c r="AK177" s="917"/>
      <c r="AL177" s="917"/>
      <c r="AM177" s="917"/>
      <c r="AN177" s="917"/>
      <c r="AO177" s="917"/>
      <c r="AP177" s="917"/>
      <c r="AQ177" s="917"/>
      <c r="AR177" s="917"/>
      <c r="AS177" s="917"/>
      <c r="AT177" s="917"/>
      <c r="AU177" s="918"/>
      <c r="AV177" s="919"/>
      <c r="AW177" s="920"/>
      <c r="AX177" s="920"/>
      <c r="AY177" s="921"/>
    </row>
    <row r="178" spans="2:51" ht="24.75" customHeight="1" thickBot="1">
      <c r="B178" s="396"/>
      <c r="C178" s="397"/>
      <c r="D178" s="397"/>
      <c r="E178" s="397"/>
      <c r="F178" s="397"/>
      <c r="G178" s="398"/>
      <c r="H178" s="858" t="s">
        <v>25</v>
      </c>
      <c r="I178" s="859"/>
      <c r="J178" s="859"/>
      <c r="K178" s="859"/>
      <c r="L178" s="859"/>
      <c r="M178" s="377"/>
      <c r="N178" s="860"/>
      <c r="O178" s="860"/>
      <c r="P178" s="860"/>
      <c r="Q178" s="860"/>
      <c r="R178" s="860"/>
      <c r="S178" s="860"/>
      <c r="T178" s="860"/>
      <c r="U178" s="860"/>
      <c r="V178" s="860"/>
      <c r="W178" s="860"/>
      <c r="X178" s="860"/>
      <c r="Y178" s="861"/>
      <c r="Z178" s="862">
        <f>SUM(Z173:AC177)</f>
        <v>0</v>
      </c>
      <c r="AA178" s="863"/>
      <c r="AB178" s="863"/>
      <c r="AC178" s="864"/>
      <c r="AD178" s="885" t="s">
        <v>25</v>
      </c>
      <c r="AE178" s="886"/>
      <c r="AF178" s="886"/>
      <c r="AG178" s="886"/>
      <c r="AH178" s="886"/>
      <c r="AI178" s="887"/>
      <c r="AJ178" s="888"/>
      <c r="AK178" s="888"/>
      <c r="AL178" s="888"/>
      <c r="AM178" s="888"/>
      <c r="AN178" s="888"/>
      <c r="AO178" s="888"/>
      <c r="AP178" s="888"/>
      <c r="AQ178" s="888"/>
      <c r="AR178" s="888"/>
      <c r="AS178" s="888"/>
      <c r="AT178" s="888"/>
      <c r="AU178" s="889"/>
      <c r="AV178" s="890"/>
      <c r="AW178" s="891"/>
      <c r="AX178" s="891"/>
      <c r="AY178" s="892"/>
    </row>
    <row r="179" spans="2:51" ht="24.75" customHeight="1">
      <c r="B179" s="396"/>
      <c r="C179" s="397"/>
      <c r="D179" s="397"/>
      <c r="E179" s="397"/>
      <c r="F179" s="397"/>
      <c r="G179" s="398"/>
      <c r="H179" s="402"/>
      <c r="I179" s="403"/>
      <c r="J179" s="403"/>
      <c r="K179" s="403"/>
      <c r="L179" s="403"/>
      <c r="M179" s="403"/>
      <c r="N179" s="403"/>
      <c r="O179" s="403"/>
      <c r="P179" s="403"/>
      <c r="Q179" s="403"/>
      <c r="R179" s="403"/>
      <c r="S179" s="403"/>
      <c r="T179" s="403"/>
      <c r="U179" s="403"/>
      <c r="V179" s="403"/>
      <c r="W179" s="403"/>
      <c r="X179" s="403"/>
      <c r="Y179" s="403"/>
      <c r="Z179" s="403"/>
      <c r="AA179" s="403"/>
      <c r="AB179" s="403"/>
      <c r="AC179" s="405"/>
      <c r="AD179" s="63"/>
      <c r="AE179" s="64"/>
      <c r="AF179" s="64"/>
      <c r="AG179" s="64"/>
      <c r="AH179" s="64"/>
      <c r="AI179" s="64"/>
      <c r="AJ179" s="64"/>
      <c r="AK179" s="64"/>
      <c r="AL179" s="64"/>
      <c r="AM179" s="64"/>
      <c r="AN179" s="64"/>
      <c r="AO179" s="64"/>
      <c r="AP179" s="64"/>
      <c r="AQ179" s="64"/>
      <c r="AR179" s="64"/>
      <c r="AS179" s="64"/>
      <c r="AT179" s="64"/>
      <c r="AU179" s="64"/>
      <c r="AV179" s="64"/>
      <c r="AW179" s="64"/>
      <c r="AX179" s="64"/>
      <c r="AY179" s="65"/>
    </row>
    <row r="180" spans="2:51" ht="24.75" customHeight="1">
      <c r="B180" s="396"/>
      <c r="C180" s="397"/>
      <c r="D180" s="397"/>
      <c r="E180" s="397"/>
      <c r="F180" s="397"/>
      <c r="G180" s="398"/>
      <c r="H180" s="893" t="s">
        <v>22</v>
      </c>
      <c r="I180" s="894"/>
      <c r="J180" s="894"/>
      <c r="K180" s="894"/>
      <c r="L180" s="894"/>
      <c r="M180" s="895" t="s">
        <v>23</v>
      </c>
      <c r="N180" s="463"/>
      <c r="O180" s="463"/>
      <c r="P180" s="463"/>
      <c r="Q180" s="463"/>
      <c r="R180" s="463"/>
      <c r="S180" s="463"/>
      <c r="T180" s="463"/>
      <c r="U180" s="463"/>
      <c r="V180" s="463"/>
      <c r="W180" s="463"/>
      <c r="X180" s="463"/>
      <c r="Y180" s="464"/>
      <c r="Z180" s="411" t="s">
        <v>24</v>
      </c>
      <c r="AA180" s="412"/>
      <c r="AB180" s="412"/>
      <c r="AC180" s="414"/>
      <c r="AD180" s="896" t="s">
        <v>22</v>
      </c>
      <c r="AE180" s="897"/>
      <c r="AF180" s="897"/>
      <c r="AG180" s="897"/>
      <c r="AH180" s="897"/>
      <c r="AI180" s="898" t="s">
        <v>23</v>
      </c>
      <c r="AJ180" s="899"/>
      <c r="AK180" s="899"/>
      <c r="AL180" s="899"/>
      <c r="AM180" s="899"/>
      <c r="AN180" s="899"/>
      <c r="AO180" s="899"/>
      <c r="AP180" s="899"/>
      <c r="AQ180" s="899"/>
      <c r="AR180" s="899"/>
      <c r="AS180" s="899"/>
      <c r="AT180" s="899"/>
      <c r="AU180" s="900"/>
      <c r="AV180" s="901" t="s">
        <v>24</v>
      </c>
      <c r="AW180" s="902"/>
      <c r="AX180" s="902"/>
      <c r="AY180" s="903"/>
    </row>
    <row r="181" spans="2:51" s="48" customFormat="1" ht="27.75" customHeight="1">
      <c r="B181" s="396"/>
      <c r="C181" s="397"/>
      <c r="D181" s="397"/>
      <c r="E181" s="397"/>
      <c r="F181" s="397"/>
      <c r="G181" s="398"/>
      <c r="H181" s="877"/>
      <c r="I181" s="878"/>
      <c r="J181" s="878"/>
      <c r="K181" s="878"/>
      <c r="L181" s="879"/>
      <c r="M181" s="428"/>
      <c r="N181" s="880"/>
      <c r="O181" s="880"/>
      <c r="P181" s="880"/>
      <c r="Q181" s="880"/>
      <c r="R181" s="880"/>
      <c r="S181" s="880"/>
      <c r="T181" s="880"/>
      <c r="U181" s="880"/>
      <c r="V181" s="880"/>
      <c r="W181" s="880"/>
      <c r="X181" s="880"/>
      <c r="Y181" s="881"/>
      <c r="Z181" s="882"/>
      <c r="AA181" s="883"/>
      <c r="AB181" s="883"/>
      <c r="AC181" s="884"/>
      <c r="AD181" s="54"/>
      <c r="AE181" s="55"/>
      <c r="AF181" s="55"/>
      <c r="AG181" s="55"/>
      <c r="AH181" s="56"/>
      <c r="AI181" s="66"/>
      <c r="AJ181" s="67"/>
      <c r="AK181" s="67"/>
      <c r="AL181" s="67"/>
      <c r="AM181" s="67"/>
      <c r="AN181" s="67"/>
      <c r="AO181" s="67"/>
      <c r="AP181" s="67"/>
      <c r="AQ181" s="67"/>
      <c r="AR181" s="67"/>
      <c r="AS181" s="67"/>
      <c r="AT181" s="67"/>
      <c r="AU181" s="68"/>
      <c r="AV181" s="69"/>
      <c r="AW181" s="70"/>
      <c r="AX181" s="70"/>
      <c r="AY181" s="71"/>
    </row>
    <row r="182" spans="2:51" s="48" customFormat="1" ht="27.75" customHeight="1">
      <c r="B182" s="396"/>
      <c r="C182" s="397"/>
      <c r="D182" s="397"/>
      <c r="E182" s="397"/>
      <c r="F182" s="397"/>
      <c r="G182" s="398"/>
      <c r="H182" s="866"/>
      <c r="I182" s="867"/>
      <c r="J182" s="867"/>
      <c r="K182" s="867"/>
      <c r="L182" s="868"/>
      <c r="M182" s="418"/>
      <c r="N182" s="869"/>
      <c r="O182" s="869"/>
      <c r="P182" s="869"/>
      <c r="Q182" s="869"/>
      <c r="R182" s="869"/>
      <c r="S182" s="869"/>
      <c r="T182" s="869"/>
      <c r="U182" s="869"/>
      <c r="V182" s="869"/>
      <c r="W182" s="869"/>
      <c r="X182" s="869"/>
      <c r="Y182" s="870"/>
      <c r="Z182" s="871"/>
      <c r="AA182" s="872"/>
      <c r="AB182" s="872"/>
      <c r="AC182" s="873"/>
      <c r="AD182" s="874"/>
      <c r="AE182" s="875"/>
      <c r="AF182" s="875"/>
      <c r="AG182" s="875"/>
      <c r="AH182" s="876"/>
      <c r="AI182" s="418"/>
      <c r="AJ182" s="869"/>
      <c r="AK182" s="869"/>
      <c r="AL182" s="869"/>
      <c r="AM182" s="869"/>
      <c r="AN182" s="869"/>
      <c r="AO182" s="869"/>
      <c r="AP182" s="869"/>
      <c r="AQ182" s="869"/>
      <c r="AR182" s="869"/>
      <c r="AS182" s="869"/>
      <c r="AT182" s="869"/>
      <c r="AU182" s="870"/>
      <c r="AV182" s="871"/>
      <c r="AW182" s="872"/>
      <c r="AX182" s="872"/>
      <c r="AY182" s="873"/>
    </row>
    <row r="183" spans="2:51" s="48" customFormat="1" ht="27.75" customHeight="1">
      <c r="B183" s="396"/>
      <c r="C183" s="397"/>
      <c r="D183" s="397"/>
      <c r="E183" s="397"/>
      <c r="F183" s="397"/>
      <c r="G183" s="398"/>
      <c r="H183" s="866"/>
      <c r="I183" s="867"/>
      <c r="J183" s="867"/>
      <c r="K183" s="867"/>
      <c r="L183" s="868"/>
      <c r="M183" s="418"/>
      <c r="N183" s="869"/>
      <c r="O183" s="869"/>
      <c r="P183" s="869"/>
      <c r="Q183" s="869"/>
      <c r="R183" s="869"/>
      <c r="S183" s="869"/>
      <c r="T183" s="869"/>
      <c r="U183" s="869"/>
      <c r="V183" s="869"/>
      <c r="W183" s="869"/>
      <c r="X183" s="869"/>
      <c r="Y183" s="870"/>
      <c r="Z183" s="871"/>
      <c r="AA183" s="872"/>
      <c r="AB183" s="872"/>
      <c r="AC183" s="873"/>
      <c r="AD183" s="874"/>
      <c r="AE183" s="875"/>
      <c r="AF183" s="875"/>
      <c r="AG183" s="875"/>
      <c r="AH183" s="876"/>
      <c r="AI183" s="418"/>
      <c r="AJ183" s="869"/>
      <c r="AK183" s="869"/>
      <c r="AL183" s="869"/>
      <c r="AM183" s="869"/>
      <c r="AN183" s="869"/>
      <c r="AO183" s="869"/>
      <c r="AP183" s="869"/>
      <c r="AQ183" s="869"/>
      <c r="AR183" s="869"/>
      <c r="AS183" s="869"/>
      <c r="AT183" s="869"/>
      <c r="AU183" s="870"/>
      <c r="AV183" s="871"/>
      <c r="AW183" s="872"/>
      <c r="AX183" s="872"/>
      <c r="AY183" s="873"/>
    </row>
    <row r="184" spans="2:51" s="48" customFormat="1" ht="27.75" customHeight="1">
      <c r="B184" s="396"/>
      <c r="C184" s="397"/>
      <c r="D184" s="397"/>
      <c r="E184" s="397"/>
      <c r="F184" s="397"/>
      <c r="G184" s="398"/>
      <c r="H184" s="874"/>
      <c r="I184" s="875"/>
      <c r="J184" s="875"/>
      <c r="K184" s="875"/>
      <c r="L184" s="876"/>
      <c r="M184" s="418"/>
      <c r="N184" s="869"/>
      <c r="O184" s="869"/>
      <c r="P184" s="869"/>
      <c r="Q184" s="869"/>
      <c r="R184" s="869"/>
      <c r="S184" s="869"/>
      <c r="T184" s="869"/>
      <c r="U184" s="869"/>
      <c r="V184" s="869"/>
      <c r="W184" s="869"/>
      <c r="X184" s="869"/>
      <c r="Y184" s="870"/>
      <c r="Z184" s="871"/>
      <c r="AA184" s="872"/>
      <c r="AB184" s="872"/>
      <c r="AC184" s="872"/>
      <c r="AD184" s="874"/>
      <c r="AE184" s="875"/>
      <c r="AF184" s="875"/>
      <c r="AG184" s="875"/>
      <c r="AH184" s="876"/>
      <c r="AI184" s="418"/>
      <c r="AJ184" s="869"/>
      <c r="AK184" s="869"/>
      <c r="AL184" s="869"/>
      <c r="AM184" s="869"/>
      <c r="AN184" s="869"/>
      <c r="AO184" s="869"/>
      <c r="AP184" s="869"/>
      <c r="AQ184" s="869"/>
      <c r="AR184" s="869"/>
      <c r="AS184" s="869"/>
      <c r="AT184" s="869"/>
      <c r="AU184" s="870"/>
      <c r="AV184" s="871"/>
      <c r="AW184" s="872"/>
      <c r="AX184" s="872"/>
      <c r="AY184" s="873"/>
    </row>
    <row r="185" spans="2:51" s="48" customFormat="1" ht="27.75" customHeight="1">
      <c r="B185" s="396"/>
      <c r="C185" s="397"/>
      <c r="D185" s="397"/>
      <c r="E185" s="397"/>
      <c r="F185" s="397"/>
      <c r="G185" s="398"/>
      <c r="H185" s="850"/>
      <c r="I185" s="851"/>
      <c r="J185" s="851"/>
      <c r="K185" s="851"/>
      <c r="L185" s="852"/>
      <c r="M185" s="387"/>
      <c r="N185" s="853"/>
      <c r="O185" s="853"/>
      <c r="P185" s="853"/>
      <c r="Q185" s="853"/>
      <c r="R185" s="853"/>
      <c r="S185" s="853"/>
      <c r="T185" s="853"/>
      <c r="U185" s="853"/>
      <c r="V185" s="853"/>
      <c r="W185" s="853"/>
      <c r="X185" s="853"/>
      <c r="Y185" s="854"/>
      <c r="Z185" s="855"/>
      <c r="AA185" s="856"/>
      <c r="AB185" s="856"/>
      <c r="AC185" s="856"/>
      <c r="AD185" s="850"/>
      <c r="AE185" s="851"/>
      <c r="AF185" s="851"/>
      <c r="AG185" s="851"/>
      <c r="AH185" s="852"/>
      <c r="AI185" s="387"/>
      <c r="AJ185" s="853"/>
      <c r="AK185" s="853"/>
      <c r="AL185" s="853"/>
      <c r="AM185" s="853"/>
      <c r="AN185" s="853"/>
      <c r="AO185" s="853"/>
      <c r="AP185" s="853"/>
      <c r="AQ185" s="853"/>
      <c r="AR185" s="853"/>
      <c r="AS185" s="853"/>
      <c r="AT185" s="853"/>
      <c r="AU185" s="854"/>
      <c r="AV185" s="855"/>
      <c r="AW185" s="856"/>
      <c r="AX185" s="856"/>
      <c r="AY185" s="857"/>
    </row>
    <row r="186" spans="2:51" ht="24.75" customHeight="1" thickBot="1">
      <c r="B186" s="399"/>
      <c r="C186" s="400"/>
      <c r="D186" s="400"/>
      <c r="E186" s="400"/>
      <c r="F186" s="400"/>
      <c r="G186" s="401"/>
      <c r="H186" s="858" t="s">
        <v>25</v>
      </c>
      <c r="I186" s="859"/>
      <c r="J186" s="859"/>
      <c r="K186" s="859"/>
      <c r="L186" s="859"/>
      <c r="M186" s="377"/>
      <c r="N186" s="860"/>
      <c r="O186" s="860"/>
      <c r="P186" s="860"/>
      <c r="Q186" s="860"/>
      <c r="R186" s="860"/>
      <c r="S186" s="860"/>
      <c r="T186" s="860"/>
      <c r="U186" s="860"/>
      <c r="V186" s="860"/>
      <c r="W186" s="860"/>
      <c r="X186" s="860"/>
      <c r="Y186" s="861"/>
      <c r="Z186" s="862"/>
      <c r="AA186" s="863"/>
      <c r="AB186" s="863"/>
      <c r="AC186" s="864"/>
      <c r="AD186" s="858" t="s">
        <v>25</v>
      </c>
      <c r="AE186" s="859"/>
      <c r="AF186" s="859"/>
      <c r="AG186" s="859"/>
      <c r="AH186" s="859"/>
      <c r="AI186" s="377"/>
      <c r="AJ186" s="860"/>
      <c r="AK186" s="860"/>
      <c r="AL186" s="860"/>
      <c r="AM186" s="860"/>
      <c r="AN186" s="860"/>
      <c r="AO186" s="860"/>
      <c r="AP186" s="860"/>
      <c r="AQ186" s="860"/>
      <c r="AR186" s="860"/>
      <c r="AS186" s="860"/>
      <c r="AT186" s="860"/>
      <c r="AU186" s="861"/>
      <c r="AV186" s="862"/>
      <c r="AW186" s="863"/>
      <c r="AX186" s="863"/>
      <c r="AY186" s="865"/>
    </row>
  </sheetData>
  <mergeCells count="700">
    <mergeCell ref="AQ1:AW1"/>
    <mergeCell ref="AK2:AQ2"/>
    <mergeCell ref="AR2:AY2"/>
    <mergeCell ref="B3:AY3"/>
    <mergeCell ref="B4:G4"/>
    <mergeCell ref="BA5:BL5"/>
    <mergeCell ref="B5:G5"/>
    <mergeCell ref="H4:Y4"/>
    <mergeCell ref="Z4:AE4"/>
    <mergeCell ref="AF4:AQ4"/>
    <mergeCell ref="B6:G6"/>
    <mergeCell ref="H6:Y6"/>
    <mergeCell ref="Z6:AE6"/>
    <mergeCell ref="AF6:AY6"/>
    <mergeCell ref="AR4:AY4"/>
    <mergeCell ref="H5:Y5"/>
    <mergeCell ref="Z5:AE5"/>
    <mergeCell ref="AF5:AI5"/>
    <mergeCell ref="AJ5:AQ5"/>
    <mergeCell ref="AR5:AY5"/>
    <mergeCell ref="B7:G11"/>
    <mergeCell ref="H7:Y11"/>
    <mergeCell ref="Z7:AE11"/>
    <mergeCell ref="AF7:AY11"/>
    <mergeCell ref="B12:G12"/>
    <mergeCell ref="H12:AY12"/>
    <mergeCell ref="B13:G13"/>
    <mergeCell ref="H13:AY13"/>
    <mergeCell ref="B14:G14"/>
    <mergeCell ref="H14:AY14"/>
    <mergeCell ref="B15:G21"/>
    <mergeCell ref="H15:P15"/>
    <mergeCell ref="Q15:W15"/>
    <mergeCell ref="X15:AD15"/>
    <mergeCell ref="AE15:AK15"/>
    <mergeCell ref="AL15:AR15"/>
    <mergeCell ref="X17:AD17"/>
    <mergeCell ref="AE17:AK17"/>
    <mergeCell ref="AL17:AR17"/>
    <mergeCell ref="J19:P19"/>
    <mergeCell ref="H20:P20"/>
    <mergeCell ref="Q20:W20"/>
    <mergeCell ref="X20:AD20"/>
    <mergeCell ref="AE20:AK20"/>
    <mergeCell ref="AL20:AR20"/>
    <mergeCell ref="AS15:AY15"/>
    <mergeCell ref="H16:I19"/>
    <mergeCell ref="J16:P16"/>
    <mergeCell ref="Q16:W16"/>
    <mergeCell ref="X16:AD16"/>
    <mergeCell ref="AE16:AK16"/>
    <mergeCell ref="AL16:AR16"/>
    <mergeCell ref="AS16:AY16"/>
    <mergeCell ref="J17:P17"/>
    <mergeCell ref="Q17:W17"/>
    <mergeCell ref="AS17:AY17"/>
    <mergeCell ref="J18:P18"/>
    <mergeCell ref="Q18:W18"/>
    <mergeCell ref="X18:AD18"/>
    <mergeCell ref="AE18:AK18"/>
    <mergeCell ref="AL18:AR18"/>
    <mergeCell ref="AS18:AY18"/>
    <mergeCell ref="Q19:W19"/>
    <mergeCell ref="X19:AD19"/>
    <mergeCell ref="AE19:AK19"/>
    <mergeCell ref="AL19:AR19"/>
    <mergeCell ref="AS19:AY19"/>
    <mergeCell ref="AS20:AY20"/>
    <mergeCell ref="H21:P21"/>
    <mergeCell ref="Q21:W21"/>
    <mergeCell ref="X21:AD21"/>
    <mergeCell ref="AE21:AK21"/>
    <mergeCell ref="AL21:AR21"/>
    <mergeCell ref="AS21:AY21"/>
    <mergeCell ref="B22:G33"/>
    <mergeCell ref="H22:Y22"/>
    <mergeCell ref="Z22:AB22"/>
    <mergeCell ref="AC22:AE22"/>
    <mergeCell ref="AF22:AJ22"/>
    <mergeCell ref="AK22:AO22"/>
    <mergeCell ref="H25:Y25"/>
    <mergeCell ref="Z25:AB25"/>
    <mergeCell ref="AC25:AE25"/>
    <mergeCell ref="AF25:AJ25"/>
    <mergeCell ref="AP22:AT22"/>
    <mergeCell ref="AU22:AY22"/>
    <mergeCell ref="AK25:AO25"/>
    <mergeCell ref="AP25:AT25"/>
    <mergeCell ref="AU25:AY25"/>
    <mergeCell ref="H26:Y27"/>
    <mergeCell ref="Z26:AB26"/>
    <mergeCell ref="BA22:BF22"/>
    <mergeCell ref="H23:Y24"/>
    <mergeCell ref="Z23:AB23"/>
    <mergeCell ref="AC23:AE23"/>
    <mergeCell ref="AF23:AJ23"/>
    <mergeCell ref="AK23:AO23"/>
    <mergeCell ref="AP23:AT23"/>
    <mergeCell ref="AU23:AY23"/>
    <mergeCell ref="BA23:BF23"/>
    <mergeCell ref="Z24:AB24"/>
    <mergeCell ref="AC24:AE24"/>
    <mergeCell ref="AF24:AJ24"/>
    <mergeCell ref="AK24:AO24"/>
    <mergeCell ref="AP24:AT24"/>
    <mergeCell ref="AU24:AY24"/>
    <mergeCell ref="AC26:AE26"/>
    <mergeCell ref="AF26:AJ26"/>
    <mergeCell ref="AK26:AO26"/>
    <mergeCell ref="AP26:AT26"/>
    <mergeCell ref="AU26:AY26"/>
    <mergeCell ref="Z27:AB27"/>
    <mergeCell ref="AC27:AE27"/>
    <mergeCell ref="AF27:AJ27"/>
    <mergeCell ref="AK27:AO27"/>
    <mergeCell ref="AP27:AT27"/>
    <mergeCell ref="AU27:AY27"/>
    <mergeCell ref="H28:Y28"/>
    <mergeCell ref="Z28:AB28"/>
    <mergeCell ref="AC28:AE28"/>
    <mergeCell ref="AF28:AJ28"/>
    <mergeCell ref="AK28:AO28"/>
    <mergeCell ref="AP28:AT28"/>
    <mergeCell ref="AU28:AY28"/>
    <mergeCell ref="H29:Y30"/>
    <mergeCell ref="Z29:AB29"/>
    <mergeCell ref="AC29:AE29"/>
    <mergeCell ref="AF29:AJ29"/>
    <mergeCell ref="AK29:AO29"/>
    <mergeCell ref="AP29:AT29"/>
    <mergeCell ref="AU29:AY29"/>
    <mergeCell ref="Z30:AB30"/>
    <mergeCell ref="AC30:AE30"/>
    <mergeCell ref="AF30:AJ30"/>
    <mergeCell ref="AK30:AO30"/>
    <mergeCell ref="AP30:AT30"/>
    <mergeCell ref="AU30:AY30"/>
    <mergeCell ref="H31:Y31"/>
    <mergeCell ref="Z31:AB31"/>
    <mergeCell ref="AC31:AE31"/>
    <mergeCell ref="AF31:AJ31"/>
    <mergeCell ref="AK31:AO31"/>
    <mergeCell ref="AP31:AT31"/>
    <mergeCell ref="AU31:AY31"/>
    <mergeCell ref="H32:Y33"/>
    <mergeCell ref="Z32:AB32"/>
    <mergeCell ref="AC32:AE32"/>
    <mergeCell ref="AF32:AJ32"/>
    <mergeCell ref="AK32:AO32"/>
    <mergeCell ref="AP32:AT32"/>
    <mergeCell ref="AU32:AY32"/>
    <mergeCell ref="Z33:AB33"/>
    <mergeCell ref="AC33:AE33"/>
    <mergeCell ref="AF33:AJ33"/>
    <mergeCell ref="AK33:AO33"/>
    <mergeCell ref="AP33:AT33"/>
    <mergeCell ref="AU33:AY33"/>
    <mergeCell ref="B34:G36"/>
    <mergeCell ref="H34:Y34"/>
    <mergeCell ref="Z34:AB34"/>
    <mergeCell ref="AC34:AE34"/>
    <mergeCell ref="AF34:AJ34"/>
    <mergeCell ref="AK34:AO34"/>
    <mergeCell ref="AP34:AT34"/>
    <mergeCell ref="AU34:AY34"/>
    <mergeCell ref="H35:Y36"/>
    <mergeCell ref="Z35:AB36"/>
    <mergeCell ref="AC35:AE36"/>
    <mergeCell ref="AF35:AJ35"/>
    <mergeCell ref="AK35:AO35"/>
    <mergeCell ref="AP35:AT35"/>
    <mergeCell ref="AU35:AY35"/>
    <mergeCell ref="AF36:AJ36"/>
    <mergeCell ref="AK36:AO36"/>
    <mergeCell ref="AP36:AT36"/>
    <mergeCell ref="AU36:AY36"/>
    <mergeCell ref="S42:X42"/>
    <mergeCell ref="Y42:AY42"/>
    <mergeCell ref="B37:G37"/>
    <mergeCell ref="H37:Y37"/>
    <mergeCell ref="Z37:AB37"/>
    <mergeCell ref="AC37:AY37"/>
    <mergeCell ref="D38:L38"/>
    <mergeCell ref="M38:R38"/>
    <mergeCell ref="S38:X38"/>
    <mergeCell ref="Y38:AY38"/>
    <mergeCell ref="D39:L39"/>
    <mergeCell ref="M39:R39"/>
    <mergeCell ref="S39:X39"/>
    <mergeCell ref="Y39:AY39"/>
    <mergeCell ref="D43:L43"/>
    <mergeCell ref="M43:R43"/>
    <mergeCell ref="S43:X43"/>
    <mergeCell ref="Y43:AY43"/>
    <mergeCell ref="D44:L44"/>
    <mergeCell ref="M44:R44"/>
    <mergeCell ref="S44:X44"/>
    <mergeCell ref="Y44:AY44"/>
    <mergeCell ref="B47:C50"/>
    <mergeCell ref="D47:AY47"/>
    <mergeCell ref="D48:AY48"/>
    <mergeCell ref="D49:AY49"/>
    <mergeCell ref="D50:AY50"/>
    <mergeCell ref="B38:C44"/>
    <mergeCell ref="M40:R40"/>
    <mergeCell ref="S40:X40"/>
    <mergeCell ref="Y40:AY40"/>
    <mergeCell ref="D41:L41"/>
    <mergeCell ref="M41:R41"/>
    <mergeCell ref="S41:X41"/>
    <mergeCell ref="Y41:AY41"/>
    <mergeCell ref="D40:L40"/>
    <mergeCell ref="D42:L42"/>
    <mergeCell ref="M42:R42"/>
    <mergeCell ref="D51:AY51"/>
    <mergeCell ref="D52:AY52"/>
    <mergeCell ref="B53:AY53"/>
    <mergeCell ref="D54:G54"/>
    <mergeCell ref="H54:AG54"/>
    <mergeCell ref="AH54:AY54"/>
    <mergeCell ref="B55:C57"/>
    <mergeCell ref="D55:G55"/>
    <mergeCell ref="H55:AG55"/>
    <mergeCell ref="AH55:AY57"/>
    <mergeCell ref="D56:G56"/>
    <mergeCell ref="H56:AG56"/>
    <mergeCell ref="D57:G57"/>
    <mergeCell ref="H57:AG57"/>
    <mergeCell ref="B58:C62"/>
    <mergeCell ref="D58:G58"/>
    <mergeCell ref="H58:AG58"/>
    <mergeCell ref="AH58:AY62"/>
    <mergeCell ref="D59:G59"/>
    <mergeCell ref="H59:AG59"/>
    <mergeCell ref="D60:G60"/>
    <mergeCell ref="H60:AG60"/>
    <mergeCell ref="D61:G61"/>
    <mergeCell ref="H61:AG61"/>
    <mergeCell ref="D62:G62"/>
    <mergeCell ref="H62:AG62"/>
    <mergeCell ref="B63:C68"/>
    <mergeCell ref="D63:G63"/>
    <mergeCell ref="H63:AG63"/>
    <mergeCell ref="AH63:AY68"/>
    <mergeCell ref="D64:G64"/>
    <mergeCell ref="H64:AG64"/>
    <mergeCell ref="D65:G65"/>
    <mergeCell ref="H65:AG65"/>
    <mergeCell ref="D66:G67"/>
    <mergeCell ref="H66:AG66"/>
    <mergeCell ref="H67:U67"/>
    <mergeCell ref="V67:AG67"/>
    <mergeCell ref="D68:G68"/>
    <mergeCell ref="H68:AG68"/>
    <mergeCell ref="B69:C69"/>
    <mergeCell ref="D69:AY69"/>
    <mergeCell ref="D70:AY70"/>
    <mergeCell ref="D71:AY71"/>
    <mergeCell ref="D72:AY72"/>
    <mergeCell ref="B73:AY73"/>
    <mergeCell ref="B74:F74"/>
    <mergeCell ref="G74:AY74"/>
    <mergeCell ref="B75:AY75"/>
    <mergeCell ref="B76:F76"/>
    <mergeCell ref="G76:AY76"/>
    <mergeCell ref="B77:AY77"/>
    <mergeCell ref="E88:AX88"/>
    <mergeCell ref="B95:AY95"/>
    <mergeCell ref="B96:AY96"/>
    <mergeCell ref="M97:AA97"/>
    <mergeCell ref="AL97:AY97"/>
    <mergeCell ref="B100:G102"/>
    <mergeCell ref="B105:G144"/>
    <mergeCell ref="H105:AC105"/>
    <mergeCell ref="AD105:AY105"/>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13:AC113"/>
    <mergeCell ref="AD113:AY113"/>
    <mergeCell ref="H114:L114"/>
    <mergeCell ref="M114:Y114"/>
    <mergeCell ref="Z114:AC114"/>
    <mergeCell ref="AD114:AH114"/>
    <mergeCell ref="AI114:AU114"/>
    <mergeCell ref="AV114:AY114"/>
    <mergeCell ref="H115:L116"/>
    <mergeCell ref="M115:Y116"/>
    <mergeCell ref="Z115:AC116"/>
    <mergeCell ref="AD115:AH115"/>
    <mergeCell ref="AI115:AU115"/>
    <mergeCell ref="AV115:AY115"/>
    <mergeCell ref="AD116:AH116"/>
    <mergeCell ref="AI116:AU116"/>
    <mergeCell ref="AV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21:AC121"/>
    <mergeCell ref="AD121:AY121"/>
    <mergeCell ref="H122:L122"/>
    <mergeCell ref="M122:Y122"/>
    <mergeCell ref="Z122:AC122"/>
    <mergeCell ref="AD122:AH122"/>
    <mergeCell ref="AI122:AU122"/>
    <mergeCell ref="AV122:AY122"/>
    <mergeCell ref="H123:L123"/>
    <mergeCell ref="M123:Y123"/>
    <mergeCell ref="Z123:AC123"/>
    <mergeCell ref="AD123:AH124"/>
    <mergeCell ref="AI123:AU124"/>
    <mergeCell ref="AV123:AY124"/>
    <mergeCell ref="H124:L124"/>
    <mergeCell ref="M124:Y124"/>
    <mergeCell ref="Z124:AC124"/>
    <mergeCell ref="H125:L125"/>
    <mergeCell ref="M125:Y125"/>
    <mergeCell ref="Z125:AC125"/>
    <mergeCell ref="AD125:AH125"/>
    <mergeCell ref="AI125:AU125"/>
    <mergeCell ref="AV125:AY125"/>
    <mergeCell ref="H126:L126"/>
    <mergeCell ref="M126:Y126"/>
    <mergeCell ref="Z126:AC126"/>
    <mergeCell ref="AD126:AH126"/>
    <mergeCell ref="AI126:AU126"/>
    <mergeCell ref="AV126:AY126"/>
    <mergeCell ref="H127:L127"/>
    <mergeCell ref="M127:Y127"/>
    <mergeCell ref="Z127:AC127"/>
    <mergeCell ref="AD127:AH127"/>
    <mergeCell ref="AI127:AU127"/>
    <mergeCell ref="AV127:AY127"/>
    <mergeCell ref="H128:L128"/>
    <mergeCell ref="M128:Y128"/>
    <mergeCell ref="Z128:AC128"/>
    <mergeCell ref="AD128:AH128"/>
    <mergeCell ref="AI128:AU128"/>
    <mergeCell ref="AV128:AY128"/>
    <mergeCell ref="H129:AC129"/>
    <mergeCell ref="AD129:AY129"/>
    <mergeCell ref="H130:L130"/>
    <mergeCell ref="M130:Y130"/>
    <mergeCell ref="Z130:AC130"/>
    <mergeCell ref="AD130:AH130"/>
    <mergeCell ref="AI130:AU130"/>
    <mergeCell ref="AV130:AY130"/>
    <mergeCell ref="H131:L131"/>
    <mergeCell ref="M131:Y131"/>
    <mergeCell ref="Z131:AC131"/>
    <mergeCell ref="AD131:AH131"/>
    <mergeCell ref="AI131:AU131"/>
    <mergeCell ref="AV131:AY131"/>
    <mergeCell ref="H132:L132"/>
    <mergeCell ref="M132:Y132"/>
    <mergeCell ref="Z132:AC132"/>
    <mergeCell ref="AD132:AH132"/>
    <mergeCell ref="AI132:AU132"/>
    <mergeCell ref="AV132:AY132"/>
    <mergeCell ref="H133:L133"/>
    <mergeCell ref="M133:Y133"/>
    <mergeCell ref="Z133:AC133"/>
    <mergeCell ref="AD133:AH133"/>
    <mergeCell ref="AI133:AU133"/>
    <mergeCell ref="AV133:AY133"/>
    <mergeCell ref="H134:L134"/>
    <mergeCell ref="M134:Y134"/>
    <mergeCell ref="Z134:AC134"/>
    <mergeCell ref="AD134:AH134"/>
    <mergeCell ref="AI134:AU134"/>
    <mergeCell ref="AV134:AY134"/>
    <mergeCell ref="H135:L135"/>
    <mergeCell ref="M135:Y135"/>
    <mergeCell ref="Z135:AC135"/>
    <mergeCell ref="AD135:AH135"/>
    <mergeCell ref="AI135:AU135"/>
    <mergeCell ref="AV135:AY135"/>
    <mergeCell ref="H136:L136"/>
    <mergeCell ref="M136:Y136"/>
    <mergeCell ref="Z136:AC136"/>
    <mergeCell ref="AD136:AH136"/>
    <mergeCell ref="AI136:AU136"/>
    <mergeCell ref="AV136:AY136"/>
    <mergeCell ref="H137:AC137"/>
    <mergeCell ref="AD137:AY137"/>
    <mergeCell ref="H138:L138"/>
    <mergeCell ref="M138:Y138"/>
    <mergeCell ref="Z138:AC138"/>
    <mergeCell ref="AD138:AH138"/>
    <mergeCell ref="AI138:AU138"/>
    <mergeCell ref="AV138:AY138"/>
    <mergeCell ref="H139:L139"/>
    <mergeCell ref="M139:Y139"/>
    <mergeCell ref="Z139:AC139"/>
    <mergeCell ref="AD139:AH139"/>
    <mergeCell ref="AI139:AU139"/>
    <mergeCell ref="AV139:AY139"/>
    <mergeCell ref="H140:L140"/>
    <mergeCell ref="M140:Y140"/>
    <mergeCell ref="Z140:AC140"/>
    <mergeCell ref="AD140:AH140"/>
    <mergeCell ref="AI140:AU140"/>
    <mergeCell ref="AV140:AY140"/>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43:L143"/>
    <mergeCell ref="M143:Y143"/>
    <mergeCell ref="Z143:AC143"/>
    <mergeCell ref="AD143:AH143"/>
    <mergeCell ref="AI143:AU143"/>
    <mergeCell ref="AV143:AY143"/>
    <mergeCell ref="H144:L144"/>
    <mergeCell ref="M144:Y144"/>
    <mergeCell ref="Z144:AC144"/>
    <mergeCell ref="AD144:AH144"/>
    <mergeCell ref="AI144:AU144"/>
    <mergeCell ref="AV144:AY144"/>
    <mergeCell ref="B147:G186"/>
    <mergeCell ref="H147:AC147"/>
    <mergeCell ref="AD147:AY147"/>
    <mergeCell ref="H148:L148"/>
    <mergeCell ref="M148:Y148"/>
    <mergeCell ref="Z148:AC148"/>
    <mergeCell ref="AD148:AH148"/>
    <mergeCell ref="AI148:AU148"/>
    <mergeCell ref="AV148:AY148"/>
    <mergeCell ref="H149:L149"/>
    <mergeCell ref="M149:Y149"/>
    <mergeCell ref="Z149:AC149"/>
    <mergeCell ref="AD149:AH149"/>
    <mergeCell ref="AI149:AU149"/>
    <mergeCell ref="AV149:AY149"/>
    <mergeCell ref="H150:L150"/>
    <mergeCell ref="M150:Y150"/>
    <mergeCell ref="Z150:AC150"/>
    <mergeCell ref="AD150:AH150"/>
    <mergeCell ref="AI150:AU150"/>
    <mergeCell ref="AV150:AY150"/>
    <mergeCell ref="H151:L151"/>
    <mergeCell ref="M151:Y151"/>
    <mergeCell ref="Z151:AC151"/>
    <mergeCell ref="AD151:AH151"/>
    <mergeCell ref="AI151:AU151"/>
    <mergeCell ref="AV151:AY151"/>
    <mergeCell ref="H152:L152"/>
    <mergeCell ref="M152:Y152"/>
    <mergeCell ref="Z152:AC152"/>
    <mergeCell ref="AD152:AH152"/>
    <mergeCell ref="AI152:AU152"/>
    <mergeCell ref="AV152:AY152"/>
    <mergeCell ref="H153:L153"/>
    <mergeCell ref="M153:Y153"/>
    <mergeCell ref="Z153:AC153"/>
    <mergeCell ref="AD153:AH153"/>
    <mergeCell ref="AI153:AU153"/>
    <mergeCell ref="AV153:AY153"/>
    <mergeCell ref="H154:L154"/>
    <mergeCell ref="M154:Y154"/>
    <mergeCell ref="Z154:AC154"/>
    <mergeCell ref="AD154:AH154"/>
    <mergeCell ref="AI154:AU154"/>
    <mergeCell ref="AV154:AY154"/>
    <mergeCell ref="H155:AC155"/>
    <mergeCell ref="AD155:AY155"/>
    <mergeCell ref="H156:L156"/>
    <mergeCell ref="M156:Y156"/>
    <mergeCell ref="Z156:AC156"/>
    <mergeCell ref="AD156:AH156"/>
    <mergeCell ref="AI156:AU156"/>
    <mergeCell ref="AV156:AY156"/>
    <mergeCell ref="H157:L157"/>
    <mergeCell ref="M157:Y157"/>
    <mergeCell ref="Z157:AC157"/>
    <mergeCell ref="AD157:AH157"/>
    <mergeCell ref="AI157:AU157"/>
    <mergeCell ref="AV157:AY157"/>
    <mergeCell ref="H158:L158"/>
    <mergeCell ref="M158:Y158"/>
    <mergeCell ref="Z158:AC158"/>
    <mergeCell ref="AD158:AH158"/>
    <mergeCell ref="AI158:AU158"/>
    <mergeCell ref="AV158:AY158"/>
    <mergeCell ref="H159:L159"/>
    <mergeCell ref="M159:Y159"/>
    <mergeCell ref="Z159:AC159"/>
    <mergeCell ref="AD159:AH159"/>
    <mergeCell ref="AI159:AU159"/>
    <mergeCell ref="AV159:AY159"/>
    <mergeCell ref="H160:L160"/>
    <mergeCell ref="M160:Y160"/>
    <mergeCell ref="Z160:AC160"/>
    <mergeCell ref="AD160:AH160"/>
    <mergeCell ref="AI160:AU160"/>
    <mergeCell ref="AV160:AY160"/>
    <mergeCell ref="H161:L161"/>
    <mergeCell ref="M161:Y161"/>
    <mergeCell ref="Z161:AC161"/>
    <mergeCell ref="AD161:AH161"/>
    <mergeCell ref="AI161:AU161"/>
    <mergeCell ref="AV161:AY161"/>
    <mergeCell ref="H162:L162"/>
    <mergeCell ref="M162:Y162"/>
    <mergeCell ref="Z162:AC162"/>
    <mergeCell ref="AD162:AH162"/>
    <mergeCell ref="AI162:AU162"/>
    <mergeCell ref="AV162:AY162"/>
    <mergeCell ref="H163:AC163"/>
    <mergeCell ref="AD163:AY163"/>
    <mergeCell ref="H164:L164"/>
    <mergeCell ref="M164:Y164"/>
    <mergeCell ref="Z164:AC164"/>
    <mergeCell ref="AD164:AH164"/>
    <mergeCell ref="AI164:AU164"/>
    <mergeCell ref="AV164:AY164"/>
    <mergeCell ref="H165:L165"/>
    <mergeCell ref="M165:Y165"/>
    <mergeCell ref="Z165:AC165"/>
    <mergeCell ref="AD165:AH165"/>
    <mergeCell ref="AI165:AU165"/>
    <mergeCell ref="AV165:AY165"/>
    <mergeCell ref="H166:L166"/>
    <mergeCell ref="M166:Y166"/>
    <mergeCell ref="Z166:AC166"/>
    <mergeCell ref="AD166:AH166"/>
    <mergeCell ref="AI166:AU166"/>
    <mergeCell ref="AV166:AY166"/>
    <mergeCell ref="H167:L167"/>
    <mergeCell ref="M167:Y167"/>
    <mergeCell ref="Z167:AC167"/>
    <mergeCell ref="AD167:AH167"/>
    <mergeCell ref="AI167:AU167"/>
    <mergeCell ref="AV167:AY167"/>
    <mergeCell ref="H168:L168"/>
    <mergeCell ref="M168:Y168"/>
    <mergeCell ref="Z168:AC168"/>
    <mergeCell ref="AD168:AH168"/>
    <mergeCell ref="AI168:AU168"/>
    <mergeCell ref="AV168:AY168"/>
    <mergeCell ref="H169:L169"/>
    <mergeCell ref="M169:Y169"/>
    <mergeCell ref="Z169:AC169"/>
    <mergeCell ref="AD169:AH169"/>
    <mergeCell ref="AI169:AU169"/>
    <mergeCell ref="AV169:AY169"/>
    <mergeCell ref="H170:L170"/>
    <mergeCell ref="M170:Y170"/>
    <mergeCell ref="Z170:AC170"/>
    <mergeCell ref="AD170:AH170"/>
    <mergeCell ref="AI170:AU170"/>
    <mergeCell ref="AV170:AY170"/>
    <mergeCell ref="H171:AC171"/>
    <mergeCell ref="H172:L172"/>
    <mergeCell ref="M172:Y172"/>
    <mergeCell ref="Z172:AC172"/>
    <mergeCell ref="AD172:AH172"/>
    <mergeCell ref="AI172:AU172"/>
    <mergeCell ref="AV172:AY172"/>
    <mergeCell ref="H173:L173"/>
    <mergeCell ref="M173:Y173"/>
    <mergeCell ref="Z173:AC173"/>
    <mergeCell ref="AI173:AU173"/>
    <mergeCell ref="AV173:AY173"/>
    <mergeCell ref="H174:L174"/>
    <mergeCell ref="M174:Y174"/>
    <mergeCell ref="Z174:AC174"/>
    <mergeCell ref="AD174:AH174"/>
    <mergeCell ref="H175:L175"/>
    <mergeCell ref="M175:Y175"/>
    <mergeCell ref="Z175:AC175"/>
    <mergeCell ref="AD175:AH175"/>
    <mergeCell ref="AI175:AU175"/>
    <mergeCell ref="AV175:AY175"/>
    <mergeCell ref="H176:L176"/>
    <mergeCell ref="M176:Y176"/>
    <mergeCell ref="Z176:AC176"/>
    <mergeCell ref="AD176:AH176"/>
    <mergeCell ref="AI176:AU176"/>
    <mergeCell ref="AV176:AY176"/>
    <mergeCell ref="H177:L177"/>
    <mergeCell ref="M177:Y177"/>
    <mergeCell ref="Z177:AC177"/>
    <mergeCell ref="AD177:AH177"/>
    <mergeCell ref="AI177:AU177"/>
    <mergeCell ref="AV177:AY177"/>
    <mergeCell ref="H178:L178"/>
    <mergeCell ref="M178:Y178"/>
    <mergeCell ref="Z178:AC178"/>
    <mergeCell ref="AD178:AH178"/>
    <mergeCell ref="AI178:AU178"/>
    <mergeCell ref="AV178:AY178"/>
    <mergeCell ref="H179:AC179"/>
    <mergeCell ref="H180:L180"/>
    <mergeCell ref="M180:Y180"/>
    <mergeCell ref="Z180:AC180"/>
    <mergeCell ref="AD180:AH180"/>
    <mergeCell ref="AI180:AU180"/>
    <mergeCell ref="AV180:AY180"/>
    <mergeCell ref="H181:L181"/>
    <mergeCell ref="M181:Y181"/>
    <mergeCell ref="Z181:AC181"/>
    <mergeCell ref="H182:L182"/>
    <mergeCell ref="M182:Y182"/>
    <mergeCell ref="Z182:AC182"/>
    <mergeCell ref="AD182:AH182"/>
    <mergeCell ref="AI182:AU182"/>
    <mergeCell ref="AV182:AY182"/>
    <mergeCell ref="H183:L183"/>
    <mergeCell ref="M183:Y183"/>
    <mergeCell ref="Z183:AC183"/>
    <mergeCell ref="AD183:AH183"/>
    <mergeCell ref="AI183:AU183"/>
    <mergeCell ref="AV183:AY183"/>
    <mergeCell ref="H184:L184"/>
    <mergeCell ref="M184:Y184"/>
    <mergeCell ref="Z184:AC184"/>
    <mergeCell ref="AD184:AH184"/>
    <mergeCell ref="AI184:AU184"/>
    <mergeCell ref="AV184:AY184"/>
    <mergeCell ref="H185:L185"/>
    <mergeCell ref="M185:Y185"/>
    <mergeCell ref="Z185:AC185"/>
    <mergeCell ref="AD185:AH185"/>
    <mergeCell ref="AI185:AU185"/>
    <mergeCell ref="AV185:AY185"/>
    <mergeCell ref="H186:L186"/>
    <mergeCell ref="M186:Y186"/>
    <mergeCell ref="Z186:AC186"/>
    <mergeCell ref="AD186:AH186"/>
    <mergeCell ref="AI186:AU186"/>
    <mergeCell ref="AV186:AY186"/>
  </mergeCells>
  <phoneticPr fontId="3"/>
  <pageMargins left="0.7" right="0.7" top="0.75" bottom="0.75" header="0.3" footer="0.3"/>
  <pageSetup paperSize="9" scale="66" orientation="portrait" r:id="rId1"/>
  <rowBreaks count="4" manualBreakCount="4">
    <brk id="45" max="50" man="1"/>
    <brk id="98" max="50" man="1"/>
    <brk id="104" max="50" man="1"/>
    <brk id="146" max="50" man="1"/>
  </rowBreaks>
  <drawing r:id="rId2"/>
</worksheet>
</file>

<file path=xl/worksheets/sheet30.xml><?xml version="1.0" encoding="utf-8"?>
<worksheet xmlns="http://schemas.openxmlformats.org/spreadsheetml/2006/main" xmlns:r="http://schemas.openxmlformats.org/officeDocument/2006/relationships">
  <dimension ref="A1:AY122"/>
  <sheetViews>
    <sheetView view="pageBreakPreview" topLeftCell="A108" zoomScale="70" zoomScaleNormal="100" zoomScaleSheetLayoutView="70" workbookViewId="0">
      <selection activeCell="H4" sqref="H4:Y4"/>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34.5" customHeight="1" thickBot="1">
      <c r="AK2" s="766" t="s">
        <v>0</v>
      </c>
      <c r="AL2" s="766"/>
      <c r="AM2" s="766"/>
      <c r="AN2" s="766"/>
      <c r="AO2" s="766"/>
      <c r="AP2" s="766"/>
      <c r="AQ2" s="766"/>
      <c r="AR2" s="3319" t="s">
        <v>638</v>
      </c>
      <c r="AS2" s="3320"/>
      <c r="AT2" s="3320"/>
      <c r="AU2" s="3320"/>
      <c r="AV2" s="3320"/>
      <c r="AW2" s="3320"/>
      <c r="AX2" s="3320"/>
      <c r="AY2" s="3320"/>
    </row>
    <row r="3" spans="2:51" ht="19.5" thickBot="1">
      <c r="B3" s="768" t="s">
        <v>639</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37.5" customHeight="1">
      <c r="B4" s="771" t="s">
        <v>37</v>
      </c>
      <c r="C4" s="772"/>
      <c r="D4" s="772"/>
      <c r="E4" s="772"/>
      <c r="F4" s="772"/>
      <c r="G4" s="772"/>
      <c r="H4" s="3321" t="s">
        <v>2094</v>
      </c>
      <c r="I4" s="3322"/>
      <c r="J4" s="3322"/>
      <c r="K4" s="3322"/>
      <c r="L4" s="3322"/>
      <c r="M4" s="3322"/>
      <c r="N4" s="3322"/>
      <c r="O4" s="3322"/>
      <c r="P4" s="3322"/>
      <c r="Q4" s="3322"/>
      <c r="R4" s="3322"/>
      <c r="S4" s="3322"/>
      <c r="T4" s="3322"/>
      <c r="U4" s="3322"/>
      <c r="V4" s="3322"/>
      <c r="W4" s="3322"/>
      <c r="X4" s="3322"/>
      <c r="Y4" s="3323"/>
      <c r="Z4" s="775" t="s">
        <v>1975</v>
      </c>
      <c r="AA4" s="1687"/>
      <c r="AB4" s="1687"/>
      <c r="AC4" s="1687"/>
      <c r="AD4" s="1687"/>
      <c r="AE4" s="1890"/>
      <c r="AF4" s="3324" t="s">
        <v>640</v>
      </c>
      <c r="AG4" s="3325"/>
      <c r="AH4" s="3325"/>
      <c r="AI4" s="3325"/>
      <c r="AJ4" s="3325"/>
      <c r="AK4" s="3325"/>
      <c r="AL4" s="3325"/>
      <c r="AM4" s="3325"/>
      <c r="AN4" s="3325"/>
      <c r="AO4" s="3325"/>
      <c r="AP4" s="3325"/>
      <c r="AQ4" s="3326"/>
      <c r="AR4" s="780" t="s">
        <v>2</v>
      </c>
      <c r="AS4" s="1687"/>
      <c r="AT4" s="1687"/>
      <c r="AU4" s="1687"/>
      <c r="AV4" s="1687"/>
      <c r="AW4" s="1687"/>
      <c r="AX4" s="1687"/>
      <c r="AY4" s="1688"/>
    </row>
    <row r="5" spans="2:51" ht="32.25" customHeight="1">
      <c r="B5" s="822" t="s">
        <v>47</v>
      </c>
      <c r="C5" s="823"/>
      <c r="D5" s="823"/>
      <c r="E5" s="823"/>
      <c r="F5" s="823"/>
      <c r="G5" s="824"/>
      <c r="H5" s="3329" t="s">
        <v>641</v>
      </c>
      <c r="I5" s="3330"/>
      <c r="J5" s="3330"/>
      <c r="K5" s="3330"/>
      <c r="L5" s="3330"/>
      <c r="M5" s="3330"/>
      <c r="N5" s="3330"/>
      <c r="O5" s="3330"/>
      <c r="P5" s="3330"/>
      <c r="Q5" s="3330"/>
      <c r="R5" s="3330"/>
      <c r="S5" s="3330"/>
      <c r="T5" s="3330"/>
      <c r="U5" s="3330"/>
      <c r="V5" s="3330"/>
      <c r="W5" s="3304"/>
      <c r="X5" s="3304"/>
      <c r="Y5" s="3304"/>
      <c r="Z5" s="827" t="s">
        <v>3</v>
      </c>
      <c r="AA5" s="1895"/>
      <c r="AB5" s="1895"/>
      <c r="AC5" s="1895"/>
      <c r="AD5" s="1895"/>
      <c r="AE5" s="1896"/>
      <c r="AF5" s="3327"/>
      <c r="AG5" s="3313"/>
      <c r="AH5" s="3313"/>
      <c r="AI5" s="3313"/>
      <c r="AJ5" s="3313"/>
      <c r="AK5" s="3313"/>
      <c r="AL5" s="3313"/>
      <c r="AM5" s="3313"/>
      <c r="AN5" s="3313"/>
      <c r="AO5" s="3313"/>
      <c r="AP5" s="3313"/>
      <c r="AQ5" s="3328"/>
      <c r="AR5" s="1900" t="s">
        <v>642</v>
      </c>
      <c r="AS5" s="1463"/>
      <c r="AT5" s="1463"/>
      <c r="AU5" s="1463"/>
      <c r="AV5" s="1463"/>
      <c r="AW5" s="1463"/>
      <c r="AX5" s="1463"/>
      <c r="AY5" s="1464"/>
    </row>
    <row r="6" spans="2:51" ht="33.75" customHeight="1">
      <c r="B6" s="835" t="s">
        <v>4</v>
      </c>
      <c r="C6" s="836"/>
      <c r="D6" s="836"/>
      <c r="E6" s="836"/>
      <c r="F6" s="836"/>
      <c r="G6" s="836"/>
      <c r="H6" s="3303" t="s">
        <v>643</v>
      </c>
      <c r="I6" s="3304"/>
      <c r="J6" s="3304"/>
      <c r="K6" s="3304"/>
      <c r="L6" s="3304"/>
      <c r="M6" s="3304"/>
      <c r="N6" s="3304"/>
      <c r="O6" s="3304"/>
      <c r="P6" s="3304"/>
      <c r="Q6" s="3304"/>
      <c r="R6" s="3304"/>
      <c r="S6" s="3304"/>
      <c r="T6" s="3304"/>
      <c r="U6" s="3304"/>
      <c r="V6" s="3304"/>
      <c r="W6" s="3304"/>
      <c r="X6" s="3304"/>
      <c r="Y6" s="3304"/>
      <c r="Z6" s="736" t="s">
        <v>62</v>
      </c>
      <c r="AA6" s="737"/>
      <c r="AB6" s="737"/>
      <c r="AC6" s="737"/>
      <c r="AD6" s="737"/>
      <c r="AE6" s="738"/>
      <c r="AF6" s="3305" t="s">
        <v>2095</v>
      </c>
      <c r="AG6" s="3305"/>
      <c r="AH6" s="3305"/>
      <c r="AI6" s="3305"/>
      <c r="AJ6" s="3305"/>
      <c r="AK6" s="3305"/>
      <c r="AL6" s="3305"/>
      <c r="AM6" s="3305"/>
      <c r="AN6" s="3305"/>
      <c r="AO6" s="3305"/>
      <c r="AP6" s="3305"/>
      <c r="AQ6" s="3305"/>
      <c r="AR6" s="3306"/>
      <c r="AS6" s="3306"/>
      <c r="AT6" s="3306"/>
      <c r="AU6" s="3306"/>
      <c r="AV6" s="3306"/>
      <c r="AW6" s="3306"/>
      <c r="AX6" s="3306"/>
      <c r="AY6" s="3307"/>
    </row>
    <row r="7" spans="2:51" ht="18" customHeight="1">
      <c r="B7" s="801" t="s">
        <v>28</v>
      </c>
      <c r="C7" s="802"/>
      <c r="D7" s="802"/>
      <c r="E7" s="802"/>
      <c r="F7" s="802"/>
      <c r="G7" s="802"/>
      <c r="H7" s="3308" t="s">
        <v>2096</v>
      </c>
      <c r="I7" s="3309"/>
      <c r="J7" s="3309"/>
      <c r="K7" s="3309"/>
      <c r="L7" s="3309"/>
      <c r="M7" s="3309"/>
      <c r="N7" s="3309"/>
      <c r="O7" s="3309"/>
      <c r="P7" s="3309"/>
      <c r="Q7" s="3309"/>
      <c r="R7" s="3309"/>
      <c r="S7" s="3309"/>
      <c r="T7" s="3309"/>
      <c r="U7" s="3309"/>
      <c r="V7" s="3309"/>
      <c r="W7" s="3310"/>
      <c r="X7" s="3310"/>
      <c r="Y7" s="3310"/>
      <c r="Z7" s="813" t="s">
        <v>1981</v>
      </c>
      <c r="AA7" s="463"/>
      <c r="AB7" s="463"/>
      <c r="AC7" s="463"/>
      <c r="AD7" s="463"/>
      <c r="AE7" s="464"/>
      <c r="AF7" s="3314" t="s">
        <v>644</v>
      </c>
      <c r="AG7" s="3315"/>
      <c r="AH7" s="3315"/>
      <c r="AI7" s="3315"/>
      <c r="AJ7" s="3315"/>
      <c r="AK7" s="3315"/>
      <c r="AL7" s="3315"/>
      <c r="AM7" s="3315"/>
      <c r="AN7" s="3315"/>
      <c r="AO7" s="3315"/>
      <c r="AP7" s="3315"/>
      <c r="AQ7" s="3315"/>
      <c r="AR7" s="3315"/>
      <c r="AS7" s="3315"/>
      <c r="AT7" s="3315"/>
      <c r="AU7" s="3315"/>
      <c r="AV7" s="3315"/>
      <c r="AW7" s="3315"/>
      <c r="AX7" s="3315"/>
      <c r="AY7" s="3316"/>
    </row>
    <row r="8" spans="2:51" ht="24" customHeight="1">
      <c r="B8" s="803"/>
      <c r="C8" s="804"/>
      <c r="D8" s="804"/>
      <c r="E8" s="804"/>
      <c r="F8" s="804"/>
      <c r="G8" s="804"/>
      <c r="H8" s="3311"/>
      <c r="I8" s="3312"/>
      <c r="J8" s="3312"/>
      <c r="K8" s="3312"/>
      <c r="L8" s="3312"/>
      <c r="M8" s="3312"/>
      <c r="N8" s="3312"/>
      <c r="O8" s="3312"/>
      <c r="P8" s="3312"/>
      <c r="Q8" s="3312"/>
      <c r="R8" s="3312"/>
      <c r="S8" s="3312"/>
      <c r="T8" s="3312"/>
      <c r="U8" s="3312"/>
      <c r="V8" s="3312"/>
      <c r="W8" s="3313"/>
      <c r="X8" s="3313"/>
      <c r="Y8" s="3313"/>
      <c r="Z8" s="1192"/>
      <c r="AA8" s="463"/>
      <c r="AB8" s="463"/>
      <c r="AC8" s="463"/>
      <c r="AD8" s="463"/>
      <c r="AE8" s="464"/>
      <c r="AF8" s="3317"/>
      <c r="AG8" s="3317"/>
      <c r="AH8" s="3317"/>
      <c r="AI8" s="3317"/>
      <c r="AJ8" s="3317"/>
      <c r="AK8" s="3317"/>
      <c r="AL8" s="3317"/>
      <c r="AM8" s="3317"/>
      <c r="AN8" s="3317"/>
      <c r="AO8" s="3317"/>
      <c r="AP8" s="3317"/>
      <c r="AQ8" s="3317"/>
      <c r="AR8" s="3317"/>
      <c r="AS8" s="3317"/>
      <c r="AT8" s="3317"/>
      <c r="AU8" s="3317"/>
      <c r="AV8" s="3317"/>
      <c r="AW8" s="3317"/>
      <c r="AX8" s="3317"/>
      <c r="AY8" s="3318"/>
    </row>
    <row r="9" spans="2:51" ht="103.7" customHeight="1">
      <c r="B9" s="783" t="s">
        <v>721</v>
      </c>
      <c r="C9" s="784"/>
      <c r="D9" s="784"/>
      <c r="E9" s="784"/>
      <c r="F9" s="784"/>
      <c r="G9" s="784"/>
      <c r="H9" s="3294" t="s">
        <v>645</v>
      </c>
      <c r="I9" s="3295"/>
      <c r="J9" s="3295"/>
      <c r="K9" s="3295"/>
      <c r="L9" s="3295"/>
      <c r="M9" s="3295"/>
      <c r="N9" s="3295"/>
      <c r="O9" s="3295"/>
      <c r="P9" s="3295"/>
      <c r="Q9" s="3295"/>
      <c r="R9" s="3295"/>
      <c r="S9" s="3295"/>
      <c r="T9" s="3295"/>
      <c r="U9" s="3295"/>
      <c r="V9" s="3295"/>
      <c r="W9" s="3295"/>
      <c r="X9" s="3295"/>
      <c r="Y9" s="3295"/>
      <c r="Z9" s="3295"/>
      <c r="AA9" s="3295"/>
      <c r="AB9" s="3295"/>
      <c r="AC9" s="3295"/>
      <c r="AD9" s="3295"/>
      <c r="AE9" s="3295"/>
      <c r="AF9" s="3295"/>
      <c r="AG9" s="3295"/>
      <c r="AH9" s="3295"/>
      <c r="AI9" s="3295"/>
      <c r="AJ9" s="3295"/>
      <c r="AK9" s="3295"/>
      <c r="AL9" s="3295"/>
      <c r="AM9" s="3295"/>
      <c r="AN9" s="3295"/>
      <c r="AO9" s="3295"/>
      <c r="AP9" s="3295"/>
      <c r="AQ9" s="3295"/>
      <c r="AR9" s="3295"/>
      <c r="AS9" s="3295"/>
      <c r="AT9" s="3295"/>
      <c r="AU9" s="3295"/>
      <c r="AV9" s="3295"/>
      <c r="AW9" s="3295"/>
      <c r="AX9" s="3295"/>
      <c r="AY9" s="3296"/>
    </row>
    <row r="10" spans="2:51" ht="137.25" customHeight="1">
      <c r="B10" s="783" t="s">
        <v>64</v>
      </c>
      <c r="C10" s="784"/>
      <c r="D10" s="784"/>
      <c r="E10" s="784"/>
      <c r="F10" s="784"/>
      <c r="G10" s="784"/>
      <c r="H10" s="3294" t="s">
        <v>646</v>
      </c>
      <c r="I10" s="3295"/>
      <c r="J10" s="3295"/>
      <c r="K10" s="3295"/>
      <c r="L10" s="3295"/>
      <c r="M10" s="3295"/>
      <c r="N10" s="3295"/>
      <c r="O10" s="3295"/>
      <c r="P10" s="3295"/>
      <c r="Q10" s="3295"/>
      <c r="R10" s="3295"/>
      <c r="S10" s="3295"/>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3295"/>
      <c r="AO10" s="3295"/>
      <c r="AP10" s="3295"/>
      <c r="AQ10" s="3295"/>
      <c r="AR10" s="3295"/>
      <c r="AS10" s="3295"/>
      <c r="AT10" s="3295"/>
      <c r="AU10" s="3295"/>
      <c r="AV10" s="3295"/>
      <c r="AW10" s="3295"/>
      <c r="AX10" s="3295"/>
      <c r="AY10" s="3296"/>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1958</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3297"/>
      <c r="R13" s="3297"/>
      <c r="S13" s="3297"/>
      <c r="T13" s="3297"/>
      <c r="U13" s="3297"/>
      <c r="V13" s="3297"/>
      <c r="W13" s="3297"/>
      <c r="X13" s="3297"/>
      <c r="Y13" s="3297"/>
      <c r="Z13" s="3297"/>
      <c r="AA13" s="3297"/>
      <c r="AB13" s="3297"/>
      <c r="AC13" s="3297"/>
      <c r="AD13" s="3297"/>
      <c r="AE13" s="3298">
        <v>0</v>
      </c>
      <c r="AF13" s="3298"/>
      <c r="AG13" s="3298"/>
      <c r="AH13" s="3298"/>
      <c r="AI13" s="3298"/>
      <c r="AJ13" s="3298"/>
      <c r="AK13" s="3298"/>
      <c r="AL13" s="3299" t="s">
        <v>647</v>
      </c>
      <c r="AM13" s="3300"/>
      <c r="AN13" s="3300"/>
      <c r="AO13" s="3300"/>
      <c r="AP13" s="3300"/>
      <c r="AQ13" s="3300"/>
      <c r="AR13" s="3301"/>
      <c r="AS13" s="2068" t="s">
        <v>2097</v>
      </c>
      <c r="AT13" s="2069"/>
      <c r="AU13" s="2069"/>
      <c r="AV13" s="2069"/>
      <c r="AW13" s="2069"/>
      <c r="AX13" s="2069"/>
      <c r="AY13" s="3302"/>
    </row>
    <row r="14" spans="2:51" ht="21" customHeight="1">
      <c r="B14" s="469"/>
      <c r="C14" s="470"/>
      <c r="D14" s="470"/>
      <c r="E14" s="470"/>
      <c r="F14" s="470"/>
      <c r="G14" s="471"/>
      <c r="H14" s="1223"/>
      <c r="I14" s="1224"/>
      <c r="J14" s="746" t="s">
        <v>8</v>
      </c>
      <c r="K14" s="747"/>
      <c r="L14" s="747"/>
      <c r="M14" s="747"/>
      <c r="N14" s="747"/>
      <c r="O14" s="747"/>
      <c r="P14" s="748"/>
      <c r="Q14" s="3290"/>
      <c r="R14" s="3290"/>
      <c r="S14" s="3290"/>
      <c r="T14" s="3290"/>
      <c r="U14" s="3290"/>
      <c r="V14" s="3290"/>
      <c r="W14" s="3290"/>
      <c r="X14" s="3290"/>
      <c r="Y14" s="3290"/>
      <c r="Z14" s="3290"/>
      <c r="AA14" s="3290"/>
      <c r="AB14" s="3290"/>
      <c r="AC14" s="3290"/>
      <c r="AD14" s="3290"/>
      <c r="AE14" s="3291">
        <v>100</v>
      </c>
      <c r="AF14" s="3291"/>
      <c r="AG14" s="3291"/>
      <c r="AH14" s="3291"/>
      <c r="AI14" s="3291"/>
      <c r="AJ14" s="3291"/>
      <c r="AK14" s="3291"/>
      <c r="AL14" s="1100"/>
      <c r="AM14" s="1100"/>
      <c r="AN14" s="1100"/>
      <c r="AO14" s="1100"/>
      <c r="AP14" s="1100"/>
      <c r="AQ14" s="1100"/>
      <c r="AR14" s="1100"/>
      <c r="AS14" s="1236"/>
      <c r="AT14" s="1236"/>
      <c r="AU14" s="1236"/>
      <c r="AV14" s="1236"/>
      <c r="AW14" s="1236"/>
      <c r="AX14" s="1236"/>
      <c r="AY14" s="1237"/>
    </row>
    <row r="15" spans="2:51" ht="24.75" customHeight="1">
      <c r="B15" s="469"/>
      <c r="C15" s="470"/>
      <c r="D15" s="470"/>
      <c r="E15" s="470"/>
      <c r="F15" s="470"/>
      <c r="G15" s="471"/>
      <c r="H15" s="1223"/>
      <c r="I15" s="1224"/>
      <c r="J15" s="746" t="s">
        <v>9</v>
      </c>
      <c r="K15" s="747"/>
      <c r="L15" s="747"/>
      <c r="M15" s="747"/>
      <c r="N15" s="747"/>
      <c r="O15" s="747"/>
      <c r="P15" s="748"/>
      <c r="Q15" s="3290"/>
      <c r="R15" s="3290"/>
      <c r="S15" s="3290"/>
      <c r="T15" s="3290"/>
      <c r="U15" s="3290"/>
      <c r="V15" s="3290"/>
      <c r="W15" s="3290"/>
      <c r="X15" s="3290"/>
      <c r="Y15" s="3290"/>
      <c r="Z15" s="3290"/>
      <c r="AA15" s="3290"/>
      <c r="AB15" s="3290"/>
      <c r="AC15" s="3290"/>
      <c r="AD15" s="3290"/>
      <c r="AE15" s="3291">
        <v>0</v>
      </c>
      <c r="AF15" s="3291"/>
      <c r="AG15" s="3291"/>
      <c r="AH15" s="3291"/>
      <c r="AI15" s="3291"/>
      <c r="AJ15" s="3291"/>
      <c r="AK15" s="3291"/>
      <c r="AL15" s="1100"/>
      <c r="AM15" s="1100"/>
      <c r="AN15" s="1100"/>
      <c r="AO15" s="1100"/>
      <c r="AP15" s="1100"/>
      <c r="AQ15" s="1100"/>
      <c r="AR15" s="1100"/>
      <c r="AS15" s="1236"/>
      <c r="AT15" s="1236"/>
      <c r="AU15" s="1236"/>
      <c r="AV15" s="1236"/>
      <c r="AW15" s="1236"/>
      <c r="AX15" s="1236"/>
      <c r="AY15" s="1237"/>
    </row>
    <row r="16" spans="2:51" ht="24.75" customHeight="1">
      <c r="B16" s="469"/>
      <c r="C16" s="470"/>
      <c r="D16" s="470"/>
      <c r="E16" s="470"/>
      <c r="F16" s="470"/>
      <c r="G16" s="471"/>
      <c r="H16" s="1225"/>
      <c r="I16" s="1226"/>
      <c r="J16" s="731" t="s">
        <v>25</v>
      </c>
      <c r="K16" s="732"/>
      <c r="L16" s="732"/>
      <c r="M16" s="732"/>
      <c r="N16" s="732"/>
      <c r="O16" s="732"/>
      <c r="P16" s="733"/>
      <c r="Q16" s="3292"/>
      <c r="R16" s="3292"/>
      <c r="S16" s="3292"/>
      <c r="T16" s="3292"/>
      <c r="U16" s="3292"/>
      <c r="V16" s="3292"/>
      <c r="W16" s="3292"/>
      <c r="X16" s="3292"/>
      <c r="Y16" s="3292"/>
      <c r="Z16" s="3292"/>
      <c r="AA16" s="3292"/>
      <c r="AB16" s="3292"/>
      <c r="AC16" s="3292"/>
      <c r="AD16" s="3292"/>
      <c r="AE16" s="3293">
        <f>SUM(AE13:AK15)</f>
        <v>100</v>
      </c>
      <c r="AF16" s="3293"/>
      <c r="AG16" s="3293"/>
      <c r="AH16" s="3293"/>
      <c r="AI16" s="3293"/>
      <c r="AJ16" s="3293"/>
      <c r="AK16" s="3293"/>
      <c r="AL16" s="3293">
        <v>100</v>
      </c>
      <c r="AM16" s="3293"/>
      <c r="AN16" s="3293"/>
      <c r="AO16" s="3293"/>
      <c r="AP16" s="3293"/>
      <c r="AQ16" s="3293"/>
      <c r="AR16" s="3293"/>
      <c r="AS16" s="1239"/>
      <c r="AT16" s="1239"/>
      <c r="AU16" s="1239"/>
      <c r="AV16" s="1239"/>
      <c r="AW16" s="1239"/>
      <c r="AX16" s="1239"/>
      <c r="AY16" s="1240"/>
    </row>
    <row r="17" spans="2:51" ht="24.75" customHeight="1">
      <c r="B17" s="469"/>
      <c r="C17" s="470"/>
      <c r="D17" s="470"/>
      <c r="E17" s="470"/>
      <c r="F17" s="470"/>
      <c r="G17" s="471"/>
      <c r="H17" s="723" t="s">
        <v>10</v>
      </c>
      <c r="I17" s="724"/>
      <c r="J17" s="724"/>
      <c r="K17" s="724"/>
      <c r="L17" s="724"/>
      <c r="M17" s="724"/>
      <c r="N17" s="724"/>
      <c r="O17" s="724"/>
      <c r="P17" s="724"/>
      <c r="Q17" s="1217"/>
      <c r="R17" s="1217"/>
      <c r="S17" s="1217"/>
      <c r="T17" s="1217"/>
      <c r="U17" s="1217"/>
      <c r="V17" s="1217"/>
      <c r="W17" s="1217"/>
      <c r="X17" s="1217"/>
      <c r="Y17" s="1217"/>
      <c r="Z17" s="1217"/>
      <c r="AA17" s="1217"/>
      <c r="AB17" s="1217"/>
      <c r="AC17" s="1217"/>
      <c r="AD17" s="1217"/>
      <c r="AE17" s="3286">
        <v>99.676500000000004</v>
      </c>
      <c r="AF17" s="3286"/>
      <c r="AG17" s="3286"/>
      <c r="AH17" s="3286"/>
      <c r="AI17" s="3286"/>
      <c r="AJ17" s="3286"/>
      <c r="AK17" s="3286"/>
      <c r="AL17" s="1217"/>
      <c r="AM17" s="1217"/>
      <c r="AN17" s="1217"/>
      <c r="AO17" s="1217"/>
      <c r="AP17" s="1217"/>
      <c r="AQ17" s="1217"/>
      <c r="AR17" s="1217"/>
      <c r="AS17" s="1217"/>
      <c r="AT17" s="1217"/>
      <c r="AU17" s="1217"/>
      <c r="AV17" s="1217"/>
      <c r="AW17" s="1217"/>
      <c r="AX17" s="1217"/>
      <c r="AY17" s="1218"/>
    </row>
    <row r="18" spans="2:51" ht="24.75" customHeight="1">
      <c r="B18" s="795"/>
      <c r="C18" s="796"/>
      <c r="D18" s="796"/>
      <c r="E18" s="796"/>
      <c r="F18" s="796"/>
      <c r="G18" s="797"/>
      <c r="H18" s="723" t="s">
        <v>11</v>
      </c>
      <c r="I18" s="724"/>
      <c r="J18" s="724"/>
      <c r="K18" s="724"/>
      <c r="L18" s="724"/>
      <c r="M18" s="724"/>
      <c r="N18" s="724"/>
      <c r="O18" s="724"/>
      <c r="P18" s="724"/>
      <c r="Q18" s="1217"/>
      <c r="R18" s="1217"/>
      <c r="S18" s="1217"/>
      <c r="T18" s="1217"/>
      <c r="U18" s="1217"/>
      <c r="V18" s="1217"/>
      <c r="W18" s="1217"/>
      <c r="X18" s="1217"/>
      <c r="Y18" s="1217"/>
      <c r="Z18" s="1217"/>
      <c r="AA18" s="1217"/>
      <c r="AB18" s="1217"/>
      <c r="AC18" s="1217"/>
      <c r="AD18" s="1217"/>
      <c r="AE18" s="3287">
        <f>AE17/AE16</f>
        <v>0.99676500000000001</v>
      </c>
      <c r="AF18" s="3288"/>
      <c r="AG18" s="3288"/>
      <c r="AH18" s="3288"/>
      <c r="AI18" s="3288"/>
      <c r="AJ18" s="3288"/>
      <c r="AK18" s="3289"/>
      <c r="AL18" s="1217"/>
      <c r="AM18" s="1217"/>
      <c r="AN18" s="1217"/>
      <c r="AO18" s="1217"/>
      <c r="AP18" s="1217"/>
      <c r="AQ18" s="1217"/>
      <c r="AR18" s="1217"/>
      <c r="AS18" s="1217"/>
      <c r="AT18" s="1217"/>
      <c r="AU18" s="1217"/>
      <c r="AV18" s="1217"/>
      <c r="AW18" s="1217"/>
      <c r="AX18" s="1217"/>
      <c r="AY18" s="1218"/>
    </row>
    <row r="19" spans="2:51" ht="31.7" customHeight="1">
      <c r="B19" s="714" t="s">
        <v>13</v>
      </c>
      <c r="C19" s="715"/>
      <c r="D19" s="715"/>
      <c r="E19" s="715"/>
      <c r="F19" s="715"/>
      <c r="G19" s="716"/>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51" ht="32.25" customHeight="1">
      <c r="B20" s="1411"/>
      <c r="C20" s="715"/>
      <c r="D20" s="715"/>
      <c r="E20" s="715"/>
      <c r="F20" s="715"/>
      <c r="G20" s="716"/>
      <c r="H20" s="3278" t="s">
        <v>648</v>
      </c>
      <c r="I20" s="3279"/>
      <c r="J20" s="3279"/>
      <c r="K20" s="3279"/>
      <c r="L20" s="3279"/>
      <c r="M20" s="3279"/>
      <c r="N20" s="3279"/>
      <c r="O20" s="3279"/>
      <c r="P20" s="3279"/>
      <c r="Q20" s="3280"/>
      <c r="R20" s="3280"/>
      <c r="S20" s="3280"/>
      <c r="T20" s="3280"/>
      <c r="U20" s="3280"/>
      <c r="V20" s="3280"/>
      <c r="W20" s="3280"/>
      <c r="X20" s="3280"/>
      <c r="Y20" s="3281"/>
      <c r="Z20" s="1173" t="s">
        <v>15</v>
      </c>
      <c r="AA20" s="1174"/>
      <c r="AB20" s="1175"/>
      <c r="AC20" s="1205"/>
      <c r="AD20" s="1205"/>
      <c r="AE20" s="1205"/>
      <c r="AF20" s="1193"/>
      <c r="AG20" s="1193"/>
      <c r="AH20" s="1193"/>
      <c r="AI20" s="1193"/>
      <c r="AJ20" s="1193"/>
      <c r="AK20" s="1193"/>
      <c r="AL20" s="1193"/>
      <c r="AM20" s="1193"/>
      <c r="AN20" s="1193"/>
      <c r="AO20" s="1193"/>
      <c r="AP20" s="1193"/>
      <c r="AQ20" s="1193"/>
      <c r="AR20" s="1193"/>
      <c r="AS20" s="1193"/>
      <c r="AT20" s="1193"/>
      <c r="AU20" s="1193"/>
      <c r="AV20" s="1193"/>
      <c r="AW20" s="1193"/>
      <c r="AX20" s="1193"/>
      <c r="AY20" s="1435"/>
    </row>
    <row r="21" spans="2:51" ht="32.25" customHeight="1">
      <c r="B21" s="1412"/>
      <c r="C21" s="1413"/>
      <c r="D21" s="1413"/>
      <c r="E21" s="1413"/>
      <c r="F21" s="1413"/>
      <c r="G21" s="1414"/>
      <c r="H21" s="3282"/>
      <c r="I21" s="3283"/>
      <c r="J21" s="3283"/>
      <c r="K21" s="3283"/>
      <c r="L21" s="3283"/>
      <c r="M21" s="3283"/>
      <c r="N21" s="3283"/>
      <c r="O21" s="3283"/>
      <c r="P21" s="3283"/>
      <c r="Q21" s="3284"/>
      <c r="R21" s="3284"/>
      <c r="S21" s="3284"/>
      <c r="T21" s="3284"/>
      <c r="U21" s="3284"/>
      <c r="V21" s="3284"/>
      <c r="W21" s="3284"/>
      <c r="X21" s="3284"/>
      <c r="Y21" s="3285"/>
      <c r="Z21" s="749" t="s">
        <v>116</v>
      </c>
      <c r="AA21" s="750"/>
      <c r="AB21" s="800"/>
      <c r="AC21" s="1176" t="s">
        <v>2060</v>
      </c>
      <c r="AD21" s="1176"/>
      <c r="AE21" s="1176"/>
      <c r="AF21" s="1176"/>
      <c r="AG21" s="1176"/>
      <c r="AH21" s="1176"/>
      <c r="AI21" s="1176"/>
      <c r="AJ21" s="1176"/>
      <c r="AK21" s="1176"/>
      <c r="AL21" s="1176"/>
      <c r="AM21" s="1176"/>
      <c r="AN21" s="1176"/>
      <c r="AO21" s="1176"/>
      <c r="AP21" s="1176"/>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750"/>
      <c r="J22" s="750"/>
      <c r="K22" s="750"/>
      <c r="L22" s="750"/>
      <c r="M22" s="750"/>
      <c r="N22" s="750"/>
      <c r="O22" s="750"/>
      <c r="P22" s="750"/>
      <c r="Q22" s="750"/>
      <c r="R22" s="750"/>
      <c r="S22" s="750"/>
      <c r="T22" s="750"/>
      <c r="U22" s="750"/>
      <c r="V22" s="750"/>
      <c r="W22" s="750"/>
      <c r="X22" s="750"/>
      <c r="Y22" s="800"/>
      <c r="Z22" s="1706"/>
      <c r="AA22" s="938"/>
      <c r="AB22" s="939"/>
      <c r="AC22" s="749" t="s">
        <v>12</v>
      </c>
      <c r="AD22" s="750"/>
      <c r="AE22" s="800"/>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3264" t="s">
        <v>2098</v>
      </c>
      <c r="I23" s="3265"/>
      <c r="J23" s="3265"/>
      <c r="K23" s="3265"/>
      <c r="L23" s="3265"/>
      <c r="M23" s="3265"/>
      <c r="N23" s="3265"/>
      <c r="O23" s="3265"/>
      <c r="P23" s="3265"/>
      <c r="Q23" s="3265"/>
      <c r="R23" s="3265"/>
      <c r="S23" s="3265"/>
      <c r="T23" s="3265"/>
      <c r="U23" s="3265"/>
      <c r="V23" s="3265"/>
      <c r="W23" s="3265"/>
      <c r="X23" s="3265"/>
      <c r="Y23" s="3266"/>
      <c r="Z23" s="1393" t="s">
        <v>334</v>
      </c>
      <c r="AA23" s="1394"/>
      <c r="AB23" s="1395"/>
      <c r="AC23" s="3268" t="s">
        <v>649</v>
      </c>
      <c r="AD23" s="1153"/>
      <c r="AE23" s="1154"/>
      <c r="AF23" s="3269"/>
      <c r="AG23" s="3269"/>
      <c r="AH23" s="3269"/>
      <c r="AI23" s="3269"/>
      <c r="AJ23" s="3269"/>
      <c r="AK23" s="3269"/>
      <c r="AL23" s="3269"/>
      <c r="AM23" s="3269"/>
      <c r="AN23" s="3269"/>
      <c r="AO23" s="3269"/>
      <c r="AP23" s="3269">
        <v>5</v>
      </c>
      <c r="AQ23" s="3269"/>
      <c r="AR23" s="3269"/>
      <c r="AS23" s="3269"/>
      <c r="AT23" s="3269"/>
      <c r="AU23" s="3270" t="s">
        <v>2061</v>
      </c>
      <c r="AV23" s="3271"/>
      <c r="AW23" s="3271"/>
      <c r="AX23" s="3271"/>
      <c r="AY23" s="3272"/>
    </row>
    <row r="24" spans="2:51" ht="26.85" customHeight="1">
      <c r="B24" s="505"/>
      <c r="C24" s="497"/>
      <c r="D24" s="497"/>
      <c r="E24" s="497"/>
      <c r="F24" s="497"/>
      <c r="G24" s="630"/>
      <c r="H24" s="3267"/>
      <c r="I24" s="2419"/>
      <c r="J24" s="2419"/>
      <c r="K24" s="2419"/>
      <c r="L24" s="2419"/>
      <c r="M24" s="2419"/>
      <c r="N24" s="2419"/>
      <c r="O24" s="2419"/>
      <c r="P24" s="2419"/>
      <c r="Q24" s="2419"/>
      <c r="R24" s="2419"/>
      <c r="S24" s="2419"/>
      <c r="T24" s="2419"/>
      <c r="U24" s="2419"/>
      <c r="V24" s="2419"/>
      <c r="W24" s="2419"/>
      <c r="X24" s="2419"/>
      <c r="Y24" s="2420"/>
      <c r="Z24" s="1396"/>
      <c r="AA24" s="1397"/>
      <c r="AB24" s="1398"/>
      <c r="AC24" s="1155"/>
      <c r="AD24" s="1156"/>
      <c r="AE24" s="1157"/>
      <c r="AF24" s="3273"/>
      <c r="AG24" s="3274"/>
      <c r="AH24" s="3274"/>
      <c r="AI24" s="3274"/>
      <c r="AJ24" s="3275"/>
      <c r="AK24" s="3273"/>
      <c r="AL24" s="3274"/>
      <c r="AM24" s="3274"/>
      <c r="AN24" s="3274"/>
      <c r="AO24" s="3275"/>
      <c r="AP24" s="3276" t="s">
        <v>2099</v>
      </c>
      <c r="AQ24" s="3274"/>
      <c r="AR24" s="3274"/>
      <c r="AS24" s="3274"/>
      <c r="AT24" s="3275"/>
      <c r="AU24" s="3276" t="s">
        <v>2099</v>
      </c>
      <c r="AV24" s="3274"/>
      <c r="AW24" s="3274"/>
      <c r="AX24" s="3274"/>
      <c r="AY24" s="3277"/>
    </row>
    <row r="25" spans="2:51" ht="88.5" customHeight="1">
      <c r="B25" s="662" t="s">
        <v>129</v>
      </c>
      <c r="C25" s="1417"/>
      <c r="D25" s="1417"/>
      <c r="E25" s="1417"/>
      <c r="F25" s="1417"/>
      <c r="G25" s="1417"/>
      <c r="H25" s="3260" t="s">
        <v>650</v>
      </c>
      <c r="I25" s="3261"/>
      <c r="J25" s="3261"/>
      <c r="K25" s="3261"/>
      <c r="L25" s="3261"/>
      <c r="M25" s="3261"/>
      <c r="N25" s="3261"/>
      <c r="O25" s="3261"/>
      <c r="P25" s="3261"/>
      <c r="Q25" s="3261"/>
      <c r="R25" s="3261"/>
      <c r="S25" s="3261"/>
      <c r="T25" s="3261"/>
      <c r="U25" s="3261"/>
      <c r="V25" s="3261"/>
      <c r="W25" s="3261"/>
      <c r="X25" s="3261"/>
      <c r="Y25" s="3261"/>
      <c r="Z25" s="1844" t="s">
        <v>16</v>
      </c>
      <c r="AA25" s="1845"/>
      <c r="AB25" s="1846"/>
      <c r="AC25" s="2829" t="s">
        <v>651</v>
      </c>
      <c r="AD25" s="3262"/>
      <c r="AE25" s="3262"/>
      <c r="AF25" s="3262"/>
      <c r="AG25" s="3262"/>
      <c r="AH25" s="3262"/>
      <c r="AI25" s="3262"/>
      <c r="AJ25" s="3262"/>
      <c r="AK25" s="3262"/>
      <c r="AL25" s="3262"/>
      <c r="AM25" s="3262"/>
      <c r="AN25" s="3262"/>
      <c r="AO25" s="3262"/>
      <c r="AP25" s="3262"/>
      <c r="AQ25" s="3262"/>
      <c r="AR25" s="3262"/>
      <c r="AS25" s="3262"/>
      <c r="AT25" s="3262"/>
      <c r="AU25" s="3262"/>
      <c r="AV25" s="3262"/>
      <c r="AW25" s="3262"/>
      <c r="AX25" s="3262"/>
      <c r="AY25" s="3263"/>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1961</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35.25" customHeight="1">
      <c r="B27" s="1096"/>
      <c r="C27" s="1097"/>
      <c r="D27" s="3257" t="s">
        <v>652</v>
      </c>
      <c r="E27" s="3258"/>
      <c r="F27" s="3258"/>
      <c r="G27" s="3258"/>
      <c r="H27" s="3258"/>
      <c r="I27" s="3258"/>
      <c r="J27" s="3258"/>
      <c r="K27" s="3258"/>
      <c r="L27" s="3259"/>
      <c r="M27" s="1118">
        <v>100</v>
      </c>
      <c r="N27" s="1118"/>
      <c r="O27" s="1118"/>
      <c r="P27" s="1118"/>
      <c r="Q27" s="1118"/>
      <c r="R27" s="1118"/>
      <c r="S27" s="1118">
        <v>32</v>
      </c>
      <c r="T27" s="1118"/>
      <c r="U27" s="1118"/>
      <c r="V27" s="1118"/>
      <c r="W27" s="1118"/>
      <c r="X27" s="1118"/>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3256"/>
      <c r="E28" s="1794"/>
      <c r="F28" s="1794"/>
      <c r="G28" s="1794"/>
      <c r="H28" s="1794"/>
      <c r="I28" s="1794"/>
      <c r="J28" s="1794"/>
      <c r="K28" s="1794"/>
      <c r="L28" s="1795"/>
      <c r="M28" s="1100"/>
      <c r="N28" s="1100"/>
      <c r="O28" s="1100"/>
      <c r="P28" s="1100"/>
      <c r="Q28" s="1100"/>
      <c r="R28" s="1100"/>
      <c r="S28" s="1100"/>
      <c r="T28" s="1100"/>
      <c r="U28" s="1100"/>
      <c r="V28" s="1100"/>
      <c r="W28" s="1100"/>
      <c r="X28" s="1100"/>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3256"/>
      <c r="E29" s="1794"/>
      <c r="F29" s="1794"/>
      <c r="G29" s="1794"/>
      <c r="H29" s="1794"/>
      <c r="I29" s="1794"/>
      <c r="J29" s="1794"/>
      <c r="K29" s="1794"/>
      <c r="L29" s="1795"/>
      <c r="M29" s="1100"/>
      <c r="N29" s="1100"/>
      <c r="O29" s="1100"/>
      <c r="P29" s="1100"/>
      <c r="Q29" s="1100"/>
      <c r="R29" s="1100"/>
      <c r="S29" s="1100"/>
      <c r="T29" s="1100"/>
      <c r="U29" s="1100"/>
      <c r="V29" s="1100"/>
      <c r="W29" s="1100"/>
      <c r="X29" s="1100"/>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3256"/>
      <c r="E30" s="1794"/>
      <c r="F30" s="1794"/>
      <c r="G30" s="1794"/>
      <c r="H30" s="1794"/>
      <c r="I30" s="1794"/>
      <c r="J30" s="1794"/>
      <c r="K30" s="1794"/>
      <c r="L30" s="1795"/>
      <c r="M30" s="1100"/>
      <c r="N30" s="1100"/>
      <c r="O30" s="1100"/>
      <c r="P30" s="1100"/>
      <c r="Q30" s="1100"/>
      <c r="R30" s="1100"/>
      <c r="S30" s="1100"/>
      <c r="T30" s="1100"/>
      <c r="U30" s="1100"/>
      <c r="V30" s="1100"/>
      <c r="W30" s="1100"/>
      <c r="X30" s="1100"/>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3256"/>
      <c r="E31" s="1794"/>
      <c r="F31" s="1794"/>
      <c r="G31" s="1794"/>
      <c r="H31" s="1794"/>
      <c r="I31" s="1794"/>
      <c r="J31" s="1794"/>
      <c r="K31" s="1794"/>
      <c r="L31" s="1795"/>
      <c r="M31" s="1100"/>
      <c r="N31" s="1100"/>
      <c r="O31" s="1100"/>
      <c r="P31" s="1100"/>
      <c r="Q31" s="1100"/>
      <c r="R31" s="1100"/>
      <c r="S31" s="1100"/>
      <c r="T31" s="1100"/>
      <c r="U31" s="1100"/>
      <c r="V31" s="1100"/>
      <c r="W31" s="1100"/>
      <c r="X31" s="1100"/>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3256"/>
      <c r="E32" s="1794"/>
      <c r="F32" s="1794"/>
      <c r="G32" s="1794"/>
      <c r="H32" s="1794"/>
      <c r="I32" s="1794"/>
      <c r="J32" s="1794"/>
      <c r="K32" s="1794"/>
      <c r="L32" s="1795"/>
      <c r="M32" s="1100"/>
      <c r="N32" s="1100"/>
      <c r="O32" s="1100"/>
      <c r="P32" s="1100"/>
      <c r="Q32" s="1100"/>
      <c r="R32" s="1100"/>
      <c r="S32" s="1100"/>
      <c r="T32" s="1100"/>
      <c r="U32" s="1100"/>
      <c r="V32" s="1100"/>
      <c r="W32" s="1100"/>
      <c r="X32" s="1100"/>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1077"/>
      <c r="E33" s="1078"/>
      <c r="F33" s="1078"/>
      <c r="G33" s="1078"/>
      <c r="H33" s="1078"/>
      <c r="I33" s="1078"/>
      <c r="J33" s="1078"/>
      <c r="K33" s="1078"/>
      <c r="L33" s="1079"/>
      <c r="M33" s="1080"/>
      <c r="N33" s="1080"/>
      <c r="O33" s="1080"/>
      <c r="P33" s="1080"/>
      <c r="Q33" s="1080"/>
      <c r="R33" s="1080"/>
      <c r="S33" s="1080"/>
      <c r="T33" s="1080"/>
      <c r="U33" s="1080"/>
      <c r="V33" s="1080"/>
      <c r="W33" s="1080"/>
      <c r="X33" s="1080"/>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1084">
        <f>SUM(M27:R33)</f>
        <v>100</v>
      </c>
      <c r="N34" s="1084"/>
      <c r="O34" s="1084"/>
      <c r="P34" s="1084"/>
      <c r="Q34" s="1084"/>
      <c r="R34" s="1084"/>
      <c r="S34" s="1084">
        <f>SUM(S27:X33)</f>
        <v>32</v>
      </c>
      <c r="T34" s="1084"/>
      <c r="U34" s="1084"/>
      <c r="V34" s="1084"/>
      <c r="W34" s="1084"/>
      <c r="X34" s="1084"/>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209"/>
      <c r="B35" s="6"/>
      <c r="C35" s="6"/>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row>
    <row r="36" spans="1:51" ht="3" customHeight="1" thickBot="1">
      <c r="A36" s="209"/>
      <c r="B36" s="2"/>
      <c r="C36" s="2"/>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1088" t="s">
        <v>19</v>
      </c>
      <c r="E38" s="1089"/>
      <c r="F38" s="1089"/>
      <c r="G38" s="1089"/>
      <c r="H38" s="1089"/>
      <c r="I38" s="1089"/>
      <c r="J38" s="1089"/>
      <c r="K38" s="1089"/>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1089"/>
      <c r="AL38" s="1089"/>
      <c r="AM38" s="1089"/>
      <c r="AN38" s="1089"/>
      <c r="AO38" s="1089"/>
      <c r="AP38" s="1089"/>
      <c r="AQ38" s="1089"/>
      <c r="AR38" s="1089"/>
      <c r="AS38" s="1089"/>
      <c r="AT38" s="1089"/>
      <c r="AU38" s="1089"/>
      <c r="AV38" s="1089"/>
      <c r="AW38" s="1089"/>
      <c r="AX38" s="1089"/>
      <c r="AY38" s="1090"/>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1091"/>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2"/>
      <c r="AJ40" s="1092"/>
      <c r="AK40" s="1092"/>
      <c r="AL40" s="1092"/>
      <c r="AM40" s="1092"/>
      <c r="AN40" s="1092"/>
      <c r="AO40" s="1092"/>
      <c r="AP40" s="1092"/>
      <c r="AQ40" s="1092"/>
      <c r="AR40" s="1092"/>
      <c r="AS40" s="1092"/>
      <c r="AT40" s="1092"/>
      <c r="AU40" s="1092"/>
      <c r="AV40" s="1092"/>
      <c r="AW40" s="1092"/>
      <c r="AX40" s="1092"/>
      <c r="AY40" s="1093"/>
    </row>
    <row r="41" spans="1:51" ht="21" hidden="1" customHeight="1">
      <c r="A41" s="21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21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21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21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43.5" customHeight="1">
      <c r="A45" s="214"/>
      <c r="B45" s="523" t="s">
        <v>40</v>
      </c>
      <c r="C45" s="524"/>
      <c r="D45" s="1064" t="s">
        <v>2064</v>
      </c>
      <c r="E45" s="1027"/>
      <c r="F45" s="1027"/>
      <c r="G45" s="1028"/>
      <c r="H45" s="1029" t="s">
        <v>49</v>
      </c>
      <c r="I45" s="1030"/>
      <c r="J45" s="1030"/>
      <c r="K45" s="1030"/>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1"/>
      <c r="AH45" s="1032" t="s">
        <v>653</v>
      </c>
      <c r="AI45" s="1065"/>
      <c r="AJ45" s="1065"/>
      <c r="AK45" s="1065"/>
      <c r="AL45" s="1065"/>
      <c r="AM45" s="1065"/>
      <c r="AN45" s="1065"/>
      <c r="AO45" s="1065"/>
      <c r="AP45" s="1065"/>
      <c r="AQ45" s="1065"/>
      <c r="AR45" s="1065"/>
      <c r="AS45" s="1065"/>
      <c r="AT45" s="1065"/>
      <c r="AU45" s="1065"/>
      <c r="AV45" s="1065"/>
      <c r="AW45" s="1065"/>
      <c r="AX45" s="1065"/>
      <c r="AY45" s="1066"/>
    </row>
    <row r="46" spans="1:51" ht="43.5" customHeight="1">
      <c r="A46" s="214"/>
      <c r="B46" s="525"/>
      <c r="C46" s="526"/>
      <c r="D46" s="1073" t="s">
        <v>2064</v>
      </c>
      <c r="E46" s="1042"/>
      <c r="F46" s="1042"/>
      <c r="G46" s="1043"/>
      <c r="H46" s="1074" t="s">
        <v>137</v>
      </c>
      <c r="I46" s="1075"/>
      <c r="J46" s="1075"/>
      <c r="K46" s="1075"/>
      <c r="L46" s="1075"/>
      <c r="M46" s="1075"/>
      <c r="N46" s="1075"/>
      <c r="O46" s="1075"/>
      <c r="P46" s="1075"/>
      <c r="Q46" s="1075"/>
      <c r="R46" s="1075"/>
      <c r="S46" s="1075"/>
      <c r="T46" s="1075"/>
      <c r="U46" s="1075"/>
      <c r="V46" s="1075"/>
      <c r="W46" s="1075"/>
      <c r="X46" s="1075"/>
      <c r="Y46" s="1075"/>
      <c r="Z46" s="1075"/>
      <c r="AA46" s="1075"/>
      <c r="AB46" s="1075"/>
      <c r="AC46" s="1075"/>
      <c r="AD46" s="1075"/>
      <c r="AE46" s="1075"/>
      <c r="AF46" s="1075"/>
      <c r="AG46" s="1076"/>
      <c r="AH46" s="1067"/>
      <c r="AI46" s="1068"/>
      <c r="AJ46" s="1068"/>
      <c r="AK46" s="1068"/>
      <c r="AL46" s="1068"/>
      <c r="AM46" s="1068"/>
      <c r="AN46" s="1068"/>
      <c r="AO46" s="1068"/>
      <c r="AP46" s="1068"/>
      <c r="AQ46" s="1068"/>
      <c r="AR46" s="1068"/>
      <c r="AS46" s="1068"/>
      <c r="AT46" s="1068"/>
      <c r="AU46" s="1068"/>
      <c r="AV46" s="1068"/>
      <c r="AW46" s="1068"/>
      <c r="AX46" s="1068"/>
      <c r="AY46" s="1069"/>
    </row>
    <row r="47" spans="1:51" ht="43.5" customHeight="1">
      <c r="A47" s="214"/>
      <c r="B47" s="527"/>
      <c r="C47" s="528"/>
      <c r="D47" s="1058" t="s">
        <v>1982</v>
      </c>
      <c r="E47" s="1059"/>
      <c r="F47" s="1059"/>
      <c r="G47" s="1060"/>
      <c r="H47" s="1061" t="s">
        <v>2066</v>
      </c>
      <c r="I47" s="1062"/>
      <c r="J47" s="1062"/>
      <c r="K47" s="1062"/>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1063"/>
      <c r="AH47" s="1070"/>
      <c r="AI47" s="1071"/>
      <c r="AJ47" s="1071"/>
      <c r="AK47" s="1071"/>
      <c r="AL47" s="1071"/>
      <c r="AM47" s="1071"/>
      <c r="AN47" s="1071"/>
      <c r="AO47" s="1071"/>
      <c r="AP47" s="1071"/>
      <c r="AQ47" s="1071"/>
      <c r="AR47" s="1071"/>
      <c r="AS47" s="1071"/>
      <c r="AT47" s="1071"/>
      <c r="AU47" s="1071"/>
      <c r="AV47" s="1071"/>
      <c r="AW47" s="1071"/>
      <c r="AX47" s="1071"/>
      <c r="AY47" s="1072"/>
    </row>
    <row r="48" spans="1:51" ht="26.25" customHeight="1">
      <c r="A48" s="214"/>
      <c r="B48" s="525" t="s">
        <v>43</v>
      </c>
      <c r="C48" s="526"/>
      <c r="D48" s="1026" t="s">
        <v>2064</v>
      </c>
      <c r="E48" s="1027"/>
      <c r="F48" s="1027"/>
      <c r="G48" s="1028"/>
      <c r="H48" s="1029" t="s">
        <v>45</v>
      </c>
      <c r="I48" s="1030"/>
      <c r="J48" s="1030"/>
      <c r="K48" s="1030"/>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1"/>
      <c r="AH48" s="1032" t="s">
        <v>654</v>
      </c>
      <c r="AI48" s="1033"/>
      <c r="AJ48" s="1033"/>
      <c r="AK48" s="1033"/>
      <c r="AL48" s="1033"/>
      <c r="AM48" s="1033"/>
      <c r="AN48" s="1033"/>
      <c r="AO48" s="1033"/>
      <c r="AP48" s="1033"/>
      <c r="AQ48" s="1033"/>
      <c r="AR48" s="1033"/>
      <c r="AS48" s="1033"/>
      <c r="AT48" s="1033"/>
      <c r="AU48" s="1033"/>
      <c r="AV48" s="1033"/>
      <c r="AW48" s="1033"/>
      <c r="AX48" s="1033"/>
      <c r="AY48" s="1034"/>
    </row>
    <row r="49" spans="1:51" ht="26.25" customHeight="1">
      <c r="A49" s="214"/>
      <c r="B49" s="525"/>
      <c r="C49" s="526"/>
      <c r="D49" s="1041" t="s">
        <v>2064</v>
      </c>
      <c r="E49" s="1042"/>
      <c r="F49" s="1042"/>
      <c r="G49" s="1043"/>
      <c r="H49" s="1044" t="s">
        <v>2067</v>
      </c>
      <c r="I49" s="1045"/>
      <c r="J49" s="1045"/>
      <c r="K49" s="1045"/>
      <c r="L49" s="1045"/>
      <c r="M49" s="1045"/>
      <c r="N49" s="1045"/>
      <c r="O49" s="1045"/>
      <c r="P49" s="1045"/>
      <c r="Q49" s="1045"/>
      <c r="R49" s="1045"/>
      <c r="S49" s="1045"/>
      <c r="T49" s="1045"/>
      <c r="U49" s="1045"/>
      <c r="V49" s="1045"/>
      <c r="W49" s="1045"/>
      <c r="X49" s="1045"/>
      <c r="Y49" s="1045"/>
      <c r="Z49" s="1045"/>
      <c r="AA49" s="1045"/>
      <c r="AB49" s="1045"/>
      <c r="AC49" s="1045"/>
      <c r="AD49" s="1045"/>
      <c r="AE49" s="1045"/>
      <c r="AF49" s="1045"/>
      <c r="AG49" s="1046"/>
      <c r="AH49" s="1035"/>
      <c r="AI49" s="1036"/>
      <c r="AJ49" s="1036"/>
      <c r="AK49" s="1036"/>
      <c r="AL49" s="1036"/>
      <c r="AM49" s="1036"/>
      <c r="AN49" s="1036"/>
      <c r="AO49" s="1036"/>
      <c r="AP49" s="1036"/>
      <c r="AQ49" s="1036"/>
      <c r="AR49" s="1036"/>
      <c r="AS49" s="1036"/>
      <c r="AT49" s="1036"/>
      <c r="AU49" s="1036"/>
      <c r="AV49" s="1036"/>
      <c r="AW49" s="1036"/>
      <c r="AX49" s="1036"/>
      <c r="AY49" s="1037"/>
    </row>
    <row r="50" spans="1:51" ht="26.25" customHeight="1">
      <c r="A50" s="214"/>
      <c r="B50" s="525"/>
      <c r="C50" s="526"/>
      <c r="D50" s="1041" t="s">
        <v>1982</v>
      </c>
      <c r="E50" s="1042"/>
      <c r="F50" s="1042"/>
      <c r="G50" s="1043"/>
      <c r="H50" s="1044" t="s">
        <v>46</v>
      </c>
      <c r="I50" s="1045"/>
      <c r="J50" s="1045"/>
      <c r="K50" s="1045"/>
      <c r="L50" s="1045"/>
      <c r="M50" s="1045"/>
      <c r="N50" s="1045"/>
      <c r="O50" s="1045"/>
      <c r="P50" s="1045"/>
      <c r="Q50" s="1045"/>
      <c r="R50" s="1045"/>
      <c r="S50" s="1045"/>
      <c r="T50" s="1045"/>
      <c r="U50" s="1045"/>
      <c r="V50" s="1045"/>
      <c r="W50" s="1045"/>
      <c r="X50" s="1045"/>
      <c r="Y50" s="1045"/>
      <c r="Z50" s="1045"/>
      <c r="AA50" s="1045"/>
      <c r="AB50" s="1045"/>
      <c r="AC50" s="1045"/>
      <c r="AD50" s="1045"/>
      <c r="AE50" s="1045"/>
      <c r="AF50" s="1045"/>
      <c r="AG50" s="1046"/>
      <c r="AH50" s="1035"/>
      <c r="AI50" s="1036"/>
      <c r="AJ50" s="1036"/>
      <c r="AK50" s="1036"/>
      <c r="AL50" s="1036"/>
      <c r="AM50" s="1036"/>
      <c r="AN50" s="1036"/>
      <c r="AO50" s="1036"/>
      <c r="AP50" s="1036"/>
      <c r="AQ50" s="1036"/>
      <c r="AR50" s="1036"/>
      <c r="AS50" s="1036"/>
      <c r="AT50" s="1036"/>
      <c r="AU50" s="1036"/>
      <c r="AV50" s="1036"/>
      <c r="AW50" s="1036"/>
      <c r="AX50" s="1036"/>
      <c r="AY50" s="1037"/>
    </row>
    <row r="51" spans="1:51" ht="26.25" customHeight="1">
      <c r="A51" s="214"/>
      <c r="B51" s="525"/>
      <c r="C51" s="526"/>
      <c r="D51" s="1041" t="s">
        <v>1982</v>
      </c>
      <c r="E51" s="1042"/>
      <c r="F51" s="1042"/>
      <c r="G51" s="1043"/>
      <c r="H51" s="1044" t="s">
        <v>51</v>
      </c>
      <c r="I51" s="1045"/>
      <c r="J51" s="1045"/>
      <c r="K51" s="1045"/>
      <c r="L51" s="1045"/>
      <c r="M51" s="1045"/>
      <c r="N51" s="1045"/>
      <c r="O51" s="1045"/>
      <c r="P51" s="1045"/>
      <c r="Q51" s="1045"/>
      <c r="R51" s="1045"/>
      <c r="S51" s="1045"/>
      <c r="T51" s="1045"/>
      <c r="U51" s="1045"/>
      <c r="V51" s="1045"/>
      <c r="W51" s="1045"/>
      <c r="X51" s="1045"/>
      <c r="Y51" s="1045"/>
      <c r="Z51" s="1045"/>
      <c r="AA51" s="1045"/>
      <c r="AB51" s="1045"/>
      <c r="AC51" s="1045"/>
      <c r="AD51" s="1045"/>
      <c r="AE51" s="1045"/>
      <c r="AF51" s="1045"/>
      <c r="AG51" s="1046"/>
      <c r="AH51" s="1035"/>
      <c r="AI51" s="1036"/>
      <c r="AJ51" s="1036"/>
      <c r="AK51" s="1036"/>
      <c r="AL51" s="1036"/>
      <c r="AM51" s="1036"/>
      <c r="AN51" s="1036"/>
      <c r="AO51" s="1036"/>
      <c r="AP51" s="1036"/>
      <c r="AQ51" s="1036"/>
      <c r="AR51" s="1036"/>
      <c r="AS51" s="1036"/>
      <c r="AT51" s="1036"/>
      <c r="AU51" s="1036"/>
      <c r="AV51" s="1036"/>
      <c r="AW51" s="1036"/>
      <c r="AX51" s="1036"/>
      <c r="AY51" s="1037"/>
    </row>
    <row r="52" spans="1:51" ht="26.25" customHeight="1">
      <c r="A52" s="214"/>
      <c r="B52" s="527"/>
      <c r="C52" s="528"/>
      <c r="D52" s="1058" t="s">
        <v>2064</v>
      </c>
      <c r="E52" s="1059"/>
      <c r="F52" s="1059"/>
      <c r="G52" s="1060"/>
      <c r="H52" s="1061" t="s">
        <v>52</v>
      </c>
      <c r="I52" s="1062"/>
      <c r="J52" s="1062"/>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2"/>
      <c r="AG52" s="1063"/>
      <c r="AH52" s="1038"/>
      <c r="AI52" s="1039"/>
      <c r="AJ52" s="1039"/>
      <c r="AK52" s="1039"/>
      <c r="AL52" s="1039"/>
      <c r="AM52" s="1039"/>
      <c r="AN52" s="1039"/>
      <c r="AO52" s="1039"/>
      <c r="AP52" s="1039"/>
      <c r="AQ52" s="1039"/>
      <c r="AR52" s="1039"/>
      <c r="AS52" s="1039"/>
      <c r="AT52" s="1039"/>
      <c r="AU52" s="1039"/>
      <c r="AV52" s="1039"/>
      <c r="AW52" s="1039"/>
      <c r="AX52" s="1039"/>
      <c r="AY52" s="1040"/>
    </row>
    <row r="53" spans="1:51" ht="26.25" customHeight="1">
      <c r="A53" s="214"/>
      <c r="B53" s="523" t="s">
        <v>39</v>
      </c>
      <c r="C53" s="524"/>
      <c r="D53" s="1026" t="s">
        <v>2064</v>
      </c>
      <c r="E53" s="1027"/>
      <c r="F53" s="1027"/>
      <c r="G53" s="1028"/>
      <c r="H53" s="1029" t="s">
        <v>41</v>
      </c>
      <c r="I53" s="1030"/>
      <c r="J53" s="1030"/>
      <c r="K53" s="1030"/>
      <c r="L53" s="1030"/>
      <c r="M53" s="1030"/>
      <c r="N53" s="1030"/>
      <c r="O53" s="1030"/>
      <c r="P53" s="1030"/>
      <c r="Q53" s="1030"/>
      <c r="R53" s="1030"/>
      <c r="S53" s="1030"/>
      <c r="T53" s="1030"/>
      <c r="U53" s="1030"/>
      <c r="V53" s="1030"/>
      <c r="W53" s="1030"/>
      <c r="X53" s="1030"/>
      <c r="Y53" s="1030"/>
      <c r="Z53" s="1030"/>
      <c r="AA53" s="1030"/>
      <c r="AB53" s="1030"/>
      <c r="AC53" s="1030"/>
      <c r="AD53" s="1030"/>
      <c r="AE53" s="1030"/>
      <c r="AF53" s="1030"/>
      <c r="AG53" s="1031"/>
      <c r="AH53" s="1032" t="s">
        <v>655</v>
      </c>
      <c r="AI53" s="1033"/>
      <c r="AJ53" s="1033"/>
      <c r="AK53" s="1033"/>
      <c r="AL53" s="1033"/>
      <c r="AM53" s="1033"/>
      <c r="AN53" s="1033"/>
      <c r="AO53" s="1033"/>
      <c r="AP53" s="1033"/>
      <c r="AQ53" s="1033"/>
      <c r="AR53" s="1033"/>
      <c r="AS53" s="1033"/>
      <c r="AT53" s="1033"/>
      <c r="AU53" s="1033"/>
      <c r="AV53" s="1033"/>
      <c r="AW53" s="1033"/>
      <c r="AX53" s="1033"/>
      <c r="AY53" s="1034"/>
    </row>
    <row r="54" spans="1:51" ht="26.25" customHeight="1">
      <c r="A54" s="214"/>
      <c r="B54" s="525"/>
      <c r="C54" s="526"/>
      <c r="D54" s="1041" t="s">
        <v>1982</v>
      </c>
      <c r="E54" s="1042"/>
      <c r="F54" s="1042"/>
      <c r="G54" s="1043"/>
      <c r="H54" s="1044" t="s">
        <v>53</v>
      </c>
      <c r="I54" s="1045"/>
      <c r="J54" s="1045"/>
      <c r="K54" s="1045"/>
      <c r="L54" s="1045"/>
      <c r="M54" s="1045"/>
      <c r="N54" s="1045"/>
      <c r="O54" s="1045"/>
      <c r="P54" s="1045"/>
      <c r="Q54" s="1045"/>
      <c r="R54" s="1045"/>
      <c r="S54" s="1045"/>
      <c r="T54" s="1045"/>
      <c r="U54" s="1045"/>
      <c r="V54" s="1045"/>
      <c r="W54" s="1045"/>
      <c r="X54" s="1045"/>
      <c r="Y54" s="1045"/>
      <c r="Z54" s="1045"/>
      <c r="AA54" s="1045"/>
      <c r="AB54" s="1045"/>
      <c r="AC54" s="1045"/>
      <c r="AD54" s="1045"/>
      <c r="AE54" s="1045"/>
      <c r="AF54" s="1045"/>
      <c r="AG54" s="1046"/>
      <c r="AH54" s="1035"/>
      <c r="AI54" s="1036"/>
      <c r="AJ54" s="1036"/>
      <c r="AK54" s="1036"/>
      <c r="AL54" s="1036"/>
      <c r="AM54" s="1036"/>
      <c r="AN54" s="1036"/>
      <c r="AO54" s="1036"/>
      <c r="AP54" s="1036"/>
      <c r="AQ54" s="1036"/>
      <c r="AR54" s="1036"/>
      <c r="AS54" s="1036"/>
      <c r="AT54" s="1036"/>
      <c r="AU54" s="1036"/>
      <c r="AV54" s="1036"/>
      <c r="AW54" s="1036"/>
      <c r="AX54" s="1036"/>
      <c r="AY54" s="1037"/>
    </row>
    <row r="55" spans="1:51" ht="26.25" customHeight="1">
      <c r="A55" s="214"/>
      <c r="B55" s="525"/>
      <c r="C55" s="526"/>
      <c r="D55" s="1041" t="s">
        <v>2064</v>
      </c>
      <c r="E55" s="1042"/>
      <c r="F55" s="1042"/>
      <c r="G55" s="1043"/>
      <c r="H55" s="1044" t="s">
        <v>2068</v>
      </c>
      <c r="I55" s="1045"/>
      <c r="J55" s="1045"/>
      <c r="K55" s="1045"/>
      <c r="L55" s="1045"/>
      <c r="M55" s="1045"/>
      <c r="N55" s="1045"/>
      <c r="O55" s="1045"/>
      <c r="P55" s="1045"/>
      <c r="Q55" s="1045"/>
      <c r="R55" s="1045"/>
      <c r="S55" s="1045"/>
      <c r="T55" s="1045"/>
      <c r="U55" s="1045"/>
      <c r="V55" s="1045"/>
      <c r="W55" s="1045"/>
      <c r="X55" s="1045"/>
      <c r="Y55" s="1045"/>
      <c r="Z55" s="1045"/>
      <c r="AA55" s="1045"/>
      <c r="AB55" s="1045"/>
      <c r="AC55" s="1045"/>
      <c r="AD55" s="1045"/>
      <c r="AE55" s="1045"/>
      <c r="AF55" s="1045"/>
      <c r="AG55" s="1046"/>
      <c r="AH55" s="1035"/>
      <c r="AI55" s="1036"/>
      <c r="AJ55" s="1036"/>
      <c r="AK55" s="1036"/>
      <c r="AL55" s="1036"/>
      <c r="AM55" s="1036"/>
      <c r="AN55" s="1036"/>
      <c r="AO55" s="1036"/>
      <c r="AP55" s="1036"/>
      <c r="AQ55" s="1036"/>
      <c r="AR55" s="1036"/>
      <c r="AS55" s="1036"/>
      <c r="AT55" s="1036"/>
      <c r="AU55" s="1036"/>
      <c r="AV55" s="1036"/>
      <c r="AW55" s="1036"/>
      <c r="AX55" s="1036"/>
      <c r="AY55" s="1037"/>
    </row>
    <row r="56" spans="1:51" ht="26.25" customHeight="1">
      <c r="A56" s="214"/>
      <c r="B56" s="525"/>
      <c r="C56" s="526"/>
      <c r="D56" s="1047" t="s">
        <v>1982</v>
      </c>
      <c r="E56" s="1048"/>
      <c r="F56" s="1048"/>
      <c r="G56" s="1049"/>
      <c r="H56" s="1053" t="s">
        <v>75</v>
      </c>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5"/>
      <c r="AH56" s="1035"/>
      <c r="AI56" s="1036"/>
      <c r="AJ56" s="1036"/>
      <c r="AK56" s="1036"/>
      <c r="AL56" s="1036"/>
      <c r="AM56" s="1036"/>
      <c r="AN56" s="1036"/>
      <c r="AO56" s="1036"/>
      <c r="AP56" s="1036"/>
      <c r="AQ56" s="1036"/>
      <c r="AR56" s="1036"/>
      <c r="AS56" s="1036"/>
      <c r="AT56" s="1036"/>
      <c r="AU56" s="1036"/>
      <c r="AV56" s="1036"/>
      <c r="AW56" s="1036"/>
      <c r="AX56" s="1036"/>
      <c r="AY56" s="1037"/>
    </row>
    <row r="57" spans="1:51" ht="33" customHeight="1">
      <c r="A57" s="214"/>
      <c r="B57" s="525"/>
      <c r="C57" s="526"/>
      <c r="D57" s="190"/>
      <c r="E57" s="191"/>
      <c r="F57" s="191"/>
      <c r="G57" s="192"/>
      <c r="H57" s="515" t="s">
        <v>69</v>
      </c>
      <c r="I57" s="516"/>
      <c r="J57" s="516"/>
      <c r="K57" s="516"/>
      <c r="L57" s="516"/>
      <c r="M57" s="516"/>
      <c r="N57" s="516"/>
      <c r="O57" s="516"/>
      <c r="P57" s="516"/>
      <c r="Q57" s="516"/>
      <c r="R57" s="516"/>
      <c r="S57" s="516"/>
      <c r="T57" s="516"/>
      <c r="U57" s="516"/>
      <c r="V57" s="1056"/>
      <c r="W57" s="1056"/>
      <c r="X57" s="1056"/>
      <c r="Y57" s="1056"/>
      <c r="Z57" s="1056"/>
      <c r="AA57" s="1056"/>
      <c r="AB57" s="1056"/>
      <c r="AC57" s="1056"/>
      <c r="AD57" s="1056"/>
      <c r="AE57" s="1056"/>
      <c r="AF57" s="1056"/>
      <c r="AG57" s="1057"/>
      <c r="AH57" s="1035"/>
      <c r="AI57" s="1036"/>
      <c r="AJ57" s="1036"/>
      <c r="AK57" s="1036"/>
      <c r="AL57" s="1036"/>
      <c r="AM57" s="1036"/>
      <c r="AN57" s="1036"/>
      <c r="AO57" s="1036"/>
      <c r="AP57" s="1036"/>
      <c r="AQ57" s="1036"/>
      <c r="AR57" s="1036"/>
      <c r="AS57" s="1036"/>
      <c r="AT57" s="1036"/>
      <c r="AU57" s="1036"/>
      <c r="AV57" s="1036"/>
      <c r="AW57" s="1036"/>
      <c r="AX57" s="1036"/>
      <c r="AY57" s="1037"/>
    </row>
    <row r="58" spans="1:51" ht="26.25" customHeight="1">
      <c r="A58" s="214"/>
      <c r="B58" s="527"/>
      <c r="C58" s="528"/>
      <c r="D58" s="1058" t="s">
        <v>2064</v>
      </c>
      <c r="E58" s="1059"/>
      <c r="F58" s="1059"/>
      <c r="G58" s="1060"/>
      <c r="H58" s="1061" t="s">
        <v>54</v>
      </c>
      <c r="I58" s="1062"/>
      <c r="J58" s="1062"/>
      <c r="K58" s="1062"/>
      <c r="L58" s="1062"/>
      <c r="M58" s="1062"/>
      <c r="N58" s="1062"/>
      <c r="O58" s="1062"/>
      <c r="P58" s="1062"/>
      <c r="Q58" s="1062"/>
      <c r="R58" s="1062"/>
      <c r="S58" s="1062"/>
      <c r="T58" s="1062"/>
      <c r="U58" s="1062"/>
      <c r="V58" s="1062"/>
      <c r="W58" s="1062"/>
      <c r="X58" s="1062"/>
      <c r="Y58" s="1062"/>
      <c r="Z58" s="1062"/>
      <c r="AA58" s="1062"/>
      <c r="AB58" s="1062"/>
      <c r="AC58" s="1062"/>
      <c r="AD58" s="1062"/>
      <c r="AE58" s="1062"/>
      <c r="AF58" s="1062"/>
      <c r="AG58" s="1063"/>
      <c r="AH58" s="1038"/>
      <c r="AI58" s="1039"/>
      <c r="AJ58" s="1039"/>
      <c r="AK58" s="1039"/>
      <c r="AL58" s="1039"/>
      <c r="AM58" s="1039"/>
      <c r="AN58" s="1039"/>
      <c r="AO58" s="1039"/>
      <c r="AP58" s="1039"/>
      <c r="AQ58" s="1039"/>
      <c r="AR58" s="1039"/>
      <c r="AS58" s="1039"/>
      <c r="AT58" s="1039"/>
      <c r="AU58" s="1039"/>
      <c r="AV58" s="1039"/>
      <c r="AW58" s="1039"/>
      <c r="AX58" s="1039"/>
      <c r="AY58" s="1040"/>
    </row>
    <row r="59" spans="1:51" ht="180" customHeight="1" thickBot="1">
      <c r="A59" s="214"/>
      <c r="B59" s="491" t="s">
        <v>38</v>
      </c>
      <c r="C59" s="492"/>
      <c r="D59" s="3251" t="s">
        <v>656</v>
      </c>
      <c r="E59" s="3252"/>
      <c r="F59" s="3252"/>
      <c r="G59" s="3252"/>
      <c r="H59" s="3252"/>
      <c r="I59" s="3252"/>
      <c r="J59" s="3252"/>
      <c r="K59" s="3252"/>
      <c r="L59" s="3252"/>
      <c r="M59" s="3252"/>
      <c r="N59" s="3252"/>
      <c r="O59" s="3252"/>
      <c r="P59" s="3252"/>
      <c r="Q59" s="3252"/>
      <c r="R59" s="3252"/>
      <c r="S59" s="3252"/>
      <c r="T59" s="3252"/>
      <c r="U59" s="3252"/>
      <c r="V59" s="3252"/>
      <c r="W59" s="3252"/>
      <c r="X59" s="3252"/>
      <c r="Y59" s="3252"/>
      <c r="Z59" s="3252"/>
      <c r="AA59" s="3252"/>
      <c r="AB59" s="3252"/>
      <c r="AC59" s="3252"/>
      <c r="AD59" s="3252"/>
      <c r="AE59" s="3252"/>
      <c r="AF59" s="3252"/>
      <c r="AG59" s="3252"/>
      <c r="AH59" s="3252"/>
      <c r="AI59" s="3252"/>
      <c r="AJ59" s="3252"/>
      <c r="AK59" s="3252"/>
      <c r="AL59" s="3252"/>
      <c r="AM59" s="3252"/>
      <c r="AN59" s="3252"/>
      <c r="AO59" s="3252"/>
      <c r="AP59" s="3252"/>
      <c r="AQ59" s="3252"/>
      <c r="AR59" s="3252"/>
      <c r="AS59" s="3252"/>
      <c r="AT59" s="3252"/>
      <c r="AU59" s="3252"/>
      <c r="AV59" s="3252"/>
      <c r="AW59" s="3252"/>
      <c r="AX59" s="3252"/>
      <c r="AY59" s="3253"/>
    </row>
    <row r="60" spans="1:51" ht="21" hidden="1" customHeight="1">
      <c r="A60" s="21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21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21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21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212"/>
      <c r="B64" s="1366" t="s">
        <v>2100</v>
      </c>
      <c r="C64" s="3254"/>
      <c r="D64" s="3254"/>
      <c r="E64" s="3254"/>
      <c r="F64" s="3255"/>
      <c r="G64" s="477" t="s">
        <v>2101</v>
      </c>
      <c r="H64" s="1771"/>
      <c r="I64" s="1771"/>
      <c r="J64" s="1771"/>
      <c r="K64" s="1771"/>
      <c r="L64" s="1771"/>
      <c r="M64" s="1771"/>
      <c r="N64" s="1771"/>
      <c r="O64" s="1771"/>
      <c r="P64" s="1771"/>
      <c r="Q64" s="1771"/>
      <c r="R64" s="1771"/>
      <c r="S64" s="1771"/>
      <c r="T64" s="1771"/>
      <c r="U64" s="1771"/>
      <c r="V64" s="1771"/>
      <c r="W64" s="1771"/>
      <c r="X64" s="1771"/>
      <c r="Y64" s="1771"/>
      <c r="Z64" s="1771"/>
      <c r="AA64" s="1771"/>
      <c r="AB64" s="1771"/>
      <c r="AC64" s="1771"/>
      <c r="AD64" s="1771"/>
      <c r="AE64" s="1771"/>
      <c r="AF64" s="1771"/>
      <c r="AG64" s="1771"/>
      <c r="AH64" s="1771"/>
      <c r="AI64" s="1771"/>
      <c r="AJ64" s="1771"/>
      <c r="AK64" s="1771"/>
      <c r="AL64" s="1771"/>
      <c r="AM64" s="1771"/>
      <c r="AN64" s="1771"/>
      <c r="AO64" s="1771"/>
      <c r="AP64" s="1771"/>
      <c r="AQ64" s="1771"/>
      <c r="AR64" s="1771"/>
      <c r="AS64" s="1771"/>
      <c r="AT64" s="1771"/>
      <c r="AU64" s="1771"/>
      <c r="AV64" s="1771"/>
      <c r="AW64" s="1771"/>
      <c r="AX64" s="1771"/>
      <c r="AY64" s="1773"/>
    </row>
    <row r="65" spans="1:51" ht="18.399999999999999" customHeight="1">
      <c r="A65" s="212"/>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212"/>
      <c r="B66" s="482" t="s">
        <v>684</v>
      </c>
      <c r="C66" s="1007"/>
      <c r="D66" s="1007"/>
      <c r="E66" s="1007"/>
      <c r="F66" s="1008"/>
      <c r="G66" s="1009" t="s">
        <v>2102</v>
      </c>
      <c r="H66" s="1010"/>
      <c r="I66" s="1010"/>
      <c r="J66" s="1010"/>
      <c r="K66" s="1010"/>
      <c r="L66" s="1010"/>
      <c r="M66" s="1010"/>
      <c r="N66" s="1010"/>
      <c r="O66" s="1010"/>
      <c r="P66" s="1010"/>
      <c r="Q66" s="1010"/>
      <c r="R66" s="1010"/>
      <c r="S66" s="1010"/>
      <c r="T66" s="1010"/>
      <c r="U66" s="1010"/>
      <c r="V66" s="1010"/>
      <c r="W66" s="1010"/>
      <c r="X66" s="1010"/>
      <c r="Y66" s="1010"/>
      <c r="Z66" s="1010"/>
      <c r="AA66" s="1010"/>
      <c r="AB66" s="1010"/>
      <c r="AC66" s="1010"/>
      <c r="AD66" s="1010"/>
      <c r="AE66" s="1010"/>
      <c r="AF66" s="1010"/>
      <c r="AG66" s="1010"/>
      <c r="AH66" s="1010"/>
      <c r="AI66" s="1010"/>
      <c r="AJ66" s="1010"/>
      <c r="AK66" s="1010"/>
      <c r="AL66" s="1010"/>
      <c r="AM66" s="1010"/>
      <c r="AN66" s="1010"/>
      <c r="AO66" s="1010"/>
      <c r="AP66" s="1010"/>
      <c r="AQ66" s="1010"/>
      <c r="AR66" s="1010"/>
      <c r="AS66" s="1010"/>
      <c r="AT66" s="1010"/>
      <c r="AU66" s="1010"/>
      <c r="AV66" s="1010"/>
      <c r="AW66" s="1010"/>
      <c r="AX66" s="1010"/>
      <c r="AY66" s="1011"/>
    </row>
    <row r="67" spans="1:51" ht="19.7" customHeight="1">
      <c r="A67" s="212"/>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1" customHeight="1" thickBot="1">
      <c r="A68" s="212"/>
      <c r="B68" s="1958"/>
      <c r="C68" s="897"/>
      <c r="D68" s="897"/>
      <c r="E68" s="897"/>
      <c r="F68" s="897"/>
      <c r="G68" s="897"/>
      <c r="H68" s="897"/>
      <c r="I68" s="897"/>
      <c r="J68" s="897"/>
      <c r="K68" s="897"/>
      <c r="L68" s="897"/>
      <c r="M68" s="897"/>
      <c r="N68" s="897"/>
      <c r="O68" s="897"/>
      <c r="P68" s="897"/>
      <c r="Q68" s="897"/>
      <c r="R68" s="897"/>
      <c r="S68" s="897"/>
      <c r="T68" s="897"/>
      <c r="U68" s="897"/>
      <c r="V68" s="897"/>
      <c r="W68" s="897"/>
      <c r="X68" s="897"/>
      <c r="Y68" s="897"/>
      <c r="Z68" s="897"/>
      <c r="AA68" s="897"/>
      <c r="AB68" s="897"/>
      <c r="AC68" s="897"/>
      <c r="AD68" s="897"/>
      <c r="AE68" s="897"/>
      <c r="AF68" s="897"/>
      <c r="AG68" s="897"/>
      <c r="AH68" s="897"/>
      <c r="AI68" s="897"/>
      <c r="AJ68" s="897"/>
      <c r="AK68" s="897"/>
      <c r="AL68" s="897"/>
      <c r="AM68" s="897"/>
      <c r="AN68" s="897"/>
      <c r="AO68" s="897"/>
      <c r="AP68" s="897"/>
      <c r="AQ68" s="897"/>
      <c r="AR68" s="897"/>
      <c r="AS68" s="897"/>
      <c r="AT68" s="897"/>
      <c r="AU68" s="897"/>
      <c r="AV68" s="897"/>
      <c r="AW68" s="897"/>
      <c r="AX68" s="897"/>
      <c r="AY68" s="2341"/>
    </row>
    <row r="69" spans="1:51" ht="19.7" customHeight="1">
      <c r="A69" s="212"/>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20.100000000000001" customHeight="1">
      <c r="A70" s="212"/>
      <c r="B70" s="24" t="s">
        <v>67</v>
      </c>
      <c r="C70" s="22"/>
      <c r="D70" s="22"/>
      <c r="E70" s="22"/>
      <c r="F70" s="22"/>
      <c r="G70" s="22"/>
      <c r="H70" s="22"/>
      <c r="I70" s="22"/>
      <c r="J70" s="22"/>
      <c r="K70" s="22"/>
      <c r="L70" s="23"/>
      <c r="M70" s="1349" t="s">
        <v>1982</v>
      </c>
      <c r="N70" s="1017"/>
      <c r="O70" s="1017"/>
      <c r="P70" s="1017"/>
      <c r="Q70" s="1017"/>
      <c r="R70" s="1017"/>
      <c r="S70" s="1017"/>
      <c r="T70" s="1017"/>
      <c r="U70" s="1017"/>
      <c r="V70" s="1017"/>
      <c r="W70" s="1017"/>
      <c r="X70" s="1017"/>
      <c r="Y70" s="1017"/>
      <c r="Z70" s="1017"/>
      <c r="AA70" s="1018"/>
      <c r="AB70" s="22" t="s">
        <v>68</v>
      </c>
      <c r="AC70" s="22"/>
      <c r="AD70" s="22"/>
      <c r="AE70" s="22"/>
      <c r="AF70" s="22"/>
      <c r="AG70" s="22"/>
      <c r="AH70" s="22"/>
      <c r="AI70" s="22"/>
      <c r="AJ70" s="22"/>
      <c r="AK70" s="23"/>
      <c r="AL70" s="1349" t="s">
        <v>657</v>
      </c>
      <c r="AM70" s="1017"/>
      <c r="AN70" s="1017"/>
      <c r="AO70" s="1017"/>
      <c r="AP70" s="1017"/>
      <c r="AQ70" s="1017"/>
      <c r="AR70" s="1017"/>
      <c r="AS70" s="1017"/>
      <c r="AT70" s="1017"/>
      <c r="AU70" s="1017"/>
      <c r="AV70" s="1017"/>
      <c r="AW70" s="1017"/>
      <c r="AX70" s="1017"/>
      <c r="AY70" s="1019"/>
    </row>
    <row r="71" spans="1:51" ht="3" customHeight="1">
      <c r="A71" s="214"/>
      <c r="B71" s="6"/>
      <c r="C71" s="6"/>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row>
    <row r="72" spans="1:51" ht="3" customHeight="1" thickBot="1">
      <c r="A72" s="214"/>
      <c r="B72" s="2"/>
      <c r="C72" s="2"/>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row>
    <row r="73" spans="1:51" ht="385.5" customHeight="1">
      <c r="A73" s="212"/>
      <c r="B73" s="466" t="s">
        <v>707</v>
      </c>
      <c r="C73" s="467"/>
      <c r="D73" s="467"/>
      <c r="E73" s="467"/>
      <c r="F73" s="467"/>
      <c r="G73" s="468"/>
      <c r="H73" s="207"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33.75" customHeight="1">
      <c r="B78" s="393" t="s">
        <v>1968</v>
      </c>
      <c r="C78" s="394"/>
      <c r="D78" s="394"/>
      <c r="E78" s="394"/>
      <c r="F78" s="394"/>
      <c r="G78" s="395"/>
      <c r="H78" s="402" t="s">
        <v>2103</v>
      </c>
      <c r="I78" s="968"/>
      <c r="J78" s="968"/>
      <c r="K78" s="968"/>
      <c r="L78" s="968"/>
      <c r="M78" s="968"/>
      <c r="N78" s="968"/>
      <c r="O78" s="968"/>
      <c r="P78" s="968"/>
      <c r="Q78" s="968"/>
      <c r="R78" s="968"/>
      <c r="S78" s="968"/>
      <c r="T78" s="968"/>
      <c r="U78" s="968"/>
      <c r="V78" s="968"/>
      <c r="W78" s="968"/>
      <c r="X78" s="968"/>
      <c r="Y78" s="968"/>
      <c r="Z78" s="968"/>
      <c r="AA78" s="968"/>
      <c r="AB78" s="968"/>
      <c r="AC78" s="3250"/>
      <c r="AD78" s="402"/>
      <c r="AE78" s="403"/>
      <c r="AF78" s="403"/>
      <c r="AG78" s="403"/>
      <c r="AH78" s="403"/>
      <c r="AI78" s="403"/>
      <c r="AJ78" s="403"/>
      <c r="AK78" s="403"/>
      <c r="AL78" s="403"/>
      <c r="AM78" s="403"/>
      <c r="AN78" s="403"/>
      <c r="AO78" s="403"/>
      <c r="AP78" s="403"/>
      <c r="AQ78" s="403"/>
      <c r="AR78" s="403"/>
      <c r="AS78" s="403"/>
      <c r="AT78" s="403"/>
      <c r="AU78" s="403"/>
      <c r="AV78" s="403"/>
      <c r="AW78" s="403"/>
      <c r="AX78" s="403"/>
      <c r="AY78" s="405"/>
    </row>
    <row r="79" spans="1:51" ht="33.75" customHeight="1">
      <c r="B79" s="396"/>
      <c r="C79" s="397"/>
      <c r="D79" s="397"/>
      <c r="E79" s="397"/>
      <c r="F79" s="397"/>
      <c r="G79" s="398"/>
      <c r="H79" s="893" t="s">
        <v>22</v>
      </c>
      <c r="I79" s="924"/>
      <c r="J79" s="924"/>
      <c r="K79" s="924"/>
      <c r="L79" s="924"/>
      <c r="M79" s="895" t="s">
        <v>23</v>
      </c>
      <c r="N79" s="575"/>
      <c r="O79" s="575"/>
      <c r="P79" s="575"/>
      <c r="Q79" s="575"/>
      <c r="R79" s="575"/>
      <c r="S79" s="575"/>
      <c r="T79" s="575"/>
      <c r="U79" s="575"/>
      <c r="V79" s="575"/>
      <c r="W79" s="575"/>
      <c r="X79" s="575"/>
      <c r="Y79" s="576"/>
      <c r="Z79" s="925" t="s">
        <v>24</v>
      </c>
      <c r="AA79" s="926"/>
      <c r="AB79" s="926"/>
      <c r="AC79" s="1689"/>
      <c r="AD79" s="893" t="s">
        <v>22</v>
      </c>
      <c r="AE79" s="894"/>
      <c r="AF79" s="894"/>
      <c r="AG79" s="894"/>
      <c r="AH79" s="894"/>
      <c r="AI79" s="895" t="s">
        <v>23</v>
      </c>
      <c r="AJ79" s="463"/>
      <c r="AK79" s="463"/>
      <c r="AL79" s="463"/>
      <c r="AM79" s="463"/>
      <c r="AN79" s="463"/>
      <c r="AO79" s="463"/>
      <c r="AP79" s="463"/>
      <c r="AQ79" s="463"/>
      <c r="AR79" s="463"/>
      <c r="AS79" s="463"/>
      <c r="AT79" s="463"/>
      <c r="AU79" s="464"/>
      <c r="AV79" s="411" t="s">
        <v>24</v>
      </c>
      <c r="AW79" s="412"/>
      <c r="AX79" s="412"/>
      <c r="AY79" s="414"/>
    </row>
    <row r="80" spans="1:51" ht="44.25" customHeight="1">
      <c r="B80" s="396"/>
      <c r="C80" s="397"/>
      <c r="D80" s="397"/>
      <c r="E80" s="397"/>
      <c r="F80" s="397"/>
      <c r="G80" s="398"/>
      <c r="H80" s="1811" t="s">
        <v>153</v>
      </c>
      <c r="I80" s="3245"/>
      <c r="J80" s="3245"/>
      <c r="K80" s="3245"/>
      <c r="L80" s="3246"/>
      <c r="M80" s="931" t="s">
        <v>2104</v>
      </c>
      <c r="N80" s="2298"/>
      <c r="O80" s="2298"/>
      <c r="P80" s="2298"/>
      <c r="Q80" s="2298"/>
      <c r="R80" s="2298"/>
      <c r="S80" s="2298"/>
      <c r="T80" s="2298"/>
      <c r="U80" s="2298"/>
      <c r="V80" s="2298"/>
      <c r="W80" s="2298"/>
      <c r="X80" s="2298"/>
      <c r="Y80" s="2299"/>
      <c r="Z80" s="1821">
        <v>58</v>
      </c>
      <c r="AA80" s="1822"/>
      <c r="AB80" s="1822"/>
      <c r="AC80" s="1823"/>
      <c r="AD80" s="3247"/>
      <c r="AE80" s="3248"/>
      <c r="AF80" s="3248"/>
      <c r="AG80" s="3248"/>
      <c r="AH80" s="3249"/>
      <c r="AI80" s="428"/>
      <c r="AJ80" s="2515"/>
      <c r="AK80" s="2515"/>
      <c r="AL80" s="2515"/>
      <c r="AM80" s="2515"/>
      <c r="AN80" s="2515"/>
      <c r="AO80" s="2515"/>
      <c r="AP80" s="2515"/>
      <c r="AQ80" s="2515"/>
      <c r="AR80" s="2515"/>
      <c r="AS80" s="2515"/>
      <c r="AT80" s="2515"/>
      <c r="AU80" s="2516"/>
      <c r="AV80" s="2327"/>
      <c r="AW80" s="2328"/>
      <c r="AX80" s="2328"/>
      <c r="AY80" s="2329"/>
    </row>
    <row r="81" spans="2:51" ht="40.700000000000003" customHeight="1">
      <c r="B81" s="396"/>
      <c r="C81" s="397"/>
      <c r="D81" s="397"/>
      <c r="E81" s="397"/>
      <c r="F81" s="397"/>
      <c r="G81" s="398"/>
      <c r="H81" s="1793"/>
      <c r="I81" s="1794"/>
      <c r="J81" s="1794"/>
      <c r="K81" s="1794"/>
      <c r="L81" s="1795"/>
      <c r="M81" s="2947"/>
      <c r="N81" s="2301"/>
      <c r="O81" s="2301"/>
      <c r="P81" s="2301"/>
      <c r="Q81" s="2301"/>
      <c r="R81" s="2301"/>
      <c r="S81" s="2301"/>
      <c r="T81" s="2301"/>
      <c r="U81" s="2301"/>
      <c r="V81" s="2301"/>
      <c r="W81" s="2301"/>
      <c r="X81" s="2301"/>
      <c r="Y81" s="2302"/>
      <c r="Z81" s="2303"/>
      <c r="AA81" s="2304"/>
      <c r="AB81" s="2304"/>
      <c r="AC81" s="2305"/>
      <c r="AD81" s="2306"/>
      <c r="AE81" s="2307"/>
      <c r="AF81" s="2307"/>
      <c r="AG81" s="2307"/>
      <c r="AH81" s="2308"/>
      <c r="AI81" s="418"/>
      <c r="AJ81" s="2310"/>
      <c r="AK81" s="2310"/>
      <c r="AL81" s="2310"/>
      <c r="AM81" s="2310"/>
      <c r="AN81" s="2310"/>
      <c r="AO81" s="2310"/>
      <c r="AP81" s="2310"/>
      <c r="AQ81" s="2310"/>
      <c r="AR81" s="2310"/>
      <c r="AS81" s="2310"/>
      <c r="AT81" s="2310"/>
      <c r="AU81" s="2311"/>
      <c r="AV81" s="2312"/>
      <c r="AW81" s="2313"/>
      <c r="AX81" s="2313"/>
      <c r="AY81" s="2314"/>
    </row>
    <row r="82" spans="2:51" ht="40.700000000000003" customHeight="1">
      <c r="B82" s="396"/>
      <c r="C82" s="397"/>
      <c r="D82" s="397"/>
      <c r="E82" s="397"/>
      <c r="F82" s="397"/>
      <c r="G82" s="398"/>
      <c r="H82" s="1793"/>
      <c r="I82" s="1794"/>
      <c r="J82" s="1794"/>
      <c r="K82" s="1794"/>
      <c r="L82" s="1795"/>
      <c r="M82" s="2947"/>
      <c r="N82" s="2301"/>
      <c r="O82" s="2301"/>
      <c r="P82" s="2301"/>
      <c r="Q82" s="2301"/>
      <c r="R82" s="2301"/>
      <c r="S82" s="2301"/>
      <c r="T82" s="2301"/>
      <c r="U82" s="2301"/>
      <c r="V82" s="2301"/>
      <c r="W82" s="2301"/>
      <c r="X82" s="2301"/>
      <c r="Y82" s="2302"/>
      <c r="Z82" s="2303"/>
      <c r="AA82" s="2304"/>
      <c r="AB82" s="2304"/>
      <c r="AC82" s="2305"/>
      <c r="AD82" s="2306"/>
      <c r="AE82" s="2307"/>
      <c r="AF82" s="2307"/>
      <c r="AG82" s="2307"/>
      <c r="AH82" s="2308"/>
      <c r="AI82" s="418"/>
      <c r="AJ82" s="2310"/>
      <c r="AK82" s="2310"/>
      <c r="AL82" s="2310"/>
      <c r="AM82" s="2310"/>
      <c r="AN82" s="2310"/>
      <c r="AO82" s="2310"/>
      <c r="AP82" s="2310"/>
      <c r="AQ82" s="2310"/>
      <c r="AR82" s="2310"/>
      <c r="AS82" s="2310"/>
      <c r="AT82" s="2310"/>
      <c r="AU82" s="2311"/>
      <c r="AV82" s="2312"/>
      <c r="AW82" s="2313"/>
      <c r="AX82" s="2313"/>
      <c r="AY82" s="2314"/>
    </row>
    <row r="83" spans="2:51" ht="40.700000000000003" customHeight="1">
      <c r="B83" s="396"/>
      <c r="C83" s="397"/>
      <c r="D83" s="397"/>
      <c r="E83" s="397"/>
      <c r="F83" s="397"/>
      <c r="G83" s="398"/>
      <c r="H83" s="1793"/>
      <c r="I83" s="1794"/>
      <c r="J83" s="1794"/>
      <c r="K83" s="1794"/>
      <c r="L83" s="1795"/>
      <c r="M83" s="2947"/>
      <c r="N83" s="2301"/>
      <c r="O83" s="2301"/>
      <c r="P83" s="2301"/>
      <c r="Q83" s="2301"/>
      <c r="R83" s="2301"/>
      <c r="S83" s="2301"/>
      <c r="T83" s="2301"/>
      <c r="U83" s="2301"/>
      <c r="V83" s="2301"/>
      <c r="W83" s="2301"/>
      <c r="X83" s="2301"/>
      <c r="Y83" s="2302"/>
      <c r="Z83" s="2303"/>
      <c r="AA83" s="2304"/>
      <c r="AB83" s="2304"/>
      <c r="AC83" s="2305"/>
      <c r="AD83" s="2306"/>
      <c r="AE83" s="2307"/>
      <c r="AF83" s="2307"/>
      <c r="AG83" s="2307"/>
      <c r="AH83" s="2308"/>
      <c r="AI83" s="418"/>
      <c r="AJ83" s="2310"/>
      <c r="AK83" s="2310"/>
      <c r="AL83" s="2310"/>
      <c r="AM83" s="2310"/>
      <c r="AN83" s="2310"/>
      <c r="AO83" s="2310"/>
      <c r="AP83" s="2310"/>
      <c r="AQ83" s="2310"/>
      <c r="AR83" s="2310"/>
      <c r="AS83" s="2310"/>
      <c r="AT83" s="2310"/>
      <c r="AU83" s="2311"/>
      <c r="AV83" s="2312"/>
      <c r="AW83" s="2313"/>
      <c r="AX83" s="2313"/>
      <c r="AY83" s="2314"/>
    </row>
    <row r="84" spans="2:51" ht="40.700000000000003" customHeight="1">
      <c r="B84" s="396"/>
      <c r="C84" s="397"/>
      <c r="D84" s="397"/>
      <c r="E84" s="397"/>
      <c r="F84" s="397"/>
      <c r="G84" s="398"/>
      <c r="H84" s="1793"/>
      <c r="I84" s="1794"/>
      <c r="J84" s="1794"/>
      <c r="K84" s="1794"/>
      <c r="L84" s="1795"/>
      <c r="M84" s="2947"/>
      <c r="N84" s="2301"/>
      <c r="O84" s="2301"/>
      <c r="P84" s="2301"/>
      <c r="Q84" s="2301"/>
      <c r="R84" s="2301"/>
      <c r="S84" s="2301"/>
      <c r="T84" s="2301"/>
      <c r="U84" s="2301"/>
      <c r="V84" s="2301"/>
      <c r="W84" s="2301"/>
      <c r="X84" s="2301"/>
      <c r="Y84" s="2302"/>
      <c r="Z84" s="2303"/>
      <c r="AA84" s="2304"/>
      <c r="AB84" s="2304"/>
      <c r="AC84" s="2305"/>
      <c r="AD84" s="2306"/>
      <c r="AE84" s="2307"/>
      <c r="AF84" s="2307"/>
      <c r="AG84" s="2307"/>
      <c r="AH84" s="2308"/>
      <c r="AI84" s="418"/>
      <c r="AJ84" s="2310"/>
      <c r="AK84" s="2310"/>
      <c r="AL84" s="2310"/>
      <c r="AM84" s="2310"/>
      <c r="AN84" s="2310"/>
      <c r="AO84" s="2310"/>
      <c r="AP84" s="2310"/>
      <c r="AQ84" s="2310"/>
      <c r="AR84" s="2310"/>
      <c r="AS84" s="2310"/>
      <c r="AT84" s="2310"/>
      <c r="AU84" s="2311"/>
      <c r="AV84" s="2312"/>
      <c r="AW84" s="2313"/>
      <c r="AX84" s="2313"/>
      <c r="AY84" s="2314"/>
    </row>
    <row r="85" spans="2:51" ht="40.700000000000003" customHeight="1">
      <c r="B85" s="396"/>
      <c r="C85" s="397"/>
      <c r="D85" s="397"/>
      <c r="E85" s="397"/>
      <c r="F85" s="397"/>
      <c r="G85" s="398"/>
      <c r="H85" s="1793"/>
      <c r="I85" s="1794"/>
      <c r="J85" s="1794"/>
      <c r="K85" s="1794"/>
      <c r="L85" s="1795"/>
      <c r="M85" s="2947"/>
      <c r="N85" s="2301"/>
      <c r="O85" s="2301"/>
      <c r="P85" s="2301"/>
      <c r="Q85" s="2301"/>
      <c r="R85" s="2301"/>
      <c r="S85" s="2301"/>
      <c r="T85" s="2301"/>
      <c r="U85" s="2301"/>
      <c r="V85" s="2301"/>
      <c r="W85" s="2301"/>
      <c r="X85" s="2301"/>
      <c r="Y85" s="2302"/>
      <c r="Z85" s="2303"/>
      <c r="AA85" s="2304"/>
      <c r="AB85" s="2304"/>
      <c r="AC85" s="2305"/>
      <c r="AD85" s="2306"/>
      <c r="AE85" s="2307"/>
      <c r="AF85" s="2307"/>
      <c r="AG85" s="2307"/>
      <c r="AH85" s="2308"/>
      <c r="AI85" s="418"/>
      <c r="AJ85" s="2310"/>
      <c r="AK85" s="2310"/>
      <c r="AL85" s="2310"/>
      <c r="AM85" s="2310"/>
      <c r="AN85" s="2310"/>
      <c r="AO85" s="2310"/>
      <c r="AP85" s="2310"/>
      <c r="AQ85" s="2310"/>
      <c r="AR85" s="2310"/>
      <c r="AS85" s="2310"/>
      <c r="AT85" s="2310"/>
      <c r="AU85" s="2311"/>
      <c r="AV85" s="2312"/>
      <c r="AW85" s="2313"/>
      <c r="AX85" s="2313"/>
      <c r="AY85" s="2314"/>
    </row>
    <row r="86" spans="2:51" ht="40.700000000000003" customHeight="1">
      <c r="B86" s="396"/>
      <c r="C86" s="397"/>
      <c r="D86" s="397"/>
      <c r="E86" s="397"/>
      <c r="F86" s="397"/>
      <c r="G86" s="398"/>
      <c r="H86" s="1798"/>
      <c r="I86" s="1078"/>
      <c r="J86" s="1078"/>
      <c r="K86" s="1078"/>
      <c r="L86" s="1079"/>
      <c r="M86" s="2953"/>
      <c r="N86" s="2336"/>
      <c r="O86" s="2336"/>
      <c r="P86" s="2336"/>
      <c r="Q86" s="2336"/>
      <c r="R86" s="2336"/>
      <c r="S86" s="2336"/>
      <c r="T86" s="2336"/>
      <c r="U86" s="2336"/>
      <c r="V86" s="2336"/>
      <c r="W86" s="2336"/>
      <c r="X86" s="2336"/>
      <c r="Y86" s="2337"/>
      <c r="Z86" s="2338"/>
      <c r="AA86" s="2339"/>
      <c r="AB86" s="2339"/>
      <c r="AC86" s="2339"/>
      <c r="AD86" s="2315"/>
      <c r="AE86" s="2316"/>
      <c r="AF86" s="2316"/>
      <c r="AG86" s="2316"/>
      <c r="AH86" s="2317"/>
      <c r="AI86" s="387"/>
      <c r="AJ86" s="2319"/>
      <c r="AK86" s="2319"/>
      <c r="AL86" s="2319"/>
      <c r="AM86" s="2319"/>
      <c r="AN86" s="2319"/>
      <c r="AO86" s="2319"/>
      <c r="AP86" s="2319"/>
      <c r="AQ86" s="2319"/>
      <c r="AR86" s="2319"/>
      <c r="AS86" s="2319"/>
      <c r="AT86" s="2319"/>
      <c r="AU86" s="2320"/>
      <c r="AV86" s="2321"/>
      <c r="AW86" s="2322"/>
      <c r="AX86" s="2322"/>
      <c r="AY86" s="2323"/>
    </row>
    <row r="87" spans="2:51" ht="39.75" customHeight="1">
      <c r="B87" s="396"/>
      <c r="C87" s="397"/>
      <c r="D87" s="397"/>
      <c r="E87" s="397"/>
      <c r="F87" s="397"/>
      <c r="G87" s="398"/>
      <c r="H87" s="951" t="s">
        <v>25</v>
      </c>
      <c r="I87" s="575"/>
      <c r="J87" s="575"/>
      <c r="K87" s="575"/>
      <c r="L87" s="575"/>
      <c r="M87" s="2959"/>
      <c r="N87" s="1704"/>
      <c r="O87" s="1704"/>
      <c r="P87" s="1704"/>
      <c r="Q87" s="1704"/>
      <c r="R87" s="1704"/>
      <c r="S87" s="1704"/>
      <c r="T87" s="1704"/>
      <c r="U87" s="1704"/>
      <c r="V87" s="1704"/>
      <c r="W87" s="1704"/>
      <c r="X87" s="1704"/>
      <c r="Y87" s="1705"/>
      <c r="Z87" s="1668">
        <f>SUM(Z80:AC86)</f>
        <v>58</v>
      </c>
      <c r="AA87" s="1669"/>
      <c r="AB87" s="1669"/>
      <c r="AC87" s="1702"/>
      <c r="AD87" s="937" t="s">
        <v>25</v>
      </c>
      <c r="AE87" s="463"/>
      <c r="AF87" s="463"/>
      <c r="AG87" s="463"/>
      <c r="AH87" s="463"/>
      <c r="AI87" s="444"/>
      <c r="AJ87" s="938"/>
      <c r="AK87" s="938"/>
      <c r="AL87" s="938"/>
      <c r="AM87" s="938"/>
      <c r="AN87" s="938"/>
      <c r="AO87" s="938"/>
      <c r="AP87" s="938"/>
      <c r="AQ87" s="938"/>
      <c r="AR87" s="938"/>
      <c r="AS87" s="938"/>
      <c r="AT87" s="938"/>
      <c r="AU87" s="939"/>
      <c r="AV87" s="940">
        <f>SUM(AV80:AY86)</f>
        <v>0</v>
      </c>
      <c r="AW87" s="941"/>
      <c r="AX87" s="941"/>
      <c r="AY87" s="943"/>
    </row>
    <row r="88" spans="2:51" ht="33.75" customHeight="1">
      <c r="B88" s="396"/>
      <c r="C88" s="397"/>
      <c r="D88" s="397"/>
      <c r="E88" s="397"/>
      <c r="F88" s="397"/>
      <c r="G88" s="398"/>
      <c r="H88" s="438" t="s">
        <v>2105</v>
      </c>
      <c r="I88" s="922"/>
      <c r="J88" s="922"/>
      <c r="K88" s="922"/>
      <c r="L88" s="922"/>
      <c r="M88" s="922"/>
      <c r="N88" s="922"/>
      <c r="O88" s="922"/>
      <c r="P88" s="922"/>
      <c r="Q88" s="922"/>
      <c r="R88" s="922"/>
      <c r="S88" s="922"/>
      <c r="T88" s="922"/>
      <c r="U88" s="922"/>
      <c r="V88" s="922"/>
      <c r="W88" s="922"/>
      <c r="X88" s="922"/>
      <c r="Y88" s="922"/>
      <c r="Z88" s="922"/>
      <c r="AA88" s="922"/>
      <c r="AB88" s="922"/>
      <c r="AC88" s="2965"/>
      <c r="AD88" s="438"/>
      <c r="AE88" s="439"/>
      <c r="AF88" s="439"/>
      <c r="AG88" s="439"/>
      <c r="AH88" s="439"/>
      <c r="AI88" s="439"/>
      <c r="AJ88" s="439"/>
      <c r="AK88" s="439"/>
      <c r="AL88" s="439"/>
      <c r="AM88" s="439"/>
      <c r="AN88" s="439"/>
      <c r="AO88" s="439"/>
      <c r="AP88" s="439"/>
      <c r="AQ88" s="439"/>
      <c r="AR88" s="439"/>
      <c r="AS88" s="439"/>
      <c r="AT88" s="439"/>
      <c r="AU88" s="439"/>
      <c r="AV88" s="439"/>
      <c r="AW88" s="439"/>
      <c r="AX88" s="439"/>
      <c r="AY88" s="441"/>
    </row>
    <row r="89" spans="2:51" ht="33.75" customHeight="1">
      <c r="B89" s="396"/>
      <c r="C89" s="397"/>
      <c r="D89" s="397"/>
      <c r="E89" s="397"/>
      <c r="F89" s="397"/>
      <c r="G89" s="398"/>
      <c r="H89" s="893" t="s">
        <v>22</v>
      </c>
      <c r="I89" s="924"/>
      <c r="J89" s="924"/>
      <c r="K89" s="924"/>
      <c r="L89" s="924"/>
      <c r="M89" s="895" t="s">
        <v>23</v>
      </c>
      <c r="N89" s="575"/>
      <c r="O89" s="575"/>
      <c r="P89" s="575"/>
      <c r="Q89" s="575"/>
      <c r="R89" s="575"/>
      <c r="S89" s="575"/>
      <c r="T89" s="575"/>
      <c r="U89" s="575"/>
      <c r="V89" s="575"/>
      <c r="W89" s="575"/>
      <c r="X89" s="575"/>
      <c r="Y89" s="576"/>
      <c r="Z89" s="925" t="s">
        <v>24</v>
      </c>
      <c r="AA89" s="926"/>
      <c r="AB89" s="926"/>
      <c r="AC89" s="1689"/>
      <c r="AD89" s="893" t="s">
        <v>22</v>
      </c>
      <c r="AE89" s="894"/>
      <c r="AF89" s="894"/>
      <c r="AG89" s="894"/>
      <c r="AH89" s="894"/>
      <c r="AI89" s="895" t="s">
        <v>23</v>
      </c>
      <c r="AJ89" s="463"/>
      <c r="AK89" s="463"/>
      <c r="AL89" s="463"/>
      <c r="AM89" s="463"/>
      <c r="AN89" s="463"/>
      <c r="AO89" s="463"/>
      <c r="AP89" s="463"/>
      <c r="AQ89" s="463"/>
      <c r="AR89" s="463"/>
      <c r="AS89" s="463"/>
      <c r="AT89" s="463"/>
      <c r="AU89" s="464"/>
      <c r="AV89" s="411" t="s">
        <v>24</v>
      </c>
      <c r="AW89" s="412"/>
      <c r="AX89" s="412"/>
      <c r="AY89" s="414"/>
    </row>
    <row r="90" spans="2:51" ht="40.700000000000003" customHeight="1">
      <c r="B90" s="396"/>
      <c r="C90" s="397"/>
      <c r="D90" s="397"/>
      <c r="E90" s="397"/>
      <c r="F90" s="397"/>
      <c r="G90" s="398"/>
      <c r="H90" s="1811" t="s">
        <v>153</v>
      </c>
      <c r="I90" s="3245"/>
      <c r="J90" s="3245"/>
      <c r="K90" s="3245"/>
      <c r="L90" s="3246"/>
      <c r="M90" s="931" t="s">
        <v>2106</v>
      </c>
      <c r="N90" s="2298"/>
      <c r="O90" s="2298"/>
      <c r="P90" s="2298"/>
      <c r="Q90" s="2298"/>
      <c r="R90" s="2298"/>
      <c r="S90" s="2298"/>
      <c r="T90" s="2298"/>
      <c r="U90" s="2298"/>
      <c r="V90" s="2298"/>
      <c r="W90" s="2298"/>
      <c r="X90" s="2298"/>
      <c r="Y90" s="2299"/>
      <c r="Z90" s="1821">
        <v>30</v>
      </c>
      <c r="AA90" s="1822"/>
      <c r="AB90" s="1822"/>
      <c r="AC90" s="1823"/>
      <c r="AD90" s="3247"/>
      <c r="AE90" s="3248"/>
      <c r="AF90" s="3248"/>
      <c r="AG90" s="3248"/>
      <c r="AH90" s="3249"/>
      <c r="AI90" s="428"/>
      <c r="AJ90" s="2515"/>
      <c r="AK90" s="2515"/>
      <c r="AL90" s="2515"/>
      <c r="AM90" s="2515"/>
      <c r="AN90" s="2515"/>
      <c r="AO90" s="2515"/>
      <c r="AP90" s="2515"/>
      <c r="AQ90" s="2515"/>
      <c r="AR90" s="2515"/>
      <c r="AS90" s="2515"/>
      <c r="AT90" s="2515"/>
      <c r="AU90" s="2516"/>
      <c r="AV90" s="2327"/>
      <c r="AW90" s="2328"/>
      <c r="AX90" s="2328"/>
      <c r="AY90" s="2329"/>
    </row>
    <row r="91" spans="2:51" ht="40.700000000000003" customHeight="1">
      <c r="B91" s="396"/>
      <c r="C91" s="397"/>
      <c r="D91" s="397"/>
      <c r="E91" s="397"/>
      <c r="F91" s="397"/>
      <c r="G91" s="398"/>
      <c r="H91" s="1793"/>
      <c r="I91" s="1794"/>
      <c r="J91" s="1794"/>
      <c r="K91" s="1794"/>
      <c r="L91" s="1795"/>
      <c r="M91" s="2947"/>
      <c r="N91" s="2301"/>
      <c r="O91" s="2301"/>
      <c r="P91" s="2301"/>
      <c r="Q91" s="2301"/>
      <c r="R91" s="2301"/>
      <c r="S91" s="2301"/>
      <c r="T91" s="2301"/>
      <c r="U91" s="2301"/>
      <c r="V91" s="2301"/>
      <c r="W91" s="2301"/>
      <c r="X91" s="2301"/>
      <c r="Y91" s="2302"/>
      <c r="Z91" s="2303"/>
      <c r="AA91" s="2304"/>
      <c r="AB91" s="2304"/>
      <c r="AC91" s="2305"/>
      <c r="AD91" s="2306"/>
      <c r="AE91" s="2307"/>
      <c r="AF91" s="2307"/>
      <c r="AG91" s="2307"/>
      <c r="AH91" s="2308"/>
      <c r="AI91" s="418"/>
      <c r="AJ91" s="2310"/>
      <c r="AK91" s="2310"/>
      <c r="AL91" s="2310"/>
      <c r="AM91" s="2310"/>
      <c r="AN91" s="2310"/>
      <c r="AO91" s="2310"/>
      <c r="AP91" s="2310"/>
      <c r="AQ91" s="2310"/>
      <c r="AR91" s="2310"/>
      <c r="AS91" s="2310"/>
      <c r="AT91" s="2310"/>
      <c r="AU91" s="2311"/>
      <c r="AV91" s="2312"/>
      <c r="AW91" s="2313"/>
      <c r="AX91" s="2313"/>
      <c r="AY91" s="2314"/>
    </row>
    <row r="92" spans="2:51" ht="40.700000000000003" customHeight="1">
      <c r="B92" s="396"/>
      <c r="C92" s="397"/>
      <c r="D92" s="397"/>
      <c r="E92" s="397"/>
      <c r="F92" s="397"/>
      <c r="G92" s="398"/>
      <c r="H92" s="1793"/>
      <c r="I92" s="1794"/>
      <c r="J92" s="1794"/>
      <c r="K92" s="1794"/>
      <c r="L92" s="1795"/>
      <c r="M92" s="2947"/>
      <c r="N92" s="2301"/>
      <c r="O92" s="2301"/>
      <c r="P92" s="2301"/>
      <c r="Q92" s="2301"/>
      <c r="R92" s="2301"/>
      <c r="S92" s="2301"/>
      <c r="T92" s="2301"/>
      <c r="U92" s="2301"/>
      <c r="V92" s="2301"/>
      <c r="W92" s="2301"/>
      <c r="X92" s="2301"/>
      <c r="Y92" s="2302"/>
      <c r="Z92" s="2303"/>
      <c r="AA92" s="2304"/>
      <c r="AB92" s="2304"/>
      <c r="AC92" s="2305"/>
      <c r="AD92" s="2306"/>
      <c r="AE92" s="2307"/>
      <c r="AF92" s="2307"/>
      <c r="AG92" s="2307"/>
      <c r="AH92" s="2308"/>
      <c r="AI92" s="418"/>
      <c r="AJ92" s="2310"/>
      <c r="AK92" s="2310"/>
      <c r="AL92" s="2310"/>
      <c r="AM92" s="2310"/>
      <c r="AN92" s="2310"/>
      <c r="AO92" s="2310"/>
      <c r="AP92" s="2310"/>
      <c r="AQ92" s="2310"/>
      <c r="AR92" s="2310"/>
      <c r="AS92" s="2310"/>
      <c r="AT92" s="2310"/>
      <c r="AU92" s="2311"/>
      <c r="AV92" s="2312"/>
      <c r="AW92" s="2313"/>
      <c r="AX92" s="2313"/>
      <c r="AY92" s="2314"/>
    </row>
    <row r="93" spans="2:51" ht="40.700000000000003" customHeight="1">
      <c r="B93" s="396"/>
      <c r="C93" s="397"/>
      <c r="D93" s="397"/>
      <c r="E93" s="397"/>
      <c r="F93" s="397"/>
      <c r="G93" s="398"/>
      <c r="H93" s="1793"/>
      <c r="I93" s="1794"/>
      <c r="J93" s="1794"/>
      <c r="K93" s="1794"/>
      <c r="L93" s="1795"/>
      <c r="M93" s="2947"/>
      <c r="N93" s="2301"/>
      <c r="O93" s="2301"/>
      <c r="P93" s="2301"/>
      <c r="Q93" s="2301"/>
      <c r="R93" s="2301"/>
      <c r="S93" s="2301"/>
      <c r="T93" s="2301"/>
      <c r="U93" s="2301"/>
      <c r="V93" s="2301"/>
      <c r="W93" s="2301"/>
      <c r="X93" s="2301"/>
      <c r="Y93" s="2302"/>
      <c r="Z93" s="2303"/>
      <c r="AA93" s="2304"/>
      <c r="AB93" s="2304"/>
      <c r="AC93" s="2305"/>
      <c r="AD93" s="2306"/>
      <c r="AE93" s="2307"/>
      <c r="AF93" s="2307"/>
      <c r="AG93" s="2307"/>
      <c r="AH93" s="2308"/>
      <c r="AI93" s="418"/>
      <c r="AJ93" s="2310"/>
      <c r="AK93" s="2310"/>
      <c r="AL93" s="2310"/>
      <c r="AM93" s="2310"/>
      <c r="AN93" s="2310"/>
      <c r="AO93" s="2310"/>
      <c r="AP93" s="2310"/>
      <c r="AQ93" s="2310"/>
      <c r="AR93" s="2310"/>
      <c r="AS93" s="2310"/>
      <c r="AT93" s="2310"/>
      <c r="AU93" s="2311"/>
      <c r="AV93" s="2312"/>
      <c r="AW93" s="2313"/>
      <c r="AX93" s="2313"/>
      <c r="AY93" s="2314"/>
    </row>
    <row r="94" spans="2:51" ht="40.700000000000003" customHeight="1">
      <c r="B94" s="396"/>
      <c r="C94" s="397"/>
      <c r="D94" s="397"/>
      <c r="E94" s="397"/>
      <c r="F94" s="397"/>
      <c r="G94" s="398"/>
      <c r="H94" s="1793"/>
      <c r="I94" s="1794"/>
      <c r="J94" s="1794"/>
      <c r="K94" s="1794"/>
      <c r="L94" s="1795"/>
      <c r="M94" s="2947"/>
      <c r="N94" s="2301"/>
      <c r="O94" s="2301"/>
      <c r="P94" s="2301"/>
      <c r="Q94" s="2301"/>
      <c r="R94" s="2301"/>
      <c r="S94" s="2301"/>
      <c r="T94" s="2301"/>
      <c r="U94" s="2301"/>
      <c r="V94" s="2301"/>
      <c r="W94" s="2301"/>
      <c r="X94" s="2301"/>
      <c r="Y94" s="2302"/>
      <c r="Z94" s="2303"/>
      <c r="AA94" s="2304"/>
      <c r="AB94" s="2304"/>
      <c r="AC94" s="2305"/>
      <c r="AD94" s="2306"/>
      <c r="AE94" s="2307"/>
      <c r="AF94" s="2307"/>
      <c r="AG94" s="2307"/>
      <c r="AH94" s="2308"/>
      <c r="AI94" s="418"/>
      <c r="AJ94" s="2310"/>
      <c r="AK94" s="2310"/>
      <c r="AL94" s="2310"/>
      <c r="AM94" s="2310"/>
      <c r="AN94" s="2310"/>
      <c r="AO94" s="2310"/>
      <c r="AP94" s="2310"/>
      <c r="AQ94" s="2310"/>
      <c r="AR94" s="2310"/>
      <c r="AS94" s="2310"/>
      <c r="AT94" s="2310"/>
      <c r="AU94" s="2311"/>
      <c r="AV94" s="2312"/>
      <c r="AW94" s="2313"/>
      <c r="AX94" s="2313"/>
      <c r="AY94" s="2314"/>
    </row>
    <row r="95" spans="2:51" ht="40.700000000000003" customHeight="1">
      <c r="B95" s="396"/>
      <c r="C95" s="397"/>
      <c r="D95" s="397"/>
      <c r="E95" s="397"/>
      <c r="F95" s="397"/>
      <c r="G95" s="398"/>
      <c r="H95" s="1793"/>
      <c r="I95" s="1794"/>
      <c r="J95" s="1794"/>
      <c r="K95" s="1794"/>
      <c r="L95" s="1795"/>
      <c r="M95" s="2947"/>
      <c r="N95" s="2301"/>
      <c r="O95" s="2301"/>
      <c r="P95" s="2301"/>
      <c r="Q95" s="2301"/>
      <c r="R95" s="2301"/>
      <c r="S95" s="2301"/>
      <c r="T95" s="2301"/>
      <c r="U95" s="2301"/>
      <c r="V95" s="2301"/>
      <c r="W95" s="2301"/>
      <c r="X95" s="2301"/>
      <c r="Y95" s="2302"/>
      <c r="Z95" s="2303"/>
      <c r="AA95" s="2304"/>
      <c r="AB95" s="2304"/>
      <c r="AC95" s="2305"/>
      <c r="AD95" s="2306"/>
      <c r="AE95" s="2307"/>
      <c r="AF95" s="2307"/>
      <c r="AG95" s="2307"/>
      <c r="AH95" s="2308"/>
      <c r="AI95" s="418"/>
      <c r="AJ95" s="2310"/>
      <c r="AK95" s="2310"/>
      <c r="AL95" s="2310"/>
      <c r="AM95" s="2310"/>
      <c r="AN95" s="2310"/>
      <c r="AO95" s="2310"/>
      <c r="AP95" s="2310"/>
      <c r="AQ95" s="2310"/>
      <c r="AR95" s="2310"/>
      <c r="AS95" s="2310"/>
      <c r="AT95" s="2310"/>
      <c r="AU95" s="2311"/>
      <c r="AV95" s="2312"/>
      <c r="AW95" s="2313"/>
      <c r="AX95" s="2313"/>
      <c r="AY95" s="2314"/>
    </row>
    <row r="96" spans="2:51" ht="40.700000000000003" customHeight="1">
      <c r="B96" s="396"/>
      <c r="C96" s="397"/>
      <c r="D96" s="397"/>
      <c r="E96" s="397"/>
      <c r="F96" s="397"/>
      <c r="G96" s="398"/>
      <c r="H96" s="1798"/>
      <c r="I96" s="1078"/>
      <c r="J96" s="1078"/>
      <c r="K96" s="1078"/>
      <c r="L96" s="1079"/>
      <c r="M96" s="2953"/>
      <c r="N96" s="2336"/>
      <c r="O96" s="2336"/>
      <c r="P96" s="2336"/>
      <c r="Q96" s="2336"/>
      <c r="R96" s="2336"/>
      <c r="S96" s="2336"/>
      <c r="T96" s="2336"/>
      <c r="U96" s="2336"/>
      <c r="V96" s="2336"/>
      <c r="W96" s="2336"/>
      <c r="X96" s="2336"/>
      <c r="Y96" s="2337"/>
      <c r="Z96" s="2338"/>
      <c r="AA96" s="2339"/>
      <c r="AB96" s="2339"/>
      <c r="AC96" s="2339"/>
      <c r="AD96" s="2315"/>
      <c r="AE96" s="2316"/>
      <c r="AF96" s="2316"/>
      <c r="AG96" s="2316"/>
      <c r="AH96" s="2317"/>
      <c r="AI96" s="387"/>
      <c r="AJ96" s="2319"/>
      <c r="AK96" s="2319"/>
      <c r="AL96" s="2319"/>
      <c r="AM96" s="2319"/>
      <c r="AN96" s="2319"/>
      <c r="AO96" s="2319"/>
      <c r="AP96" s="2319"/>
      <c r="AQ96" s="2319"/>
      <c r="AR96" s="2319"/>
      <c r="AS96" s="2319"/>
      <c r="AT96" s="2319"/>
      <c r="AU96" s="2320"/>
      <c r="AV96" s="2321"/>
      <c r="AW96" s="2322"/>
      <c r="AX96" s="2322"/>
      <c r="AY96" s="2323"/>
    </row>
    <row r="97" spans="2:51" ht="39.75" customHeight="1">
      <c r="B97" s="396"/>
      <c r="C97" s="397"/>
      <c r="D97" s="397"/>
      <c r="E97" s="397"/>
      <c r="F97" s="397"/>
      <c r="G97" s="398"/>
      <c r="H97" s="951" t="s">
        <v>25</v>
      </c>
      <c r="I97" s="575"/>
      <c r="J97" s="575"/>
      <c r="K97" s="575"/>
      <c r="L97" s="575"/>
      <c r="M97" s="2959"/>
      <c r="N97" s="1704"/>
      <c r="O97" s="1704"/>
      <c r="P97" s="1704"/>
      <c r="Q97" s="1704"/>
      <c r="R97" s="1704"/>
      <c r="S97" s="1704"/>
      <c r="T97" s="1704"/>
      <c r="U97" s="1704"/>
      <c r="V97" s="1704"/>
      <c r="W97" s="1704"/>
      <c r="X97" s="1704"/>
      <c r="Y97" s="1705"/>
      <c r="Z97" s="1668">
        <f>SUM(Z90:AC96)</f>
        <v>30</v>
      </c>
      <c r="AA97" s="1669"/>
      <c r="AB97" s="1669"/>
      <c r="AC97" s="1702"/>
      <c r="AD97" s="937" t="s">
        <v>25</v>
      </c>
      <c r="AE97" s="463"/>
      <c r="AF97" s="463"/>
      <c r="AG97" s="463"/>
      <c r="AH97" s="463"/>
      <c r="AI97" s="444"/>
      <c r="AJ97" s="938"/>
      <c r="AK97" s="938"/>
      <c r="AL97" s="938"/>
      <c r="AM97" s="938"/>
      <c r="AN97" s="938"/>
      <c r="AO97" s="938"/>
      <c r="AP97" s="938"/>
      <c r="AQ97" s="938"/>
      <c r="AR97" s="938"/>
      <c r="AS97" s="938"/>
      <c r="AT97" s="938"/>
      <c r="AU97" s="939"/>
      <c r="AV97" s="940">
        <f>SUM(AV90:AY96)</f>
        <v>0</v>
      </c>
      <c r="AW97" s="941"/>
      <c r="AX97" s="941"/>
      <c r="AY97" s="943"/>
    </row>
    <row r="98" spans="2:51" ht="33.75" customHeight="1">
      <c r="B98" s="396"/>
      <c r="C98" s="397"/>
      <c r="D98" s="397"/>
      <c r="E98" s="397"/>
      <c r="F98" s="397"/>
      <c r="G98" s="398"/>
      <c r="H98" s="438"/>
      <c r="I98" s="922"/>
      <c r="J98" s="922"/>
      <c r="K98" s="922"/>
      <c r="L98" s="922"/>
      <c r="M98" s="922"/>
      <c r="N98" s="922"/>
      <c r="O98" s="922"/>
      <c r="P98" s="922"/>
      <c r="Q98" s="922"/>
      <c r="R98" s="922"/>
      <c r="S98" s="922"/>
      <c r="T98" s="922"/>
      <c r="U98" s="922"/>
      <c r="V98" s="922"/>
      <c r="W98" s="922"/>
      <c r="X98" s="922"/>
      <c r="Y98" s="922"/>
      <c r="Z98" s="922"/>
      <c r="AA98" s="922"/>
      <c r="AB98" s="922"/>
      <c r="AC98" s="2965"/>
      <c r="AD98" s="438"/>
      <c r="AE98" s="439"/>
      <c r="AF98" s="439"/>
      <c r="AG98" s="439"/>
      <c r="AH98" s="439"/>
      <c r="AI98" s="439"/>
      <c r="AJ98" s="439"/>
      <c r="AK98" s="439"/>
      <c r="AL98" s="439"/>
      <c r="AM98" s="439"/>
      <c r="AN98" s="439"/>
      <c r="AO98" s="439"/>
      <c r="AP98" s="439"/>
      <c r="AQ98" s="439"/>
      <c r="AR98" s="439"/>
      <c r="AS98" s="439"/>
      <c r="AT98" s="439"/>
      <c r="AU98" s="439"/>
      <c r="AV98" s="439"/>
      <c r="AW98" s="439"/>
      <c r="AX98" s="439"/>
      <c r="AY98" s="441"/>
    </row>
    <row r="99" spans="2:51" ht="33.75" customHeight="1">
      <c r="B99" s="396"/>
      <c r="C99" s="397"/>
      <c r="D99" s="397"/>
      <c r="E99" s="397"/>
      <c r="F99" s="397"/>
      <c r="G99" s="398"/>
      <c r="H99" s="893" t="s">
        <v>22</v>
      </c>
      <c r="I99" s="924"/>
      <c r="J99" s="924"/>
      <c r="K99" s="924"/>
      <c r="L99" s="924"/>
      <c r="M99" s="895" t="s">
        <v>23</v>
      </c>
      <c r="N99" s="575"/>
      <c r="O99" s="575"/>
      <c r="P99" s="575"/>
      <c r="Q99" s="575"/>
      <c r="R99" s="575"/>
      <c r="S99" s="575"/>
      <c r="T99" s="575"/>
      <c r="U99" s="575"/>
      <c r="V99" s="575"/>
      <c r="W99" s="575"/>
      <c r="X99" s="575"/>
      <c r="Y99" s="576"/>
      <c r="Z99" s="925" t="s">
        <v>24</v>
      </c>
      <c r="AA99" s="926"/>
      <c r="AB99" s="926"/>
      <c r="AC99" s="1689"/>
      <c r="AD99" s="893" t="s">
        <v>22</v>
      </c>
      <c r="AE99" s="894"/>
      <c r="AF99" s="894"/>
      <c r="AG99" s="894"/>
      <c r="AH99" s="894"/>
      <c r="AI99" s="895" t="s">
        <v>23</v>
      </c>
      <c r="AJ99" s="463"/>
      <c r="AK99" s="463"/>
      <c r="AL99" s="463"/>
      <c r="AM99" s="463"/>
      <c r="AN99" s="463"/>
      <c r="AO99" s="463"/>
      <c r="AP99" s="463"/>
      <c r="AQ99" s="463"/>
      <c r="AR99" s="463"/>
      <c r="AS99" s="463"/>
      <c r="AT99" s="463"/>
      <c r="AU99" s="464"/>
      <c r="AV99" s="411" t="s">
        <v>24</v>
      </c>
      <c r="AW99" s="412"/>
      <c r="AX99" s="412"/>
      <c r="AY99" s="414"/>
    </row>
    <row r="100" spans="2:51" ht="40.700000000000003" customHeight="1">
      <c r="B100" s="396"/>
      <c r="C100" s="397"/>
      <c r="D100" s="397"/>
      <c r="E100" s="397"/>
      <c r="F100" s="397"/>
      <c r="G100" s="398"/>
      <c r="H100" s="1811"/>
      <c r="I100" s="3245"/>
      <c r="J100" s="3245"/>
      <c r="K100" s="3245"/>
      <c r="L100" s="3246"/>
      <c r="M100" s="931"/>
      <c r="N100" s="2298"/>
      <c r="O100" s="2298"/>
      <c r="P100" s="2298"/>
      <c r="Q100" s="2298"/>
      <c r="R100" s="2298"/>
      <c r="S100" s="2298"/>
      <c r="T100" s="2298"/>
      <c r="U100" s="2298"/>
      <c r="V100" s="2298"/>
      <c r="W100" s="2298"/>
      <c r="X100" s="2298"/>
      <c r="Y100" s="2299"/>
      <c r="Z100" s="1821"/>
      <c r="AA100" s="1822"/>
      <c r="AB100" s="1822"/>
      <c r="AC100" s="2331"/>
      <c r="AD100" s="3247"/>
      <c r="AE100" s="3248"/>
      <c r="AF100" s="3248"/>
      <c r="AG100" s="3248"/>
      <c r="AH100" s="3249"/>
      <c r="AI100" s="428"/>
      <c r="AJ100" s="2515"/>
      <c r="AK100" s="2515"/>
      <c r="AL100" s="2515"/>
      <c r="AM100" s="2515"/>
      <c r="AN100" s="2515"/>
      <c r="AO100" s="2515"/>
      <c r="AP100" s="2515"/>
      <c r="AQ100" s="2515"/>
      <c r="AR100" s="2515"/>
      <c r="AS100" s="2515"/>
      <c r="AT100" s="2515"/>
      <c r="AU100" s="2516"/>
      <c r="AV100" s="2327"/>
      <c r="AW100" s="2328"/>
      <c r="AX100" s="2328"/>
      <c r="AY100" s="2329"/>
    </row>
    <row r="101" spans="2:51" ht="40.700000000000003" customHeight="1">
      <c r="B101" s="396"/>
      <c r="C101" s="397"/>
      <c r="D101" s="397"/>
      <c r="E101" s="397"/>
      <c r="F101" s="397"/>
      <c r="G101" s="398"/>
      <c r="H101" s="2306"/>
      <c r="I101" s="2307"/>
      <c r="J101" s="2307"/>
      <c r="K101" s="2307"/>
      <c r="L101" s="2308"/>
      <c r="M101" s="418"/>
      <c r="N101" s="2310"/>
      <c r="O101" s="2310"/>
      <c r="P101" s="2310"/>
      <c r="Q101" s="2310"/>
      <c r="R101" s="2310"/>
      <c r="S101" s="2310"/>
      <c r="T101" s="2310"/>
      <c r="U101" s="2310"/>
      <c r="V101" s="2310"/>
      <c r="W101" s="2310"/>
      <c r="X101" s="2310"/>
      <c r="Y101" s="2311"/>
      <c r="Z101" s="2312"/>
      <c r="AA101" s="2313"/>
      <c r="AB101" s="2313"/>
      <c r="AC101" s="2330"/>
      <c r="AD101" s="2306"/>
      <c r="AE101" s="2307"/>
      <c r="AF101" s="2307"/>
      <c r="AG101" s="2307"/>
      <c r="AH101" s="2308"/>
      <c r="AI101" s="418"/>
      <c r="AJ101" s="2310"/>
      <c r="AK101" s="2310"/>
      <c r="AL101" s="2310"/>
      <c r="AM101" s="2310"/>
      <c r="AN101" s="2310"/>
      <c r="AO101" s="2310"/>
      <c r="AP101" s="2310"/>
      <c r="AQ101" s="2310"/>
      <c r="AR101" s="2310"/>
      <c r="AS101" s="2310"/>
      <c r="AT101" s="2310"/>
      <c r="AU101" s="2311"/>
      <c r="AV101" s="2312"/>
      <c r="AW101" s="2313"/>
      <c r="AX101" s="2313"/>
      <c r="AY101" s="2314"/>
    </row>
    <row r="102" spans="2:51" ht="40.700000000000003" customHeight="1">
      <c r="B102" s="396"/>
      <c r="C102" s="397"/>
      <c r="D102" s="397"/>
      <c r="E102" s="397"/>
      <c r="F102" s="397"/>
      <c r="G102" s="398"/>
      <c r="H102" s="1793"/>
      <c r="I102" s="1794"/>
      <c r="J102" s="1794"/>
      <c r="K102" s="1794"/>
      <c r="L102" s="1795"/>
      <c r="M102" s="2947"/>
      <c r="N102" s="2301"/>
      <c r="O102" s="2301"/>
      <c r="P102" s="2301"/>
      <c r="Q102" s="2301"/>
      <c r="R102" s="2301"/>
      <c r="S102" s="2301"/>
      <c r="T102" s="2301"/>
      <c r="U102" s="2301"/>
      <c r="V102" s="2301"/>
      <c r="W102" s="2301"/>
      <c r="X102" s="2301"/>
      <c r="Y102" s="2302"/>
      <c r="Z102" s="2303"/>
      <c r="AA102" s="2304"/>
      <c r="AB102" s="2304"/>
      <c r="AC102" s="2305"/>
      <c r="AD102" s="2306"/>
      <c r="AE102" s="2307"/>
      <c r="AF102" s="2307"/>
      <c r="AG102" s="2307"/>
      <c r="AH102" s="2308"/>
      <c r="AI102" s="418"/>
      <c r="AJ102" s="2310"/>
      <c r="AK102" s="2310"/>
      <c r="AL102" s="2310"/>
      <c r="AM102" s="2310"/>
      <c r="AN102" s="2310"/>
      <c r="AO102" s="2310"/>
      <c r="AP102" s="2310"/>
      <c r="AQ102" s="2310"/>
      <c r="AR102" s="2310"/>
      <c r="AS102" s="2310"/>
      <c r="AT102" s="2310"/>
      <c r="AU102" s="2311"/>
      <c r="AV102" s="2312"/>
      <c r="AW102" s="2313"/>
      <c r="AX102" s="2313"/>
      <c r="AY102" s="2314"/>
    </row>
    <row r="103" spans="2:51" ht="40.700000000000003" customHeight="1">
      <c r="B103" s="396"/>
      <c r="C103" s="397"/>
      <c r="D103" s="397"/>
      <c r="E103" s="397"/>
      <c r="F103" s="397"/>
      <c r="G103" s="398"/>
      <c r="H103" s="1793"/>
      <c r="I103" s="1794"/>
      <c r="J103" s="1794"/>
      <c r="K103" s="1794"/>
      <c r="L103" s="1795"/>
      <c r="M103" s="2947"/>
      <c r="N103" s="2301"/>
      <c r="O103" s="2301"/>
      <c r="P103" s="2301"/>
      <c r="Q103" s="2301"/>
      <c r="R103" s="2301"/>
      <c r="S103" s="2301"/>
      <c r="T103" s="2301"/>
      <c r="U103" s="2301"/>
      <c r="V103" s="2301"/>
      <c r="W103" s="2301"/>
      <c r="X103" s="2301"/>
      <c r="Y103" s="2302"/>
      <c r="Z103" s="2303"/>
      <c r="AA103" s="2304"/>
      <c r="AB103" s="2304"/>
      <c r="AC103" s="2305"/>
      <c r="AD103" s="2306"/>
      <c r="AE103" s="2307"/>
      <c r="AF103" s="2307"/>
      <c r="AG103" s="2307"/>
      <c r="AH103" s="2308"/>
      <c r="AI103" s="418"/>
      <c r="AJ103" s="2310"/>
      <c r="AK103" s="2310"/>
      <c r="AL103" s="2310"/>
      <c r="AM103" s="2310"/>
      <c r="AN103" s="2310"/>
      <c r="AO103" s="2310"/>
      <c r="AP103" s="2310"/>
      <c r="AQ103" s="2310"/>
      <c r="AR103" s="2310"/>
      <c r="AS103" s="2310"/>
      <c r="AT103" s="2310"/>
      <c r="AU103" s="2311"/>
      <c r="AV103" s="2312"/>
      <c r="AW103" s="2313"/>
      <c r="AX103" s="2313"/>
      <c r="AY103" s="2314"/>
    </row>
    <row r="104" spans="2:51" ht="40.700000000000003" customHeight="1">
      <c r="B104" s="396"/>
      <c r="C104" s="397"/>
      <c r="D104" s="397"/>
      <c r="E104" s="397"/>
      <c r="F104" s="397"/>
      <c r="G104" s="398"/>
      <c r="H104" s="2306"/>
      <c r="I104" s="2307"/>
      <c r="J104" s="2307"/>
      <c r="K104" s="2307"/>
      <c r="L104" s="2308"/>
      <c r="M104" s="418"/>
      <c r="N104" s="2310"/>
      <c r="O104" s="2310"/>
      <c r="P104" s="2310"/>
      <c r="Q104" s="2310"/>
      <c r="R104" s="2310"/>
      <c r="S104" s="2310"/>
      <c r="T104" s="2310"/>
      <c r="U104" s="2310"/>
      <c r="V104" s="2310"/>
      <c r="W104" s="2310"/>
      <c r="X104" s="2310"/>
      <c r="Y104" s="2311"/>
      <c r="Z104" s="2312"/>
      <c r="AA104" s="2313"/>
      <c r="AB104" s="2313"/>
      <c r="AC104" s="2330"/>
      <c r="AD104" s="2306"/>
      <c r="AE104" s="2307"/>
      <c r="AF104" s="2307"/>
      <c r="AG104" s="2307"/>
      <c r="AH104" s="2308"/>
      <c r="AI104" s="418"/>
      <c r="AJ104" s="2310"/>
      <c r="AK104" s="2310"/>
      <c r="AL104" s="2310"/>
      <c r="AM104" s="2310"/>
      <c r="AN104" s="2310"/>
      <c r="AO104" s="2310"/>
      <c r="AP104" s="2310"/>
      <c r="AQ104" s="2310"/>
      <c r="AR104" s="2310"/>
      <c r="AS104" s="2310"/>
      <c r="AT104" s="2310"/>
      <c r="AU104" s="2311"/>
      <c r="AV104" s="2312"/>
      <c r="AW104" s="2313"/>
      <c r="AX104" s="2313"/>
      <c r="AY104" s="2314"/>
    </row>
    <row r="105" spans="2:51" ht="40.700000000000003" customHeight="1">
      <c r="B105" s="396"/>
      <c r="C105" s="397"/>
      <c r="D105" s="397"/>
      <c r="E105" s="397"/>
      <c r="F105" s="397"/>
      <c r="G105" s="398"/>
      <c r="H105" s="2306"/>
      <c r="I105" s="2307"/>
      <c r="J105" s="2307"/>
      <c r="K105" s="2307"/>
      <c r="L105" s="2308"/>
      <c r="M105" s="418"/>
      <c r="N105" s="2310"/>
      <c r="O105" s="2310"/>
      <c r="P105" s="2310"/>
      <c r="Q105" s="2310"/>
      <c r="R105" s="2310"/>
      <c r="S105" s="2310"/>
      <c r="T105" s="2310"/>
      <c r="U105" s="2310"/>
      <c r="V105" s="2310"/>
      <c r="W105" s="2310"/>
      <c r="X105" s="2310"/>
      <c r="Y105" s="2311"/>
      <c r="Z105" s="2312"/>
      <c r="AA105" s="2313"/>
      <c r="AB105" s="2313"/>
      <c r="AC105" s="2330"/>
      <c r="AD105" s="2306"/>
      <c r="AE105" s="2307"/>
      <c r="AF105" s="2307"/>
      <c r="AG105" s="2307"/>
      <c r="AH105" s="2308"/>
      <c r="AI105" s="418"/>
      <c r="AJ105" s="2310"/>
      <c r="AK105" s="2310"/>
      <c r="AL105" s="2310"/>
      <c r="AM105" s="2310"/>
      <c r="AN105" s="2310"/>
      <c r="AO105" s="2310"/>
      <c r="AP105" s="2310"/>
      <c r="AQ105" s="2310"/>
      <c r="AR105" s="2310"/>
      <c r="AS105" s="2310"/>
      <c r="AT105" s="2310"/>
      <c r="AU105" s="2311"/>
      <c r="AV105" s="2312"/>
      <c r="AW105" s="2313"/>
      <c r="AX105" s="2313"/>
      <c r="AY105" s="2314"/>
    </row>
    <row r="106" spans="2:51" ht="40.700000000000003" customHeight="1">
      <c r="B106" s="396"/>
      <c r="C106" s="397"/>
      <c r="D106" s="397"/>
      <c r="E106" s="397"/>
      <c r="F106" s="397"/>
      <c r="G106" s="398"/>
      <c r="H106" s="2315"/>
      <c r="I106" s="2316"/>
      <c r="J106" s="2316"/>
      <c r="K106" s="2316"/>
      <c r="L106" s="2317"/>
      <c r="M106" s="387"/>
      <c r="N106" s="2319"/>
      <c r="O106" s="2319"/>
      <c r="P106" s="2319"/>
      <c r="Q106" s="2319"/>
      <c r="R106" s="2319"/>
      <c r="S106" s="2319"/>
      <c r="T106" s="2319"/>
      <c r="U106" s="2319"/>
      <c r="V106" s="2319"/>
      <c r="W106" s="2319"/>
      <c r="X106" s="2319"/>
      <c r="Y106" s="2320"/>
      <c r="Z106" s="2321"/>
      <c r="AA106" s="2322"/>
      <c r="AB106" s="2322"/>
      <c r="AC106" s="2322"/>
      <c r="AD106" s="2315"/>
      <c r="AE106" s="2316"/>
      <c r="AF106" s="2316"/>
      <c r="AG106" s="2316"/>
      <c r="AH106" s="2317"/>
      <c r="AI106" s="387"/>
      <c r="AJ106" s="2319"/>
      <c r="AK106" s="2319"/>
      <c r="AL106" s="2319"/>
      <c r="AM106" s="2319"/>
      <c r="AN106" s="2319"/>
      <c r="AO106" s="2319"/>
      <c r="AP106" s="2319"/>
      <c r="AQ106" s="2319"/>
      <c r="AR106" s="2319"/>
      <c r="AS106" s="2319"/>
      <c r="AT106" s="2319"/>
      <c r="AU106" s="2320"/>
      <c r="AV106" s="2321"/>
      <c r="AW106" s="2322"/>
      <c r="AX106" s="2322"/>
      <c r="AY106" s="2323"/>
    </row>
    <row r="107" spans="2:51" ht="39.75" customHeight="1" thickBot="1">
      <c r="B107" s="399"/>
      <c r="C107" s="400"/>
      <c r="D107" s="400"/>
      <c r="E107" s="400"/>
      <c r="F107" s="400"/>
      <c r="G107" s="401"/>
      <c r="H107" s="858" t="s">
        <v>25</v>
      </c>
      <c r="I107" s="859"/>
      <c r="J107" s="859"/>
      <c r="K107" s="859"/>
      <c r="L107" s="859"/>
      <c r="M107" s="377"/>
      <c r="N107" s="860"/>
      <c r="O107" s="860"/>
      <c r="P107" s="860"/>
      <c r="Q107" s="860"/>
      <c r="R107" s="860"/>
      <c r="S107" s="860"/>
      <c r="T107" s="860"/>
      <c r="U107" s="860"/>
      <c r="V107" s="860"/>
      <c r="W107" s="860"/>
      <c r="X107" s="860"/>
      <c r="Y107" s="861"/>
      <c r="Z107" s="862">
        <f>SUM(Z100:AC106)</f>
        <v>0</v>
      </c>
      <c r="AA107" s="863"/>
      <c r="AB107" s="863"/>
      <c r="AC107" s="864"/>
      <c r="AD107" s="858" t="s">
        <v>25</v>
      </c>
      <c r="AE107" s="859"/>
      <c r="AF107" s="859"/>
      <c r="AG107" s="859"/>
      <c r="AH107" s="859"/>
      <c r="AI107" s="377"/>
      <c r="AJ107" s="860"/>
      <c r="AK107" s="860"/>
      <c r="AL107" s="860"/>
      <c r="AM107" s="860"/>
      <c r="AN107" s="860"/>
      <c r="AO107" s="860"/>
      <c r="AP107" s="860"/>
      <c r="AQ107" s="860"/>
      <c r="AR107" s="860"/>
      <c r="AS107" s="860"/>
      <c r="AT107" s="860"/>
      <c r="AU107" s="861"/>
      <c r="AV107" s="862">
        <f>SUM(AV100:AY106)</f>
        <v>0</v>
      </c>
      <c r="AW107" s="863"/>
      <c r="AX107" s="863"/>
      <c r="AY107" s="865"/>
    </row>
    <row r="109" spans="2:51" ht="20.25" customHeight="1">
      <c r="B109" s="21" t="s">
        <v>2107</v>
      </c>
    </row>
    <row r="110" spans="2:51" ht="20.25" customHeight="1"/>
    <row r="111" spans="2:51" ht="20.25" customHeight="1">
      <c r="C111" s="138" t="s">
        <v>2103</v>
      </c>
    </row>
    <row r="112" spans="2:51" ht="30" customHeight="1">
      <c r="B112" s="1638"/>
      <c r="C112" s="1638"/>
      <c r="D112" s="711" t="s">
        <v>2108</v>
      </c>
      <c r="E112" s="711"/>
      <c r="F112" s="711"/>
      <c r="G112" s="711"/>
      <c r="H112" s="711"/>
      <c r="I112" s="711"/>
      <c r="J112" s="711"/>
      <c r="K112" s="711"/>
      <c r="L112" s="711"/>
      <c r="M112" s="711"/>
      <c r="N112" s="711" t="s">
        <v>2109</v>
      </c>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2" t="s">
        <v>2110</v>
      </c>
      <c r="AL112" s="711"/>
      <c r="AM112" s="711"/>
      <c r="AN112" s="711"/>
      <c r="AO112" s="711"/>
      <c r="AP112" s="711"/>
      <c r="AQ112" s="711" t="s">
        <v>26</v>
      </c>
      <c r="AR112" s="711"/>
      <c r="AS112" s="711"/>
      <c r="AT112" s="711"/>
      <c r="AU112" s="711"/>
      <c r="AV112" s="711" t="s">
        <v>27</v>
      </c>
      <c r="AW112" s="711"/>
      <c r="AX112" s="711"/>
    </row>
    <row r="113" spans="2:50" ht="45" customHeight="1">
      <c r="B113" s="1638">
        <v>1</v>
      </c>
      <c r="C113" s="1638">
        <v>1</v>
      </c>
      <c r="D113" s="2271" t="s">
        <v>2111</v>
      </c>
      <c r="E113" s="1631"/>
      <c r="F113" s="1631"/>
      <c r="G113" s="1631"/>
      <c r="H113" s="1631"/>
      <c r="I113" s="1631"/>
      <c r="J113" s="1631"/>
      <c r="K113" s="1631"/>
      <c r="L113" s="1631"/>
      <c r="M113" s="1632"/>
      <c r="N113" s="2271" t="s">
        <v>2112</v>
      </c>
      <c r="O113" s="1631"/>
      <c r="P113" s="1631"/>
      <c r="Q113" s="1631"/>
      <c r="R113" s="1631"/>
      <c r="S113" s="1631"/>
      <c r="T113" s="1631"/>
      <c r="U113" s="1631"/>
      <c r="V113" s="1631"/>
      <c r="W113" s="1631"/>
      <c r="X113" s="1631"/>
      <c r="Y113" s="1631"/>
      <c r="Z113" s="1631"/>
      <c r="AA113" s="1631"/>
      <c r="AB113" s="1631"/>
      <c r="AC113" s="1631"/>
      <c r="AD113" s="1631"/>
      <c r="AE113" s="1631"/>
      <c r="AF113" s="1631"/>
      <c r="AG113" s="1631"/>
      <c r="AH113" s="1631"/>
      <c r="AI113" s="1631"/>
      <c r="AJ113" s="1632"/>
      <c r="AK113" s="2278">
        <v>58</v>
      </c>
      <c r="AL113" s="2279"/>
      <c r="AM113" s="2279"/>
      <c r="AN113" s="2279"/>
      <c r="AO113" s="2279"/>
      <c r="AP113" s="2279"/>
      <c r="AQ113" s="1639" t="s">
        <v>467</v>
      </c>
      <c r="AR113" s="1633"/>
      <c r="AS113" s="1633"/>
      <c r="AT113" s="1633"/>
      <c r="AU113" s="1633"/>
      <c r="AV113" s="3140">
        <v>0.99944999999999995</v>
      </c>
      <c r="AW113" s="3140"/>
      <c r="AX113" s="3140"/>
    </row>
    <row r="114" spans="2:50" ht="30" hidden="1" customHeight="1">
      <c r="B114" s="1638">
        <v>2</v>
      </c>
      <c r="C114" s="1638">
        <v>1</v>
      </c>
      <c r="D114" s="1633"/>
      <c r="E114" s="1633"/>
      <c r="F114" s="1633"/>
      <c r="G114" s="1633"/>
      <c r="H114" s="1633"/>
      <c r="I114" s="1633"/>
      <c r="J114" s="1633"/>
      <c r="K114" s="1633"/>
      <c r="L114" s="1633"/>
      <c r="M114" s="1633"/>
      <c r="N114" s="1633"/>
      <c r="O114" s="1633"/>
      <c r="P114" s="1633"/>
      <c r="Q114" s="1633"/>
      <c r="R114" s="1633"/>
      <c r="S114" s="1633"/>
      <c r="T114" s="1633"/>
      <c r="U114" s="1633"/>
      <c r="V114" s="1633"/>
      <c r="W114" s="1633"/>
      <c r="X114" s="1633"/>
      <c r="Y114" s="1633"/>
      <c r="Z114" s="1633"/>
      <c r="AA114" s="1633"/>
      <c r="AB114" s="1633"/>
      <c r="AC114" s="1633"/>
      <c r="AD114" s="1633"/>
      <c r="AE114" s="1633"/>
      <c r="AF114" s="1633"/>
      <c r="AG114" s="1633"/>
      <c r="AH114" s="1633"/>
      <c r="AI114" s="1633"/>
      <c r="AJ114" s="1633"/>
      <c r="AK114" s="2278"/>
      <c r="AL114" s="2279"/>
      <c r="AM114" s="2279"/>
      <c r="AN114" s="2279"/>
      <c r="AO114" s="2279"/>
      <c r="AP114" s="2279"/>
      <c r="AQ114" s="1633"/>
      <c r="AR114" s="1633"/>
      <c r="AS114" s="1633"/>
      <c r="AT114" s="1633"/>
      <c r="AU114" s="1633"/>
      <c r="AV114" s="1633"/>
      <c r="AW114" s="1633"/>
      <c r="AX114" s="1633"/>
    </row>
    <row r="115" spans="2:50" ht="30" hidden="1" customHeight="1">
      <c r="B115" s="1638">
        <v>3</v>
      </c>
      <c r="C115" s="1638">
        <v>1</v>
      </c>
      <c r="D115" s="1633"/>
      <c r="E115" s="1633"/>
      <c r="F115" s="1633"/>
      <c r="G115" s="1633"/>
      <c r="H115" s="1633"/>
      <c r="I115" s="1633"/>
      <c r="J115" s="1633"/>
      <c r="K115" s="1633"/>
      <c r="L115" s="1633"/>
      <c r="M115" s="1633"/>
      <c r="N115" s="1633"/>
      <c r="O115" s="1633"/>
      <c r="P115" s="1633"/>
      <c r="Q115" s="1633"/>
      <c r="R115" s="1633"/>
      <c r="S115" s="1633"/>
      <c r="T115" s="1633"/>
      <c r="U115" s="1633"/>
      <c r="V115" s="1633"/>
      <c r="W115" s="1633"/>
      <c r="X115" s="1633"/>
      <c r="Y115" s="1633"/>
      <c r="Z115" s="1633"/>
      <c r="AA115" s="1633"/>
      <c r="AB115" s="1633"/>
      <c r="AC115" s="1633"/>
      <c r="AD115" s="1633"/>
      <c r="AE115" s="1633"/>
      <c r="AF115" s="1633"/>
      <c r="AG115" s="1633"/>
      <c r="AH115" s="1633"/>
      <c r="AI115" s="1633"/>
      <c r="AJ115" s="1633"/>
      <c r="AK115" s="2278"/>
      <c r="AL115" s="2279"/>
      <c r="AM115" s="2279"/>
      <c r="AN115" s="2279"/>
      <c r="AO115" s="2279"/>
      <c r="AP115" s="2279"/>
      <c r="AQ115" s="1633"/>
      <c r="AR115" s="1633"/>
      <c r="AS115" s="1633"/>
      <c r="AT115" s="1633"/>
      <c r="AU115" s="1633"/>
      <c r="AV115" s="1633"/>
      <c r="AW115" s="1633"/>
      <c r="AX115" s="1633"/>
    </row>
    <row r="116" spans="2:50" ht="30" hidden="1" customHeight="1">
      <c r="B116" s="1638">
        <v>4</v>
      </c>
      <c r="C116" s="1638">
        <v>1</v>
      </c>
      <c r="D116" s="1633"/>
      <c r="E116" s="1633"/>
      <c r="F116" s="1633"/>
      <c r="G116" s="1633"/>
      <c r="H116" s="1633"/>
      <c r="I116" s="1633"/>
      <c r="J116" s="1633"/>
      <c r="K116" s="1633"/>
      <c r="L116" s="1633"/>
      <c r="M116" s="1633"/>
      <c r="N116" s="1633"/>
      <c r="O116" s="1633"/>
      <c r="P116" s="1633"/>
      <c r="Q116" s="1633"/>
      <c r="R116" s="1633"/>
      <c r="S116" s="1633"/>
      <c r="T116" s="1633"/>
      <c r="U116" s="1633"/>
      <c r="V116" s="1633"/>
      <c r="W116" s="1633"/>
      <c r="X116" s="1633"/>
      <c r="Y116" s="1633"/>
      <c r="Z116" s="1633"/>
      <c r="AA116" s="1633"/>
      <c r="AB116" s="1633"/>
      <c r="AC116" s="1633"/>
      <c r="AD116" s="1633"/>
      <c r="AE116" s="1633"/>
      <c r="AF116" s="1633"/>
      <c r="AG116" s="1633"/>
      <c r="AH116" s="1633"/>
      <c r="AI116" s="1633"/>
      <c r="AJ116" s="1633"/>
      <c r="AK116" s="2278"/>
      <c r="AL116" s="2279"/>
      <c r="AM116" s="2279"/>
      <c r="AN116" s="2279"/>
      <c r="AO116" s="2279"/>
      <c r="AP116" s="2279"/>
      <c r="AQ116" s="1633"/>
      <c r="AR116" s="1633"/>
      <c r="AS116" s="1633"/>
      <c r="AT116" s="1633"/>
      <c r="AU116" s="1633"/>
      <c r="AV116" s="1633"/>
      <c r="AW116" s="1633"/>
      <c r="AX116" s="1633"/>
    </row>
    <row r="117" spans="2:50" ht="30" hidden="1" customHeight="1">
      <c r="B117" s="1638">
        <v>5</v>
      </c>
      <c r="C117" s="1638">
        <v>1</v>
      </c>
      <c r="D117" s="1633"/>
      <c r="E117" s="1633"/>
      <c r="F117" s="1633"/>
      <c r="G117" s="1633"/>
      <c r="H117" s="1633"/>
      <c r="I117" s="1633"/>
      <c r="J117" s="1633"/>
      <c r="K117" s="1633"/>
      <c r="L117" s="1633"/>
      <c r="M117" s="1633"/>
      <c r="N117" s="1633"/>
      <c r="O117" s="1633"/>
      <c r="P117" s="1633"/>
      <c r="Q117" s="1633"/>
      <c r="R117" s="1633"/>
      <c r="S117" s="1633"/>
      <c r="T117" s="1633"/>
      <c r="U117" s="1633"/>
      <c r="V117" s="1633"/>
      <c r="W117" s="1633"/>
      <c r="X117" s="1633"/>
      <c r="Y117" s="1633"/>
      <c r="Z117" s="1633"/>
      <c r="AA117" s="1633"/>
      <c r="AB117" s="1633"/>
      <c r="AC117" s="1633"/>
      <c r="AD117" s="1633"/>
      <c r="AE117" s="1633"/>
      <c r="AF117" s="1633"/>
      <c r="AG117" s="1633"/>
      <c r="AH117" s="1633"/>
      <c r="AI117" s="1633"/>
      <c r="AJ117" s="1633"/>
      <c r="AK117" s="2278"/>
      <c r="AL117" s="2279"/>
      <c r="AM117" s="2279"/>
      <c r="AN117" s="2279"/>
      <c r="AO117" s="2279"/>
      <c r="AP117" s="2279"/>
      <c r="AQ117" s="1633"/>
      <c r="AR117" s="1633"/>
      <c r="AS117" s="1633"/>
      <c r="AT117" s="1633"/>
      <c r="AU117" s="1633"/>
      <c r="AV117" s="1633"/>
      <c r="AW117" s="1633"/>
      <c r="AX117" s="1633"/>
    </row>
    <row r="118" spans="2:50" ht="20.25" customHeight="1">
      <c r="AK118" s="300"/>
      <c r="AL118" s="300"/>
      <c r="AM118" s="300"/>
      <c r="AN118" s="300"/>
      <c r="AO118" s="300"/>
      <c r="AP118" s="300"/>
    </row>
    <row r="119" spans="2:50" ht="20.25" customHeight="1">
      <c r="C119" s="138" t="s">
        <v>485</v>
      </c>
      <c r="AK119" s="300"/>
      <c r="AL119" s="300"/>
      <c r="AM119" s="300"/>
      <c r="AN119" s="300"/>
      <c r="AO119" s="300"/>
      <c r="AP119" s="300"/>
    </row>
    <row r="120" spans="2:50" ht="30" customHeight="1">
      <c r="B120" s="1638"/>
      <c r="C120" s="1638"/>
      <c r="D120" s="711" t="s">
        <v>2113</v>
      </c>
      <c r="E120" s="711"/>
      <c r="F120" s="711"/>
      <c r="G120" s="711"/>
      <c r="H120" s="711"/>
      <c r="I120" s="711"/>
      <c r="J120" s="711"/>
      <c r="K120" s="711"/>
      <c r="L120" s="711"/>
      <c r="M120" s="711"/>
      <c r="N120" s="711" t="s">
        <v>2114</v>
      </c>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2269" t="s">
        <v>2115</v>
      </c>
      <c r="AL120" s="2270"/>
      <c r="AM120" s="2270"/>
      <c r="AN120" s="2270"/>
      <c r="AO120" s="2270"/>
      <c r="AP120" s="2270"/>
      <c r="AQ120" s="711" t="s">
        <v>26</v>
      </c>
      <c r="AR120" s="711"/>
      <c r="AS120" s="711"/>
      <c r="AT120" s="711"/>
      <c r="AU120" s="711"/>
      <c r="AV120" s="711" t="s">
        <v>27</v>
      </c>
      <c r="AW120" s="711"/>
      <c r="AX120" s="711"/>
    </row>
    <row r="121" spans="2:50" ht="45" customHeight="1">
      <c r="B121" s="1638">
        <v>1</v>
      </c>
      <c r="C121" s="1638">
        <v>1</v>
      </c>
      <c r="D121" s="1633" t="s">
        <v>2116</v>
      </c>
      <c r="E121" s="1633"/>
      <c r="F121" s="1633"/>
      <c r="G121" s="1633"/>
      <c r="H121" s="1633"/>
      <c r="I121" s="1633"/>
      <c r="J121" s="1633"/>
      <c r="K121" s="1633"/>
      <c r="L121" s="1633"/>
      <c r="M121" s="1633"/>
      <c r="N121" s="1633" t="s">
        <v>2117</v>
      </c>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1633"/>
      <c r="AI121" s="1633"/>
      <c r="AJ121" s="1633"/>
      <c r="AK121" s="2278">
        <v>30</v>
      </c>
      <c r="AL121" s="2279"/>
      <c r="AM121" s="2279"/>
      <c r="AN121" s="2279"/>
      <c r="AO121" s="2279"/>
      <c r="AP121" s="2279"/>
      <c r="AQ121" s="1847" t="s">
        <v>658</v>
      </c>
      <c r="AR121" s="1848"/>
      <c r="AS121" s="1848"/>
      <c r="AT121" s="1848"/>
      <c r="AU121" s="3145"/>
      <c r="AV121" s="3140">
        <v>0.99824999999999997</v>
      </c>
      <c r="AW121" s="3140"/>
      <c r="AX121" s="3140"/>
    </row>
    <row r="122" spans="2:50" ht="45" customHeight="1">
      <c r="B122" s="1638">
        <v>2</v>
      </c>
      <c r="C122" s="1638">
        <v>1</v>
      </c>
      <c r="D122" s="1633" t="s">
        <v>2118</v>
      </c>
      <c r="E122" s="1633"/>
      <c r="F122" s="1633"/>
      <c r="G122" s="1633"/>
      <c r="H122" s="1633"/>
      <c r="I122" s="1633"/>
      <c r="J122" s="1633"/>
      <c r="K122" s="1633"/>
      <c r="L122" s="1633"/>
      <c r="M122" s="1633"/>
      <c r="N122" s="1633" t="s">
        <v>2119</v>
      </c>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1633"/>
      <c r="AI122" s="1633"/>
      <c r="AJ122" s="1633"/>
      <c r="AK122" s="2278">
        <v>12</v>
      </c>
      <c r="AL122" s="2279"/>
      <c r="AM122" s="2279"/>
      <c r="AN122" s="2279"/>
      <c r="AO122" s="2279"/>
      <c r="AP122" s="2279"/>
      <c r="AQ122" s="1847" t="s">
        <v>658</v>
      </c>
      <c r="AR122" s="1848"/>
      <c r="AS122" s="1848"/>
      <c r="AT122" s="1848"/>
      <c r="AU122" s="3145"/>
      <c r="AV122" s="3244">
        <v>0.98875000000000002</v>
      </c>
      <c r="AW122" s="3244"/>
      <c r="AX122" s="3244"/>
    </row>
  </sheetData>
  <mergeCells count="437">
    <mergeCell ref="AQ1:AW1"/>
    <mergeCell ref="AK2:AQ2"/>
    <mergeCell ref="AR2:AY2"/>
    <mergeCell ref="B3:AY3"/>
    <mergeCell ref="B4:G4"/>
    <mergeCell ref="H4:Y4"/>
    <mergeCell ref="Z4:AE4"/>
    <mergeCell ref="AF4:AQ5"/>
    <mergeCell ref="AR4:AY4"/>
    <mergeCell ref="B5:G5"/>
    <mergeCell ref="H5:Y5"/>
    <mergeCell ref="Z5:AE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J16:P16"/>
    <mergeCell ref="Q16:W16"/>
    <mergeCell ref="X16:AD16"/>
    <mergeCell ref="AE16:AK16"/>
    <mergeCell ref="AL16:AR16"/>
    <mergeCell ref="AS16:AY16"/>
    <mergeCell ref="AC19:AE19"/>
    <mergeCell ref="AF19:AJ19"/>
    <mergeCell ref="AK19:AO19"/>
    <mergeCell ref="AC21:AE21"/>
    <mergeCell ref="AF21:AJ21"/>
    <mergeCell ref="AK21:AO21"/>
    <mergeCell ref="AP19:AT19"/>
    <mergeCell ref="H17:P17"/>
    <mergeCell ref="Q17:W17"/>
    <mergeCell ref="X17:AD17"/>
    <mergeCell ref="AE17:AK17"/>
    <mergeCell ref="AL17:AR17"/>
    <mergeCell ref="AS17:AY17"/>
    <mergeCell ref="H18:P18"/>
    <mergeCell ref="Q18:W18"/>
    <mergeCell ref="X18:AD18"/>
    <mergeCell ref="AE18:AK18"/>
    <mergeCell ref="AL18:AR18"/>
    <mergeCell ref="AS18:AY18"/>
    <mergeCell ref="B19:G21"/>
    <mergeCell ref="Z23:AB24"/>
    <mergeCell ref="AC23:AE24"/>
    <mergeCell ref="AF23:AJ23"/>
    <mergeCell ref="AK23:AO23"/>
    <mergeCell ref="AP23:AT23"/>
    <mergeCell ref="AP21:AT21"/>
    <mergeCell ref="AU23:AY23"/>
    <mergeCell ref="AF24:AJ24"/>
    <mergeCell ref="AK24:AO24"/>
    <mergeCell ref="AP24:AT24"/>
    <mergeCell ref="AU24:AY24"/>
    <mergeCell ref="AU19:AY19"/>
    <mergeCell ref="H20:Y21"/>
    <mergeCell ref="Z20:AB20"/>
    <mergeCell ref="AC20:AE20"/>
    <mergeCell ref="AF20:AJ20"/>
    <mergeCell ref="AK20:AO20"/>
    <mergeCell ref="AP20:AT20"/>
    <mergeCell ref="AU20:AY20"/>
    <mergeCell ref="Z21:AB21"/>
    <mergeCell ref="AU21:AY21"/>
    <mergeCell ref="H19:Y19"/>
    <mergeCell ref="Z19:AB19"/>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48:C52"/>
    <mergeCell ref="D48:G48"/>
    <mergeCell ref="H48:AG48"/>
    <mergeCell ref="AH48:AY52"/>
    <mergeCell ref="D49:G49"/>
    <mergeCell ref="H49:AG49"/>
    <mergeCell ref="D50:G50"/>
    <mergeCell ref="H50:AG50"/>
    <mergeCell ref="D51:G51"/>
    <mergeCell ref="H51:AG51"/>
    <mergeCell ref="D52:G52"/>
    <mergeCell ref="H52:AG52"/>
    <mergeCell ref="B53:C58"/>
    <mergeCell ref="D53:G53"/>
    <mergeCell ref="H53:AG53"/>
    <mergeCell ref="AH53:AY58"/>
    <mergeCell ref="D54:G54"/>
    <mergeCell ref="H54:AG54"/>
    <mergeCell ref="D55:G55"/>
    <mergeCell ref="H55:AG55"/>
    <mergeCell ref="D56:G56"/>
    <mergeCell ref="H56:AG56"/>
    <mergeCell ref="H57:U57"/>
    <mergeCell ref="V57:AG57"/>
    <mergeCell ref="D58:G58"/>
    <mergeCell ref="H58:AG58"/>
    <mergeCell ref="B59:C59"/>
    <mergeCell ref="D59:AY59"/>
    <mergeCell ref="D60:AY60"/>
    <mergeCell ref="D61:AY61"/>
    <mergeCell ref="D62:AY62"/>
    <mergeCell ref="B63:AY63"/>
    <mergeCell ref="B64:F64"/>
    <mergeCell ref="G64:AY64"/>
    <mergeCell ref="B65:AY65"/>
    <mergeCell ref="B66:F66"/>
    <mergeCell ref="G66:AY66"/>
    <mergeCell ref="B67:AY67"/>
    <mergeCell ref="B68:AY68"/>
    <mergeCell ref="B69:AY69"/>
    <mergeCell ref="M70:AA70"/>
    <mergeCell ref="AL70:AY70"/>
    <mergeCell ref="B73:G75"/>
    <mergeCell ref="B78:G107"/>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M81:Y81"/>
    <mergeCell ref="Z81:AC81"/>
    <mergeCell ref="AD81:AH81"/>
    <mergeCell ref="AI81:AU81"/>
    <mergeCell ref="AV81:AY81"/>
    <mergeCell ref="H82:L82"/>
    <mergeCell ref="M82:Y82"/>
    <mergeCell ref="Z82:AC82"/>
    <mergeCell ref="AD82:AH82"/>
    <mergeCell ref="AI82:AU82"/>
    <mergeCell ref="AV82:AY82"/>
    <mergeCell ref="H83:L83"/>
    <mergeCell ref="M83:Y83"/>
    <mergeCell ref="Z83:AC83"/>
    <mergeCell ref="AD83:AH83"/>
    <mergeCell ref="AI83:AU83"/>
    <mergeCell ref="AV83:AY83"/>
    <mergeCell ref="H84:L84"/>
    <mergeCell ref="M84:Y84"/>
    <mergeCell ref="Z84:AC84"/>
    <mergeCell ref="AD84:AH84"/>
    <mergeCell ref="AI84:AU84"/>
    <mergeCell ref="AV84:AY84"/>
    <mergeCell ref="H85:L85"/>
    <mergeCell ref="M85:Y85"/>
    <mergeCell ref="Z85:AC85"/>
    <mergeCell ref="AD85:AH85"/>
    <mergeCell ref="AI85:AU85"/>
    <mergeCell ref="AV85:AY85"/>
    <mergeCell ref="H86:L86"/>
    <mergeCell ref="M86:Y86"/>
    <mergeCell ref="Z86:AC86"/>
    <mergeCell ref="AD86:AH86"/>
    <mergeCell ref="AI86:AU86"/>
    <mergeCell ref="AV86:AY86"/>
    <mergeCell ref="H87:L87"/>
    <mergeCell ref="M87:Y87"/>
    <mergeCell ref="Z87:AC87"/>
    <mergeCell ref="AD87:AH87"/>
    <mergeCell ref="AI87:AU87"/>
    <mergeCell ref="AV87:AY87"/>
    <mergeCell ref="H88:AC88"/>
    <mergeCell ref="AD88:AY88"/>
    <mergeCell ref="H89:L89"/>
    <mergeCell ref="M89:Y89"/>
    <mergeCell ref="Z89:AC89"/>
    <mergeCell ref="AD89:AH89"/>
    <mergeCell ref="AI89:AU89"/>
    <mergeCell ref="AV89:AY89"/>
    <mergeCell ref="H90:L90"/>
    <mergeCell ref="M90:Y90"/>
    <mergeCell ref="Z90:AC90"/>
    <mergeCell ref="AD90:AH90"/>
    <mergeCell ref="AI90:AU90"/>
    <mergeCell ref="AV90:AY90"/>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L94"/>
    <mergeCell ref="M94:Y94"/>
    <mergeCell ref="Z94:AC94"/>
    <mergeCell ref="AD94:AH94"/>
    <mergeCell ref="AI94:AU94"/>
    <mergeCell ref="AV94:AY94"/>
    <mergeCell ref="H95:L95"/>
    <mergeCell ref="M95:Y95"/>
    <mergeCell ref="Z95:AC95"/>
    <mergeCell ref="AD95:AH95"/>
    <mergeCell ref="AI95:AU95"/>
    <mergeCell ref="AV95:AY95"/>
    <mergeCell ref="H96:L96"/>
    <mergeCell ref="M96:Y96"/>
    <mergeCell ref="Z96:AC96"/>
    <mergeCell ref="AD96:AH96"/>
    <mergeCell ref="AI96:AU96"/>
    <mergeCell ref="AV96:AY96"/>
    <mergeCell ref="H97:L97"/>
    <mergeCell ref="M97:Y97"/>
    <mergeCell ref="Z97:AC97"/>
    <mergeCell ref="AD97:AH97"/>
    <mergeCell ref="AI97:AU97"/>
    <mergeCell ref="AV97:AY97"/>
    <mergeCell ref="H98:AC98"/>
    <mergeCell ref="AD98:AY98"/>
    <mergeCell ref="H99:L99"/>
    <mergeCell ref="M99:Y99"/>
    <mergeCell ref="Z99:AC99"/>
    <mergeCell ref="AD99:AH99"/>
    <mergeCell ref="AI99:AU99"/>
    <mergeCell ref="AV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B112:C112"/>
    <mergeCell ref="D112:M112"/>
    <mergeCell ref="N112:AJ112"/>
    <mergeCell ref="AK112:AP112"/>
    <mergeCell ref="AQ112:AU112"/>
    <mergeCell ref="AV112:AX112"/>
    <mergeCell ref="B113:C113"/>
    <mergeCell ref="D113:M113"/>
    <mergeCell ref="N113:AJ113"/>
    <mergeCell ref="AK113:AP113"/>
    <mergeCell ref="AQ113:AU113"/>
    <mergeCell ref="AV113:AX113"/>
    <mergeCell ref="B114:C114"/>
    <mergeCell ref="D114:M114"/>
    <mergeCell ref="N114:AJ114"/>
    <mergeCell ref="AK114:AP114"/>
    <mergeCell ref="AQ114:AU114"/>
    <mergeCell ref="AV114:AX114"/>
    <mergeCell ref="B115:C115"/>
    <mergeCell ref="D115:M115"/>
    <mergeCell ref="N115:AJ115"/>
    <mergeCell ref="AK115:AP115"/>
    <mergeCell ref="AQ115:AU115"/>
    <mergeCell ref="AV115:AX115"/>
    <mergeCell ref="B116:C116"/>
    <mergeCell ref="D116:M116"/>
    <mergeCell ref="N116:AJ116"/>
    <mergeCell ref="AK116:AP116"/>
    <mergeCell ref="AQ116:AU116"/>
    <mergeCell ref="AV116:AX116"/>
    <mergeCell ref="B117:C117"/>
    <mergeCell ref="D117:M117"/>
    <mergeCell ref="N117:AJ117"/>
    <mergeCell ref="AK117:AP117"/>
    <mergeCell ref="AQ117:AU117"/>
    <mergeCell ref="AV117:AX117"/>
    <mergeCell ref="B120:C120"/>
    <mergeCell ref="D120:M120"/>
    <mergeCell ref="N120:AJ120"/>
    <mergeCell ref="AK120:AP120"/>
    <mergeCell ref="AQ120:AU120"/>
    <mergeCell ref="AV120:AX120"/>
    <mergeCell ref="B121:C121"/>
    <mergeCell ref="D121:M121"/>
    <mergeCell ref="N121:AJ121"/>
    <mergeCell ref="AK121:AP121"/>
    <mergeCell ref="AQ121:AU121"/>
    <mergeCell ref="AV121:AX121"/>
    <mergeCell ref="B122:C122"/>
    <mergeCell ref="D122:M122"/>
    <mergeCell ref="N122:AJ122"/>
    <mergeCell ref="AK122:AP122"/>
    <mergeCell ref="AQ122:AU122"/>
    <mergeCell ref="AV122:AX122"/>
  </mergeCells>
  <phoneticPr fontId="3"/>
  <pageMargins left="0.7" right="0.7" top="0.75" bottom="0.75" header="0.3" footer="0.3"/>
  <pageSetup paperSize="9" scale="67" orientation="portrait" r:id="rId1"/>
  <rowBreaks count="4" manualBreakCount="4">
    <brk id="35" max="16383" man="1"/>
    <brk id="71" max="16383" man="1"/>
    <brk id="76" max="16383" man="1"/>
    <brk id="107" max="16383" man="1"/>
  </rowBreaks>
  <drawing r:id="rId2"/>
</worksheet>
</file>

<file path=xl/worksheets/sheet31.xml><?xml version="1.0" encoding="utf-8"?>
<worksheet xmlns="http://schemas.openxmlformats.org/spreadsheetml/2006/main" xmlns:r="http://schemas.openxmlformats.org/officeDocument/2006/relationships">
  <dimension ref="A1:AY153"/>
  <sheetViews>
    <sheetView view="pageBreakPreview" zoomScale="60" zoomScaleNormal="85" workbookViewId="0">
      <selection activeCell="H4" sqref="H4:Y4"/>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14"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70"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6"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82"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8"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94"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50"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6"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62"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8"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74"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30"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6"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42"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8"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54"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10"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6"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22"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8"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34"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90"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6"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202"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8"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14"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70"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6"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82"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8"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94"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50"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6"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62"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8"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74"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30"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6"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42"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8"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54"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10"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6"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22"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8"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34"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90"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6"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602"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8"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14"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70"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6"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82"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8"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94"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50"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6"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62"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8"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74"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30"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6"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1937</v>
      </c>
      <c r="AS2" s="766"/>
      <c r="AT2" s="766"/>
      <c r="AU2" s="766"/>
      <c r="AV2" s="766"/>
      <c r="AW2" s="766"/>
      <c r="AX2" s="766"/>
      <c r="AY2" s="766"/>
    </row>
    <row r="3" spans="2:51" ht="19.5" thickBot="1">
      <c r="B3" s="768" t="s">
        <v>727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46.5" customHeight="1">
      <c r="B4" s="771" t="s">
        <v>37</v>
      </c>
      <c r="C4" s="772"/>
      <c r="D4" s="772"/>
      <c r="E4" s="772"/>
      <c r="F4" s="772"/>
      <c r="G4" s="772"/>
      <c r="H4" s="1902" t="s">
        <v>1938</v>
      </c>
      <c r="I4" s="1903"/>
      <c r="J4" s="1903"/>
      <c r="K4" s="1903"/>
      <c r="L4" s="1903"/>
      <c r="M4" s="1903"/>
      <c r="N4" s="1903"/>
      <c r="O4" s="1903"/>
      <c r="P4" s="1903"/>
      <c r="Q4" s="1903"/>
      <c r="R4" s="1903"/>
      <c r="S4" s="1903"/>
      <c r="T4" s="1903"/>
      <c r="U4" s="1903"/>
      <c r="V4" s="1903"/>
      <c r="W4" s="1903"/>
      <c r="X4" s="1903"/>
      <c r="Y4" s="1903"/>
      <c r="Z4" s="775" t="s">
        <v>1</v>
      </c>
      <c r="AA4" s="776"/>
      <c r="AB4" s="776"/>
      <c r="AC4" s="776"/>
      <c r="AD4" s="776"/>
      <c r="AE4" s="777"/>
      <c r="AF4" s="1487" t="s">
        <v>786</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905" t="s">
        <v>1939</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1940</v>
      </c>
      <c r="AG5" s="828"/>
      <c r="AH5" s="828"/>
      <c r="AI5" s="828"/>
      <c r="AJ5" s="828"/>
      <c r="AK5" s="828"/>
      <c r="AL5" s="828"/>
      <c r="AM5" s="828"/>
      <c r="AN5" s="828"/>
      <c r="AO5" s="828"/>
      <c r="AP5" s="828"/>
      <c r="AQ5" s="829"/>
      <c r="AR5" s="1462" t="s">
        <v>1941</v>
      </c>
      <c r="AS5" s="1463"/>
      <c r="AT5" s="1463"/>
      <c r="AU5" s="1463"/>
      <c r="AV5" s="1463"/>
      <c r="AW5" s="1463"/>
      <c r="AX5" s="1463"/>
      <c r="AY5" s="1464"/>
    </row>
    <row r="6" spans="2:51" ht="30.75" customHeight="1">
      <c r="B6" s="835" t="s">
        <v>4</v>
      </c>
      <c r="C6" s="836"/>
      <c r="D6" s="836"/>
      <c r="E6" s="836"/>
      <c r="F6" s="836"/>
      <c r="G6" s="836"/>
      <c r="H6" s="1908" t="s">
        <v>97</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688</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89</v>
      </c>
      <c r="I7" s="1912"/>
      <c r="J7" s="1912"/>
      <c r="K7" s="1912"/>
      <c r="L7" s="1912"/>
      <c r="M7" s="1912"/>
      <c r="N7" s="1912"/>
      <c r="O7" s="1912"/>
      <c r="P7" s="1912"/>
      <c r="Q7" s="1912"/>
      <c r="R7" s="1912"/>
      <c r="S7" s="1912"/>
      <c r="T7" s="1912"/>
      <c r="U7" s="1912"/>
      <c r="V7" s="1912"/>
      <c r="W7" s="1913"/>
      <c r="X7" s="1913"/>
      <c r="Y7" s="1913"/>
      <c r="Z7" s="813" t="s">
        <v>329</v>
      </c>
      <c r="AA7" s="443"/>
      <c r="AB7" s="443"/>
      <c r="AC7" s="443"/>
      <c r="AD7" s="443"/>
      <c r="AE7" s="814"/>
      <c r="AF7" s="1917" t="s">
        <v>89</v>
      </c>
      <c r="AG7" s="1918"/>
      <c r="AH7" s="1918"/>
      <c r="AI7" s="1918"/>
      <c r="AJ7" s="1918"/>
      <c r="AK7" s="1918"/>
      <c r="AL7" s="1918"/>
      <c r="AM7" s="1918"/>
      <c r="AN7" s="1918"/>
      <c r="AO7" s="1918"/>
      <c r="AP7" s="1918"/>
      <c r="AQ7" s="1918"/>
      <c r="AR7" s="1918"/>
      <c r="AS7" s="1918"/>
      <c r="AT7" s="1918"/>
      <c r="AU7" s="1918"/>
      <c r="AV7" s="1918"/>
      <c r="AW7" s="1918"/>
      <c r="AX7" s="1918"/>
      <c r="AY7" s="191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20"/>
      <c r="AG8" s="1920"/>
      <c r="AH8" s="1920"/>
      <c r="AI8" s="1920"/>
      <c r="AJ8" s="1920"/>
      <c r="AK8" s="1920"/>
      <c r="AL8" s="1920"/>
      <c r="AM8" s="1920"/>
      <c r="AN8" s="1920"/>
      <c r="AO8" s="1920"/>
      <c r="AP8" s="1920"/>
      <c r="AQ8" s="1920"/>
      <c r="AR8" s="1920"/>
      <c r="AS8" s="1920"/>
      <c r="AT8" s="1920"/>
      <c r="AU8" s="1920"/>
      <c r="AV8" s="1920"/>
      <c r="AW8" s="1920"/>
      <c r="AX8" s="1920"/>
      <c r="AY8" s="1921"/>
    </row>
    <row r="9" spans="2:51" ht="103.7" customHeight="1">
      <c r="B9" s="783" t="s">
        <v>29</v>
      </c>
      <c r="C9" s="784"/>
      <c r="D9" s="784"/>
      <c r="E9" s="784"/>
      <c r="F9" s="784"/>
      <c r="G9" s="784"/>
      <c r="H9" s="1491" t="s">
        <v>1942</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ht="137.25" customHeight="1">
      <c r="B10" s="783" t="s">
        <v>64</v>
      </c>
      <c r="C10" s="784"/>
      <c r="D10" s="784"/>
      <c r="E10" s="784"/>
      <c r="F10" s="784"/>
      <c r="G10" s="784"/>
      <c r="H10" s="1491" t="s">
        <v>1943</v>
      </c>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3"/>
    </row>
    <row r="11" spans="2:51" ht="29.25" customHeight="1">
      <c r="B11" s="783" t="s">
        <v>5</v>
      </c>
      <c r="C11" s="784"/>
      <c r="D11" s="784"/>
      <c r="E11" s="784"/>
      <c r="F11" s="784"/>
      <c r="G11" s="788"/>
      <c r="H11" s="789" t="s">
        <v>349</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437"/>
      <c r="R13" s="1437"/>
      <c r="S13" s="1437"/>
      <c r="T13" s="1437"/>
      <c r="U13" s="1437"/>
      <c r="V13" s="1437"/>
      <c r="W13" s="1437"/>
      <c r="X13" s="1437"/>
      <c r="Y13" s="1437"/>
      <c r="Z13" s="1437"/>
      <c r="AA13" s="1437"/>
      <c r="AB13" s="1437"/>
      <c r="AC13" s="1437"/>
      <c r="AD13" s="1437"/>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1927"/>
      <c r="R14" s="1927"/>
      <c r="S14" s="1927"/>
      <c r="T14" s="1927"/>
      <c r="U14" s="1927"/>
      <c r="V14" s="1927"/>
      <c r="W14" s="1927"/>
      <c r="X14" s="1927"/>
      <c r="Y14" s="1927"/>
      <c r="Z14" s="1927"/>
      <c r="AA14" s="1927"/>
      <c r="AB14" s="1927"/>
      <c r="AC14" s="1927"/>
      <c r="AD14" s="1927"/>
      <c r="AE14" s="1927">
        <v>10</v>
      </c>
      <c r="AF14" s="1927"/>
      <c r="AG14" s="1927"/>
      <c r="AH14" s="1927"/>
      <c r="AI14" s="1927"/>
      <c r="AJ14" s="1927"/>
      <c r="AK14" s="1927"/>
      <c r="AL14" s="1927"/>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1927"/>
      <c r="R15" s="1927"/>
      <c r="S15" s="1927"/>
      <c r="T15" s="1927"/>
      <c r="U15" s="1927"/>
      <c r="V15" s="1927"/>
      <c r="W15" s="1927"/>
      <c r="X15" s="1927"/>
      <c r="Y15" s="1927"/>
      <c r="Z15" s="1927"/>
      <c r="AA15" s="1927"/>
      <c r="AB15" s="1927"/>
      <c r="AC15" s="1927"/>
      <c r="AD15" s="1927"/>
      <c r="AE15" s="1927"/>
      <c r="AF15" s="1927"/>
      <c r="AG15" s="1927"/>
      <c r="AH15" s="1927"/>
      <c r="AI15" s="1927"/>
      <c r="AJ15" s="1927"/>
      <c r="AK15" s="1927"/>
      <c r="AL15" s="1927"/>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449"/>
      <c r="R16" s="1449"/>
      <c r="S16" s="1449"/>
      <c r="T16" s="1449"/>
      <c r="U16" s="1449"/>
      <c r="V16" s="1449"/>
      <c r="W16" s="1449"/>
      <c r="X16" s="1449"/>
      <c r="Y16" s="1449"/>
      <c r="Z16" s="1449"/>
      <c r="AA16" s="1449"/>
      <c r="AB16" s="1449"/>
      <c r="AC16" s="1449"/>
      <c r="AD16" s="1449"/>
      <c r="AE16" s="1449">
        <v>10</v>
      </c>
      <c r="AF16" s="1449"/>
      <c r="AG16" s="1449"/>
      <c r="AH16" s="1449"/>
      <c r="AI16" s="1449"/>
      <c r="AJ16" s="1449"/>
      <c r="AK16" s="1449"/>
      <c r="AL16" s="1449"/>
      <c r="AM16" s="1449"/>
      <c r="AN16" s="1449"/>
      <c r="AO16" s="1449"/>
      <c r="AP16" s="1449"/>
      <c r="AQ16" s="1449"/>
      <c r="AR16" s="1449"/>
      <c r="AS16" s="1449"/>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0"/>
      <c r="R17" s="1930"/>
      <c r="S17" s="1930"/>
      <c r="T17" s="1930"/>
      <c r="U17" s="1930"/>
      <c r="V17" s="1930"/>
      <c r="W17" s="1930"/>
      <c r="X17" s="1930"/>
      <c r="Y17" s="1930"/>
      <c r="Z17" s="1930"/>
      <c r="AA17" s="1930"/>
      <c r="AB17" s="1930"/>
      <c r="AC17" s="1930"/>
      <c r="AD17" s="1930"/>
      <c r="AE17" s="1930">
        <v>10</v>
      </c>
      <c r="AF17" s="1930"/>
      <c r="AG17" s="1930"/>
      <c r="AH17" s="1930"/>
      <c r="AI17" s="1930"/>
      <c r="AJ17" s="1930"/>
      <c r="AK17" s="1930"/>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930"/>
      <c r="R18" s="1930"/>
      <c r="S18" s="1930"/>
      <c r="T18" s="1930"/>
      <c r="U18" s="1930"/>
      <c r="V18" s="1930"/>
      <c r="W18" s="1930"/>
      <c r="X18" s="1930"/>
      <c r="Y18" s="1930"/>
      <c r="Z18" s="1930"/>
      <c r="AA18" s="1930"/>
      <c r="AB18" s="1930"/>
      <c r="AC18" s="1930"/>
      <c r="AD18" s="1930"/>
      <c r="AE18" s="1930">
        <v>100</v>
      </c>
      <c r="AF18" s="1930"/>
      <c r="AG18" s="1930"/>
      <c r="AH18" s="1930"/>
      <c r="AI18" s="1930"/>
      <c r="AJ18" s="1930"/>
      <c r="AK18" s="1930"/>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32.25" customHeight="1">
      <c r="B20" s="1411"/>
      <c r="C20" s="715"/>
      <c r="D20" s="715"/>
      <c r="E20" s="715"/>
      <c r="F20" s="715"/>
      <c r="G20" s="716"/>
      <c r="H20" s="1950" t="s">
        <v>1944</v>
      </c>
      <c r="I20" s="407"/>
      <c r="J20" s="407"/>
      <c r="K20" s="407"/>
      <c r="L20" s="407"/>
      <c r="M20" s="407"/>
      <c r="N20" s="407"/>
      <c r="O20" s="407"/>
      <c r="P20" s="407"/>
      <c r="Q20" s="407"/>
      <c r="R20" s="407"/>
      <c r="S20" s="407"/>
      <c r="T20" s="407"/>
      <c r="U20" s="407"/>
      <c r="V20" s="407"/>
      <c r="W20" s="407"/>
      <c r="X20" s="407"/>
      <c r="Y20" s="1951"/>
      <c r="Z20" s="1428" t="s">
        <v>15</v>
      </c>
      <c r="AA20" s="679"/>
      <c r="AB20" s="680"/>
      <c r="AC20" s="1430"/>
      <c r="AD20" s="1430"/>
      <c r="AE20" s="1430"/>
      <c r="AF20" s="1193"/>
      <c r="AG20" s="1193"/>
      <c r="AH20" s="1193"/>
      <c r="AI20" s="1193"/>
      <c r="AJ20" s="1193"/>
      <c r="AK20" s="1193"/>
      <c r="AL20" s="1193"/>
      <c r="AM20" s="1193"/>
      <c r="AN20" s="1193"/>
      <c r="AO20" s="1193"/>
      <c r="AP20" s="1193"/>
      <c r="AQ20" s="1193"/>
      <c r="AR20" s="1193"/>
      <c r="AS20" s="1193"/>
      <c r="AT20" s="1193"/>
      <c r="AU20" s="1193"/>
      <c r="AV20" s="1193"/>
      <c r="AW20" s="1193"/>
      <c r="AX20" s="1193"/>
      <c r="AY20" s="1435"/>
    </row>
    <row r="21" spans="2:51" ht="32.25" customHeight="1">
      <c r="B21" s="1412"/>
      <c r="C21" s="1413"/>
      <c r="D21" s="1413"/>
      <c r="E21" s="1413"/>
      <c r="F21" s="1413"/>
      <c r="G21" s="1414"/>
      <c r="H21" s="1952"/>
      <c r="I21" s="1409"/>
      <c r="J21" s="1409"/>
      <c r="K21" s="1409"/>
      <c r="L21" s="1409"/>
      <c r="M21" s="1409"/>
      <c r="N21" s="1409"/>
      <c r="O21" s="1409"/>
      <c r="P21" s="1409"/>
      <c r="Q21" s="1409"/>
      <c r="R21" s="1409"/>
      <c r="S21" s="1409"/>
      <c r="T21" s="1409"/>
      <c r="U21" s="1409"/>
      <c r="V21" s="1409"/>
      <c r="W21" s="1409"/>
      <c r="X21" s="1409"/>
      <c r="Y21" s="1410"/>
      <c r="Z21" s="671" t="s">
        <v>116</v>
      </c>
      <c r="AA21" s="666"/>
      <c r="AB21" s="667"/>
      <c r="AC21" s="1405" t="s">
        <v>79</v>
      </c>
      <c r="AD21" s="1405"/>
      <c r="AE21" s="1405"/>
      <c r="AF21" s="1176"/>
      <c r="AG21" s="1176"/>
      <c r="AH21" s="1176"/>
      <c r="AI21" s="1176"/>
      <c r="AJ21" s="1176"/>
      <c r="AK21" s="1176"/>
      <c r="AL21" s="1176"/>
      <c r="AM21" s="1176"/>
      <c r="AN21" s="1176"/>
      <c r="AO21" s="1176"/>
      <c r="AP21" s="1176"/>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1941" t="s">
        <v>1945</v>
      </c>
      <c r="I23" s="407"/>
      <c r="J23" s="407"/>
      <c r="K23" s="407"/>
      <c r="L23" s="407"/>
      <c r="M23" s="407"/>
      <c r="N23" s="407"/>
      <c r="O23" s="407"/>
      <c r="P23" s="407"/>
      <c r="Q23" s="407"/>
      <c r="R23" s="407"/>
      <c r="S23" s="407"/>
      <c r="T23" s="407"/>
      <c r="U23" s="407"/>
      <c r="V23" s="407"/>
      <c r="W23" s="407"/>
      <c r="X23" s="407"/>
      <c r="Y23" s="1951"/>
      <c r="Z23" s="1393" t="s">
        <v>334</v>
      </c>
      <c r="AA23" s="1394"/>
      <c r="AB23" s="1395"/>
      <c r="AC23" s="1932"/>
      <c r="AD23" s="1933"/>
      <c r="AE23" s="1934"/>
      <c r="AF23" s="1405"/>
      <c r="AG23" s="1405"/>
      <c r="AH23" s="1405"/>
      <c r="AI23" s="1405"/>
      <c r="AJ23" s="1405"/>
      <c r="AK23" s="1405"/>
      <c r="AL23" s="1405"/>
      <c r="AM23" s="1405"/>
      <c r="AN23" s="1405"/>
      <c r="AO23" s="1405"/>
      <c r="AP23" s="1405"/>
      <c r="AQ23" s="1405"/>
      <c r="AR23" s="1405"/>
      <c r="AS23" s="1405"/>
      <c r="AT23" s="1405"/>
      <c r="AU23" s="1406" t="s">
        <v>80</v>
      </c>
      <c r="AV23" s="407"/>
      <c r="AW23" s="407"/>
      <c r="AX23" s="407"/>
      <c r="AY23" s="1407"/>
    </row>
    <row r="24" spans="2:51" ht="26.85" customHeight="1">
      <c r="B24" s="505"/>
      <c r="C24" s="497"/>
      <c r="D24" s="497"/>
      <c r="E24" s="497"/>
      <c r="F24" s="497"/>
      <c r="G24" s="630"/>
      <c r="H24" s="1952"/>
      <c r="I24" s="1409"/>
      <c r="J24" s="1409"/>
      <c r="K24" s="1409"/>
      <c r="L24" s="1409"/>
      <c r="M24" s="1409"/>
      <c r="N24" s="1409"/>
      <c r="O24" s="1409"/>
      <c r="P24" s="1409"/>
      <c r="Q24" s="1409"/>
      <c r="R24" s="1409"/>
      <c r="S24" s="1409"/>
      <c r="T24" s="1409"/>
      <c r="U24" s="1409"/>
      <c r="V24" s="1409"/>
      <c r="W24" s="1409"/>
      <c r="X24" s="1409"/>
      <c r="Y24" s="1410"/>
      <c r="Z24" s="1396"/>
      <c r="AA24" s="1397"/>
      <c r="AB24" s="1398"/>
      <c r="AC24" s="1935"/>
      <c r="AD24" s="1936"/>
      <c r="AE24" s="1937"/>
      <c r="AF24" s="1408"/>
      <c r="AG24" s="1409"/>
      <c r="AH24" s="1409"/>
      <c r="AI24" s="1409"/>
      <c r="AJ24" s="1410"/>
      <c r="AK24" s="1415" t="s">
        <v>1150</v>
      </c>
      <c r="AL24" s="1409"/>
      <c r="AM24" s="1409"/>
      <c r="AN24" s="1409"/>
      <c r="AO24" s="1410"/>
      <c r="AP24" s="1415" t="s">
        <v>1150</v>
      </c>
      <c r="AQ24" s="1409"/>
      <c r="AR24" s="1409"/>
      <c r="AS24" s="1409"/>
      <c r="AT24" s="1410"/>
      <c r="AU24" s="1415" t="s">
        <v>1149</v>
      </c>
      <c r="AV24" s="1409"/>
      <c r="AW24" s="1409"/>
      <c r="AX24" s="1409"/>
      <c r="AY24" s="1416"/>
    </row>
    <row r="25" spans="2:51" ht="88.5" customHeight="1">
      <c r="B25" s="662" t="s">
        <v>129</v>
      </c>
      <c r="C25" s="1417"/>
      <c r="D25" s="1417"/>
      <c r="E25" s="1417"/>
      <c r="F25" s="1417"/>
      <c r="G25" s="1417"/>
      <c r="H25" s="1418" t="s">
        <v>89</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1989"/>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615"/>
      <c r="E27" s="616"/>
      <c r="F27" s="616"/>
      <c r="G27" s="616"/>
      <c r="H27" s="616"/>
      <c r="I27" s="616"/>
      <c r="J27" s="616"/>
      <c r="K27" s="616"/>
      <c r="L27" s="617"/>
      <c r="M27" s="618"/>
      <c r="N27" s="618"/>
      <c r="O27" s="618"/>
      <c r="P27" s="618"/>
      <c r="Q27" s="618"/>
      <c r="R27" s="618"/>
      <c r="S27" s="618"/>
      <c r="T27" s="618"/>
      <c r="U27" s="618"/>
      <c r="V27" s="618"/>
      <c r="W27" s="618"/>
      <c r="X27" s="618"/>
      <c r="Y27" s="3338" t="s">
        <v>1946</v>
      </c>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577"/>
      <c r="N34" s="577"/>
      <c r="O34" s="577"/>
      <c r="P34" s="577"/>
      <c r="Q34" s="577"/>
      <c r="R34" s="577"/>
      <c r="S34" s="577"/>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84</v>
      </c>
      <c r="E45" s="531"/>
      <c r="F45" s="531"/>
      <c r="G45" s="532"/>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369" t="s">
        <v>1947</v>
      </c>
      <c r="AI45" s="1755"/>
      <c r="AJ45" s="1755"/>
      <c r="AK45" s="1755"/>
      <c r="AL45" s="1755"/>
      <c r="AM45" s="1755"/>
      <c r="AN45" s="1755"/>
      <c r="AO45" s="1755"/>
      <c r="AP45" s="1755"/>
      <c r="AQ45" s="1755"/>
      <c r="AR45" s="1755"/>
      <c r="AS45" s="1755"/>
      <c r="AT45" s="1755"/>
      <c r="AU45" s="1755"/>
      <c r="AV45" s="1755"/>
      <c r="AW45" s="1755"/>
      <c r="AX45" s="1755"/>
      <c r="AY45" s="1993"/>
    </row>
    <row r="46" spans="1:51" ht="33.4" customHeight="1">
      <c r="A46" s="4"/>
      <c r="B46" s="525"/>
      <c r="C46" s="526"/>
      <c r="D46" s="556" t="s">
        <v>84</v>
      </c>
      <c r="E46" s="544"/>
      <c r="F46" s="544"/>
      <c r="G46" s="545"/>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994"/>
      <c r="AI46" s="1995"/>
      <c r="AJ46" s="1995"/>
      <c r="AK46" s="1995"/>
      <c r="AL46" s="1995"/>
      <c r="AM46" s="1995"/>
      <c r="AN46" s="1995"/>
      <c r="AO46" s="1995"/>
      <c r="AP46" s="1995"/>
      <c r="AQ46" s="1995"/>
      <c r="AR46" s="1995"/>
      <c r="AS46" s="1995"/>
      <c r="AT46" s="1995"/>
      <c r="AU46" s="1995"/>
      <c r="AV46" s="1995"/>
      <c r="AW46" s="1995"/>
      <c r="AX46" s="1995"/>
      <c r="AY46" s="1996"/>
    </row>
    <row r="47" spans="1:51" ht="26.25" customHeight="1">
      <c r="A47" s="4"/>
      <c r="B47" s="527"/>
      <c r="C47" s="528"/>
      <c r="D47" s="519" t="s">
        <v>89</v>
      </c>
      <c r="E47" s="385"/>
      <c r="F47" s="385"/>
      <c r="G47" s="386"/>
      <c r="H47" s="520" t="s">
        <v>138</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57"/>
      <c r="AI47" s="1758"/>
      <c r="AJ47" s="1758"/>
      <c r="AK47" s="1758"/>
      <c r="AL47" s="1758"/>
      <c r="AM47" s="1758"/>
      <c r="AN47" s="1758"/>
      <c r="AO47" s="1758"/>
      <c r="AP47" s="1758"/>
      <c r="AQ47" s="1758"/>
      <c r="AR47" s="1758"/>
      <c r="AS47" s="1758"/>
      <c r="AT47" s="1758"/>
      <c r="AU47" s="1758"/>
      <c r="AV47" s="1758"/>
      <c r="AW47" s="1758"/>
      <c r="AX47" s="1758"/>
      <c r="AY47" s="1997"/>
    </row>
    <row r="48" spans="1:51" ht="26.25" customHeight="1">
      <c r="A48" s="4"/>
      <c r="B48" s="525" t="s">
        <v>43</v>
      </c>
      <c r="C48" s="526"/>
      <c r="D48" s="529" t="s">
        <v>84</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369" t="s">
        <v>1948</v>
      </c>
      <c r="AI48" s="1755"/>
      <c r="AJ48" s="1755"/>
      <c r="AK48" s="1755"/>
      <c r="AL48" s="1755"/>
      <c r="AM48" s="1755"/>
      <c r="AN48" s="1755"/>
      <c r="AO48" s="1755"/>
      <c r="AP48" s="1755"/>
      <c r="AQ48" s="1755"/>
      <c r="AR48" s="1755"/>
      <c r="AS48" s="1755"/>
      <c r="AT48" s="1755"/>
      <c r="AU48" s="1755"/>
      <c r="AV48" s="1755"/>
      <c r="AW48" s="1755"/>
      <c r="AX48" s="1755"/>
      <c r="AY48" s="1993"/>
    </row>
    <row r="49" spans="1:51" ht="26.25" customHeight="1">
      <c r="A49" s="4"/>
      <c r="B49" s="525"/>
      <c r="C49" s="526"/>
      <c r="D49" s="542" t="s">
        <v>84</v>
      </c>
      <c r="E49" s="416"/>
      <c r="F49" s="416"/>
      <c r="G49" s="417"/>
      <c r="H49" s="543" t="s">
        <v>44</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994"/>
      <c r="AI49" s="1995"/>
      <c r="AJ49" s="1995"/>
      <c r="AK49" s="1995"/>
      <c r="AL49" s="1995"/>
      <c r="AM49" s="1995"/>
      <c r="AN49" s="1995"/>
      <c r="AO49" s="1995"/>
      <c r="AP49" s="1995"/>
      <c r="AQ49" s="1995"/>
      <c r="AR49" s="1995"/>
      <c r="AS49" s="1995"/>
      <c r="AT49" s="1995"/>
      <c r="AU49" s="1995"/>
      <c r="AV49" s="1995"/>
      <c r="AW49" s="1995"/>
      <c r="AX49" s="1995"/>
      <c r="AY49" s="1996"/>
    </row>
    <row r="50" spans="1:51" ht="26.25" customHeight="1">
      <c r="A50" s="4"/>
      <c r="B50" s="525"/>
      <c r="C50" s="526"/>
      <c r="D50" s="542" t="s">
        <v>89</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994"/>
      <c r="AI50" s="1995"/>
      <c r="AJ50" s="1995"/>
      <c r="AK50" s="1995"/>
      <c r="AL50" s="1995"/>
      <c r="AM50" s="1995"/>
      <c r="AN50" s="1995"/>
      <c r="AO50" s="1995"/>
      <c r="AP50" s="1995"/>
      <c r="AQ50" s="1995"/>
      <c r="AR50" s="1995"/>
      <c r="AS50" s="1995"/>
      <c r="AT50" s="1995"/>
      <c r="AU50" s="1995"/>
      <c r="AV50" s="1995"/>
      <c r="AW50" s="1995"/>
      <c r="AX50" s="1995"/>
      <c r="AY50" s="1996"/>
    </row>
    <row r="51" spans="1:51" ht="26.25" customHeight="1">
      <c r="A51" s="4"/>
      <c r="B51" s="525"/>
      <c r="C51" s="526"/>
      <c r="D51" s="542" t="s">
        <v>89</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994"/>
      <c r="AI51" s="1995"/>
      <c r="AJ51" s="1995"/>
      <c r="AK51" s="1995"/>
      <c r="AL51" s="1995"/>
      <c r="AM51" s="1995"/>
      <c r="AN51" s="1995"/>
      <c r="AO51" s="1995"/>
      <c r="AP51" s="1995"/>
      <c r="AQ51" s="1995"/>
      <c r="AR51" s="1995"/>
      <c r="AS51" s="1995"/>
      <c r="AT51" s="1995"/>
      <c r="AU51" s="1995"/>
      <c r="AV51" s="1995"/>
      <c r="AW51" s="1995"/>
      <c r="AX51" s="1995"/>
      <c r="AY51" s="1996"/>
    </row>
    <row r="52" spans="1:51" ht="26.25" customHeight="1">
      <c r="A52" s="4"/>
      <c r="B52" s="527"/>
      <c r="C52" s="528"/>
      <c r="D52" s="519" t="s">
        <v>84</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57"/>
      <c r="AI52" s="1758"/>
      <c r="AJ52" s="1758"/>
      <c r="AK52" s="1758"/>
      <c r="AL52" s="1758"/>
      <c r="AM52" s="1758"/>
      <c r="AN52" s="1758"/>
      <c r="AO52" s="1758"/>
      <c r="AP52" s="1758"/>
      <c r="AQ52" s="1758"/>
      <c r="AR52" s="1758"/>
      <c r="AS52" s="1758"/>
      <c r="AT52" s="1758"/>
      <c r="AU52" s="1758"/>
      <c r="AV52" s="1758"/>
      <c r="AW52" s="1758"/>
      <c r="AX52" s="1758"/>
      <c r="AY52" s="1997"/>
    </row>
    <row r="53" spans="1:51" ht="26.25" customHeight="1">
      <c r="A53" s="4"/>
      <c r="B53" s="523" t="s">
        <v>39</v>
      </c>
      <c r="C53" s="524"/>
      <c r="D53" s="529" t="s">
        <v>84</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369" t="s">
        <v>1949</v>
      </c>
      <c r="AI53" s="1755"/>
      <c r="AJ53" s="1755"/>
      <c r="AK53" s="1755"/>
      <c r="AL53" s="1755"/>
      <c r="AM53" s="1755"/>
      <c r="AN53" s="1755"/>
      <c r="AO53" s="1755"/>
      <c r="AP53" s="1755"/>
      <c r="AQ53" s="1755"/>
      <c r="AR53" s="1755"/>
      <c r="AS53" s="1755"/>
      <c r="AT53" s="1755"/>
      <c r="AU53" s="1755"/>
      <c r="AV53" s="1755"/>
      <c r="AW53" s="1755"/>
      <c r="AX53" s="1755"/>
      <c r="AY53" s="1993"/>
    </row>
    <row r="54" spans="1:51" ht="26.25" customHeight="1">
      <c r="A54" s="4"/>
      <c r="B54" s="525"/>
      <c r="C54" s="526"/>
      <c r="D54" s="542" t="s">
        <v>84</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994"/>
      <c r="AI54" s="1995"/>
      <c r="AJ54" s="1995"/>
      <c r="AK54" s="1995"/>
      <c r="AL54" s="1995"/>
      <c r="AM54" s="1995"/>
      <c r="AN54" s="1995"/>
      <c r="AO54" s="1995"/>
      <c r="AP54" s="1995"/>
      <c r="AQ54" s="1995"/>
      <c r="AR54" s="1995"/>
      <c r="AS54" s="1995"/>
      <c r="AT54" s="1995"/>
      <c r="AU54" s="1995"/>
      <c r="AV54" s="1995"/>
      <c r="AW54" s="1995"/>
      <c r="AX54" s="1995"/>
      <c r="AY54" s="1996"/>
    </row>
    <row r="55" spans="1:51" ht="26.25" customHeight="1">
      <c r="A55" s="4"/>
      <c r="B55" s="525"/>
      <c r="C55" s="526"/>
      <c r="D55" s="542" t="s">
        <v>84</v>
      </c>
      <c r="E55" s="416"/>
      <c r="F55" s="416"/>
      <c r="G55" s="417"/>
      <c r="H55" s="543" t="s">
        <v>42</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994"/>
      <c r="AI55" s="1995"/>
      <c r="AJ55" s="1995"/>
      <c r="AK55" s="1995"/>
      <c r="AL55" s="1995"/>
      <c r="AM55" s="1995"/>
      <c r="AN55" s="1995"/>
      <c r="AO55" s="1995"/>
      <c r="AP55" s="1995"/>
      <c r="AQ55" s="1995"/>
      <c r="AR55" s="1995"/>
      <c r="AS55" s="1995"/>
      <c r="AT55" s="1995"/>
      <c r="AU55" s="1995"/>
      <c r="AV55" s="1995"/>
      <c r="AW55" s="1995"/>
      <c r="AX55" s="1995"/>
      <c r="AY55" s="1996"/>
    </row>
    <row r="56" spans="1:51" ht="26.25" customHeight="1">
      <c r="A56" s="4"/>
      <c r="B56" s="525"/>
      <c r="C56" s="526"/>
      <c r="D56" s="506" t="s">
        <v>89</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994"/>
      <c r="AI56" s="1995"/>
      <c r="AJ56" s="1995"/>
      <c r="AK56" s="1995"/>
      <c r="AL56" s="1995"/>
      <c r="AM56" s="1995"/>
      <c r="AN56" s="1995"/>
      <c r="AO56" s="1995"/>
      <c r="AP56" s="1995"/>
      <c r="AQ56" s="1995"/>
      <c r="AR56" s="1995"/>
      <c r="AS56" s="1995"/>
      <c r="AT56" s="1995"/>
      <c r="AU56" s="1995"/>
      <c r="AV56" s="1995"/>
      <c r="AW56" s="1995"/>
      <c r="AX56" s="1995"/>
      <c r="AY56" s="1996"/>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994"/>
      <c r="AI57" s="1995"/>
      <c r="AJ57" s="1995"/>
      <c r="AK57" s="1995"/>
      <c r="AL57" s="1995"/>
      <c r="AM57" s="1995"/>
      <c r="AN57" s="1995"/>
      <c r="AO57" s="1995"/>
      <c r="AP57" s="1995"/>
      <c r="AQ57" s="1995"/>
      <c r="AR57" s="1995"/>
      <c r="AS57" s="1995"/>
      <c r="AT57" s="1995"/>
      <c r="AU57" s="1995"/>
      <c r="AV57" s="1995"/>
      <c r="AW57" s="1995"/>
      <c r="AX57" s="1995"/>
      <c r="AY57" s="1996"/>
    </row>
    <row r="58" spans="1:51" ht="26.25" customHeight="1">
      <c r="A58" s="4"/>
      <c r="B58" s="527"/>
      <c r="C58" s="528"/>
      <c r="D58" s="519" t="s">
        <v>84</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757"/>
      <c r="AI58" s="1758"/>
      <c r="AJ58" s="1758"/>
      <c r="AK58" s="1758"/>
      <c r="AL58" s="1758"/>
      <c r="AM58" s="1758"/>
      <c r="AN58" s="1758"/>
      <c r="AO58" s="1758"/>
      <c r="AP58" s="1758"/>
      <c r="AQ58" s="1758"/>
      <c r="AR58" s="1758"/>
      <c r="AS58" s="1758"/>
      <c r="AT58" s="1758"/>
      <c r="AU58" s="1758"/>
      <c r="AV58" s="1758"/>
      <c r="AW58" s="1758"/>
      <c r="AX58" s="1758"/>
      <c r="AY58" s="1997"/>
    </row>
    <row r="59" spans="1:51" ht="180" customHeight="1" thickBot="1">
      <c r="A59" s="4"/>
      <c r="B59" s="491" t="s">
        <v>38</v>
      </c>
      <c r="C59" s="492"/>
      <c r="D59" s="3337" t="s">
        <v>1950</v>
      </c>
      <c r="E59" s="3150"/>
      <c r="F59" s="3150"/>
      <c r="G59" s="3150"/>
      <c r="H59" s="3150"/>
      <c r="I59" s="3150"/>
      <c r="J59" s="3150"/>
      <c r="K59" s="3150"/>
      <c r="L59" s="3150"/>
      <c r="M59" s="3150"/>
      <c r="N59" s="3150"/>
      <c r="O59" s="3150"/>
      <c r="P59" s="3150"/>
      <c r="Q59" s="3150"/>
      <c r="R59" s="3150"/>
      <c r="S59" s="3150"/>
      <c r="T59" s="3150"/>
      <c r="U59" s="3150"/>
      <c r="V59" s="3150"/>
      <c r="W59" s="3150"/>
      <c r="X59" s="3150"/>
      <c r="Y59" s="3150"/>
      <c r="Z59" s="3150"/>
      <c r="AA59" s="3150"/>
      <c r="AB59" s="3150"/>
      <c r="AC59" s="3150"/>
      <c r="AD59" s="3150"/>
      <c r="AE59" s="3150"/>
      <c r="AF59" s="3150"/>
      <c r="AG59" s="3150"/>
      <c r="AH59" s="3150"/>
      <c r="AI59" s="3150"/>
      <c r="AJ59" s="3150"/>
      <c r="AK59" s="3150"/>
      <c r="AL59" s="3150"/>
      <c r="AM59" s="3150"/>
      <c r="AN59" s="3150"/>
      <c r="AO59" s="3150"/>
      <c r="AP59" s="3150"/>
      <c r="AQ59" s="3150"/>
      <c r="AR59" s="3150"/>
      <c r="AS59" s="3150"/>
      <c r="AT59" s="3150"/>
      <c r="AU59" s="3150"/>
      <c r="AV59" s="3150"/>
      <c r="AW59" s="3150"/>
      <c r="AX59" s="3150"/>
      <c r="AY59" s="3151"/>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679</v>
      </c>
      <c r="C64" s="349"/>
      <c r="D64" s="349"/>
      <c r="E64" s="349"/>
      <c r="F64" s="1367"/>
      <c r="G64" s="477" t="s">
        <v>1951</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3334" t="s">
        <v>85</v>
      </c>
      <c r="C66" s="376"/>
      <c r="D66" s="376"/>
      <c r="E66" s="376"/>
      <c r="F66" s="3335"/>
      <c r="G66" s="376" t="s">
        <v>85</v>
      </c>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336"/>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591" t="s">
        <v>89</v>
      </c>
      <c r="N70" s="463"/>
      <c r="O70" s="463"/>
      <c r="P70" s="463"/>
      <c r="Q70" s="463"/>
      <c r="R70" s="463"/>
      <c r="S70" s="463"/>
      <c r="T70" s="463"/>
      <c r="U70" s="463"/>
      <c r="V70" s="463"/>
      <c r="W70" s="463"/>
      <c r="X70" s="463"/>
      <c r="Y70" s="463"/>
      <c r="Z70" s="463"/>
      <c r="AA70" s="464"/>
      <c r="AB70" s="22" t="s">
        <v>68</v>
      </c>
      <c r="AC70" s="22"/>
      <c r="AD70" s="22"/>
      <c r="AE70" s="22"/>
      <c r="AF70" s="22"/>
      <c r="AG70" s="22"/>
      <c r="AH70" s="22"/>
      <c r="AI70" s="22"/>
      <c r="AJ70" s="22"/>
      <c r="AK70" s="23"/>
      <c r="AL70" s="1591" t="s">
        <v>1952</v>
      </c>
      <c r="AM70" s="463"/>
      <c r="AN70" s="463"/>
      <c r="AO70" s="463"/>
      <c r="AP70" s="463"/>
      <c r="AQ70" s="463"/>
      <c r="AR70" s="463"/>
      <c r="AS70" s="463"/>
      <c r="AT70" s="463"/>
      <c r="AU70" s="463"/>
      <c r="AV70" s="463"/>
      <c r="AW70" s="463"/>
      <c r="AX70" s="463"/>
      <c r="AY70" s="465"/>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1953</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705</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3331" t="s">
        <v>1954</v>
      </c>
      <c r="I80" s="3332"/>
      <c r="J80" s="3332"/>
      <c r="K80" s="3332"/>
      <c r="L80" s="3333"/>
      <c r="M80" s="428" t="s">
        <v>1955</v>
      </c>
      <c r="N80" s="429"/>
      <c r="O80" s="429"/>
      <c r="P80" s="429"/>
      <c r="Q80" s="429"/>
      <c r="R80" s="429"/>
      <c r="S80" s="429"/>
      <c r="T80" s="429"/>
      <c r="U80" s="429"/>
      <c r="V80" s="429"/>
      <c r="W80" s="429"/>
      <c r="X80" s="429"/>
      <c r="Y80" s="430"/>
      <c r="Z80" s="431">
        <v>10</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10</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696</v>
      </c>
      <c r="I89" s="439"/>
      <c r="J89" s="439"/>
      <c r="K89" s="439"/>
      <c r="L89" s="439"/>
      <c r="M89" s="439"/>
      <c r="N89" s="439"/>
      <c r="O89" s="439"/>
      <c r="P89" s="439"/>
      <c r="Q89" s="439"/>
      <c r="R89" s="439"/>
      <c r="S89" s="439"/>
      <c r="T89" s="439"/>
      <c r="U89" s="439"/>
      <c r="V89" s="439"/>
      <c r="W89" s="439"/>
      <c r="X89" s="439"/>
      <c r="Y89" s="439"/>
      <c r="Z89" s="439"/>
      <c r="AA89" s="439"/>
      <c r="AB89" s="439"/>
      <c r="AC89" s="440"/>
      <c r="AD89" s="438" t="s">
        <v>704</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796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701</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795</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699</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63</v>
      </c>
    </row>
    <row r="125" spans="2:51">
      <c r="C125" t="s">
        <v>698</v>
      </c>
    </row>
    <row r="126" spans="2:51" ht="34.5" customHeight="1">
      <c r="B126" s="319"/>
      <c r="C126" s="319"/>
      <c r="D126" s="329" t="s">
        <v>57</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59</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320" t="s">
        <v>1956</v>
      </c>
      <c r="E127" s="320"/>
      <c r="F127" s="320"/>
      <c r="G127" s="320"/>
      <c r="H127" s="320"/>
      <c r="I127" s="320"/>
      <c r="J127" s="320"/>
      <c r="K127" s="320"/>
      <c r="L127" s="320"/>
      <c r="M127" s="320"/>
      <c r="N127" s="320" t="s">
        <v>1955</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34">
        <v>10</v>
      </c>
      <c r="AM127" s="320"/>
      <c r="AN127" s="320"/>
      <c r="AO127" s="320"/>
      <c r="AP127" s="320"/>
      <c r="AQ127" s="320"/>
      <c r="AR127" s="320">
        <v>4</v>
      </c>
      <c r="AS127" s="320"/>
      <c r="AT127" s="320"/>
      <c r="AU127" s="320"/>
      <c r="AV127" s="320">
        <v>100</v>
      </c>
      <c r="AW127" s="320"/>
      <c r="AX127" s="320"/>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340</v>
      </c>
      <c r="J140" s="443"/>
      <c r="K140" s="443"/>
      <c r="L140" s="443"/>
      <c r="M140" s="814"/>
      <c r="N140" s="1333" t="s">
        <v>341</v>
      </c>
      <c r="O140" s="1331"/>
      <c r="P140" s="1331"/>
      <c r="Q140" s="1331"/>
      <c r="R140" s="1331"/>
      <c r="S140" s="1331"/>
      <c r="T140" s="1332"/>
      <c r="U140" s="815" t="s">
        <v>340</v>
      </c>
      <c r="V140" s="443"/>
      <c r="W140" s="443"/>
      <c r="X140" s="443"/>
      <c r="Y140" s="814"/>
      <c r="Z140" s="1333" t="s">
        <v>342</v>
      </c>
      <c r="AA140" s="1331"/>
      <c r="AB140" s="1331"/>
      <c r="AC140" s="1331"/>
      <c r="AD140" s="1331"/>
      <c r="AE140" s="1331"/>
      <c r="AF140" s="1332"/>
      <c r="AG140" s="815" t="s">
        <v>340</v>
      </c>
      <c r="AH140" s="443"/>
      <c r="AI140" s="443"/>
      <c r="AJ140" s="443"/>
      <c r="AK140" s="814"/>
      <c r="AL140" s="1333" t="s">
        <v>343</v>
      </c>
      <c r="AM140" s="1331"/>
      <c r="AN140" s="1331"/>
      <c r="AO140" s="1331"/>
      <c r="AP140" s="1331"/>
      <c r="AQ140" s="1331"/>
      <c r="AR140" s="1332"/>
      <c r="AS140" s="815" t="s">
        <v>340</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696</v>
      </c>
    </row>
    <row r="143" spans="2:50" ht="34.5" customHeight="1">
      <c r="B143" s="319"/>
      <c r="C143" s="319"/>
      <c r="D143" s="329" t="s">
        <v>57</v>
      </c>
      <c r="E143" s="329"/>
      <c r="F143" s="329"/>
      <c r="G143" s="329"/>
      <c r="H143" s="329"/>
      <c r="I143" s="329"/>
      <c r="J143" s="329"/>
      <c r="K143" s="329"/>
      <c r="L143" s="329"/>
      <c r="M143" s="329"/>
      <c r="N143" s="329" t="s">
        <v>58</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59</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5">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45:C47"/>
    <mergeCell ref="D45:G45"/>
    <mergeCell ref="H45:AG45"/>
    <mergeCell ref="D48:G48"/>
    <mergeCell ref="H48:AG48"/>
    <mergeCell ref="B53:C58"/>
    <mergeCell ref="B48:C52"/>
    <mergeCell ref="AH45:AY47"/>
    <mergeCell ref="D46:G46"/>
    <mergeCell ref="H46:AG46"/>
    <mergeCell ref="D47:G47"/>
    <mergeCell ref="H47:AG47"/>
    <mergeCell ref="AH48:AY52"/>
    <mergeCell ref="D49:G49"/>
    <mergeCell ref="H49:AG49"/>
    <mergeCell ref="D50:G50"/>
    <mergeCell ref="H50:AG50"/>
    <mergeCell ref="D51:G51"/>
    <mergeCell ref="H51:AG51"/>
    <mergeCell ref="H58:AG58"/>
    <mergeCell ref="D52:G52"/>
    <mergeCell ref="H52:AG52"/>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B64:F64"/>
    <mergeCell ref="G64:AY64"/>
    <mergeCell ref="B65:AY65"/>
    <mergeCell ref="B66:F66"/>
    <mergeCell ref="G66:AY66"/>
    <mergeCell ref="B67:AY67"/>
    <mergeCell ref="B59:C59"/>
    <mergeCell ref="D59:AY59"/>
    <mergeCell ref="D60:AY60"/>
    <mergeCell ref="D61:AY61"/>
    <mergeCell ref="D62:AY62"/>
    <mergeCell ref="B63:AY63"/>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s>
  <phoneticPr fontId="3"/>
  <pageMargins left="0.7" right="0.7" top="0.75" bottom="0.75" header="0.3" footer="0.3"/>
  <pageSetup paperSize="9" scale="70" orientation="portrait" r:id="rId1"/>
  <rowBreaks count="4" manualBreakCount="4">
    <brk id="35" max="16383" man="1"/>
    <brk id="71" max="16383" man="1"/>
    <brk id="76" max="16383" man="1"/>
    <brk id="121" max="16383" man="1"/>
  </rowBreaks>
  <drawing r:id="rId2"/>
</worksheet>
</file>

<file path=xl/worksheets/sheet32.xml><?xml version="1.0" encoding="utf-8"?>
<worksheet xmlns="http://schemas.openxmlformats.org/spreadsheetml/2006/main" xmlns:r="http://schemas.openxmlformats.org/officeDocument/2006/relationships">
  <dimension ref="A1:BB153"/>
  <sheetViews>
    <sheetView view="pageBreakPreview" topLeftCell="A4" zoomScale="85" zoomScaleNormal="100" zoomScaleSheetLayoutView="85" workbookViewId="0">
      <selection activeCell="H4" sqref="H4:Y4"/>
    </sheetView>
  </sheetViews>
  <sheetFormatPr defaultRowHeight="13.5"/>
  <cols>
    <col min="1" max="2" width="2.25" style="143" customWidth="1"/>
    <col min="3" max="3" width="3.625" style="143" customWidth="1"/>
    <col min="4" max="6" width="2.25" style="143" customWidth="1"/>
    <col min="7" max="7" width="1.625" style="143" customWidth="1"/>
    <col min="8" max="25" width="2.25" style="143" customWidth="1"/>
    <col min="26" max="28" width="2.75" style="143" customWidth="1"/>
    <col min="29" max="34" width="2.25" style="143" customWidth="1"/>
    <col min="35" max="35" width="2.625" style="143" customWidth="1"/>
    <col min="36" max="36" width="3.5" style="143" customWidth="1"/>
    <col min="37" max="46" width="2.625" style="143" customWidth="1"/>
    <col min="47" max="47" width="3.5" style="143" customWidth="1"/>
    <col min="48" max="52" width="2.25" style="143" customWidth="1"/>
    <col min="53" max="54" width="12.75" style="294" customWidth="1"/>
    <col min="55" max="58" width="2.25" style="143" customWidth="1"/>
    <col min="59" max="256" width="9" style="143"/>
    <col min="257" max="258" width="2.25" style="143" customWidth="1"/>
    <col min="259" max="259" width="3.625" style="143" customWidth="1"/>
    <col min="260" max="262" width="2.25" style="143" customWidth="1"/>
    <col min="263" max="263" width="1.625" style="143" customWidth="1"/>
    <col min="264" max="281" width="2.25" style="143" customWidth="1"/>
    <col min="282" max="284" width="2.75" style="143" customWidth="1"/>
    <col min="285" max="290" width="2.25" style="143" customWidth="1"/>
    <col min="291" max="291" width="2.625" style="143" customWidth="1"/>
    <col min="292" max="292" width="3.5" style="143" customWidth="1"/>
    <col min="293" max="302" width="2.625" style="143" customWidth="1"/>
    <col min="303" max="303" width="3.5" style="143" customWidth="1"/>
    <col min="304" max="308" width="2.25" style="143" customWidth="1"/>
    <col min="309" max="310" width="12.75" style="143" customWidth="1"/>
    <col min="311" max="314" width="2.25" style="143" customWidth="1"/>
    <col min="315" max="512" width="9" style="143"/>
    <col min="513" max="514" width="2.25" style="143" customWidth="1"/>
    <col min="515" max="515" width="3.625" style="143" customWidth="1"/>
    <col min="516" max="518" width="2.25" style="143" customWidth="1"/>
    <col min="519" max="519" width="1.625" style="143" customWidth="1"/>
    <col min="520" max="537" width="2.25" style="143" customWidth="1"/>
    <col min="538" max="540" width="2.75" style="143" customWidth="1"/>
    <col min="541" max="546" width="2.25" style="143" customWidth="1"/>
    <col min="547" max="547" width="2.625" style="143" customWidth="1"/>
    <col min="548" max="548" width="3.5" style="143" customWidth="1"/>
    <col min="549" max="558" width="2.625" style="143" customWidth="1"/>
    <col min="559" max="559" width="3.5" style="143" customWidth="1"/>
    <col min="560" max="564" width="2.25" style="143" customWidth="1"/>
    <col min="565" max="566" width="12.75" style="143" customWidth="1"/>
    <col min="567" max="570" width="2.25" style="143" customWidth="1"/>
    <col min="571" max="768" width="9" style="143"/>
    <col min="769" max="770" width="2.25" style="143" customWidth="1"/>
    <col min="771" max="771" width="3.625" style="143" customWidth="1"/>
    <col min="772" max="774" width="2.25" style="143" customWidth="1"/>
    <col min="775" max="775" width="1.625" style="143" customWidth="1"/>
    <col min="776" max="793" width="2.25" style="143" customWidth="1"/>
    <col min="794" max="796" width="2.75" style="143" customWidth="1"/>
    <col min="797" max="802" width="2.25" style="143" customWidth="1"/>
    <col min="803" max="803" width="2.625" style="143" customWidth="1"/>
    <col min="804" max="804" width="3.5" style="143" customWidth="1"/>
    <col min="805" max="814" width="2.625" style="143" customWidth="1"/>
    <col min="815" max="815" width="3.5" style="143" customWidth="1"/>
    <col min="816" max="820" width="2.25" style="143" customWidth="1"/>
    <col min="821" max="822" width="12.75" style="143" customWidth="1"/>
    <col min="823" max="826" width="2.25" style="143" customWidth="1"/>
    <col min="827" max="1024" width="9" style="143"/>
    <col min="1025" max="1026" width="2.25" style="143" customWidth="1"/>
    <col min="1027" max="1027" width="3.625" style="143" customWidth="1"/>
    <col min="1028" max="1030" width="2.25" style="143" customWidth="1"/>
    <col min="1031" max="1031" width="1.625" style="143" customWidth="1"/>
    <col min="1032" max="1049" width="2.25" style="143" customWidth="1"/>
    <col min="1050" max="1052" width="2.75" style="143" customWidth="1"/>
    <col min="1053" max="1058" width="2.25" style="143" customWidth="1"/>
    <col min="1059" max="1059" width="2.625" style="143" customWidth="1"/>
    <col min="1060" max="1060" width="3.5" style="143" customWidth="1"/>
    <col min="1061" max="1070" width="2.625" style="143" customWidth="1"/>
    <col min="1071" max="1071" width="3.5" style="143" customWidth="1"/>
    <col min="1072" max="1076" width="2.25" style="143" customWidth="1"/>
    <col min="1077" max="1078" width="12.75" style="143" customWidth="1"/>
    <col min="1079" max="1082" width="2.25" style="143" customWidth="1"/>
    <col min="1083" max="1280" width="9" style="143"/>
    <col min="1281" max="1282" width="2.25" style="143" customWidth="1"/>
    <col min="1283" max="1283" width="3.625" style="143" customWidth="1"/>
    <col min="1284" max="1286" width="2.25" style="143" customWidth="1"/>
    <col min="1287" max="1287" width="1.625" style="143" customWidth="1"/>
    <col min="1288" max="1305" width="2.25" style="143" customWidth="1"/>
    <col min="1306" max="1308" width="2.75" style="143" customWidth="1"/>
    <col min="1309" max="1314" width="2.25" style="143" customWidth="1"/>
    <col min="1315" max="1315" width="2.625" style="143" customWidth="1"/>
    <col min="1316" max="1316" width="3.5" style="143" customWidth="1"/>
    <col min="1317" max="1326" width="2.625" style="143" customWidth="1"/>
    <col min="1327" max="1327" width="3.5" style="143" customWidth="1"/>
    <col min="1328" max="1332" width="2.25" style="143" customWidth="1"/>
    <col min="1333" max="1334" width="12.75" style="143" customWidth="1"/>
    <col min="1335" max="1338" width="2.25" style="143" customWidth="1"/>
    <col min="1339" max="1536" width="9" style="143"/>
    <col min="1537" max="1538" width="2.25" style="143" customWidth="1"/>
    <col min="1539" max="1539" width="3.625" style="143" customWidth="1"/>
    <col min="1540" max="1542" width="2.25" style="143" customWidth="1"/>
    <col min="1543" max="1543" width="1.625" style="143" customWidth="1"/>
    <col min="1544" max="1561" width="2.25" style="143" customWidth="1"/>
    <col min="1562" max="1564" width="2.75" style="143" customWidth="1"/>
    <col min="1565" max="1570" width="2.25" style="143" customWidth="1"/>
    <col min="1571" max="1571" width="2.625" style="143" customWidth="1"/>
    <col min="1572" max="1572" width="3.5" style="143" customWidth="1"/>
    <col min="1573" max="1582" width="2.625" style="143" customWidth="1"/>
    <col min="1583" max="1583" width="3.5" style="143" customWidth="1"/>
    <col min="1584" max="1588" width="2.25" style="143" customWidth="1"/>
    <col min="1589" max="1590" width="12.75" style="143" customWidth="1"/>
    <col min="1591" max="1594" width="2.25" style="143" customWidth="1"/>
    <col min="1595" max="1792" width="9" style="143"/>
    <col min="1793" max="1794" width="2.25" style="143" customWidth="1"/>
    <col min="1795" max="1795" width="3.625" style="143" customWidth="1"/>
    <col min="1796" max="1798" width="2.25" style="143" customWidth="1"/>
    <col min="1799" max="1799" width="1.625" style="143" customWidth="1"/>
    <col min="1800" max="1817" width="2.25" style="143" customWidth="1"/>
    <col min="1818" max="1820" width="2.75" style="143" customWidth="1"/>
    <col min="1821" max="1826" width="2.25" style="143" customWidth="1"/>
    <col min="1827" max="1827" width="2.625" style="143" customWidth="1"/>
    <col min="1828" max="1828" width="3.5" style="143" customWidth="1"/>
    <col min="1829" max="1838" width="2.625" style="143" customWidth="1"/>
    <col min="1839" max="1839" width="3.5" style="143" customWidth="1"/>
    <col min="1840" max="1844" width="2.25" style="143" customWidth="1"/>
    <col min="1845" max="1846" width="12.75" style="143" customWidth="1"/>
    <col min="1847" max="1850" width="2.25" style="143" customWidth="1"/>
    <col min="1851" max="2048" width="9" style="143"/>
    <col min="2049" max="2050" width="2.25" style="143" customWidth="1"/>
    <col min="2051" max="2051" width="3.625" style="143" customWidth="1"/>
    <col min="2052" max="2054" width="2.25" style="143" customWidth="1"/>
    <col min="2055" max="2055" width="1.625" style="143" customWidth="1"/>
    <col min="2056" max="2073" width="2.25" style="143" customWidth="1"/>
    <col min="2074" max="2076" width="2.75" style="143" customWidth="1"/>
    <col min="2077" max="2082" width="2.25" style="143" customWidth="1"/>
    <col min="2083" max="2083" width="2.625" style="143" customWidth="1"/>
    <col min="2084" max="2084" width="3.5" style="143" customWidth="1"/>
    <col min="2085" max="2094" width="2.625" style="143" customWidth="1"/>
    <col min="2095" max="2095" width="3.5" style="143" customWidth="1"/>
    <col min="2096" max="2100" width="2.25" style="143" customWidth="1"/>
    <col min="2101" max="2102" width="12.75" style="143" customWidth="1"/>
    <col min="2103" max="2106" width="2.25" style="143" customWidth="1"/>
    <col min="2107" max="2304" width="9" style="143"/>
    <col min="2305" max="2306" width="2.25" style="143" customWidth="1"/>
    <col min="2307" max="2307" width="3.625" style="143" customWidth="1"/>
    <col min="2308" max="2310" width="2.25" style="143" customWidth="1"/>
    <col min="2311" max="2311" width="1.625" style="143" customWidth="1"/>
    <col min="2312" max="2329" width="2.25" style="143" customWidth="1"/>
    <col min="2330" max="2332" width="2.75" style="143" customWidth="1"/>
    <col min="2333" max="2338" width="2.25" style="143" customWidth="1"/>
    <col min="2339" max="2339" width="2.625" style="143" customWidth="1"/>
    <col min="2340" max="2340" width="3.5" style="143" customWidth="1"/>
    <col min="2341" max="2350" width="2.625" style="143" customWidth="1"/>
    <col min="2351" max="2351" width="3.5" style="143" customWidth="1"/>
    <col min="2352" max="2356" width="2.25" style="143" customWidth="1"/>
    <col min="2357" max="2358" width="12.75" style="143" customWidth="1"/>
    <col min="2359" max="2362" width="2.25" style="143" customWidth="1"/>
    <col min="2363" max="2560" width="9" style="143"/>
    <col min="2561" max="2562" width="2.25" style="143" customWidth="1"/>
    <col min="2563" max="2563" width="3.625" style="143" customWidth="1"/>
    <col min="2564" max="2566" width="2.25" style="143" customWidth="1"/>
    <col min="2567" max="2567" width="1.625" style="143" customWidth="1"/>
    <col min="2568" max="2585" width="2.25" style="143" customWidth="1"/>
    <col min="2586" max="2588" width="2.75" style="143" customWidth="1"/>
    <col min="2589" max="2594" width="2.25" style="143" customWidth="1"/>
    <col min="2595" max="2595" width="2.625" style="143" customWidth="1"/>
    <col min="2596" max="2596" width="3.5" style="143" customWidth="1"/>
    <col min="2597" max="2606" width="2.625" style="143" customWidth="1"/>
    <col min="2607" max="2607" width="3.5" style="143" customWidth="1"/>
    <col min="2608" max="2612" width="2.25" style="143" customWidth="1"/>
    <col min="2613" max="2614" width="12.75" style="143" customWidth="1"/>
    <col min="2615" max="2618" width="2.25" style="143" customWidth="1"/>
    <col min="2619" max="2816" width="9" style="143"/>
    <col min="2817" max="2818" width="2.25" style="143" customWidth="1"/>
    <col min="2819" max="2819" width="3.625" style="143" customWidth="1"/>
    <col min="2820" max="2822" width="2.25" style="143" customWidth="1"/>
    <col min="2823" max="2823" width="1.625" style="143" customWidth="1"/>
    <col min="2824" max="2841" width="2.25" style="143" customWidth="1"/>
    <col min="2842" max="2844" width="2.75" style="143" customWidth="1"/>
    <col min="2845" max="2850" width="2.25" style="143" customWidth="1"/>
    <col min="2851" max="2851" width="2.625" style="143" customWidth="1"/>
    <col min="2852" max="2852" width="3.5" style="143" customWidth="1"/>
    <col min="2853" max="2862" width="2.625" style="143" customWidth="1"/>
    <col min="2863" max="2863" width="3.5" style="143" customWidth="1"/>
    <col min="2864" max="2868" width="2.25" style="143" customWidth="1"/>
    <col min="2869" max="2870" width="12.75" style="143" customWidth="1"/>
    <col min="2871" max="2874" width="2.25" style="143" customWidth="1"/>
    <col min="2875" max="3072" width="9" style="143"/>
    <col min="3073" max="3074" width="2.25" style="143" customWidth="1"/>
    <col min="3075" max="3075" width="3.625" style="143" customWidth="1"/>
    <col min="3076" max="3078" width="2.25" style="143" customWidth="1"/>
    <col min="3079" max="3079" width="1.625" style="143" customWidth="1"/>
    <col min="3080" max="3097" width="2.25" style="143" customWidth="1"/>
    <col min="3098" max="3100" width="2.75" style="143" customWidth="1"/>
    <col min="3101" max="3106" width="2.25" style="143" customWidth="1"/>
    <col min="3107" max="3107" width="2.625" style="143" customWidth="1"/>
    <col min="3108" max="3108" width="3.5" style="143" customWidth="1"/>
    <col min="3109" max="3118" width="2.625" style="143" customWidth="1"/>
    <col min="3119" max="3119" width="3.5" style="143" customWidth="1"/>
    <col min="3120" max="3124" width="2.25" style="143" customWidth="1"/>
    <col min="3125" max="3126" width="12.75" style="143" customWidth="1"/>
    <col min="3127" max="3130" width="2.25" style="143" customWidth="1"/>
    <col min="3131" max="3328" width="9" style="143"/>
    <col min="3329" max="3330" width="2.25" style="143" customWidth="1"/>
    <col min="3331" max="3331" width="3.625" style="143" customWidth="1"/>
    <col min="3332" max="3334" width="2.25" style="143" customWidth="1"/>
    <col min="3335" max="3335" width="1.625" style="143" customWidth="1"/>
    <col min="3336" max="3353" width="2.25" style="143" customWidth="1"/>
    <col min="3354" max="3356" width="2.75" style="143" customWidth="1"/>
    <col min="3357" max="3362" width="2.25" style="143" customWidth="1"/>
    <col min="3363" max="3363" width="2.625" style="143" customWidth="1"/>
    <col min="3364" max="3364" width="3.5" style="143" customWidth="1"/>
    <col min="3365" max="3374" width="2.625" style="143" customWidth="1"/>
    <col min="3375" max="3375" width="3.5" style="143" customWidth="1"/>
    <col min="3376" max="3380" width="2.25" style="143" customWidth="1"/>
    <col min="3381" max="3382" width="12.75" style="143" customWidth="1"/>
    <col min="3383" max="3386" width="2.25" style="143" customWidth="1"/>
    <col min="3387" max="3584" width="9" style="143"/>
    <col min="3585" max="3586" width="2.25" style="143" customWidth="1"/>
    <col min="3587" max="3587" width="3.625" style="143" customWidth="1"/>
    <col min="3588" max="3590" width="2.25" style="143" customWidth="1"/>
    <col min="3591" max="3591" width="1.625" style="143" customWidth="1"/>
    <col min="3592" max="3609" width="2.25" style="143" customWidth="1"/>
    <col min="3610" max="3612" width="2.75" style="143" customWidth="1"/>
    <col min="3613" max="3618" width="2.25" style="143" customWidth="1"/>
    <col min="3619" max="3619" width="2.625" style="143" customWidth="1"/>
    <col min="3620" max="3620" width="3.5" style="143" customWidth="1"/>
    <col min="3621" max="3630" width="2.625" style="143" customWidth="1"/>
    <col min="3631" max="3631" width="3.5" style="143" customWidth="1"/>
    <col min="3632" max="3636" width="2.25" style="143" customWidth="1"/>
    <col min="3637" max="3638" width="12.75" style="143" customWidth="1"/>
    <col min="3639" max="3642" width="2.25" style="143" customWidth="1"/>
    <col min="3643" max="3840" width="9" style="143"/>
    <col min="3841" max="3842" width="2.25" style="143" customWidth="1"/>
    <col min="3843" max="3843" width="3.625" style="143" customWidth="1"/>
    <col min="3844" max="3846" width="2.25" style="143" customWidth="1"/>
    <col min="3847" max="3847" width="1.625" style="143" customWidth="1"/>
    <col min="3848" max="3865" width="2.25" style="143" customWidth="1"/>
    <col min="3866" max="3868" width="2.75" style="143" customWidth="1"/>
    <col min="3869" max="3874" width="2.25" style="143" customWidth="1"/>
    <col min="3875" max="3875" width="2.625" style="143" customWidth="1"/>
    <col min="3876" max="3876" width="3.5" style="143" customWidth="1"/>
    <col min="3877" max="3886" width="2.625" style="143" customWidth="1"/>
    <col min="3887" max="3887" width="3.5" style="143" customWidth="1"/>
    <col min="3888" max="3892" width="2.25" style="143" customWidth="1"/>
    <col min="3893" max="3894" width="12.75" style="143" customWidth="1"/>
    <col min="3895" max="3898" width="2.25" style="143" customWidth="1"/>
    <col min="3899" max="4096" width="9" style="143"/>
    <col min="4097" max="4098" width="2.25" style="143" customWidth="1"/>
    <col min="4099" max="4099" width="3.625" style="143" customWidth="1"/>
    <col min="4100" max="4102" width="2.25" style="143" customWidth="1"/>
    <col min="4103" max="4103" width="1.625" style="143" customWidth="1"/>
    <col min="4104" max="4121" width="2.25" style="143" customWidth="1"/>
    <col min="4122" max="4124" width="2.75" style="143" customWidth="1"/>
    <col min="4125" max="4130" width="2.25" style="143" customWidth="1"/>
    <col min="4131" max="4131" width="2.625" style="143" customWidth="1"/>
    <col min="4132" max="4132" width="3.5" style="143" customWidth="1"/>
    <col min="4133" max="4142" width="2.625" style="143" customWidth="1"/>
    <col min="4143" max="4143" width="3.5" style="143" customWidth="1"/>
    <col min="4144" max="4148" width="2.25" style="143" customWidth="1"/>
    <col min="4149" max="4150" width="12.75" style="143" customWidth="1"/>
    <col min="4151" max="4154" width="2.25" style="143" customWidth="1"/>
    <col min="4155" max="4352" width="9" style="143"/>
    <col min="4353" max="4354" width="2.25" style="143" customWidth="1"/>
    <col min="4355" max="4355" width="3.625" style="143" customWidth="1"/>
    <col min="4356" max="4358" width="2.25" style="143" customWidth="1"/>
    <col min="4359" max="4359" width="1.625" style="143" customWidth="1"/>
    <col min="4360" max="4377" width="2.25" style="143" customWidth="1"/>
    <col min="4378" max="4380" width="2.75" style="143" customWidth="1"/>
    <col min="4381" max="4386" width="2.25" style="143" customWidth="1"/>
    <col min="4387" max="4387" width="2.625" style="143" customWidth="1"/>
    <col min="4388" max="4388" width="3.5" style="143" customWidth="1"/>
    <col min="4389" max="4398" width="2.625" style="143" customWidth="1"/>
    <col min="4399" max="4399" width="3.5" style="143" customWidth="1"/>
    <col min="4400" max="4404" width="2.25" style="143" customWidth="1"/>
    <col min="4405" max="4406" width="12.75" style="143" customWidth="1"/>
    <col min="4407" max="4410" width="2.25" style="143" customWidth="1"/>
    <col min="4411" max="4608" width="9" style="143"/>
    <col min="4609" max="4610" width="2.25" style="143" customWidth="1"/>
    <col min="4611" max="4611" width="3.625" style="143" customWidth="1"/>
    <col min="4612" max="4614" width="2.25" style="143" customWidth="1"/>
    <col min="4615" max="4615" width="1.625" style="143" customWidth="1"/>
    <col min="4616" max="4633" width="2.25" style="143" customWidth="1"/>
    <col min="4634" max="4636" width="2.75" style="143" customWidth="1"/>
    <col min="4637" max="4642" width="2.25" style="143" customWidth="1"/>
    <col min="4643" max="4643" width="2.625" style="143" customWidth="1"/>
    <col min="4644" max="4644" width="3.5" style="143" customWidth="1"/>
    <col min="4645" max="4654" width="2.625" style="143" customWidth="1"/>
    <col min="4655" max="4655" width="3.5" style="143" customWidth="1"/>
    <col min="4656" max="4660" width="2.25" style="143" customWidth="1"/>
    <col min="4661" max="4662" width="12.75" style="143" customWidth="1"/>
    <col min="4663" max="4666" width="2.25" style="143" customWidth="1"/>
    <col min="4667" max="4864" width="9" style="143"/>
    <col min="4865" max="4866" width="2.25" style="143" customWidth="1"/>
    <col min="4867" max="4867" width="3.625" style="143" customWidth="1"/>
    <col min="4868" max="4870" width="2.25" style="143" customWidth="1"/>
    <col min="4871" max="4871" width="1.625" style="143" customWidth="1"/>
    <col min="4872" max="4889" width="2.25" style="143" customWidth="1"/>
    <col min="4890" max="4892" width="2.75" style="143" customWidth="1"/>
    <col min="4893" max="4898" width="2.25" style="143" customWidth="1"/>
    <col min="4899" max="4899" width="2.625" style="143" customWidth="1"/>
    <col min="4900" max="4900" width="3.5" style="143" customWidth="1"/>
    <col min="4901" max="4910" width="2.625" style="143" customWidth="1"/>
    <col min="4911" max="4911" width="3.5" style="143" customWidth="1"/>
    <col min="4912" max="4916" width="2.25" style="143" customWidth="1"/>
    <col min="4917" max="4918" width="12.75" style="143" customWidth="1"/>
    <col min="4919" max="4922" width="2.25" style="143" customWidth="1"/>
    <col min="4923" max="5120" width="9" style="143"/>
    <col min="5121" max="5122" width="2.25" style="143" customWidth="1"/>
    <col min="5123" max="5123" width="3.625" style="143" customWidth="1"/>
    <col min="5124" max="5126" width="2.25" style="143" customWidth="1"/>
    <col min="5127" max="5127" width="1.625" style="143" customWidth="1"/>
    <col min="5128" max="5145" width="2.25" style="143" customWidth="1"/>
    <col min="5146" max="5148" width="2.75" style="143" customWidth="1"/>
    <col min="5149" max="5154" width="2.25" style="143" customWidth="1"/>
    <col min="5155" max="5155" width="2.625" style="143" customWidth="1"/>
    <col min="5156" max="5156" width="3.5" style="143" customWidth="1"/>
    <col min="5157" max="5166" width="2.625" style="143" customWidth="1"/>
    <col min="5167" max="5167" width="3.5" style="143" customWidth="1"/>
    <col min="5168" max="5172" width="2.25" style="143" customWidth="1"/>
    <col min="5173" max="5174" width="12.75" style="143" customWidth="1"/>
    <col min="5175" max="5178" width="2.25" style="143" customWidth="1"/>
    <col min="5179" max="5376" width="9" style="143"/>
    <col min="5377" max="5378" width="2.25" style="143" customWidth="1"/>
    <col min="5379" max="5379" width="3.625" style="143" customWidth="1"/>
    <col min="5380" max="5382" width="2.25" style="143" customWidth="1"/>
    <col min="5383" max="5383" width="1.625" style="143" customWidth="1"/>
    <col min="5384" max="5401" width="2.25" style="143" customWidth="1"/>
    <col min="5402" max="5404" width="2.75" style="143" customWidth="1"/>
    <col min="5405" max="5410" width="2.25" style="143" customWidth="1"/>
    <col min="5411" max="5411" width="2.625" style="143" customWidth="1"/>
    <col min="5412" max="5412" width="3.5" style="143" customWidth="1"/>
    <col min="5413" max="5422" width="2.625" style="143" customWidth="1"/>
    <col min="5423" max="5423" width="3.5" style="143" customWidth="1"/>
    <col min="5424" max="5428" width="2.25" style="143" customWidth="1"/>
    <col min="5429" max="5430" width="12.75" style="143" customWidth="1"/>
    <col min="5431" max="5434" width="2.25" style="143" customWidth="1"/>
    <col min="5435" max="5632" width="9" style="143"/>
    <col min="5633" max="5634" width="2.25" style="143" customWidth="1"/>
    <col min="5635" max="5635" width="3.625" style="143" customWidth="1"/>
    <col min="5636" max="5638" width="2.25" style="143" customWidth="1"/>
    <col min="5639" max="5639" width="1.625" style="143" customWidth="1"/>
    <col min="5640" max="5657" width="2.25" style="143" customWidth="1"/>
    <col min="5658" max="5660" width="2.75" style="143" customWidth="1"/>
    <col min="5661" max="5666" width="2.25" style="143" customWidth="1"/>
    <col min="5667" max="5667" width="2.625" style="143" customWidth="1"/>
    <col min="5668" max="5668" width="3.5" style="143" customWidth="1"/>
    <col min="5669" max="5678" width="2.625" style="143" customWidth="1"/>
    <col min="5679" max="5679" width="3.5" style="143" customWidth="1"/>
    <col min="5680" max="5684" width="2.25" style="143" customWidth="1"/>
    <col min="5685" max="5686" width="12.75" style="143" customWidth="1"/>
    <col min="5687" max="5690" width="2.25" style="143" customWidth="1"/>
    <col min="5691" max="5888" width="9" style="143"/>
    <col min="5889" max="5890" width="2.25" style="143" customWidth="1"/>
    <col min="5891" max="5891" width="3.625" style="143" customWidth="1"/>
    <col min="5892" max="5894" width="2.25" style="143" customWidth="1"/>
    <col min="5895" max="5895" width="1.625" style="143" customWidth="1"/>
    <col min="5896" max="5913" width="2.25" style="143" customWidth="1"/>
    <col min="5914" max="5916" width="2.75" style="143" customWidth="1"/>
    <col min="5917" max="5922" width="2.25" style="143" customWidth="1"/>
    <col min="5923" max="5923" width="2.625" style="143" customWidth="1"/>
    <col min="5924" max="5924" width="3.5" style="143" customWidth="1"/>
    <col min="5925" max="5934" width="2.625" style="143" customWidth="1"/>
    <col min="5935" max="5935" width="3.5" style="143" customWidth="1"/>
    <col min="5936" max="5940" width="2.25" style="143" customWidth="1"/>
    <col min="5941" max="5942" width="12.75" style="143" customWidth="1"/>
    <col min="5943" max="5946" width="2.25" style="143" customWidth="1"/>
    <col min="5947" max="6144" width="9" style="143"/>
    <col min="6145" max="6146" width="2.25" style="143" customWidth="1"/>
    <col min="6147" max="6147" width="3.625" style="143" customWidth="1"/>
    <col min="6148" max="6150" width="2.25" style="143" customWidth="1"/>
    <col min="6151" max="6151" width="1.625" style="143" customWidth="1"/>
    <col min="6152" max="6169" width="2.25" style="143" customWidth="1"/>
    <col min="6170" max="6172" width="2.75" style="143" customWidth="1"/>
    <col min="6173" max="6178" width="2.25" style="143" customWidth="1"/>
    <col min="6179" max="6179" width="2.625" style="143" customWidth="1"/>
    <col min="6180" max="6180" width="3.5" style="143" customWidth="1"/>
    <col min="6181" max="6190" width="2.625" style="143" customWidth="1"/>
    <col min="6191" max="6191" width="3.5" style="143" customWidth="1"/>
    <col min="6192" max="6196" width="2.25" style="143" customWidth="1"/>
    <col min="6197" max="6198" width="12.75" style="143" customWidth="1"/>
    <col min="6199" max="6202" width="2.25" style="143" customWidth="1"/>
    <col min="6203" max="6400" width="9" style="143"/>
    <col min="6401" max="6402" width="2.25" style="143" customWidth="1"/>
    <col min="6403" max="6403" width="3.625" style="143" customWidth="1"/>
    <col min="6404" max="6406" width="2.25" style="143" customWidth="1"/>
    <col min="6407" max="6407" width="1.625" style="143" customWidth="1"/>
    <col min="6408" max="6425" width="2.25" style="143" customWidth="1"/>
    <col min="6426" max="6428" width="2.75" style="143" customWidth="1"/>
    <col min="6429" max="6434" width="2.25" style="143" customWidth="1"/>
    <col min="6435" max="6435" width="2.625" style="143" customWidth="1"/>
    <col min="6436" max="6436" width="3.5" style="143" customWidth="1"/>
    <col min="6437" max="6446" width="2.625" style="143" customWidth="1"/>
    <col min="6447" max="6447" width="3.5" style="143" customWidth="1"/>
    <col min="6448" max="6452" width="2.25" style="143" customWidth="1"/>
    <col min="6453" max="6454" width="12.75" style="143" customWidth="1"/>
    <col min="6455" max="6458" width="2.25" style="143" customWidth="1"/>
    <col min="6459" max="6656" width="9" style="143"/>
    <col min="6657" max="6658" width="2.25" style="143" customWidth="1"/>
    <col min="6659" max="6659" width="3.625" style="143" customWidth="1"/>
    <col min="6660" max="6662" width="2.25" style="143" customWidth="1"/>
    <col min="6663" max="6663" width="1.625" style="143" customWidth="1"/>
    <col min="6664" max="6681" width="2.25" style="143" customWidth="1"/>
    <col min="6682" max="6684" width="2.75" style="143" customWidth="1"/>
    <col min="6685" max="6690" width="2.25" style="143" customWidth="1"/>
    <col min="6691" max="6691" width="2.625" style="143" customWidth="1"/>
    <col min="6692" max="6692" width="3.5" style="143" customWidth="1"/>
    <col min="6693" max="6702" width="2.625" style="143" customWidth="1"/>
    <col min="6703" max="6703" width="3.5" style="143" customWidth="1"/>
    <col min="6704" max="6708" width="2.25" style="143" customWidth="1"/>
    <col min="6709" max="6710" width="12.75" style="143" customWidth="1"/>
    <col min="6711" max="6714" width="2.25" style="143" customWidth="1"/>
    <col min="6715" max="6912" width="9" style="143"/>
    <col min="6913" max="6914" width="2.25" style="143" customWidth="1"/>
    <col min="6915" max="6915" width="3.625" style="143" customWidth="1"/>
    <col min="6916" max="6918" width="2.25" style="143" customWidth="1"/>
    <col min="6919" max="6919" width="1.625" style="143" customWidth="1"/>
    <col min="6920" max="6937" width="2.25" style="143" customWidth="1"/>
    <col min="6938" max="6940" width="2.75" style="143" customWidth="1"/>
    <col min="6941" max="6946" width="2.25" style="143" customWidth="1"/>
    <col min="6947" max="6947" width="2.625" style="143" customWidth="1"/>
    <col min="6948" max="6948" width="3.5" style="143" customWidth="1"/>
    <col min="6949" max="6958" width="2.625" style="143" customWidth="1"/>
    <col min="6959" max="6959" width="3.5" style="143" customWidth="1"/>
    <col min="6960" max="6964" width="2.25" style="143" customWidth="1"/>
    <col min="6965" max="6966" width="12.75" style="143" customWidth="1"/>
    <col min="6967" max="6970" width="2.25" style="143" customWidth="1"/>
    <col min="6971" max="7168" width="9" style="143"/>
    <col min="7169" max="7170" width="2.25" style="143" customWidth="1"/>
    <col min="7171" max="7171" width="3.625" style="143" customWidth="1"/>
    <col min="7172" max="7174" width="2.25" style="143" customWidth="1"/>
    <col min="7175" max="7175" width="1.625" style="143" customWidth="1"/>
    <col min="7176" max="7193" width="2.25" style="143" customWidth="1"/>
    <col min="7194" max="7196" width="2.75" style="143" customWidth="1"/>
    <col min="7197" max="7202" width="2.25" style="143" customWidth="1"/>
    <col min="7203" max="7203" width="2.625" style="143" customWidth="1"/>
    <col min="7204" max="7204" width="3.5" style="143" customWidth="1"/>
    <col min="7205" max="7214" width="2.625" style="143" customWidth="1"/>
    <col min="7215" max="7215" width="3.5" style="143" customWidth="1"/>
    <col min="7216" max="7220" width="2.25" style="143" customWidth="1"/>
    <col min="7221" max="7222" width="12.75" style="143" customWidth="1"/>
    <col min="7223" max="7226" width="2.25" style="143" customWidth="1"/>
    <col min="7227" max="7424" width="9" style="143"/>
    <col min="7425" max="7426" width="2.25" style="143" customWidth="1"/>
    <col min="7427" max="7427" width="3.625" style="143" customWidth="1"/>
    <col min="7428" max="7430" width="2.25" style="143" customWidth="1"/>
    <col min="7431" max="7431" width="1.625" style="143" customWidth="1"/>
    <col min="7432" max="7449" width="2.25" style="143" customWidth="1"/>
    <col min="7450" max="7452" width="2.75" style="143" customWidth="1"/>
    <col min="7453" max="7458" width="2.25" style="143" customWidth="1"/>
    <col min="7459" max="7459" width="2.625" style="143" customWidth="1"/>
    <col min="7460" max="7460" width="3.5" style="143" customWidth="1"/>
    <col min="7461" max="7470" width="2.625" style="143" customWidth="1"/>
    <col min="7471" max="7471" width="3.5" style="143" customWidth="1"/>
    <col min="7472" max="7476" width="2.25" style="143" customWidth="1"/>
    <col min="7477" max="7478" width="12.75" style="143" customWidth="1"/>
    <col min="7479" max="7482" width="2.25" style="143" customWidth="1"/>
    <col min="7483" max="7680" width="9" style="143"/>
    <col min="7681" max="7682" width="2.25" style="143" customWidth="1"/>
    <col min="7683" max="7683" width="3.625" style="143" customWidth="1"/>
    <col min="7684" max="7686" width="2.25" style="143" customWidth="1"/>
    <col min="7687" max="7687" width="1.625" style="143" customWidth="1"/>
    <col min="7688" max="7705" width="2.25" style="143" customWidth="1"/>
    <col min="7706" max="7708" width="2.75" style="143" customWidth="1"/>
    <col min="7709" max="7714" width="2.25" style="143" customWidth="1"/>
    <col min="7715" max="7715" width="2.625" style="143" customWidth="1"/>
    <col min="7716" max="7716" width="3.5" style="143" customWidth="1"/>
    <col min="7717" max="7726" width="2.625" style="143" customWidth="1"/>
    <col min="7727" max="7727" width="3.5" style="143" customWidth="1"/>
    <col min="7728" max="7732" width="2.25" style="143" customWidth="1"/>
    <col min="7733" max="7734" width="12.75" style="143" customWidth="1"/>
    <col min="7735" max="7738" width="2.25" style="143" customWidth="1"/>
    <col min="7739" max="7936" width="9" style="143"/>
    <col min="7937" max="7938" width="2.25" style="143" customWidth="1"/>
    <col min="7939" max="7939" width="3.625" style="143" customWidth="1"/>
    <col min="7940" max="7942" width="2.25" style="143" customWidth="1"/>
    <col min="7943" max="7943" width="1.625" style="143" customWidth="1"/>
    <col min="7944" max="7961" width="2.25" style="143" customWidth="1"/>
    <col min="7962" max="7964" width="2.75" style="143" customWidth="1"/>
    <col min="7965" max="7970" width="2.25" style="143" customWidth="1"/>
    <col min="7971" max="7971" width="2.625" style="143" customWidth="1"/>
    <col min="7972" max="7972" width="3.5" style="143" customWidth="1"/>
    <col min="7973" max="7982" width="2.625" style="143" customWidth="1"/>
    <col min="7983" max="7983" width="3.5" style="143" customWidth="1"/>
    <col min="7984" max="7988" width="2.25" style="143" customWidth="1"/>
    <col min="7989" max="7990" width="12.75" style="143" customWidth="1"/>
    <col min="7991" max="7994" width="2.25" style="143" customWidth="1"/>
    <col min="7995" max="8192" width="9" style="143"/>
    <col min="8193" max="8194" width="2.25" style="143" customWidth="1"/>
    <col min="8195" max="8195" width="3.625" style="143" customWidth="1"/>
    <col min="8196" max="8198" width="2.25" style="143" customWidth="1"/>
    <col min="8199" max="8199" width="1.625" style="143" customWidth="1"/>
    <col min="8200" max="8217" width="2.25" style="143" customWidth="1"/>
    <col min="8218" max="8220" width="2.75" style="143" customWidth="1"/>
    <col min="8221" max="8226" width="2.25" style="143" customWidth="1"/>
    <col min="8227" max="8227" width="2.625" style="143" customWidth="1"/>
    <col min="8228" max="8228" width="3.5" style="143" customWidth="1"/>
    <col min="8229" max="8238" width="2.625" style="143" customWidth="1"/>
    <col min="8239" max="8239" width="3.5" style="143" customWidth="1"/>
    <col min="8240" max="8244" width="2.25" style="143" customWidth="1"/>
    <col min="8245" max="8246" width="12.75" style="143" customWidth="1"/>
    <col min="8247" max="8250" width="2.25" style="143" customWidth="1"/>
    <col min="8251" max="8448" width="9" style="143"/>
    <col min="8449" max="8450" width="2.25" style="143" customWidth="1"/>
    <col min="8451" max="8451" width="3.625" style="143" customWidth="1"/>
    <col min="8452" max="8454" width="2.25" style="143" customWidth="1"/>
    <col min="8455" max="8455" width="1.625" style="143" customWidth="1"/>
    <col min="8456" max="8473" width="2.25" style="143" customWidth="1"/>
    <col min="8474" max="8476" width="2.75" style="143" customWidth="1"/>
    <col min="8477" max="8482" width="2.25" style="143" customWidth="1"/>
    <col min="8483" max="8483" width="2.625" style="143" customWidth="1"/>
    <col min="8484" max="8484" width="3.5" style="143" customWidth="1"/>
    <col min="8485" max="8494" width="2.625" style="143" customWidth="1"/>
    <col min="8495" max="8495" width="3.5" style="143" customWidth="1"/>
    <col min="8496" max="8500" width="2.25" style="143" customWidth="1"/>
    <col min="8501" max="8502" width="12.75" style="143" customWidth="1"/>
    <col min="8503" max="8506" width="2.25" style="143" customWidth="1"/>
    <col min="8507" max="8704" width="9" style="143"/>
    <col min="8705" max="8706" width="2.25" style="143" customWidth="1"/>
    <col min="8707" max="8707" width="3.625" style="143" customWidth="1"/>
    <col min="8708" max="8710" width="2.25" style="143" customWidth="1"/>
    <col min="8711" max="8711" width="1.625" style="143" customWidth="1"/>
    <col min="8712" max="8729" width="2.25" style="143" customWidth="1"/>
    <col min="8730" max="8732" width="2.75" style="143" customWidth="1"/>
    <col min="8733" max="8738" width="2.25" style="143" customWidth="1"/>
    <col min="8739" max="8739" width="2.625" style="143" customWidth="1"/>
    <col min="8740" max="8740" width="3.5" style="143" customWidth="1"/>
    <col min="8741" max="8750" width="2.625" style="143" customWidth="1"/>
    <col min="8751" max="8751" width="3.5" style="143" customWidth="1"/>
    <col min="8752" max="8756" width="2.25" style="143" customWidth="1"/>
    <col min="8757" max="8758" width="12.75" style="143" customWidth="1"/>
    <col min="8759" max="8762" width="2.25" style="143" customWidth="1"/>
    <col min="8763" max="8960" width="9" style="143"/>
    <col min="8961" max="8962" width="2.25" style="143" customWidth="1"/>
    <col min="8963" max="8963" width="3.625" style="143" customWidth="1"/>
    <col min="8964" max="8966" width="2.25" style="143" customWidth="1"/>
    <col min="8967" max="8967" width="1.625" style="143" customWidth="1"/>
    <col min="8968" max="8985" width="2.25" style="143" customWidth="1"/>
    <col min="8986" max="8988" width="2.75" style="143" customWidth="1"/>
    <col min="8989" max="8994" width="2.25" style="143" customWidth="1"/>
    <col min="8995" max="8995" width="2.625" style="143" customWidth="1"/>
    <col min="8996" max="8996" width="3.5" style="143" customWidth="1"/>
    <col min="8997" max="9006" width="2.625" style="143" customWidth="1"/>
    <col min="9007" max="9007" width="3.5" style="143" customWidth="1"/>
    <col min="9008" max="9012" width="2.25" style="143" customWidth="1"/>
    <col min="9013" max="9014" width="12.75" style="143" customWidth="1"/>
    <col min="9015" max="9018" width="2.25" style="143" customWidth="1"/>
    <col min="9019" max="9216" width="9" style="143"/>
    <col min="9217" max="9218" width="2.25" style="143" customWidth="1"/>
    <col min="9219" max="9219" width="3.625" style="143" customWidth="1"/>
    <col min="9220" max="9222" width="2.25" style="143" customWidth="1"/>
    <col min="9223" max="9223" width="1.625" style="143" customWidth="1"/>
    <col min="9224" max="9241" width="2.25" style="143" customWidth="1"/>
    <col min="9242" max="9244" width="2.75" style="143" customWidth="1"/>
    <col min="9245" max="9250" width="2.25" style="143" customWidth="1"/>
    <col min="9251" max="9251" width="2.625" style="143" customWidth="1"/>
    <col min="9252" max="9252" width="3.5" style="143" customWidth="1"/>
    <col min="9253" max="9262" width="2.625" style="143" customWidth="1"/>
    <col min="9263" max="9263" width="3.5" style="143" customWidth="1"/>
    <col min="9264" max="9268" width="2.25" style="143" customWidth="1"/>
    <col min="9269" max="9270" width="12.75" style="143" customWidth="1"/>
    <col min="9271" max="9274" width="2.25" style="143" customWidth="1"/>
    <col min="9275" max="9472" width="9" style="143"/>
    <col min="9473" max="9474" width="2.25" style="143" customWidth="1"/>
    <col min="9475" max="9475" width="3.625" style="143" customWidth="1"/>
    <col min="9476" max="9478" width="2.25" style="143" customWidth="1"/>
    <col min="9479" max="9479" width="1.625" style="143" customWidth="1"/>
    <col min="9480" max="9497" width="2.25" style="143" customWidth="1"/>
    <col min="9498" max="9500" width="2.75" style="143" customWidth="1"/>
    <col min="9501" max="9506" width="2.25" style="143" customWidth="1"/>
    <col min="9507" max="9507" width="2.625" style="143" customWidth="1"/>
    <col min="9508" max="9508" width="3.5" style="143" customWidth="1"/>
    <col min="9509" max="9518" width="2.625" style="143" customWidth="1"/>
    <col min="9519" max="9519" width="3.5" style="143" customWidth="1"/>
    <col min="9520" max="9524" width="2.25" style="143" customWidth="1"/>
    <col min="9525" max="9526" width="12.75" style="143" customWidth="1"/>
    <col min="9527" max="9530" width="2.25" style="143" customWidth="1"/>
    <col min="9531" max="9728" width="9" style="143"/>
    <col min="9729" max="9730" width="2.25" style="143" customWidth="1"/>
    <col min="9731" max="9731" width="3.625" style="143" customWidth="1"/>
    <col min="9732" max="9734" width="2.25" style="143" customWidth="1"/>
    <col min="9735" max="9735" width="1.625" style="143" customWidth="1"/>
    <col min="9736" max="9753" width="2.25" style="143" customWidth="1"/>
    <col min="9754" max="9756" width="2.75" style="143" customWidth="1"/>
    <col min="9757" max="9762" width="2.25" style="143" customWidth="1"/>
    <col min="9763" max="9763" width="2.625" style="143" customWidth="1"/>
    <col min="9764" max="9764" width="3.5" style="143" customWidth="1"/>
    <col min="9765" max="9774" width="2.625" style="143" customWidth="1"/>
    <col min="9775" max="9775" width="3.5" style="143" customWidth="1"/>
    <col min="9776" max="9780" width="2.25" style="143" customWidth="1"/>
    <col min="9781" max="9782" width="12.75" style="143" customWidth="1"/>
    <col min="9783" max="9786" width="2.25" style="143" customWidth="1"/>
    <col min="9787" max="9984" width="9" style="143"/>
    <col min="9985" max="9986" width="2.25" style="143" customWidth="1"/>
    <col min="9987" max="9987" width="3.625" style="143" customWidth="1"/>
    <col min="9988" max="9990" width="2.25" style="143" customWidth="1"/>
    <col min="9991" max="9991" width="1.625" style="143" customWidth="1"/>
    <col min="9992" max="10009" width="2.25" style="143" customWidth="1"/>
    <col min="10010" max="10012" width="2.75" style="143" customWidth="1"/>
    <col min="10013" max="10018" width="2.25" style="143" customWidth="1"/>
    <col min="10019" max="10019" width="2.625" style="143" customWidth="1"/>
    <col min="10020" max="10020" width="3.5" style="143" customWidth="1"/>
    <col min="10021" max="10030" width="2.625" style="143" customWidth="1"/>
    <col min="10031" max="10031" width="3.5" style="143" customWidth="1"/>
    <col min="10032" max="10036" width="2.25" style="143" customWidth="1"/>
    <col min="10037" max="10038" width="12.75" style="143" customWidth="1"/>
    <col min="10039" max="10042" width="2.25" style="143" customWidth="1"/>
    <col min="10043" max="10240" width="9" style="143"/>
    <col min="10241" max="10242" width="2.25" style="143" customWidth="1"/>
    <col min="10243" max="10243" width="3.625" style="143" customWidth="1"/>
    <col min="10244" max="10246" width="2.25" style="143" customWidth="1"/>
    <col min="10247" max="10247" width="1.625" style="143" customWidth="1"/>
    <col min="10248" max="10265" width="2.25" style="143" customWidth="1"/>
    <col min="10266" max="10268" width="2.75" style="143" customWidth="1"/>
    <col min="10269" max="10274" width="2.25" style="143" customWidth="1"/>
    <col min="10275" max="10275" width="2.625" style="143" customWidth="1"/>
    <col min="10276" max="10276" width="3.5" style="143" customWidth="1"/>
    <col min="10277" max="10286" width="2.625" style="143" customWidth="1"/>
    <col min="10287" max="10287" width="3.5" style="143" customWidth="1"/>
    <col min="10288" max="10292" width="2.25" style="143" customWidth="1"/>
    <col min="10293" max="10294" width="12.75" style="143" customWidth="1"/>
    <col min="10295" max="10298" width="2.25" style="143" customWidth="1"/>
    <col min="10299" max="10496" width="9" style="143"/>
    <col min="10497" max="10498" width="2.25" style="143" customWidth="1"/>
    <col min="10499" max="10499" width="3.625" style="143" customWidth="1"/>
    <col min="10500" max="10502" width="2.25" style="143" customWidth="1"/>
    <col min="10503" max="10503" width="1.625" style="143" customWidth="1"/>
    <col min="10504" max="10521" width="2.25" style="143" customWidth="1"/>
    <col min="10522" max="10524" width="2.75" style="143" customWidth="1"/>
    <col min="10525" max="10530" width="2.25" style="143" customWidth="1"/>
    <col min="10531" max="10531" width="2.625" style="143" customWidth="1"/>
    <col min="10532" max="10532" width="3.5" style="143" customWidth="1"/>
    <col min="10533" max="10542" width="2.625" style="143" customWidth="1"/>
    <col min="10543" max="10543" width="3.5" style="143" customWidth="1"/>
    <col min="10544" max="10548" width="2.25" style="143" customWidth="1"/>
    <col min="10549" max="10550" width="12.75" style="143" customWidth="1"/>
    <col min="10551" max="10554" width="2.25" style="143" customWidth="1"/>
    <col min="10555" max="10752" width="9" style="143"/>
    <col min="10753" max="10754" width="2.25" style="143" customWidth="1"/>
    <col min="10755" max="10755" width="3.625" style="143" customWidth="1"/>
    <col min="10756" max="10758" width="2.25" style="143" customWidth="1"/>
    <col min="10759" max="10759" width="1.625" style="143" customWidth="1"/>
    <col min="10760" max="10777" width="2.25" style="143" customWidth="1"/>
    <col min="10778" max="10780" width="2.75" style="143" customWidth="1"/>
    <col min="10781" max="10786" width="2.25" style="143" customWidth="1"/>
    <col min="10787" max="10787" width="2.625" style="143" customWidth="1"/>
    <col min="10788" max="10788" width="3.5" style="143" customWidth="1"/>
    <col min="10789" max="10798" width="2.625" style="143" customWidth="1"/>
    <col min="10799" max="10799" width="3.5" style="143" customWidth="1"/>
    <col min="10800" max="10804" width="2.25" style="143" customWidth="1"/>
    <col min="10805" max="10806" width="12.75" style="143" customWidth="1"/>
    <col min="10807" max="10810" width="2.25" style="143" customWidth="1"/>
    <col min="10811" max="11008" width="9" style="143"/>
    <col min="11009" max="11010" width="2.25" style="143" customWidth="1"/>
    <col min="11011" max="11011" width="3.625" style="143" customWidth="1"/>
    <col min="11012" max="11014" width="2.25" style="143" customWidth="1"/>
    <col min="11015" max="11015" width="1.625" style="143" customWidth="1"/>
    <col min="11016" max="11033" width="2.25" style="143" customWidth="1"/>
    <col min="11034" max="11036" width="2.75" style="143" customWidth="1"/>
    <col min="11037" max="11042" width="2.25" style="143" customWidth="1"/>
    <col min="11043" max="11043" width="2.625" style="143" customWidth="1"/>
    <col min="11044" max="11044" width="3.5" style="143" customWidth="1"/>
    <col min="11045" max="11054" width="2.625" style="143" customWidth="1"/>
    <col min="11055" max="11055" width="3.5" style="143" customWidth="1"/>
    <col min="11056" max="11060" width="2.25" style="143" customWidth="1"/>
    <col min="11061" max="11062" width="12.75" style="143" customWidth="1"/>
    <col min="11063" max="11066" width="2.25" style="143" customWidth="1"/>
    <col min="11067" max="11264" width="9" style="143"/>
    <col min="11265" max="11266" width="2.25" style="143" customWidth="1"/>
    <col min="11267" max="11267" width="3.625" style="143" customWidth="1"/>
    <col min="11268" max="11270" width="2.25" style="143" customWidth="1"/>
    <col min="11271" max="11271" width="1.625" style="143" customWidth="1"/>
    <col min="11272" max="11289" width="2.25" style="143" customWidth="1"/>
    <col min="11290" max="11292" width="2.75" style="143" customWidth="1"/>
    <col min="11293" max="11298" width="2.25" style="143" customWidth="1"/>
    <col min="11299" max="11299" width="2.625" style="143" customWidth="1"/>
    <col min="11300" max="11300" width="3.5" style="143" customWidth="1"/>
    <col min="11301" max="11310" width="2.625" style="143" customWidth="1"/>
    <col min="11311" max="11311" width="3.5" style="143" customWidth="1"/>
    <col min="11312" max="11316" width="2.25" style="143" customWidth="1"/>
    <col min="11317" max="11318" width="12.75" style="143" customWidth="1"/>
    <col min="11319" max="11322" width="2.25" style="143" customWidth="1"/>
    <col min="11323" max="11520" width="9" style="143"/>
    <col min="11521" max="11522" width="2.25" style="143" customWidth="1"/>
    <col min="11523" max="11523" width="3.625" style="143" customWidth="1"/>
    <col min="11524" max="11526" width="2.25" style="143" customWidth="1"/>
    <col min="11527" max="11527" width="1.625" style="143" customWidth="1"/>
    <col min="11528" max="11545" width="2.25" style="143" customWidth="1"/>
    <col min="11546" max="11548" width="2.75" style="143" customWidth="1"/>
    <col min="11549" max="11554" width="2.25" style="143" customWidth="1"/>
    <col min="11555" max="11555" width="2.625" style="143" customWidth="1"/>
    <col min="11556" max="11556" width="3.5" style="143" customWidth="1"/>
    <col min="11557" max="11566" width="2.625" style="143" customWidth="1"/>
    <col min="11567" max="11567" width="3.5" style="143" customWidth="1"/>
    <col min="11568" max="11572" width="2.25" style="143" customWidth="1"/>
    <col min="11573" max="11574" width="12.75" style="143" customWidth="1"/>
    <col min="11575" max="11578" width="2.25" style="143" customWidth="1"/>
    <col min="11579" max="11776" width="9" style="143"/>
    <col min="11777" max="11778" width="2.25" style="143" customWidth="1"/>
    <col min="11779" max="11779" width="3.625" style="143" customWidth="1"/>
    <col min="11780" max="11782" width="2.25" style="143" customWidth="1"/>
    <col min="11783" max="11783" width="1.625" style="143" customWidth="1"/>
    <col min="11784" max="11801" width="2.25" style="143" customWidth="1"/>
    <col min="11802" max="11804" width="2.75" style="143" customWidth="1"/>
    <col min="11805" max="11810" width="2.25" style="143" customWidth="1"/>
    <col min="11811" max="11811" width="2.625" style="143" customWidth="1"/>
    <col min="11812" max="11812" width="3.5" style="143" customWidth="1"/>
    <col min="11813" max="11822" width="2.625" style="143" customWidth="1"/>
    <col min="11823" max="11823" width="3.5" style="143" customWidth="1"/>
    <col min="11824" max="11828" width="2.25" style="143" customWidth="1"/>
    <col min="11829" max="11830" width="12.75" style="143" customWidth="1"/>
    <col min="11831" max="11834" width="2.25" style="143" customWidth="1"/>
    <col min="11835" max="12032" width="9" style="143"/>
    <col min="12033" max="12034" width="2.25" style="143" customWidth="1"/>
    <col min="12035" max="12035" width="3.625" style="143" customWidth="1"/>
    <col min="12036" max="12038" width="2.25" style="143" customWidth="1"/>
    <col min="12039" max="12039" width="1.625" style="143" customWidth="1"/>
    <col min="12040" max="12057" width="2.25" style="143" customWidth="1"/>
    <col min="12058" max="12060" width="2.75" style="143" customWidth="1"/>
    <col min="12061" max="12066" width="2.25" style="143" customWidth="1"/>
    <col min="12067" max="12067" width="2.625" style="143" customWidth="1"/>
    <col min="12068" max="12068" width="3.5" style="143" customWidth="1"/>
    <col min="12069" max="12078" width="2.625" style="143" customWidth="1"/>
    <col min="12079" max="12079" width="3.5" style="143" customWidth="1"/>
    <col min="12080" max="12084" width="2.25" style="143" customWidth="1"/>
    <col min="12085" max="12086" width="12.75" style="143" customWidth="1"/>
    <col min="12087" max="12090" width="2.25" style="143" customWidth="1"/>
    <col min="12091" max="12288" width="9" style="143"/>
    <col min="12289" max="12290" width="2.25" style="143" customWidth="1"/>
    <col min="12291" max="12291" width="3.625" style="143" customWidth="1"/>
    <col min="12292" max="12294" width="2.25" style="143" customWidth="1"/>
    <col min="12295" max="12295" width="1.625" style="143" customWidth="1"/>
    <col min="12296" max="12313" width="2.25" style="143" customWidth="1"/>
    <col min="12314" max="12316" width="2.75" style="143" customWidth="1"/>
    <col min="12317" max="12322" width="2.25" style="143" customWidth="1"/>
    <col min="12323" max="12323" width="2.625" style="143" customWidth="1"/>
    <col min="12324" max="12324" width="3.5" style="143" customWidth="1"/>
    <col min="12325" max="12334" width="2.625" style="143" customWidth="1"/>
    <col min="12335" max="12335" width="3.5" style="143" customWidth="1"/>
    <col min="12336" max="12340" width="2.25" style="143" customWidth="1"/>
    <col min="12341" max="12342" width="12.75" style="143" customWidth="1"/>
    <col min="12343" max="12346" width="2.25" style="143" customWidth="1"/>
    <col min="12347" max="12544" width="9" style="143"/>
    <col min="12545" max="12546" width="2.25" style="143" customWidth="1"/>
    <col min="12547" max="12547" width="3.625" style="143" customWidth="1"/>
    <col min="12548" max="12550" width="2.25" style="143" customWidth="1"/>
    <col min="12551" max="12551" width="1.625" style="143" customWidth="1"/>
    <col min="12552" max="12569" width="2.25" style="143" customWidth="1"/>
    <col min="12570" max="12572" width="2.75" style="143" customWidth="1"/>
    <col min="12573" max="12578" width="2.25" style="143" customWidth="1"/>
    <col min="12579" max="12579" width="2.625" style="143" customWidth="1"/>
    <col min="12580" max="12580" width="3.5" style="143" customWidth="1"/>
    <col min="12581" max="12590" width="2.625" style="143" customWidth="1"/>
    <col min="12591" max="12591" width="3.5" style="143" customWidth="1"/>
    <col min="12592" max="12596" width="2.25" style="143" customWidth="1"/>
    <col min="12597" max="12598" width="12.75" style="143" customWidth="1"/>
    <col min="12599" max="12602" width="2.25" style="143" customWidth="1"/>
    <col min="12603" max="12800" width="9" style="143"/>
    <col min="12801" max="12802" width="2.25" style="143" customWidth="1"/>
    <col min="12803" max="12803" width="3.625" style="143" customWidth="1"/>
    <col min="12804" max="12806" width="2.25" style="143" customWidth="1"/>
    <col min="12807" max="12807" width="1.625" style="143" customWidth="1"/>
    <col min="12808" max="12825" width="2.25" style="143" customWidth="1"/>
    <col min="12826" max="12828" width="2.75" style="143" customWidth="1"/>
    <col min="12829" max="12834" width="2.25" style="143" customWidth="1"/>
    <col min="12835" max="12835" width="2.625" style="143" customWidth="1"/>
    <col min="12836" max="12836" width="3.5" style="143" customWidth="1"/>
    <col min="12837" max="12846" width="2.625" style="143" customWidth="1"/>
    <col min="12847" max="12847" width="3.5" style="143" customWidth="1"/>
    <col min="12848" max="12852" width="2.25" style="143" customWidth="1"/>
    <col min="12853" max="12854" width="12.75" style="143" customWidth="1"/>
    <col min="12855" max="12858" width="2.25" style="143" customWidth="1"/>
    <col min="12859" max="13056" width="9" style="143"/>
    <col min="13057" max="13058" width="2.25" style="143" customWidth="1"/>
    <col min="13059" max="13059" width="3.625" style="143" customWidth="1"/>
    <col min="13060" max="13062" width="2.25" style="143" customWidth="1"/>
    <col min="13063" max="13063" width="1.625" style="143" customWidth="1"/>
    <col min="13064" max="13081" width="2.25" style="143" customWidth="1"/>
    <col min="13082" max="13084" width="2.75" style="143" customWidth="1"/>
    <col min="13085" max="13090" width="2.25" style="143" customWidth="1"/>
    <col min="13091" max="13091" width="2.625" style="143" customWidth="1"/>
    <col min="13092" max="13092" width="3.5" style="143" customWidth="1"/>
    <col min="13093" max="13102" width="2.625" style="143" customWidth="1"/>
    <col min="13103" max="13103" width="3.5" style="143" customWidth="1"/>
    <col min="13104" max="13108" width="2.25" style="143" customWidth="1"/>
    <col min="13109" max="13110" width="12.75" style="143" customWidth="1"/>
    <col min="13111" max="13114" width="2.25" style="143" customWidth="1"/>
    <col min="13115" max="13312" width="9" style="143"/>
    <col min="13313" max="13314" width="2.25" style="143" customWidth="1"/>
    <col min="13315" max="13315" width="3.625" style="143" customWidth="1"/>
    <col min="13316" max="13318" width="2.25" style="143" customWidth="1"/>
    <col min="13319" max="13319" width="1.625" style="143" customWidth="1"/>
    <col min="13320" max="13337" width="2.25" style="143" customWidth="1"/>
    <col min="13338" max="13340" width="2.75" style="143" customWidth="1"/>
    <col min="13341" max="13346" width="2.25" style="143" customWidth="1"/>
    <col min="13347" max="13347" width="2.625" style="143" customWidth="1"/>
    <col min="13348" max="13348" width="3.5" style="143" customWidth="1"/>
    <col min="13349" max="13358" width="2.625" style="143" customWidth="1"/>
    <col min="13359" max="13359" width="3.5" style="143" customWidth="1"/>
    <col min="13360" max="13364" width="2.25" style="143" customWidth="1"/>
    <col min="13365" max="13366" width="12.75" style="143" customWidth="1"/>
    <col min="13367" max="13370" width="2.25" style="143" customWidth="1"/>
    <col min="13371" max="13568" width="9" style="143"/>
    <col min="13569" max="13570" width="2.25" style="143" customWidth="1"/>
    <col min="13571" max="13571" width="3.625" style="143" customWidth="1"/>
    <col min="13572" max="13574" width="2.25" style="143" customWidth="1"/>
    <col min="13575" max="13575" width="1.625" style="143" customWidth="1"/>
    <col min="13576" max="13593" width="2.25" style="143" customWidth="1"/>
    <col min="13594" max="13596" width="2.75" style="143" customWidth="1"/>
    <col min="13597" max="13602" width="2.25" style="143" customWidth="1"/>
    <col min="13603" max="13603" width="2.625" style="143" customWidth="1"/>
    <col min="13604" max="13604" width="3.5" style="143" customWidth="1"/>
    <col min="13605" max="13614" width="2.625" style="143" customWidth="1"/>
    <col min="13615" max="13615" width="3.5" style="143" customWidth="1"/>
    <col min="13616" max="13620" width="2.25" style="143" customWidth="1"/>
    <col min="13621" max="13622" width="12.75" style="143" customWidth="1"/>
    <col min="13623" max="13626" width="2.25" style="143" customWidth="1"/>
    <col min="13627" max="13824" width="9" style="143"/>
    <col min="13825" max="13826" width="2.25" style="143" customWidth="1"/>
    <col min="13827" max="13827" width="3.625" style="143" customWidth="1"/>
    <col min="13828" max="13830" width="2.25" style="143" customWidth="1"/>
    <col min="13831" max="13831" width="1.625" style="143" customWidth="1"/>
    <col min="13832" max="13849" width="2.25" style="143" customWidth="1"/>
    <col min="13850" max="13852" width="2.75" style="143" customWidth="1"/>
    <col min="13853" max="13858" width="2.25" style="143" customWidth="1"/>
    <col min="13859" max="13859" width="2.625" style="143" customWidth="1"/>
    <col min="13860" max="13860" width="3.5" style="143" customWidth="1"/>
    <col min="13861" max="13870" width="2.625" style="143" customWidth="1"/>
    <col min="13871" max="13871" width="3.5" style="143" customWidth="1"/>
    <col min="13872" max="13876" width="2.25" style="143" customWidth="1"/>
    <col min="13877" max="13878" width="12.75" style="143" customWidth="1"/>
    <col min="13879" max="13882" width="2.25" style="143" customWidth="1"/>
    <col min="13883" max="14080" width="9" style="143"/>
    <col min="14081" max="14082" width="2.25" style="143" customWidth="1"/>
    <col min="14083" max="14083" width="3.625" style="143" customWidth="1"/>
    <col min="14084" max="14086" width="2.25" style="143" customWidth="1"/>
    <col min="14087" max="14087" width="1.625" style="143" customWidth="1"/>
    <col min="14088" max="14105" width="2.25" style="143" customWidth="1"/>
    <col min="14106" max="14108" width="2.75" style="143" customWidth="1"/>
    <col min="14109" max="14114" width="2.25" style="143" customWidth="1"/>
    <col min="14115" max="14115" width="2.625" style="143" customWidth="1"/>
    <col min="14116" max="14116" width="3.5" style="143" customWidth="1"/>
    <col min="14117" max="14126" width="2.625" style="143" customWidth="1"/>
    <col min="14127" max="14127" width="3.5" style="143" customWidth="1"/>
    <col min="14128" max="14132" width="2.25" style="143" customWidth="1"/>
    <col min="14133" max="14134" width="12.75" style="143" customWidth="1"/>
    <col min="14135" max="14138" width="2.25" style="143" customWidth="1"/>
    <col min="14139" max="14336" width="9" style="143"/>
    <col min="14337" max="14338" width="2.25" style="143" customWidth="1"/>
    <col min="14339" max="14339" width="3.625" style="143" customWidth="1"/>
    <col min="14340" max="14342" width="2.25" style="143" customWidth="1"/>
    <col min="14343" max="14343" width="1.625" style="143" customWidth="1"/>
    <col min="14344" max="14361" width="2.25" style="143" customWidth="1"/>
    <col min="14362" max="14364" width="2.75" style="143" customWidth="1"/>
    <col min="14365" max="14370" width="2.25" style="143" customWidth="1"/>
    <col min="14371" max="14371" width="2.625" style="143" customWidth="1"/>
    <col min="14372" max="14372" width="3.5" style="143" customWidth="1"/>
    <col min="14373" max="14382" width="2.625" style="143" customWidth="1"/>
    <col min="14383" max="14383" width="3.5" style="143" customWidth="1"/>
    <col min="14384" max="14388" width="2.25" style="143" customWidth="1"/>
    <col min="14389" max="14390" width="12.75" style="143" customWidth="1"/>
    <col min="14391" max="14394" width="2.25" style="143" customWidth="1"/>
    <col min="14395" max="14592" width="9" style="143"/>
    <col min="14593" max="14594" width="2.25" style="143" customWidth="1"/>
    <col min="14595" max="14595" width="3.625" style="143" customWidth="1"/>
    <col min="14596" max="14598" width="2.25" style="143" customWidth="1"/>
    <col min="14599" max="14599" width="1.625" style="143" customWidth="1"/>
    <col min="14600" max="14617" width="2.25" style="143" customWidth="1"/>
    <col min="14618" max="14620" width="2.75" style="143" customWidth="1"/>
    <col min="14621" max="14626" width="2.25" style="143" customWidth="1"/>
    <col min="14627" max="14627" width="2.625" style="143" customWidth="1"/>
    <col min="14628" max="14628" width="3.5" style="143" customWidth="1"/>
    <col min="14629" max="14638" width="2.625" style="143" customWidth="1"/>
    <col min="14639" max="14639" width="3.5" style="143" customWidth="1"/>
    <col min="14640" max="14644" width="2.25" style="143" customWidth="1"/>
    <col min="14645" max="14646" width="12.75" style="143" customWidth="1"/>
    <col min="14647" max="14650" width="2.25" style="143" customWidth="1"/>
    <col min="14651" max="14848" width="9" style="143"/>
    <col min="14849" max="14850" width="2.25" style="143" customWidth="1"/>
    <col min="14851" max="14851" width="3.625" style="143" customWidth="1"/>
    <col min="14852" max="14854" width="2.25" style="143" customWidth="1"/>
    <col min="14855" max="14855" width="1.625" style="143" customWidth="1"/>
    <col min="14856" max="14873" width="2.25" style="143" customWidth="1"/>
    <col min="14874" max="14876" width="2.75" style="143" customWidth="1"/>
    <col min="14877" max="14882" width="2.25" style="143" customWidth="1"/>
    <col min="14883" max="14883" width="2.625" style="143" customWidth="1"/>
    <col min="14884" max="14884" width="3.5" style="143" customWidth="1"/>
    <col min="14885" max="14894" width="2.625" style="143" customWidth="1"/>
    <col min="14895" max="14895" width="3.5" style="143" customWidth="1"/>
    <col min="14896" max="14900" width="2.25" style="143" customWidth="1"/>
    <col min="14901" max="14902" width="12.75" style="143" customWidth="1"/>
    <col min="14903" max="14906" width="2.25" style="143" customWidth="1"/>
    <col min="14907" max="15104" width="9" style="143"/>
    <col min="15105" max="15106" width="2.25" style="143" customWidth="1"/>
    <col min="15107" max="15107" width="3.625" style="143" customWidth="1"/>
    <col min="15108" max="15110" width="2.25" style="143" customWidth="1"/>
    <col min="15111" max="15111" width="1.625" style="143" customWidth="1"/>
    <col min="15112" max="15129" width="2.25" style="143" customWidth="1"/>
    <col min="15130" max="15132" width="2.75" style="143" customWidth="1"/>
    <col min="15133" max="15138" width="2.25" style="143" customWidth="1"/>
    <col min="15139" max="15139" width="2.625" style="143" customWidth="1"/>
    <col min="15140" max="15140" width="3.5" style="143" customWidth="1"/>
    <col min="15141" max="15150" width="2.625" style="143" customWidth="1"/>
    <col min="15151" max="15151" width="3.5" style="143" customWidth="1"/>
    <col min="15152" max="15156" width="2.25" style="143" customWidth="1"/>
    <col min="15157" max="15158" width="12.75" style="143" customWidth="1"/>
    <col min="15159" max="15162" width="2.25" style="143" customWidth="1"/>
    <col min="15163" max="15360" width="9" style="143"/>
    <col min="15361" max="15362" width="2.25" style="143" customWidth="1"/>
    <col min="15363" max="15363" width="3.625" style="143" customWidth="1"/>
    <col min="15364" max="15366" width="2.25" style="143" customWidth="1"/>
    <col min="15367" max="15367" width="1.625" style="143" customWidth="1"/>
    <col min="15368" max="15385" width="2.25" style="143" customWidth="1"/>
    <col min="15386" max="15388" width="2.75" style="143" customWidth="1"/>
    <col min="15389" max="15394" width="2.25" style="143" customWidth="1"/>
    <col min="15395" max="15395" width="2.625" style="143" customWidth="1"/>
    <col min="15396" max="15396" width="3.5" style="143" customWidth="1"/>
    <col min="15397" max="15406" width="2.625" style="143" customWidth="1"/>
    <col min="15407" max="15407" width="3.5" style="143" customWidth="1"/>
    <col min="15408" max="15412" width="2.25" style="143" customWidth="1"/>
    <col min="15413" max="15414" width="12.75" style="143" customWidth="1"/>
    <col min="15415" max="15418" width="2.25" style="143" customWidth="1"/>
    <col min="15419" max="15616" width="9" style="143"/>
    <col min="15617" max="15618" width="2.25" style="143" customWidth="1"/>
    <col min="15619" max="15619" width="3.625" style="143" customWidth="1"/>
    <col min="15620" max="15622" width="2.25" style="143" customWidth="1"/>
    <col min="15623" max="15623" width="1.625" style="143" customWidth="1"/>
    <col min="15624" max="15641" width="2.25" style="143" customWidth="1"/>
    <col min="15642" max="15644" width="2.75" style="143" customWidth="1"/>
    <col min="15645" max="15650" width="2.25" style="143" customWidth="1"/>
    <col min="15651" max="15651" width="2.625" style="143" customWidth="1"/>
    <col min="15652" max="15652" width="3.5" style="143" customWidth="1"/>
    <col min="15653" max="15662" width="2.625" style="143" customWidth="1"/>
    <col min="15663" max="15663" width="3.5" style="143" customWidth="1"/>
    <col min="15664" max="15668" width="2.25" style="143" customWidth="1"/>
    <col min="15669" max="15670" width="12.75" style="143" customWidth="1"/>
    <col min="15671" max="15674" width="2.25" style="143" customWidth="1"/>
    <col min="15675" max="15872" width="9" style="143"/>
    <col min="15873" max="15874" width="2.25" style="143" customWidth="1"/>
    <col min="15875" max="15875" width="3.625" style="143" customWidth="1"/>
    <col min="15876" max="15878" width="2.25" style="143" customWidth="1"/>
    <col min="15879" max="15879" width="1.625" style="143" customWidth="1"/>
    <col min="15880" max="15897" width="2.25" style="143" customWidth="1"/>
    <col min="15898" max="15900" width="2.75" style="143" customWidth="1"/>
    <col min="15901" max="15906" width="2.25" style="143" customWidth="1"/>
    <col min="15907" max="15907" width="2.625" style="143" customWidth="1"/>
    <col min="15908" max="15908" width="3.5" style="143" customWidth="1"/>
    <col min="15909" max="15918" width="2.625" style="143" customWidth="1"/>
    <col min="15919" max="15919" width="3.5" style="143" customWidth="1"/>
    <col min="15920" max="15924" width="2.25" style="143" customWidth="1"/>
    <col min="15925" max="15926" width="12.75" style="143" customWidth="1"/>
    <col min="15927" max="15930" width="2.25" style="143" customWidth="1"/>
    <col min="15931" max="16128" width="9" style="143"/>
    <col min="16129" max="16130" width="2.25" style="143" customWidth="1"/>
    <col min="16131" max="16131" width="3.625" style="143" customWidth="1"/>
    <col min="16132" max="16134" width="2.25" style="143" customWidth="1"/>
    <col min="16135" max="16135" width="1.625" style="143" customWidth="1"/>
    <col min="16136" max="16153" width="2.25" style="143" customWidth="1"/>
    <col min="16154" max="16156" width="2.75" style="143" customWidth="1"/>
    <col min="16157" max="16162" width="2.25" style="143" customWidth="1"/>
    <col min="16163" max="16163" width="2.625" style="143" customWidth="1"/>
    <col min="16164" max="16164" width="3.5" style="143" customWidth="1"/>
    <col min="16165" max="16174" width="2.625" style="143" customWidth="1"/>
    <col min="16175" max="16175" width="3.5" style="143" customWidth="1"/>
    <col min="16176" max="16180" width="2.25" style="143" customWidth="1"/>
    <col min="16181" max="16182" width="12.75" style="143" customWidth="1"/>
    <col min="16183" max="16186" width="2.25" style="143" customWidth="1"/>
    <col min="16187" max="16384" width="9" style="143"/>
  </cols>
  <sheetData>
    <row r="1" spans="2:51" ht="23.25" customHeight="1">
      <c r="AQ1" s="3663"/>
      <c r="AR1" s="3663"/>
      <c r="AS1" s="3663"/>
      <c r="AT1" s="3663"/>
      <c r="AU1" s="3663"/>
      <c r="AV1" s="3663"/>
      <c r="AW1" s="3663"/>
      <c r="AX1" s="271"/>
    </row>
    <row r="2" spans="2:51" ht="21.75" customHeight="1" thickBot="1">
      <c r="AK2" s="3664" t="s">
        <v>0</v>
      </c>
      <c r="AL2" s="3664"/>
      <c r="AM2" s="3664"/>
      <c r="AN2" s="3664"/>
      <c r="AO2" s="3664"/>
      <c r="AP2" s="3664"/>
      <c r="AQ2" s="3664"/>
      <c r="AR2" s="3665" t="s">
        <v>1909</v>
      </c>
      <c r="AS2" s="3664"/>
      <c r="AT2" s="3664"/>
      <c r="AU2" s="3664"/>
      <c r="AV2" s="3664"/>
      <c r="AW2" s="3664"/>
      <c r="AX2" s="3664"/>
      <c r="AY2" s="3664"/>
    </row>
    <row r="3" spans="2:51" ht="19.5" thickBot="1">
      <c r="B3" s="3666" t="s">
        <v>1059</v>
      </c>
      <c r="C3" s="3667"/>
      <c r="D3" s="3667"/>
      <c r="E3" s="3667"/>
      <c r="F3" s="3667"/>
      <c r="G3" s="3667"/>
      <c r="H3" s="3667"/>
      <c r="I3" s="3667"/>
      <c r="J3" s="3667"/>
      <c r="K3" s="3667"/>
      <c r="L3" s="3667"/>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67"/>
      <c r="AO3" s="3667"/>
      <c r="AP3" s="3667"/>
      <c r="AQ3" s="3667"/>
      <c r="AR3" s="3667"/>
      <c r="AS3" s="3667"/>
      <c r="AT3" s="3667"/>
      <c r="AU3" s="3667"/>
      <c r="AV3" s="3667"/>
      <c r="AW3" s="3667"/>
      <c r="AX3" s="3667"/>
      <c r="AY3" s="3668"/>
    </row>
    <row r="4" spans="2:51" ht="44.25" customHeight="1">
      <c r="B4" s="3669" t="s">
        <v>37</v>
      </c>
      <c r="C4" s="3670"/>
      <c r="D4" s="3670"/>
      <c r="E4" s="3670"/>
      <c r="F4" s="3670"/>
      <c r="G4" s="3670"/>
      <c r="H4" s="3671" t="s">
        <v>1910</v>
      </c>
      <c r="I4" s="3672"/>
      <c r="J4" s="3672"/>
      <c r="K4" s="3672"/>
      <c r="L4" s="3672"/>
      <c r="M4" s="3672"/>
      <c r="N4" s="3672"/>
      <c r="O4" s="3672"/>
      <c r="P4" s="3672"/>
      <c r="Q4" s="3672"/>
      <c r="R4" s="3672"/>
      <c r="S4" s="3672"/>
      <c r="T4" s="3672"/>
      <c r="U4" s="3672"/>
      <c r="V4" s="3672"/>
      <c r="W4" s="3672"/>
      <c r="X4" s="3672"/>
      <c r="Y4" s="3672"/>
      <c r="Z4" s="3673" t="s">
        <v>1</v>
      </c>
      <c r="AA4" s="3674"/>
      <c r="AB4" s="3674"/>
      <c r="AC4" s="3674"/>
      <c r="AD4" s="3674"/>
      <c r="AE4" s="3675"/>
      <c r="AF4" s="3676" t="s">
        <v>786</v>
      </c>
      <c r="AG4" s="3674"/>
      <c r="AH4" s="3674"/>
      <c r="AI4" s="3674"/>
      <c r="AJ4" s="3674"/>
      <c r="AK4" s="3674"/>
      <c r="AL4" s="3674"/>
      <c r="AM4" s="3674"/>
      <c r="AN4" s="3674"/>
      <c r="AO4" s="3674"/>
      <c r="AP4" s="3674"/>
      <c r="AQ4" s="3675"/>
      <c r="AR4" s="3677" t="s">
        <v>2</v>
      </c>
      <c r="AS4" s="3674"/>
      <c r="AT4" s="3674"/>
      <c r="AU4" s="3674"/>
      <c r="AV4" s="3674"/>
      <c r="AW4" s="3674"/>
      <c r="AX4" s="3674"/>
      <c r="AY4" s="3678"/>
    </row>
    <row r="5" spans="2:51" ht="28.15" customHeight="1">
      <c r="B5" s="3645" t="s">
        <v>47</v>
      </c>
      <c r="C5" s="3646"/>
      <c r="D5" s="3646"/>
      <c r="E5" s="3646"/>
      <c r="F5" s="3646"/>
      <c r="G5" s="3647"/>
      <c r="H5" s="3648" t="s">
        <v>328</v>
      </c>
      <c r="I5" s="3649"/>
      <c r="J5" s="3649"/>
      <c r="K5" s="3649"/>
      <c r="L5" s="3649"/>
      <c r="M5" s="3649"/>
      <c r="N5" s="3649"/>
      <c r="O5" s="3649"/>
      <c r="P5" s="3649"/>
      <c r="Q5" s="3649"/>
      <c r="R5" s="3649"/>
      <c r="S5" s="3649"/>
      <c r="T5" s="3649"/>
      <c r="U5" s="3649"/>
      <c r="V5" s="3649"/>
      <c r="W5" s="3352"/>
      <c r="X5" s="3352"/>
      <c r="Y5" s="3352"/>
      <c r="Z5" s="3650" t="s">
        <v>3</v>
      </c>
      <c r="AA5" s="3651"/>
      <c r="AB5" s="3651"/>
      <c r="AC5" s="3651"/>
      <c r="AD5" s="3651"/>
      <c r="AE5" s="3652"/>
      <c r="AF5" s="3651" t="s">
        <v>1911</v>
      </c>
      <c r="AG5" s="3651"/>
      <c r="AH5" s="3651"/>
      <c r="AI5" s="3651"/>
      <c r="AJ5" s="3651"/>
      <c r="AK5" s="3651"/>
      <c r="AL5" s="3651"/>
      <c r="AM5" s="3651"/>
      <c r="AN5" s="3651"/>
      <c r="AO5" s="3651"/>
      <c r="AP5" s="3651"/>
      <c r="AQ5" s="3652"/>
      <c r="AR5" s="3653" t="s">
        <v>1837</v>
      </c>
      <c r="AS5" s="3654"/>
      <c r="AT5" s="3654"/>
      <c r="AU5" s="3654"/>
      <c r="AV5" s="3654"/>
      <c r="AW5" s="3654"/>
      <c r="AX5" s="3654"/>
      <c r="AY5" s="3655"/>
    </row>
    <row r="6" spans="2:51" ht="30.75" customHeight="1">
      <c r="B6" s="3656" t="s">
        <v>4</v>
      </c>
      <c r="C6" s="3657"/>
      <c r="D6" s="3657"/>
      <c r="E6" s="3657"/>
      <c r="F6" s="3657"/>
      <c r="G6" s="3657"/>
      <c r="H6" s="3658" t="s">
        <v>97</v>
      </c>
      <c r="I6" s="3352"/>
      <c r="J6" s="3352"/>
      <c r="K6" s="3352"/>
      <c r="L6" s="3352"/>
      <c r="M6" s="3352"/>
      <c r="N6" s="3352"/>
      <c r="O6" s="3352"/>
      <c r="P6" s="3352"/>
      <c r="Q6" s="3352"/>
      <c r="R6" s="3352"/>
      <c r="S6" s="3352"/>
      <c r="T6" s="3352"/>
      <c r="U6" s="3352"/>
      <c r="V6" s="3352"/>
      <c r="W6" s="3352"/>
      <c r="X6" s="3352"/>
      <c r="Y6" s="3352"/>
      <c r="Z6" s="3659" t="s">
        <v>62</v>
      </c>
      <c r="AA6" s="3660"/>
      <c r="AB6" s="3660"/>
      <c r="AC6" s="3660"/>
      <c r="AD6" s="3660"/>
      <c r="AE6" s="3661"/>
      <c r="AF6" s="3662"/>
      <c r="AG6" s="3662"/>
      <c r="AH6" s="3662"/>
      <c r="AI6" s="3662"/>
      <c r="AJ6" s="3662"/>
      <c r="AK6" s="3662"/>
      <c r="AL6" s="3662"/>
      <c r="AM6" s="3662"/>
      <c r="AN6" s="3662"/>
      <c r="AO6" s="3662"/>
      <c r="AP6" s="3662"/>
      <c r="AQ6" s="3662"/>
      <c r="AR6" s="3352"/>
      <c r="AS6" s="3352"/>
      <c r="AT6" s="3352"/>
      <c r="AU6" s="3352"/>
      <c r="AV6" s="3352"/>
      <c r="AW6" s="3352"/>
      <c r="AX6" s="3352"/>
      <c r="AY6" s="3407"/>
    </row>
    <row r="7" spans="2:51" ht="18" customHeight="1">
      <c r="B7" s="3632" t="s">
        <v>1912</v>
      </c>
      <c r="C7" s="3633"/>
      <c r="D7" s="3633"/>
      <c r="E7" s="3633"/>
      <c r="F7" s="3633"/>
      <c r="G7" s="3633"/>
      <c r="H7" s="3636" t="s">
        <v>85</v>
      </c>
      <c r="I7" s="3637"/>
      <c r="J7" s="3637"/>
      <c r="K7" s="3637"/>
      <c r="L7" s="3637"/>
      <c r="M7" s="3637"/>
      <c r="N7" s="3637"/>
      <c r="O7" s="3637"/>
      <c r="P7" s="3637"/>
      <c r="Q7" s="3637"/>
      <c r="R7" s="3637"/>
      <c r="S7" s="3637"/>
      <c r="T7" s="3637"/>
      <c r="U7" s="3637"/>
      <c r="V7" s="3637"/>
      <c r="W7" s="3638"/>
      <c r="X7" s="3638"/>
      <c r="Y7" s="3638"/>
      <c r="Z7" s="3642" t="s">
        <v>329</v>
      </c>
      <c r="AA7" s="3352"/>
      <c r="AB7" s="3352"/>
      <c r="AC7" s="3352"/>
      <c r="AD7" s="3352"/>
      <c r="AE7" s="3353"/>
      <c r="AF7" s="3643" t="s">
        <v>1913</v>
      </c>
      <c r="AG7" s="3552"/>
      <c r="AH7" s="3552"/>
      <c r="AI7" s="3552"/>
      <c r="AJ7" s="3552"/>
      <c r="AK7" s="3552"/>
      <c r="AL7" s="3552"/>
      <c r="AM7" s="3552"/>
      <c r="AN7" s="3552"/>
      <c r="AO7" s="3552"/>
      <c r="AP7" s="3552"/>
      <c r="AQ7" s="3552"/>
      <c r="AR7" s="3552"/>
      <c r="AS7" s="3552"/>
      <c r="AT7" s="3552"/>
      <c r="AU7" s="3552"/>
      <c r="AV7" s="3552"/>
      <c r="AW7" s="3552"/>
      <c r="AX7" s="3552"/>
      <c r="AY7" s="3644"/>
    </row>
    <row r="8" spans="2:51" ht="24" customHeight="1">
      <c r="B8" s="3634"/>
      <c r="C8" s="3635"/>
      <c r="D8" s="3635"/>
      <c r="E8" s="3635"/>
      <c r="F8" s="3635"/>
      <c r="G8" s="3635"/>
      <c r="H8" s="3639"/>
      <c r="I8" s="3640"/>
      <c r="J8" s="3640"/>
      <c r="K8" s="3640"/>
      <c r="L8" s="3640"/>
      <c r="M8" s="3640"/>
      <c r="N8" s="3640"/>
      <c r="O8" s="3640"/>
      <c r="P8" s="3640"/>
      <c r="Q8" s="3640"/>
      <c r="R8" s="3640"/>
      <c r="S8" s="3640"/>
      <c r="T8" s="3640"/>
      <c r="U8" s="3640"/>
      <c r="V8" s="3640"/>
      <c r="W8" s="3641"/>
      <c r="X8" s="3641"/>
      <c r="Y8" s="3641"/>
      <c r="Z8" s="3351"/>
      <c r="AA8" s="3352"/>
      <c r="AB8" s="3352"/>
      <c r="AC8" s="3352"/>
      <c r="AD8" s="3352"/>
      <c r="AE8" s="3353"/>
      <c r="AF8" s="3555"/>
      <c r="AG8" s="3555"/>
      <c r="AH8" s="3555"/>
      <c r="AI8" s="3555"/>
      <c r="AJ8" s="3555"/>
      <c r="AK8" s="3555"/>
      <c r="AL8" s="3555"/>
      <c r="AM8" s="3555"/>
      <c r="AN8" s="3555"/>
      <c r="AO8" s="3555"/>
      <c r="AP8" s="3555"/>
      <c r="AQ8" s="3555"/>
      <c r="AR8" s="3555"/>
      <c r="AS8" s="3555"/>
      <c r="AT8" s="3555"/>
      <c r="AU8" s="3555"/>
      <c r="AV8" s="3555"/>
      <c r="AW8" s="3555"/>
      <c r="AX8" s="3555"/>
      <c r="AY8" s="3574"/>
    </row>
    <row r="9" spans="2:51" ht="79.5" customHeight="1">
      <c r="B9" s="3599" t="s">
        <v>1914</v>
      </c>
      <c r="C9" s="3600"/>
      <c r="D9" s="3600"/>
      <c r="E9" s="3600"/>
      <c r="F9" s="3600"/>
      <c r="G9" s="3600"/>
      <c r="H9" s="3601" t="s">
        <v>1915</v>
      </c>
      <c r="I9" s="3602"/>
      <c r="J9" s="3602"/>
      <c r="K9" s="3602"/>
      <c r="L9" s="3602"/>
      <c r="M9" s="3602"/>
      <c r="N9" s="3602"/>
      <c r="O9" s="3602"/>
      <c r="P9" s="3602"/>
      <c r="Q9" s="3602"/>
      <c r="R9" s="3602"/>
      <c r="S9" s="3602"/>
      <c r="T9" s="3602"/>
      <c r="U9" s="3602"/>
      <c r="V9" s="3602"/>
      <c r="W9" s="3602"/>
      <c r="X9" s="3602"/>
      <c r="Y9" s="3602"/>
      <c r="Z9" s="3602"/>
      <c r="AA9" s="3602"/>
      <c r="AB9" s="3602"/>
      <c r="AC9" s="3602"/>
      <c r="AD9" s="3602"/>
      <c r="AE9" s="3602"/>
      <c r="AF9" s="3602"/>
      <c r="AG9" s="3602"/>
      <c r="AH9" s="3602"/>
      <c r="AI9" s="3602"/>
      <c r="AJ9" s="3602"/>
      <c r="AK9" s="3602"/>
      <c r="AL9" s="3602"/>
      <c r="AM9" s="3602"/>
      <c r="AN9" s="3602"/>
      <c r="AO9" s="3602"/>
      <c r="AP9" s="3602"/>
      <c r="AQ9" s="3602"/>
      <c r="AR9" s="3602"/>
      <c r="AS9" s="3602"/>
      <c r="AT9" s="3602"/>
      <c r="AU9" s="3602"/>
      <c r="AV9" s="3602"/>
      <c r="AW9" s="3602"/>
      <c r="AX9" s="3602"/>
      <c r="AY9" s="3603"/>
    </row>
    <row r="10" spans="2:51" ht="63" customHeight="1">
      <c r="B10" s="3599" t="s">
        <v>1916</v>
      </c>
      <c r="C10" s="3600"/>
      <c r="D10" s="3600"/>
      <c r="E10" s="3600"/>
      <c r="F10" s="3600"/>
      <c r="G10" s="3600"/>
      <c r="H10" s="3601" t="s">
        <v>1917</v>
      </c>
      <c r="I10" s="3602"/>
      <c r="J10" s="3602"/>
      <c r="K10" s="3602"/>
      <c r="L10" s="3602"/>
      <c r="M10" s="3602"/>
      <c r="N10" s="3602"/>
      <c r="O10" s="3602"/>
      <c r="P10" s="3602"/>
      <c r="Q10" s="3602"/>
      <c r="R10" s="3602"/>
      <c r="S10" s="3602"/>
      <c r="T10" s="3602"/>
      <c r="U10" s="3602"/>
      <c r="V10" s="3602"/>
      <c r="W10" s="3602"/>
      <c r="X10" s="3602"/>
      <c r="Y10" s="3602"/>
      <c r="Z10" s="3602"/>
      <c r="AA10" s="3602"/>
      <c r="AB10" s="3602"/>
      <c r="AC10" s="3602"/>
      <c r="AD10" s="3602"/>
      <c r="AE10" s="3602"/>
      <c r="AF10" s="3602"/>
      <c r="AG10" s="3602"/>
      <c r="AH10" s="3602"/>
      <c r="AI10" s="3602"/>
      <c r="AJ10" s="3602"/>
      <c r="AK10" s="3602"/>
      <c r="AL10" s="3602"/>
      <c r="AM10" s="3602"/>
      <c r="AN10" s="3602"/>
      <c r="AO10" s="3602"/>
      <c r="AP10" s="3602"/>
      <c r="AQ10" s="3602"/>
      <c r="AR10" s="3602"/>
      <c r="AS10" s="3602"/>
      <c r="AT10" s="3602"/>
      <c r="AU10" s="3602"/>
      <c r="AV10" s="3602"/>
      <c r="AW10" s="3602"/>
      <c r="AX10" s="3602"/>
      <c r="AY10" s="3603"/>
    </row>
    <row r="11" spans="2:51" ht="29.25" customHeight="1">
      <c r="B11" s="3599" t="s">
        <v>5</v>
      </c>
      <c r="C11" s="3600"/>
      <c r="D11" s="3600"/>
      <c r="E11" s="3600"/>
      <c r="F11" s="3600"/>
      <c r="G11" s="3604"/>
      <c r="H11" s="2642" t="s">
        <v>349</v>
      </c>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AR11" s="2643"/>
      <c r="AS11" s="2643"/>
      <c r="AT11" s="2643"/>
      <c r="AU11" s="2643"/>
      <c r="AV11" s="2643"/>
      <c r="AW11" s="2643"/>
      <c r="AX11" s="2643"/>
      <c r="AY11" s="2644"/>
    </row>
    <row r="12" spans="2:51" ht="21" customHeight="1">
      <c r="B12" s="3605" t="s">
        <v>1918</v>
      </c>
      <c r="C12" s="3606"/>
      <c r="D12" s="3606"/>
      <c r="E12" s="3606"/>
      <c r="F12" s="3606"/>
      <c r="G12" s="3607"/>
      <c r="H12" s="3611"/>
      <c r="I12" s="3612"/>
      <c r="J12" s="3612"/>
      <c r="K12" s="3612"/>
      <c r="L12" s="3612"/>
      <c r="M12" s="3612"/>
      <c r="N12" s="3612"/>
      <c r="O12" s="3612"/>
      <c r="P12" s="3612"/>
      <c r="Q12" s="3350" t="s">
        <v>111</v>
      </c>
      <c r="R12" s="3343"/>
      <c r="S12" s="3343"/>
      <c r="T12" s="3343"/>
      <c r="U12" s="3343"/>
      <c r="V12" s="3343"/>
      <c r="W12" s="3344"/>
      <c r="X12" s="3350" t="s">
        <v>112</v>
      </c>
      <c r="Y12" s="3343"/>
      <c r="Z12" s="3343"/>
      <c r="AA12" s="3343"/>
      <c r="AB12" s="3343"/>
      <c r="AC12" s="3343"/>
      <c r="AD12" s="3344"/>
      <c r="AE12" s="3350" t="s">
        <v>432</v>
      </c>
      <c r="AF12" s="3343"/>
      <c r="AG12" s="3343"/>
      <c r="AH12" s="3343"/>
      <c r="AI12" s="3343"/>
      <c r="AJ12" s="3343"/>
      <c r="AK12" s="3344"/>
      <c r="AL12" s="3350" t="s">
        <v>433</v>
      </c>
      <c r="AM12" s="3343"/>
      <c r="AN12" s="3343"/>
      <c r="AO12" s="3343"/>
      <c r="AP12" s="3343"/>
      <c r="AQ12" s="3343"/>
      <c r="AR12" s="3344"/>
      <c r="AS12" s="3350" t="s">
        <v>335</v>
      </c>
      <c r="AT12" s="3343"/>
      <c r="AU12" s="3343"/>
      <c r="AV12" s="3343"/>
      <c r="AW12" s="3343"/>
      <c r="AX12" s="3343"/>
      <c r="AY12" s="3613"/>
    </row>
    <row r="13" spans="2:51" ht="21" customHeight="1">
      <c r="B13" s="3411"/>
      <c r="C13" s="3412"/>
      <c r="D13" s="3412"/>
      <c r="E13" s="3412"/>
      <c r="F13" s="3412"/>
      <c r="G13" s="3413"/>
      <c r="H13" s="3614" t="s">
        <v>6</v>
      </c>
      <c r="I13" s="3615"/>
      <c r="J13" s="3620" t="s">
        <v>7</v>
      </c>
      <c r="K13" s="3621"/>
      <c r="L13" s="3621"/>
      <c r="M13" s="3621"/>
      <c r="N13" s="3621"/>
      <c r="O13" s="3621"/>
      <c r="P13" s="3622"/>
      <c r="Q13" s="3623"/>
      <c r="R13" s="3623"/>
      <c r="S13" s="3623"/>
      <c r="T13" s="3623"/>
      <c r="U13" s="3623"/>
      <c r="V13" s="3623"/>
      <c r="W13" s="3623"/>
      <c r="X13" s="3623"/>
      <c r="Y13" s="3623"/>
      <c r="Z13" s="3623"/>
      <c r="AA13" s="3623"/>
      <c r="AB13" s="3623"/>
      <c r="AC13" s="3623"/>
      <c r="AD13" s="3623"/>
      <c r="AE13" s="3624">
        <v>0</v>
      </c>
      <c r="AF13" s="3624"/>
      <c r="AG13" s="3624"/>
      <c r="AH13" s="3624"/>
      <c r="AI13" s="3624"/>
      <c r="AJ13" s="3624"/>
      <c r="AK13" s="3624"/>
      <c r="AL13" s="3624">
        <v>0</v>
      </c>
      <c r="AM13" s="3624"/>
      <c r="AN13" s="3624"/>
      <c r="AO13" s="3624"/>
      <c r="AP13" s="3624"/>
      <c r="AQ13" s="3624"/>
      <c r="AR13" s="3624"/>
      <c r="AS13" s="3625">
        <v>0</v>
      </c>
      <c r="AT13" s="3626"/>
      <c r="AU13" s="3626"/>
      <c r="AV13" s="3626"/>
      <c r="AW13" s="3626"/>
      <c r="AX13" s="3626"/>
      <c r="AY13" s="3627"/>
    </row>
    <row r="14" spans="2:51" ht="21" customHeight="1">
      <c r="B14" s="3411"/>
      <c r="C14" s="3412"/>
      <c r="D14" s="3412"/>
      <c r="E14" s="3412"/>
      <c r="F14" s="3412"/>
      <c r="G14" s="3413"/>
      <c r="H14" s="3616"/>
      <c r="I14" s="3617"/>
      <c r="J14" s="3596" t="s">
        <v>8</v>
      </c>
      <c r="K14" s="3597"/>
      <c r="L14" s="3597"/>
      <c r="M14" s="3597"/>
      <c r="N14" s="3597"/>
      <c r="O14" s="3597"/>
      <c r="P14" s="3598"/>
      <c r="Q14" s="3592"/>
      <c r="R14" s="3592"/>
      <c r="S14" s="3592"/>
      <c r="T14" s="3592"/>
      <c r="U14" s="3592"/>
      <c r="V14" s="3592"/>
      <c r="W14" s="3592"/>
      <c r="X14" s="3592"/>
      <c r="Y14" s="3592"/>
      <c r="Z14" s="3592"/>
      <c r="AA14" s="3592"/>
      <c r="AB14" s="3592"/>
      <c r="AC14" s="3592"/>
      <c r="AD14" s="3592"/>
      <c r="AE14" s="3593">
        <v>50</v>
      </c>
      <c r="AF14" s="3593"/>
      <c r="AG14" s="3593"/>
      <c r="AH14" s="3593"/>
      <c r="AI14" s="3593"/>
      <c r="AJ14" s="3593"/>
      <c r="AK14" s="3593"/>
      <c r="AL14" s="3593">
        <v>0</v>
      </c>
      <c r="AM14" s="3593"/>
      <c r="AN14" s="3593"/>
      <c r="AO14" s="3593"/>
      <c r="AP14" s="3593"/>
      <c r="AQ14" s="3593"/>
      <c r="AR14" s="3593"/>
      <c r="AS14" s="3594"/>
      <c r="AT14" s="3594"/>
      <c r="AU14" s="3594"/>
      <c r="AV14" s="3594"/>
      <c r="AW14" s="3594"/>
      <c r="AX14" s="3594"/>
      <c r="AY14" s="3595"/>
    </row>
    <row r="15" spans="2:51" ht="24.75" customHeight="1">
      <c r="B15" s="3411"/>
      <c r="C15" s="3412"/>
      <c r="D15" s="3412"/>
      <c r="E15" s="3412"/>
      <c r="F15" s="3412"/>
      <c r="G15" s="3413"/>
      <c r="H15" s="3616"/>
      <c r="I15" s="3617"/>
      <c r="J15" s="3596" t="s">
        <v>9</v>
      </c>
      <c r="K15" s="3597"/>
      <c r="L15" s="3597"/>
      <c r="M15" s="3597"/>
      <c r="N15" s="3597"/>
      <c r="O15" s="3597"/>
      <c r="P15" s="3598"/>
      <c r="Q15" s="3592"/>
      <c r="R15" s="3592"/>
      <c r="S15" s="3592"/>
      <c r="T15" s="3592"/>
      <c r="U15" s="3592"/>
      <c r="V15" s="3592"/>
      <c r="W15" s="3592"/>
      <c r="X15" s="3592"/>
      <c r="Y15" s="3592"/>
      <c r="Z15" s="3592"/>
      <c r="AA15" s="3592"/>
      <c r="AB15" s="3592"/>
      <c r="AC15" s="3592"/>
      <c r="AD15" s="3592"/>
      <c r="AE15" s="3593">
        <v>0</v>
      </c>
      <c r="AF15" s="3593"/>
      <c r="AG15" s="3593"/>
      <c r="AH15" s="3593"/>
      <c r="AI15" s="3593"/>
      <c r="AJ15" s="3593"/>
      <c r="AK15" s="3593"/>
      <c r="AL15" s="3593">
        <v>0</v>
      </c>
      <c r="AM15" s="3593"/>
      <c r="AN15" s="3593"/>
      <c r="AO15" s="3593"/>
      <c r="AP15" s="3593"/>
      <c r="AQ15" s="3593"/>
      <c r="AR15" s="3593"/>
      <c r="AS15" s="3594"/>
      <c r="AT15" s="3594"/>
      <c r="AU15" s="3594"/>
      <c r="AV15" s="3594"/>
      <c r="AW15" s="3594"/>
      <c r="AX15" s="3594"/>
      <c r="AY15" s="3595"/>
    </row>
    <row r="16" spans="2:51" ht="24.75" customHeight="1">
      <c r="B16" s="3411"/>
      <c r="C16" s="3412"/>
      <c r="D16" s="3412"/>
      <c r="E16" s="3412"/>
      <c r="F16" s="3412"/>
      <c r="G16" s="3413"/>
      <c r="H16" s="3618"/>
      <c r="I16" s="3619"/>
      <c r="J16" s="3628" t="s">
        <v>25</v>
      </c>
      <c r="K16" s="3629"/>
      <c r="L16" s="3629"/>
      <c r="M16" s="3629"/>
      <c r="N16" s="3629"/>
      <c r="O16" s="3629"/>
      <c r="P16" s="3630"/>
      <c r="Q16" s="3631"/>
      <c r="R16" s="3631"/>
      <c r="S16" s="3631"/>
      <c r="T16" s="3631"/>
      <c r="U16" s="3631"/>
      <c r="V16" s="3631"/>
      <c r="W16" s="3631"/>
      <c r="X16" s="3631"/>
      <c r="Y16" s="3631"/>
      <c r="Z16" s="3631"/>
      <c r="AA16" s="3631"/>
      <c r="AB16" s="3631"/>
      <c r="AC16" s="3631"/>
      <c r="AD16" s="3631"/>
      <c r="AE16" s="3589">
        <f>SUM(AE13:AK15)</f>
        <v>50</v>
      </c>
      <c r="AF16" s="3589"/>
      <c r="AG16" s="3589"/>
      <c r="AH16" s="3589"/>
      <c r="AI16" s="3589"/>
      <c r="AJ16" s="3589"/>
      <c r="AK16" s="3589"/>
      <c r="AL16" s="3589">
        <v>0</v>
      </c>
      <c r="AM16" s="3589"/>
      <c r="AN16" s="3589"/>
      <c r="AO16" s="3589"/>
      <c r="AP16" s="3589"/>
      <c r="AQ16" s="3589"/>
      <c r="AR16" s="3589"/>
      <c r="AS16" s="3590"/>
      <c r="AT16" s="3590"/>
      <c r="AU16" s="3590"/>
      <c r="AV16" s="3590"/>
      <c r="AW16" s="3590"/>
      <c r="AX16" s="3590"/>
      <c r="AY16" s="3591"/>
    </row>
    <row r="17" spans="2:51" ht="24.75" customHeight="1">
      <c r="B17" s="3411"/>
      <c r="C17" s="3412"/>
      <c r="D17" s="3412"/>
      <c r="E17" s="3412"/>
      <c r="F17" s="3412"/>
      <c r="G17" s="3413"/>
      <c r="H17" s="3579" t="s">
        <v>10</v>
      </c>
      <c r="I17" s="3580"/>
      <c r="J17" s="3580"/>
      <c r="K17" s="3580"/>
      <c r="L17" s="3580"/>
      <c r="M17" s="3580"/>
      <c r="N17" s="3580"/>
      <c r="O17" s="3580"/>
      <c r="P17" s="3580"/>
      <c r="Q17" s="3581"/>
      <c r="R17" s="3581"/>
      <c r="S17" s="3581"/>
      <c r="T17" s="3581"/>
      <c r="U17" s="3581"/>
      <c r="V17" s="3581"/>
      <c r="W17" s="3581"/>
      <c r="X17" s="3581"/>
      <c r="Y17" s="3581"/>
      <c r="Z17" s="3581"/>
      <c r="AA17" s="3581"/>
      <c r="AB17" s="3581"/>
      <c r="AC17" s="3581"/>
      <c r="AD17" s="3581"/>
      <c r="AE17" s="3586">
        <v>49.56</v>
      </c>
      <c r="AF17" s="3586"/>
      <c r="AG17" s="3586"/>
      <c r="AH17" s="3586"/>
      <c r="AI17" s="3586"/>
      <c r="AJ17" s="3586"/>
      <c r="AK17" s="3586"/>
      <c r="AL17" s="3587"/>
      <c r="AM17" s="3587"/>
      <c r="AN17" s="3587"/>
      <c r="AO17" s="3587"/>
      <c r="AP17" s="3587"/>
      <c r="AQ17" s="3587"/>
      <c r="AR17" s="3587"/>
      <c r="AS17" s="3587"/>
      <c r="AT17" s="3587"/>
      <c r="AU17" s="3587"/>
      <c r="AV17" s="3587"/>
      <c r="AW17" s="3587"/>
      <c r="AX17" s="3587"/>
      <c r="AY17" s="3588"/>
    </row>
    <row r="18" spans="2:51" ht="24.75" customHeight="1">
      <c r="B18" s="3608"/>
      <c r="C18" s="3609"/>
      <c r="D18" s="3609"/>
      <c r="E18" s="3609"/>
      <c r="F18" s="3609"/>
      <c r="G18" s="3610"/>
      <c r="H18" s="3579" t="s">
        <v>11</v>
      </c>
      <c r="I18" s="3580"/>
      <c r="J18" s="3580"/>
      <c r="K18" s="3580"/>
      <c r="L18" s="3580"/>
      <c r="M18" s="3580"/>
      <c r="N18" s="3580"/>
      <c r="O18" s="3580"/>
      <c r="P18" s="3580"/>
      <c r="Q18" s="3581"/>
      <c r="R18" s="3581"/>
      <c r="S18" s="3581"/>
      <c r="T18" s="3581"/>
      <c r="U18" s="3581"/>
      <c r="V18" s="3581"/>
      <c r="W18" s="3581"/>
      <c r="X18" s="3581"/>
      <c r="Y18" s="3581"/>
      <c r="Z18" s="3581"/>
      <c r="AA18" s="3581"/>
      <c r="AB18" s="3581"/>
      <c r="AC18" s="3581"/>
      <c r="AD18" s="3581"/>
      <c r="AE18" s="3582">
        <f>AE17/AE16</f>
        <v>0.99120000000000008</v>
      </c>
      <c r="AF18" s="3583"/>
      <c r="AG18" s="3583"/>
      <c r="AH18" s="3583"/>
      <c r="AI18" s="3583"/>
      <c r="AJ18" s="3583"/>
      <c r="AK18" s="3584"/>
      <c r="AL18" s="3581"/>
      <c r="AM18" s="3581"/>
      <c r="AN18" s="3581"/>
      <c r="AO18" s="3581"/>
      <c r="AP18" s="3581"/>
      <c r="AQ18" s="3581"/>
      <c r="AR18" s="3581"/>
      <c r="AS18" s="3581"/>
      <c r="AT18" s="3581"/>
      <c r="AU18" s="3581"/>
      <c r="AV18" s="3581"/>
      <c r="AW18" s="3581"/>
      <c r="AX18" s="3581"/>
      <c r="AY18" s="3585"/>
    </row>
    <row r="19" spans="2:51" ht="31.7" customHeight="1">
      <c r="B19" s="3565" t="s">
        <v>13</v>
      </c>
      <c r="C19" s="3566"/>
      <c r="D19" s="3566"/>
      <c r="E19" s="3566"/>
      <c r="F19" s="3566"/>
      <c r="G19" s="3567"/>
      <c r="H19" s="3560" t="s">
        <v>70</v>
      </c>
      <c r="I19" s="3343"/>
      <c r="J19" s="3343"/>
      <c r="K19" s="3343"/>
      <c r="L19" s="3343"/>
      <c r="M19" s="3343"/>
      <c r="N19" s="3343"/>
      <c r="O19" s="3343"/>
      <c r="P19" s="3343"/>
      <c r="Q19" s="3343"/>
      <c r="R19" s="3343"/>
      <c r="S19" s="3343"/>
      <c r="T19" s="3343"/>
      <c r="U19" s="3343"/>
      <c r="V19" s="3343"/>
      <c r="W19" s="3343"/>
      <c r="X19" s="3343"/>
      <c r="Y19" s="3344"/>
      <c r="Z19" s="3561"/>
      <c r="AA19" s="3397"/>
      <c r="AB19" s="3398"/>
      <c r="AC19" s="3350" t="s">
        <v>12</v>
      </c>
      <c r="AD19" s="3343"/>
      <c r="AE19" s="3344"/>
      <c r="AF19" s="3348" t="s">
        <v>111</v>
      </c>
      <c r="AG19" s="3348"/>
      <c r="AH19" s="3348"/>
      <c r="AI19" s="3348"/>
      <c r="AJ19" s="3348"/>
      <c r="AK19" s="3348" t="s">
        <v>112</v>
      </c>
      <c r="AL19" s="3348"/>
      <c r="AM19" s="3348"/>
      <c r="AN19" s="3348"/>
      <c r="AO19" s="3348"/>
      <c r="AP19" s="3348" t="s">
        <v>432</v>
      </c>
      <c r="AQ19" s="3348"/>
      <c r="AR19" s="3348"/>
      <c r="AS19" s="3348"/>
      <c r="AT19" s="3348"/>
      <c r="AU19" s="3349" t="s">
        <v>14</v>
      </c>
      <c r="AV19" s="3348"/>
      <c r="AW19" s="3348"/>
      <c r="AX19" s="3348"/>
      <c r="AY19" s="3575"/>
    </row>
    <row r="20" spans="2:51" ht="32.25" customHeight="1">
      <c r="B20" s="3568"/>
      <c r="C20" s="3566"/>
      <c r="D20" s="3566"/>
      <c r="E20" s="3566"/>
      <c r="F20" s="3566"/>
      <c r="G20" s="3567"/>
      <c r="H20" s="2630" t="s">
        <v>1919</v>
      </c>
      <c r="I20" s="2631"/>
      <c r="J20" s="2631"/>
      <c r="K20" s="2631"/>
      <c r="L20" s="2631"/>
      <c r="M20" s="2631"/>
      <c r="N20" s="2631"/>
      <c r="O20" s="2631"/>
      <c r="P20" s="2631"/>
      <c r="Q20" s="2631"/>
      <c r="R20" s="2631"/>
      <c r="S20" s="2631"/>
      <c r="T20" s="2631"/>
      <c r="U20" s="2631"/>
      <c r="V20" s="2631"/>
      <c r="W20" s="2631"/>
      <c r="X20" s="2631"/>
      <c r="Y20" s="2632"/>
      <c r="Z20" s="3576" t="s">
        <v>15</v>
      </c>
      <c r="AA20" s="3577"/>
      <c r="AB20" s="3578"/>
      <c r="AC20" s="2627" t="s">
        <v>85</v>
      </c>
      <c r="AD20" s="2627"/>
      <c r="AE20" s="2627"/>
      <c r="AF20" s="2230" t="s">
        <v>85</v>
      </c>
      <c r="AG20" s="2230"/>
      <c r="AH20" s="2230"/>
      <c r="AI20" s="2230"/>
      <c r="AJ20" s="2230"/>
      <c r="AK20" s="2230" t="s">
        <v>85</v>
      </c>
      <c r="AL20" s="2230"/>
      <c r="AM20" s="2230"/>
      <c r="AN20" s="2230"/>
      <c r="AO20" s="2230"/>
      <c r="AP20" s="2230" t="s">
        <v>85</v>
      </c>
      <c r="AQ20" s="2230"/>
      <c r="AR20" s="2230"/>
      <c r="AS20" s="2230"/>
      <c r="AT20" s="2230"/>
      <c r="AU20" s="2230" t="s">
        <v>85</v>
      </c>
      <c r="AV20" s="2230"/>
      <c r="AW20" s="2230"/>
      <c r="AX20" s="2230"/>
      <c r="AY20" s="2629"/>
    </row>
    <row r="21" spans="2:51" ht="32.25" customHeight="1">
      <c r="B21" s="3569"/>
      <c r="C21" s="3570"/>
      <c r="D21" s="3570"/>
      <c r="E21" s="3570"/>
      <c r="F21" s="3570"/>
      <c r="G21" s="3571"/>
      <c r="H21" s="2633"/>
      <c r="I21" s="2634"/>
      <c r="J21" s="2634"/>
      <c r="K21" s="2634"/>
      <c r="L21" s="2634"/>
      <c r="M21" s="2634"/>
      <c r="N21" s="2634"/>
      <c r="O21" s="2634"/>
      <c r="P21" s="2634"/>
      <c r="Q21" s="2634"/>
      <c r="R21" s="2634"/>
      <c r="S21" s="2634"/>
      <c r="T21" s="2634"/>
      <c r="U21" s="2634"/>
      <c r="V21" s="2634"/>
      <c r="W21" s="2634"/>
      <c r="X21" s="2634"/>
      <c r="Y21" s="2635"/>
      <c r="Z21" s="3350" t="s">
        <v>116</v>
      </c>
      <c r="AA21" s="3343"/>
      <c r="AB21" s="3344"/>
      <c r="AC21" s="2622" t="s">
        <v>79</v>
      </c>
      <c r="AD21" s="2622"/>
      <c r="AE21" s="2622"/>
      <c r="AF21" s="2622" t="s">
        <v>85</v>
      </c>
      <c r="AG21" s="2622"/>
      <c r="AH21" s="2622"/>
      <c r="AI21" s="2622"/>
      <c r="AJ21" s="2622"/>
      <c r="AK21" s="2622" t="s">
        <v>85</v>
      </c>
      <c r="AL21" s="2622"/>
      <c r="AM21" s="2622"/>
      <c r="AN21" s="2622"/>
      <c r="AO21" s="2622"/>
      <c r="AP21" s="2622" t="s">
        <v>85</v>
      </c>
      <c r="AQ21" s="2622"/>
      <c r="AR21" s="2622"/>
      <c r="AS21" s="2622"/>
      <c r="AT21" s="2622"/>
      <c r="AU21" s="2625"/>
      <c r="AV21" s="2625"/>
      <c r="AW21" s="2625"/>
      <c r="AX21" s="2625"/>
      <c r="AY21" s="2626"/>
    </row>
    <row r="22" spans="2:51" ht="31.7" customHeight="1">
      <c r="B22" s="3540" t="s">
        <v>60</v>
      </c>
      <c r="C22" s="3557"/>
      <c r="D22" s="3557"/>
      <c r="E22" s="3557"/>
      <c r="F22" s="3557"/>
      <c r="G22" s="3558"/>
      <c r="H22" s="3560" t="s">
        <v>65</v>
      </c>
      <c r="I22" s="3343"/>
      <c r="J22" s="3343"/>
      <c r="K22" s="3343"/>
      <c r="L22" s="3343"/>
      <c r="M22" s="3343"/>
      <c r="N22" s="3343"/>
      <c r="O22" s="3343"/>
      <c r="P22" s="3343"/>
      <c r="Q22" s="3343"/>
      <c r="R22" s="3343"/>
      <c r="S22" s="3343"/>
      <c r="T22" s="3343"/>
      <c r="U22" s="3343"/>
      <c r="V22" s="3343"/>
      <c r="W22" s="3343"/>
      <c r="X22" s="3343"/>
      <c r="Y22" s="3344"/>
      <c r="Z22" s="3561"/>
      <c r="AA22" s="3397"/>
      <c r="AB22" s="3398"/>
      <c r="AC22" s="3350" t="s">
        <v>12</v>
      </c>
      <c r="AD22" s="3343"/>
      <c r="AE22" s="3344"/>
      <c r="AF22" s="3348" t="s">
        <v>111</v>
      </c>
      <c r="AG22" s="3348"/>
      <c r="AH22" s="3348"/>
      <c r="AI22" s="3348"/>
      <c r="AJ22" s="3348"/>
      <c r="AK22" s="3348" t="s">
        <v>112</v>
      </c>
      <c r="AL22" s="3348"/>
      <c r="AM22" s="3348"/>
      <c r="AN22" s="3348"/>
      <c r="AO22" s="3348"/>
      <c r="AP22" s="3348" t="s">
        <v>432</v>
      </c>
      <c r="AQ22" s="3348"/>
      <c r="AR22" s="3348"/>
      <c r="AS22" s="3348"/>
      <c r="AT22" s="3348"/>
      <c r="AU22" s="3562" t="s">
        <v>71</v>
      </c>
      <c r="AV22" s="3563"/>
      <c r="AW22" s="3563"/>
      <c r="AX22" s="3563"/>
      <c r="AY22" s="3564"/>
    </row>
    <row r="23" spans="2:51" ht="39.950000000000003" customHeight="1">
      <c r="B23" s="3414"/>
      <c r="C23" s="3415"/>
      <c r="D23" s="3415"/>
      <c r="E23" s="3415"/>
      <c r="F23" s="3415"/>
      <c r="G23" s="3416"/>
      <c r="H23" s="2630" t="s">
        <v>1920</v>
      </c>
      <c r="I23" s="2631"/>
      <c r="J23" s="2631"/>
      <c r="K23" s="2631"/>
      <c r="L23" s="2631"/>
      <c r="M23" s="2631"/>
      <c r="N23" s="2631"/>
      <c r="O23" s="2631"/>
      <c r="P23" s="2631"/>
      <c r="Q23" s="2631"/>
      <c r="R23" s="2631"/>
      <c r="S23" s="2631"/>
      <c r="T23" s="2631"/>
      <c r="U23" s="2631"/>
      <c r="V23" s="2631"/>
      <c r="W23" s="2631"/>
      <c r="X23" s="2631"/>
      <c r="Y23" s="2632"/>
      <c r="Z23" s="3545" t="s">
        <v>334</v>
      </c>
      <c r="AA23" s="3546"/>
      <c r="AB23" s="3547"/>
      <c r="AC23" s="3551" t="s">
        <v>85</v>
      </c>
      <c r="AD23" s="3552"/>
      <c r="AE23" s="3553"/>
      <c r="AF23" s="2622" t="s">
        <v>85</v>
      </c>
      <c r="AG23" s="2622"/>
      <c r="AH23" s="2622"/>
      <c r="AI23" s="2622"/>
      <c r="AJ23" s="2622"/>
      <c r="AK23" s="2622" t="s">
        <v>85</v>
      </c>
      <c r="AL23" s="2622"/>
      <c r="AM23" s="2622"/>
      <c r="AN23" s="2622"/>
      <c r="AO23" s="2622"/>
      <c r="AP23" s="2622" t="s">
        <v>85</v>
      </c>
      <c r="AQ23" s="2622"/>
      <c r="AR23" s="2622"/>
      <c r="AS23" s="2622"/>
      <c r="AT23" s="2622"/>
      <c r="AU23" s="3572" t="s">
        <v>80</v>
      </c>
      <c r="AV23" s="2606"/>
      <c r="AW23" s="2606"/>
      <c r="AX23" s="2606"/>
      <c r="AY23" s="3573"/>
    </row>
    <row r="24" spans="2:51" ht="26.85" customHeight="1">
      <c r="B24" s="3457"/>
      <c r="C24" s="3449"/>
      <c r="D24" s="3449"/>
      <c r="E24" s="3449"/>
      <c r="F24" s="3449"/>
      <c r="G24" s="3559"/>
      <c r="H24" s="2633"/>
      <c r="I24" s="2634"/>
      <c r="J24" s="2634"/>
      <c r="K24" s="2634"/>
      <c r="L24" s="2634"/>
      <c r="M24" s="2634"/>
      <c r="N24" s="2634"/>
      <c r="O24" s="2634"/>
      <c r="P24" s="2634"/>
      <c r="Q24" s="2634"/>
      <c r="R24" s="2634"/>
      <c r="S24" s="2634"/>
      <c r="T24" s="2634"/>
      <c r="U24" s="2634"/>
      <c r="V24" s="2634"/>
      <c r="W24" s="2634"/>
      <c r="X24" s="2634"/>
      <c r="Y24" s="2635"/>
      <c r="Z24" s="3548"/>
      <c r="AA24" s="3549"/>
      <c r="AB24" s="3550"/>
      <c r="AC24" s="3554"/>
      <c r="AD24" s="3555"/>
      <c r="AE24" s="3556"/>
      <c r="AF24" s="3224" t="s">
        <v>85</v>
      </c>
      <c r="AG24" s="2609"/>
      <c r="AH24" s="2609"/>
      <c r="AI24" s="2609"/>
      <c r="AJ24" s="2610"/>
      <c r="AK24" s="3554" t="s">
        <v>1921</v>
      </c>
      <c r="AL24" s="3555"/>
      <c r="AM24" s="3555"/>
      <c r="AN24" s="3555"/>
      <c r="AO24" s="3556"/>
      <c r="AP24" s="3554" t="s">
        <v>1921</v>
      </c>
      <c r="AQ24" s="3555"/>
      <c r="AR24" s="3555"/>
      <c r="AS24" s="3555"/>
      <c r="AT24" s="3556"/>
      <c r="AU24" s="3554" t="s">
        <v>1921</v>
      </c>
      <c r="AV24" s="3555"/>
      <c r="AW24" s="3555"/>
      <c r="AX24" s="3555"/>
      <c r="AY24" s="3574"/>
    </row>
    <row r="25" spans="2:51" ht="88.5" customHeight="1">
      <c r="B25" s="3540" t="s">
        <v>129</v>
      </c>
      <c r="C25" s="3541"/>
      <c r="D25" s="3541"/>
      <c r="E25" s="3541"/>
      <c r="F25" s="3541"/>
      <c r="G25" s="3541"/>
      <c r="H25" s="2206" t="s">
        <v>1922</v>
      </c>
      <c r="I25" s="2207"/>
      <c r="J25" s="2207"/>
      <c r="K25" s="2207"/>
      <c r="L25" s="2207"/>
      <c r="M25" s="2207"/>
      <c r="N25" s="2207"/>
      <c r="O25" s="2207"/>
      <c r="P25" s="2207"/>
      <c r="Q25" s="2207"/>
      <c r="R25" s="2207"/>
      <c r="S25" s="2207"/>
      <c r="T25" s="2207"/>
      <c r="U25" s="2207"/>
      <c r="V25" s="2207"/>
      <c r="W25" s="2207"/>
      <c r="X25" s="2207"/>
      <c r="Y25" s="2207"/>
      <c r="Z25" s="3542" t="s">
        <v>16</v>
      </c>
      <c r="AA25" s="3543"/>
      <c r="AB25" s="3544"/>
      <c r="AC25" s="3351" t="s">
        <v>85</v>
      </c>
      <c r="AD25" s="3352"/>
      <c r="AE25" s="3352"/>
      <c r="AF25" s="3352"/>
      <c r="AG25" s="3352"/>
      <c r="AH25" s="3352"/>
      <c r="AI25" s="3352"/>
      <c r="AJ25" s="3352"/>
      <c r="AK25" s="3352"/>
      <c r="AL25" s="3352"/>
      <c r="AM25" s="3352"/>
      <c r="AN25" s="3352"/>
      <c r="AO25" s="3352"/>
      <c r="AP25" s="3352"/>
      <c r="AQ25" s="3352"/>
      <c r="AR25" s="3352"/>
      <c r="AS25" s="3352"/>
      <c r="AT25" s="3352"/>
      <c r="AU25" s="3352"/>
      <c r="AV25" s="3352"/>
      <c r="AW25" s="3352"/>
      <c r="AX25" s="3352"/>
      <c r="AY25" s="3407"/>
    </row>
    <row r="26" spans="2:51" ht="23.1" customHeight="1">
      <c r="B26" s="3516" t="s">
        <v>73</v>
      </c>
      <c r="C26" s="3517"/>
      <c r="D26" s="3522" t="s">
        <v>22</v>
      </c>
      <c r="E26" s="3523"/>
      <c r="F26" s="3523"/>
      <c r="G26" s="3523"/>
      <c r="H26" s="3523"/>
      <c r="I26" s="3523"/>
      <c r="J26" s="3523"/>
      <c r="K26" s="3523"/>
      <c r="L26" s="3524"/>
      <c r="M26" s="3525" t="s">
        <v>72</v>
      </c>
      <c r="N26" s="3525"/>
      <c r="O26" s="3525"/>
      <c r="P26" s="3525"/>
      <c r="Q26" s="3525"/>
      <c r="R26" s="3525"/>
      <c r="S26" s="3526" t="s">
        <v>335</v>
      </c>
      <c r="T26" s="3526"/>
      <c r="U26" s="3526"/>
      <c r="V26" s="3526"/>
      <c r="W26" s="3526"/>
      <c r="X26" s="3526"/>
      <c r="Y26" s="3527" t="s">
        <v>32</v>
      </c>
      <c r="Z26" s="3523"/>
      <c r="AA26" s="3523"/>
      <c r="AB26" s="3523"/>
      <c r="AC26" s="3523"/>
      <c r="AD26" s="3523"/>
      <c r="AE26" s="3523"/>
      <c r="AF26" s="3523"/>
      <c r="AG26" s="3523"/>
      <c r="AH26" s="3523"/>
      <c r="AI26" s="3523"/>
      <c r="AJ26" s="3523"/>
      <c r="AK26" s="3523"/>
      <c r="AL26" s="3523"/>
      <c r="AM26" s="3523"/>
      <c r="AN26" s="3523"/>
      <c r="AO26" s="3523"/>
      <c r="AP26" s="3523"/>
      <c r="AQ26" s="3523"/>
      <c r="AR26" s="3523"/>
      <c r="AS26" s="3523"/>
      <c r="AT26" s="3523"/>
      <c r="AU26" s="3523"/>
      <c r="AV26" s="3523"/>
      <c r="AW26" s="3523"/>
      <c r="AX26" s="3523"/>
      <c r="AY26" s="3528"/>
    </row>
    <row r="27" spans="2:51" ht="23.1" customHeight="1">
      <c r="B27" s="3518"/>
      <c r="C27" s="3519"/>
      <c r="D27" s="3529" t="s">
        <v>1479</v>
      </c>
      <c r="E27" s="3530"/>
      <c r="F27" s="3530"/>
      <c r="G27" s="3530"/>
      <c r="H27" s="3530"/>
      <c r="I27" s="3530"/>
      <c r="J27" s="3530"/>
      <c r="K27" s="3530"/>
      <c r="L27" s="3531"/>
      <c r="M27" s="3532">
        <v>0</v>
      </c>
      <c r="N27" s="3532"/>
      <c r="O27" s="3532"/>
      <c r="P27" s="3532"/>
      <c r="Q27" s="3532"/>
      <c r="R27" s="3532"/>
      <c r="S27" s="3532">
        <v>0</v>
      </c>
      <c r="T27" s="3532"/>
      <c r="U27" s="3532"/>
      <c r="V27" s="3532"/>
      <c r="W27" s="3532"/>
      <c r="X27" s="3532"/>
      <c r="Y27" s="3533" t="s">
        <v>85</v>
      </c>
      <c r="Z27" s="3534"/>
      <c r="AA27" s="3534"/>
      <c r="AB27" s="3534"/>
      <c r="AC27" s="3534"/>
      <c r="AD27" s="3534"/>
      <c r="AE27" s="3534"/>
      <c r="AF27" s="3534"/>
      <c r="AG27" s="3534"/>
      <c r="AH27" s="3534"/>
      <c r="AI27" s="3534"/>
      <c r="AJ27" s="3534"/>
      <c r="AK27" s="3534"/>
      <c r="AL27" s="3534"/>
      <c r="AM27" s="3534"/>
      <c r="AN27" s="3534"/>
      <c r="AO27" s="3534"/>
      <c r="AP27" s="3534"/>
      <c r="AQ27" s="3534"/>
      <c r="AR27" s="3534"/>
      <c r="AS27" s="3534"/>
      <c r="AT27" s="3534"/>
      <c r="AU27" s="3534"/>
      <c r="AV27" s="3534"/>
      <c r="AW27" s="3534"/>
      <c r="AX27" s="3534"/>
      <c r="AY27" s="3535"/>
    </row>
    <row r="28" spans="2:51" ht="23.1" customHeight="1">
      <c r="B28" s="3518"/>
      <c r="C28" s="3519"/>
      <c r="D28" s="3512"/>
      <c r="E28" s="3513"/>
      <c r="F28" s="3513"/>
      <c r="G28" s="3513"/>
      <c r="H28" s="3513"/>
      <c r="I28" s="3513"/>
      <c r="J28" s="3513"/>
      <c r="K28" s="3513"/>
      <c r="L28" s="3514"/>
      <c r="M28" s="3515"/>
      <c r="N28" s="3515"/>
      <c r="O28" s="3515"/>
      <c r="P28" s="3515"/>
      <c r="Q28" s="3515"/>
      <c r="R28" s="3515"/>
      <c r="S28" s="3515"/>
      <c r="T28" s="3515"/>
      <c r="U28" s="3515"/>
      <c r="V28" s="3515"/>
      <c r="W28" s="3515"/>
      <c r="X28" s="3515"/>
      <c r="Y28" s="3509"/>
      <c r="Z28" s="3510"/>
      <c r="AA28" s="3510"/>
      <c r="AB28" s="3510"/>
      <c r="AC28" s="3510"/>
      <c r="AD28" s="3510"/>
      <c r="AE28" s="3510"/>
      <c r="AF28" s="3510"/>
      <c r="AG28" s="3510"/>
      <c r="AH28" s="3510"/>
      <c r="AI28" s="3510"/>
      <c r="AJ28" s="3510"/>
      <c r="AK28" s="3510"/>
      <c r="AL28" s="3510"/>
      <c r="AM28" s="3510"/>
      <c r="AN28" s="3510"/>
      <c r="AO28" s="3510"/>
      <c r="AP28" s="3510"/>
      <c r="AQ28" s="3510"/>
      <c r="AR28" s="3510"/>
      <c r="AS28" s="3510"/>
      <c r="AT28" s="3510"/>
      <c r="AU28" s="3510"/>
      <c r="AV28" s="3510"/>
      <c r="AW28" s="3510"/>
      <c r="AX28" s="3510"/>
      <c r="AY28" s="3511"/>
    </row>
    <row r="29" spans="2:51" ht="23.1" customHeight="1">
      <c r="B29" s="3518"/>
      <c r="C29" s="3519"/>
      <c r="D29" s="3512"/>
      <c r="E29" s="3513"/>
      <c r="F29" s="3513"/>
      <c r="G29" s="3513"/>
      <c r="H29" s="3513"/>
      <c r="I29" s="3513"/>
      <c r="J29" s="3513"/>
      <c r="K29" s="3513"/>
      <c r="L29" s="3514"/>
      <c r="M29" s="3515"/>
      <c r="N29" s="3515"/>
      <c r="O29" s="3515"/>
      <c r="P29" s="3515"/>
      <c r="Q29" s="3515"/>
      <c r="R29" s="3515"/>
      <c r="S29" s="3515"/>
      <c r="T29" s="3515"/>
      <c r="U29" s="3515"/>
      <c r="V29" s="3515"/>
      <c r="W29" s="3515"/>
      <c r="X29" s="3515"/>
      <c r="Y29" s="3509"/>
      <c r="Z29" s="3510"/>
      <c r="AA29" s="3510"/>
      <c r="AB29" s="3510"/>
      <c r="AC29" s="3510"/>
      <c r="AD29" s="3510"/>
      <c r="AE29" s="3510"/>
      <c r="AF29" s="3510"/>
      <c r="AG29" s="3510"/>
      <c r="AH29" s="3510"/>
      <c r="AI29" s="3510"/>
      <c r="AJ29" s="3510"/>
      <c r="AK29" s="3510"/>
      <c r="AL29" s="3510"/>
      <c r="AM29" s="3510"/>
      <c r="AN29" s="3510"/>
      <c r="AO29" s="3510"/>
      <c r="AP29" s="3510"/>
      <c r="AQ29" s="3510"/>
      <c r="AR29" s="3510"/>
      <c r="AS29" s="3510"/>
      <c r="AT29" s="3510"/>
      <c r="AU29" s="3510"/>
      <c r="AV29" s="3510"/>
      <c r="AW29" s="3510"/>
      <c r="AX29" s="3510"/>
      <c r="AY29" s="3511"/>
    </row>
    <row r="30" spans="2:51" ht="23.1" customHeight="1">
      <c r="B30" s="3518"/>
      <c r="C30" s="3519"/>
      <c r="D30" s="3512"/>
      <c r="E30" s="3513"/>
      <c r="F30" s="3513"/>
      <c r="G30" s="3513"/>
      <c r="H30" s="3513"/>
      <c r="I30" s="3513"/>
      <c r="J30" s="3513"/>
      <c r="K30" s="3513"/>
      <c r="L30" s="3514"/>
      <c r="M30" s="3515"/>
      <c r="N30" s="3515"/>
      <c r="O30" s="3515"/>
      <c r="P30" s="3515"/>
      <c r="Q30" s="3515"/>
      <c r="R30" s="3515"/>
      <c r="S30" s="3515"/>
      <c r="T30" s="3515"/>
      <c r="U30" s="3515"/>
      <c r="V30" s="3515"/>
      <c r="W30" s="3515"/>
      <c r="X30" s="3515"/>
      <c r="Y30" s="3509"/>
      <c r="Z30" s="3510"/>
      <c r="AA30" s="3510"/>
      <c r="AB30" s="3510"/>
      <c r="AC30" s="3510"/>
      <c r="AD30" s="3510"/>
      <c r="AE30" s="3510"/>
      <c r="AF30" s="3510"/>
      <c r="AG30" s="3510"/>
      <c r="AH30" s="3510"/>
      <c r="AI30" s="3510"/>
      <c r="AJ30" s="3510"/>
      <c r="AK30" s="3510"/>
      <c r="AL30" s="3510"/>
      <c r="AM30" s="3510"/>
      <c r="AN30" s="3510"/>
      <c r="AO30" s="3510"/>
      <c r="AP30" s="3510"/>
      <c r="AQ30" s="3510"/>
      <c r="AR30" s="3510"/>
      <c r="AS30" s="3510"/>
      <c r="AT30" s="3510"/>
      <c r="AU30" s="3510"/>
      <c r="AV30" s="3510"/>
      <c r="AW30" s="3510"/>
      <c r="AX30" s="3510"/>
      <c r="AY30" s="3511"/>
    </row>
    <row r="31" spans="2:51" ht="23.1" customHeight="1">
      <c r="B31" s="3518"/>
      <c r="C31" s="3519"/>
      <c r="D31" s="3512"/>
      <c r="E31" s="3513"/>
      <c r="F31" s="3513"/>
      <c r="G31" s="3513"/>
      <c r="H31" s="3513"/>
      <c r="I31" s="3513"/>
      <c r="J31" s="3513"/>
      <c r="K31" s="3513"/>
      <c r="L31" s="3514"/>
      <c r="M31" s="3515"/>
      <c r="N31" s="3515"/>
      <c r="O31" s="3515"/>
      <c r="P31" s="3515"/>
      <c r="Q31" s="3515"/>
      <c r="R31" s="3515"/>
      <c r="S31" s="3515"/>
      <c r="T31" s="3515"/>
      <c r="U31" s="3515"/>
      <c r="V31" s="3515"/>
      <c r="W31" s="3515"/>
      <c r="X31" s="3515"/>
      <c r="Y31" s="3509"/>
      <c r="Z31" s="3510"/>
      <c r="AA31" s="3510"/>
      <c r="AB31" s="3510"/>
      <c r="AC31" s="3510"/>
      <c r="AD31" s="3510"/>
      <c r="AE31" s="3510"/>
      <c r="AF31" s="3510"/>
      <c r="AG31" s="3510"/>
      <c r="AH31" s="3510"/>
      <c r="AI31" s="3510"/>
      <c r="AJ31" s="3510"/>
      <c r="AK31" s="3510"/>
      <c r="AL31" s="3510"/>
      <c r="AM31" s="3510"/>
      <c r="AN31" s="3510"/>
      <c r="AO31" s="3510"/>
      <c r="AP31" s="3510"/>
      <c r="AQ31" s="3510"/>
      <c r="AR31" s="3510"/>
      <c r="AS31" s="3510"/>
      <c r="AT31" s="3510"/>
      <c r="AU31" s="3510"/>
      <c r="AV31" s="3510"/>
      <c r="AW31" s="3510"/>
      <c r="AX31" s="3510"/>
      <c r="AY31" s="3511"/>
    </row>
    <row r="32" spans="2:51" ht="23.1" customHeight="1">
      <c r="B32" s="3518"/>
      <c r="C32" s="3519"/>
      <c r="D32" s="3512"/>
      <c r="E32" s="3513"/>
      <c r="F32" s="3513"/>
      <c r="G32" s="3513"/>
      <c r="H32" s="3513"/>
      <c r="I32" s="3513"/>
      <c r="J32" s="3513"/>
      <c r="K32" s="3513"/>
      <c r="L32" s="3514"/>
      <c r="M32" s="3515"/>
      <c r="N32" s="3515"/>
      <c r="O32" s="3515"/>
      <c r="P32" s="3515"/>
      <c r="Q32" s="3515"/>
      <c r="R32" s="3515"/>
      <c r="S32" s="3515"/>
      <c r="T32" s="3515"/>
      <c r="U32" s="3515"/>
      <c r="V32" s="3515"/>
      <c r="W32" s="3515"/>
      <c r="X32" s="3515"/>
      <c r="Y32" s="3509"/>
      <c r="Z32" s="3510"/>
      <c r="AA32" s="3510"/>
      <c r="AB32" s="3510"/>
      <c r="AC32" s="3510"/>
      <c r="AD32" s="3510"/>
      <c r="AE32" s="3510"/>
      <c r="AF32" s="3510"/>
      <c r="AG32" s="3510"/>
      <c r="AH32" s="3510"/>
      <c r="AI32" s="3510"/>
      <c r="AJ32" s="3510"/>
      <c r="AK32" s="3510"/>
      <c r="AL32" s="3510"/>
      <c r="AM32" s="3510"/>
      <c r="AN32" s="3510"/>
      <c r="AO32" s="3510"/>
      <c r="AP32" s="3510"/>
      <c r="AQ32" s="3510"/>
      <c r="AR32" s="3510"/>
      <c r="AS32" s="3510"/>
      <c r="AT32" s="3510"/>
      <c r="AU32" s="3510"/>
      <c r="AV32" s="3510"/>
      <c r="AW32" s="3510"/>
      <c r="AX32" s="3510"/>
      <c r="AY32" s="3511"/>
    </row>
    <row r="33" spans="1:51" ht="23.1" customHeight="1">
      <c r="B33" s="3518"/>
      <c r="C33" s="3519"/>
      <c r="D33" s="3536"/>
      <c r="E33" s="3537"/>
      <c r="F33" s="3537"/>
      <c r="G33" s="3537"/>
      <c r="H33" s="3537"/>
      <c r="I33" s="3537"/>
      <c r="J33" s="3537"/>
      <c r="K33" s="3537"/>
      <c r="L33" s="3538"/>
      <c r="M33" s="3539"/>
      <c r="N33" s="3539"/>
      <c r="O33" s="3539"/>
      <c r="P33" s="3539"/>
      <c r="Q33" s="3539"/>
      <c r="R33" s="3539"/>
      <c r="S33" s="3539"/>
      <c r="T33" s="3539"/>
      <c r="U33" s="3539"/>
      <c r="V33" s="3539"/>
      <c r="W33" s="3539"/>
      <c r="X33" s="3539"/>
      <c r="Y33" s="3509"/>
      <c r="Z33" s="3510"/>
      <c r="AA33" s="3510"/>
      <c r="AB33" s="3510"/>
      <c r="AC33" s="3510"/>
      <c r="AD33" s="3510"/>
      <c r="AE33" s="3510"/>
      <c r="AF33" s="3510"/>
      <c r="AG33" s="3510"/>
      <c r="AH33" s="3510"/>
      <c r="AI33" s="3510"/>
      <c r="AJ33" s="3510"/>
      <c r="AK33" s="3510"/>
      <c r="AL33" s="3510"/>
      <c r="AM33" s="3510"/>
      <c r="AN33" s="3510"/>
      <c r="AO33" s="3510"/>
      <c r="AP33" s="3510"/>
      <c r="AQ33" s="3510"/>
      <c r="AR33" s="3510"/>
      <c r="AS33" s="3510"/>
      <c r="AT33" s="3510"/>
      <c r="AU33" s="3510"/>
      <c r="AV33" s="3510"/>
      <c r="AW33" s="3510"/>
      <c r="AX33" s="3510"/>
      <c r="AY33" s="3511"/>
    </row>
    <row r="34" spans="1:51" ht="23.1" customHeight="1">
      <c r="B34" s="3520"/>
      <c r="C34" s="3521"/>
      <c r="D34" s="3491" t="s">
        <v>25</v>
      </c>
      <c r="E34" s="2637"/>
      <c r="F34" s="2637"/>
      <c r="G34" s="2637"/>
      <c r="H34" s="2637"/>
      <c r="I34" s="2637"/>
      <c r="J34" s="2637"/>
      <c r="K34" s="2637"/>
      <c r="L34" s="2638"/>
      <c r="M34" s="3492"/>
      <c r="N34" s="3492"/>
      <c r="O34" s="3492"/>
      <c r="P34" s="3492"/>
      <c r="Q34" s="3492"/>
      <c r="R34" s="3492"/>
      <c r="S34" s="3492"/>
      <c r="T34" s="3492"/>
      <c r="U34" s="3492"/>
      <c r="V34" s="3492"/>
      <c r="W34" s="3492"/>
      <c r="X34" s="3492"/>
      <c r="Y34" s="3493"/>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c r="AV34" s="3494"/>
      <c r="AW34" s="3494"/>
      <c r="AX34" s="3494"/>
      <c r="AY34" s="3495"/>
    </row>
    <row r="35" spans="1:51" ht="3" customHeight="1">
      <c r="A35" s="165"/>
      <c r="B35" s="272"/>
      <c r="C35" s="272"/>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row>
    <row r="36" spans="1:51" ht="3" customHeight="1" thickBot="1">
      <c r="A36" s="165"/>
      <c r="B36" s="273"/>
      <c r="C36" s="273"/>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row>
    <row r="37" spans="1:51" ht="21" hidden="1" customHeight="1">
      <c r="B37" s="3496" t="s">
        <v>17</v>
      </c>
      <c r="C37" s="3497"/>
      <c r="D37" s="3448" t="s">
        <v>18</v>
      </c>
      <c r="E37" s="3449"/>
      <c r="F37" s="3449"/>
      <c r="G37" s="3449"/>
      <c r="H37" s="3449"/>
      <c r="I37" s="3449"/>
      <c r="J37" s="3449"/>
      <c r="K37" s="3449"/>
      <c r="L37" s="3449"/>
      <c r="M37" s="3449"/>
      <c r="N37" s="3449"/>
      <c r="O37" s="3449"/>
      <c r="P37" s="3449"/>
      <c r="Q37" s="3449"/>
      <c r="R37" s="3449"/>
      <c r="S37" s="3449"/>
      <c r="T37" s="3449"/>
      <c r="U37" s="3449"/>
      <c r="V37" s="3449"/>
      <c r="W37" s="3449"/>
      <c r="X37" s="3449"/>
      <c r="Y37" s="3449"/>
      <c r="Z37" s="3449"/>
      <c r="AA37" s="3449"/>
      <c r="AB37" s="3449"/>
      <c r="AC37" s="3449"/>
      <c r="AD37" s="3449"/>
      <c r="AE37" s="3449"/>
      <c r="AF37" s="3449"/>
      <c r="AG37" s="3449"/>
      <c r="AH37" s="3449"/>
      <c r="AI37" s="3449"/>
      <c r="AJ37" s="3449"/>
      <c r="AK37" s="3449"/>
      <c r="AL37" s="3449"/>
      <c r="AM37" s="3449"/>
      <c r="AN37" s="3449"/>
      <c r="AO37" s="3449"/>
      <c r="AP37" s="3449"/>
      <c r="AQ37" s="3449"/>
      <c r="AR37" s="3449"/>
      <c r="AS37" s="3449"/>
      <c r="AT37" s="3449"/>
      <c r="AU37" s="3449"/>
      <c r="AV37" s="3449"/>
      <c r="AW37" s="3449"/>
      <c r="AX37" s="3449"/>
      <c r="AY37" s="3450"/>
    </row>
    <row r="38" spans="1:51" ht="203.25" hidden="1" customHeight="1">
      <c r="B38" s="3496"/>
      <c r="C38" s="3497"/>
      <c r="D38" s="3500" t="s">
        <v>19</v>
      </c>
      <c r="E38" s="3501"/>
      <c r="F38" s="3501"/>
      <c r="G38" s="3501"/>
      <c r="H38" s="3501"/>
      <c r="I38" s="3501"/>
      <c r="J38" s="3501"/>
      <c r="K38" s="3501"/>
      <c r="L38" s="3501"/>
      <c r="M38" s="3501"/>
      <c r="N38" s="3501"/>
      <c r="O38" s="3501"/>
      <c r="P38" s="3501"/>
      <c r="Q38" s="3501"/>
      <c r="R38" s="3501"/>
      <c r="S38" s="3501"/>
      <c r="T38" s="3501"/>
      <c r="U38" s="3501"/>
      <c r="V38" s="3501"/>
      <c r="W38" s="3501"/>
      <c r="X38" s="3501"/>
      <c r="Y38" s="3501"/>
      <c r="Z38" s="3501"/>
      <c r="AA38" s="3501"/>
      <c r="AB38" s="3501"/>
      <c r="AC38" s="3501"/>
      <c r="AD38" s="3501"/>
      <c r="AE38" s="3501"/>
      <c r="AF38" s="3501"/>
      <c r="AG38" s="3501"/>
      <c r="AH38" s="3501"/>
      <c r="AI38" s="3501"/>
      <c r="AJ38" s="3501"/>
      <c r="AK38" s="3501"/>
      <c r="AL38" s="3501"/>
      <c r="AM38" s="3501"/>
      <c r="AN38" s="3501"/>
      <c r="AO38" s="3501"/>
      <c r="AP38" s="3501"/>
      <c r="AQ38" s="3501"/>
      <c r="AR38" s="3501"/>
      <c r="AS38" s="3501"/>
      <c r="AT38" s="3501"/>
      <c r="AU38" s="3501"/>
      <c r="AV38" s="3501"/>
      <c r="AW38" s="3501"/>
      <c r="AX38" s="3501"/>
      <c r="AY38" s="3502"/>
    </row>
    <row r="39" spans="1:51" ht="20.25" hidden="1" customHeight="1">
      <c r="B39" s="3496"/>
      <c r="C39" s="3497"/>
      <c r="D39" s="3503" t="s">
        <v>20</v>
      </c>
      <c r="E39" s="3504"/>
      <c r="F39" s="3504"/>
      <c r="G39" s="3504"/>
      <c r="H39" s="3504"/>
      <c r="I39" s="3504"/>
      <c r="J39" s="3504"/>
      <c r="K39" s="3504"/>
      <c r="L39" s="3504"/>
      <c r="M39" s="3504"/>
      <c r="N39" s="3504"/>
      <c r="O39" s="3504"/>
      <c r="P39" s="3504"/>
      <c r="Q39" s="3504"/>
      <c r="R39" s="3504"/>
      <c r="S39" s="3504"/>
      <c r="T39" s="3504"/>
      <c r="U39" s="3504"/>
      <c r="V39" s="3504"/>
      <c r="W39" s="3504"/>
      <c r="X39" s="3504"/>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04"/>
      <c r="AX39" s="3504"/>
      <c r="AY39" s="3505"/>
    </row>
    <row r="40" spans="1:51" ht="100.5" hidden="1" customHeight="1">
      <c r="B40" s="3498"/>
      <c r="C40" s="3499"/>
      <c r="D40" s="3506"/>
      <c r="E40" s="3507"/>
      <c r="F40" s="3507"/>
      <c r="G40" s="3507"/>
      <c r="H40" s="3507"/>
      <c r="I40" s="3507"/>
      <c r="J40" s="3507"/>
      <c r="K40" s="3507"/>
      <c r="L40" s="3507"/>
      <c r="M40" s="3507"/>
      <c r="N40" s="3507"/>
      <c r="O40" s="3507"/>
      <c r="P40" s="3507"/>
      <c r="Q40" s="3507"/>
      <c r="R40" s="3507"/>
      <c r="S40" s="3507"/>
      <c r="T40" s="3507"/>
      <c r="U40" s="3507"/>
      <c r="V40" s="3507"/>
      <c r="W40" s="3507"/>
      <c r="X40" s="3507"/>
      <c r="Y40" s="3507"/>
      <c r="Z40" s="3507"/>
      <c r="AA40" s="3507"/>
      <c r="AB40" s="3507"/>
      <c r="AC40" s="3507"/>
      <c r="AD40" s="3507"/>
      <c r="AE40" s="3507"/>
      <c r="AF40" s="3507"/>
      <c r="AG40" s="3507"/>
      <c r="AH40" s="3507"/>
      <c r="AI40" s="3507"/>
      <c r="AJ40" s="3507"/>
      <c r="AK40" s="3507"/>
      <c r="AL40" s="3507"/>
      <c r="AM40" s="3507"/>
      <c r="AN40" s="3507"/>
      <c r="AO40" s="3507"/>
      <c r="AP40" s="3507"/>
      <c r="AQ40" s="3507"/>
      <c r="AR40" s="3507"/>
      <c r="AS40" s="3507"/>
      <c r="AT40" s="3507"/>
      <c r="AU40" s="3507"/>
      <c r="AV40" s="3507"/>
      <c r="AW40" s="3507"/>
      <c r="AX40" s="3507"/>
      <c r="AY40" s="3508"/>
    </row>
    <row r="41" spans="1:51" ht="21" hidden="1" customHeight="1">
      <c r="A41" s="146"/>
      <c r="B41" s="275"/>
      <c r="C41" s="276"/>
      <c r="D41" s="3482" t="s">
        <v>21</v>
      </c>
      <c r="E41" s="3483"/>
      <c r="F41" s="3483"/>
      <c r="G41" s="3483"/>
      <c r="H41" s="3483"/>
      <c r="I41" s="3483"/>
      <c r="J41" s="3483"/>
      <c r="K41" s="3483"/>
      <c r="L41" s="3483"/>
      <c r="M41" s="3483"/>
      <c r="N41" s="3483"/>
      <c r="O41" s="3483"/>
      <c r="P41" s="3483"/>
      <c r="Q41" s="3483"/>
      <c r="R41" s="3483"/>
      <c r="S41" s="3483"/>
      <c r="T41" s="3483"/>
      <c r="U41" s="3483"/>
      <c r="V41" s="3483"/>
      <c r="W41" s="3483"/>
      <c r="X41" s="3483"/>
      <c r="Y41" s="3483"/>
      <c r="Z41" s="3483"/>
      <c r="AA41" s="3483"/>
      <c r="AB41" s="3483"/>
      <c r="AC41" s="3483"/>
      <c r="AD41" s="3483"/>
      <c r="AE41" s="3483"/>
      <c r="AF41" s="3483"/>
      <c r="AG41" s="3483"/>
      <c r="AH41" s="3483"/>
      <c r="AI41" s="3483"/>
      <c r="AJ41" s="3483"/>
      <c r="AK41" s="3483"/>
      <c r="AL41" s="3483"/>
      <c r="AM41" s="3483"/>
      <c r="AN41" s="3483"/>
      <c r="AO41" s="3483"/>
      <c r="AP41" s="3483"/>
      <c r="AQ41" s="3483"/>
      <c r="AR41" s="3483"/>
      <c r="AS41" s="3483"/>
      <c r="AT41" s="3483"/>
      <c r="AU41" s="3483"/>
      <c r="AV41" s="3483"/>
      <c r="AW41" s="3483"/>
      <c r="AX41" s="3483"/>
      <c r="AY41" s="3484"/>
    </row>
    <row r="42" spans="1:51" ht="135.94999999999999" hidden="1" customHeight="1">
      <c r="A42" s="146"/>
      <c r="B42" s="277"/>
      <c r="C42" s="278"/>
      <c r="D42" s="3485"/>
      <c r="E42" s="3486"/>
      <c r="F42" s="3486"/>
      <c r="G42" s="3486"/>
      <c r="H42" s="3486"/>
      <c r="I42" s="3486"/>
      <c r="J42" s="3486"/>
      <c r="K42" s="3486"/>
      <c r="L42" s="3486"/>
      <c r="M42" s="3486"/>
      <c r="N42" s="3486"/>
      <c r="O42" s="3486"/>
      <c r="P42" s="3486"/>
      <c r="Q42" s="3486"/>
      <c r="R42" s="3486"/>
      <c r="S42" s="3486"/>
      <c r="T42" s="3486"/>
      <c r="U42" s="3486"/>
      <c r="V42" s="3486"/>
      <c r="W42" s="3486"/>
      <c r="X42" s="3486"/>
      <c r="Y42" s="3486"/>
      <c r="Z42" s="3486"/>
      <c r="AA42" s="3486"/>
      <c r="AB42" s="3486"/>
      <c r="AC42" s="3486"/>
      <c r="AD42" s="3486"/>
      <c r="AE42" s="3486"/>
      <c r="AF42" s="3486"/>
      <c r="AG42" s="3486"/>
      <c r="AH42" s="3486"/>
      <c r="AI42" s="3486"/>
      <c r="AJ42" s="3486"/>
      <c r="AK42" s="3486"/>
      <c r="AL42" s="3486"/>
      <c r="AM42" s="3486"/>
      <c r="AN42" s="3486"/>
      <c r="AO42" s="3486"/>
      <c r="AP42" s="3486"/>
      <c r="AQ42" s="3486"/>
      <c r="AR42" s="3486"/>
      <c r="AS42" s="3486"/>
      <c r="AT42" s="3486"/>
      <c r="AU42" s="3486"/>
      <c r="AV42" s="3486"/>
      <c r="AW42" s="3486"/>
      <c r="AX42" s="3486"/>
      <c r="AY42" s="3487"/>
    </row>
    <row r="43" spans="1:51" ht="21" customHeight="1">
      <c r="A43" s="146"/>
      <c r="B43" s="3488" t="s">
        <v>50</v>
      </c>
      <c r="C43" s="3489"/>
      <c r="D43" s="3489"/>
      <c r="E43" s="3489"/>
      <c r="F43" s="3489"/>
      <c r="G43" s="3489"/>
      <c r="H43" s="3489"/>
      <c r="I43" s="3489"/>
      <c r="J43" s="3489"/>
      <c r="K43" s="3489"/>
      <c r="L43" s="3489"/>
      <c r="M43" s="3489"/>
      <c r="N43" s="3489"/>
      <c r="O43" s="3489"/>
      <c r="P43" s="3489"/>
      <c r="Q43" s="3489"/>
      <c r="R43" s="3489"/>
      <c r="S43" s="3489"/>
      <c r="T43" s="3489"/>
      <c r="U43" s="3489"/>
      <c r="V43" s="3489"/>
      <c r="W43" s="3489"/>
      <c r="X43" s="3489"/>
      <c r="Y43" s="3489"/>
      <c r="Z43" s="3489"/>
      <c r="AA43" s="3489"/>
      <c r="AB43" s="3489"/>
      <c r="AC43" s="3489"/>
      <c r="AD43" s="3489"/>
      <c r="AE43" s="3489"/>
      <c r="AF43" s="3489"/>
      <c r="AG43" s="3489"/>
      <c r="AH43" s="3489"/>
      <c r="AI43" s="3489"/>
      <c r="AJ43" s="3489"/>
      <c r="AK43" s="3489"/>
      <c r="AL43" s="3489"/>
      <c r="AM43" s="3489"/>
      <c r="AN43" s="3489"/>
      <c r="AO43" s="3489"/>
      <c r="AP43" s="3489"/>
      <c r="AQ43" s="3489"/>
      <c r="AR43" s="3489"/>
      <c r="AS43" s="3489"/>
      <c r="AT43" s="3489"/>
      <c r="AU43" s="3489"/>
      <c r="AV43" s="3489"/>
      <c r="AW43" s="3489"/>
      <c r="AX43" s="3489"/>
      <c r="AY43" s="3490"/>
    </row>
    <row r="44" spans="1:51" ht="21" customHeight="1">
      <c r="A44" s="146"/>
      <c r="B44" s="277"/>
      <c r="C44" s="278"/>
      <c r="D44" s="2681" t="s">
        <v>56</v>
      </c>
      <c r="E44" s="2682"/>
      <c r="F44" s="2682"/>
      <c r="G44" s="2682"/>
      <c r="H44" s="2683" t="s">
        <v>55</v>
      </c>
      <c r="I44" s="2682"/>
      <c r="J44" s="2682"/>
      <c r="K44" s="2682"/>
      <c r="L44" s="2682"/>
      <c r="M44" s="2682"/>
      <c r="N44" s="2682"/>
      <c r="O44" s="2682"/>
      <c r="P44" s="2682"/>
      <c r="Q44" s="2682"/>
      <c r="R44" s="2682"/>
      <c r="S44" s="2682"/>
      <c r="T44" s="2682"/>
      <c r="U44" s="2682"/>
      <c r="V44" s="2682"/>
      <c r="W44" s="2682"/>
      <c r="X44" s="2682"/>
      <c r="Y44" s="2682"/>
      <c r="Z44" s="2682"/>
      <c r="AA44" s="2682"/>
      <c r="AB44" s="2682"/>
      <c r="AC44" s="2682"/>
      <c r="AD44" s="2682"/>
      <c r="AE44" s="2682"/>
      <c r="AF44" s="2682"/>
      <c r="AG44" s="2684"/>
      <c r="AH44" s="2683" t="s">
        <v>74</v>
      </c>
      <c r="AI44" s="2682"/>
      <c r="AJ44" s="2682"/>
      <c r="AK44" s="2682"/>
      <c r="AL44" s="2682"/>
      <c r="AM44" s="2682"/>
      <c r="AN44" s="2682"/>
      <c r="AO44" s="2682"/>
      <c r="AP44" s="2682"/>
      <c r="AQ44" s="2682"/>
      <c r="AR44" s="2682"/>
      <c r="AS44" s="2682"/>
      <c r="AT44" s="2682"/>
      <c r="AU44" s="2682"/>
      <c r="AV44" s="2682"/>
      <c r="AW44" s="2682"/>
      <c r="AX44" s="2682"/>
      <c r="AY44" s="2685"/>
    </row>
    <row r="45" spans="1:51" ht="26.25" customHeight="1">
      <c r="A45" s="146"/>
      <c r="B45" s="3470" t="s">
        <v>40</v>
      </c>
      <c r="C45" s="3471"/>
      <c r="D45" s="2185" t="s">
        <v>84</v>
      </c>
      <c r="E45" s="3476"/>
      <c r="F45" s="3476"/>
      <c r="G45" s="3477"/>
      <c r="H45" s="2167" t="s">
        <v>49</v>
      </c>
      <c r="I45" s="3476"/>
      <c r="J45" s="3476"/>
      <c r="K45" s="3476"/>
      <c r="L45" s="3476"/>
      <c r="M45" s="3476"/>
      <c r="N45" s="3476"/>
      <c r="O45" s="3476"/>
      <c r="P45" s="3476"/>
      <c r="Q45" s="3476"/>
      <c r="R45" s="3476"/>
      <c r="S45" s="3476"/>
      <c r="T45" s="3476"/>
      <c r="U45" s="3476"/>
      <c r="V45" s="3476"/>
      <c r="W45" s="3476"/>
      <c r="X45" s="3476"/>
      <c r="Y45" s="3476"/>
      <c r="Z45" s="3476"/>
      <c r="AA45" s="3476"/>
      <c r="AB45" s="3476"/>
      <c r="AC45" s="3476"/>
      <c r="AD45" s="3476"/>
      <c r="AE45" s="3476"/>
      <c r="AF45" s="3476"/>
      <c r="AG45" s="3477"/>
      <c r="AH45" s="533" t="s">
        <v>1923</v>
      </c>
      <c r="AI45" s="534"/>
      <c r="AJ45" s="534"/>
      <c r="AK45" s="534"/>
      <c r="AL45" s="534"/>
      <c r="AM45" s="534"/>
      <c r="AN45" s="534"/>
      <c r="AO45" s="534"/>
      <c r="AP45" s="534"/>
      <c r="AQ45" s="534"/>
      <c r="AR45" s="534"/>
      <c r="AS45" s="534"/>
      <c r="AT45" s="534"/>
      <c r="AU45" s="534"/>
      <c r="AV45" s="534"/>
      <c r="AW45" s="534"/>
      <c r="AX45" s="534"/>
      <c r="AY45" s="535"/>
    </row>
    <row r="46" spans="1:51" ht="33.4" customHeight="1">
      <c r="A46" s="146"/>
      <c r="B46" s="3472"/>
      <c r="C46" s="3473"/>
      <c r="D46" s="2194" t="s">
        <v>84</v>
      </c>
      <c r="E46" s="3458"/>
      <c r="F46" s="3458"/>
      <c r="G46" s="3459"/>
      <c r="H46" s="2591" t="s">
        <v>710</v>
      </c>
      <c r="I46" s="3478"/>
      <c r="J46" s="3478"/>
      <c r="K46" s="3478"/>
      <c r="L46" s="3478"/>
      <c r="M46" s="3478"/>
      <c r="N46" s="3478"/>
      <c r="O46" s="3478"/>
      <c r="P46" s="3478"/>
      <c r="Q46" s="3478"/>
      <c r="R46" s="3478"/>
      <c r="S46" s="3478"/>
      <c r="T46" s="3478"/>
      <c r="U46" s="3478"/>
      <c r="V46" s="3478"/>
      <c r="W46" s="3478"/>
      <c r="X46" s="3478"/>
      <c r="Y46" s="3478"/>
      <c r="Z46" s="3478"/>
      <c r="AA46" s="3478"/>
      <c r="AB46" s="3478"/>
      <c r="AC46" s="3478"/>
      <c r="AD46" s="3478"/>
      <c r="AE46" s="3478"/>
      <c r="AF46" s="3478"/>
      <c r="AG46" s="3479"/>
      <c r="AH46" s="536"/>
      <c r="AI46" s="537"/>
      <c r="AJ46" s="537"/>
      <c r="AK46" s="537"/>
      <c r="AL46" s="537"/>
      <c r="AM46" s="537"/>
      <c r="AN46" s="537"/>
      <c r="AO46" s="537"/>
      <c r="AP46" s="537"/>
      <c r="AQ46" s="537"/>
      <c r="AR46" s="537"/>
      <c r="AS46" s="537"/>
      <c r="AT46" s="537"/>
      <c r="AU46" s="537"/>
      <c r="AV46" s="537"/>
      <c r="AW46" s="537"/>
      <c r="AX46" s="537"/>
      <c r="AY46" s="538"/>
    </row>
    <row r="47" spans="1:51" ht="26.25" customHeight="1">
      <c r="A47" s="146"/>
      <c r="B47" s="3474"/>
      <c r="C47" s="3475"/>
      <c r="D47" s="2158" t="s">
        <v>85</v>
      </c>
      <c r="E47" s="3367"/>
      <c r="F47" s="3367"/>
      <c r="G47" s="3368"/>
      <c r="H47" s="2161" t="s">
        <v>138</v>
      </c>
      <c r="I47" s="3480"/>
      <c r="J47" s="3480"/>
      <c r="K47" s="3480"/>
      <c r="L47" s="3480"/>
      <c r="M47" s="3480"/>
      <c r="N47" s="3480"/>
      <c r="O47" s="3480"/>
      <c r="P47" s="3480"/>
      <c r="Q47" s="3480"/>
      <c r="R47" s="3480"/>
      <c r="S47" s="3480"/>
      <c r="T47" s="3480"/>
      <c r="U47" s="3480"/>
      <c r="V47" s="3480"/>
      <c r="W47" s="3480"/>
      <c r="X47" s="3480"/>
      <c r="Y47" s="3480"/>
      <c r="Z47" s="3480"/>
      <c r="AA47" s="3480"/>
      <c r="AB47" s="3480"/>
      <c r="AC47" s="3480"/>
      <c r="AD47" s="3480"/>
      <c r="AE47" s="3480"/>
      <c r="AF47" s="3480"/>
      <c r="AG47" s="3481"/>
      <c r="AH47" s="539"/>
      <c r="AI47" s="540"/>
      <c r="AJ47" s="540"/>
      <c r="AK47" s="540"/>
      <c r="AL47" s="540"/>
      <c r="AM47" s="540"/>
      <c r="AN47" s="540"/>
      <c r="AO47" s="540"/>
      <c r="AP47" s="540"/>
      <c r="AQ47" s="540"/>
      <c r="AR47" s="540"/>
      <c r="AS47" s="540"/>
      <c r="AT47" s="540"/>
      <c r="AU47" s="540"/>
      <c r="AV47" s="540"/>
      <c r="AW47" s="540"/>
      <c r="AX47" s="540"/>
      <c r="AY47" s="541"/>
    </row>
    <row r="48" spans="1:51" ht="30" customHeight="1">
      <c r="A48" s="146"/>
      <c r="B48" s="3472" t="s">
        <v>43</v>
      </c>
      <c r="C48" s="3473"/>
      <c r="D48" s="2164" t="s">
        <v>84</v>
      </c>
      <c r="E48" s="2137"/>
      <c r="F48" s="2137"/>
      <c r="G48" s="2138"/>
      <c r="H48" s="2167" t="s">
        <v>45</v>
      </c>
      <c r="I48" s="3476"/>
      <c r="J48" s="3476"/>
      <c r="K48" s="3476"/>
      <c r="L48" s="3476"/>
      <c r="M48" s="3476"/>
      <c r="N48" s="3476"/>
      <c r="O48" s="3476"/>
      <c r="P48" s="3476"/>
      <c r="Q48" s="3476"/>
      <c r="R48" s="3476"/>
      <c r="S48" s="3476"/>
      <c r="T48" s="3476"/>
      <c r="U48" s="3476"/>
      <c r="V48" s="3476"/>
      <c r="W48" s="3476"/>
      <c r="X48" s="3476"/>
      <c r="Y48" s="3476"/>
      <c r="Z48" s="3476"/>
      <c r="AA48" s="3476"/>
      <c r="AB48" s="3476"/>
      <c r="AC48" s="3476"/>
      <c r="AD48" s="3476"/>
      <c r="AE48" s="3476"/>
      <c r="AF48" s="3476"/>
      <c r="AG48" s="3477"/>
      <c r="AH48" s="533" t="s">
        <v>1924</v>
      </c>
      <c r="AI48" s="534"/>
      <c r="AJ48" s="534"/>
      <c r="AK48" s="534"/>
      <c r="AL48" s="534"/>
      <c r="AM48" s="534"/>
      <c r="AN48" s="534"/>
      <c r="AO48" s="534"/>
      <c r="AP48" s="534"/>
      <c r="AQ48" s="534"/>
      <c r="AR48" s="534"/>
      <c r="AS48" s="534"/>
      <c r="AT48" s="534"/>
      <c r="AU48" s="534"/>
      <c r="AV48" s="534"/>
      <c r="AW48" s="534"/>
      <c r="AX48" s="534"/>
      <c r="AY48" s="535"/>
    </row>
    <row r="49" spans="1:51" ht="30" customHeight="1">
      <c r="A49" s="146"/>
      <c r="B49" s="3472"/>
      <c r="C49" s="3473"/>
      <c r="D49" s="2179" t="s">
        <v>85</v>
      </c>
      <c r="E49" s="3376"/>
      <c r="F49" s="3376"/>
      <c r="G49" s="3377"/>
      <c r="H49" s="2182" t="s">
        <v>44</v>
      </c>
      <c r="I49" s="3458"/>
      <c r="J49" s="3458"/>
      <c r="K49" s="3458"/>
      <c r="L49" s="3458"/>
      <c r="M49" s="3458"/>
      <c r="N49" s="3458"/>
      <c r="O49" s="3458"/>
      <c r="P49" s="3458"/>
      <c r="Q49" s="3458"/>
      <c r="R49" s="3458"/>
      <c r="S49" s="3458"/>
      <c r="T49" s="3458"/>
      <c r="U49" s="3458"/>
      <c r="V49" s="3458"/>
      <c r="W49" s="3458"/>
      <c r="X49" s="3458"/>
      <c r="Y49" s="3458"/>
      <c r="Z49" s="3458"/>
      <c r="AA49" s="3458"/>
      <c r="AB49" s="3458"/>
      <c r="AC49" s="3458"/>
      <c r="AD49" s="3458"/>
      <c r="AE49" s="3458"/>
      <c r="AF49" s="3458"/>
      <c r="AG49" s="3459"/>
      <c r="AH49" s="536"/>
      <c r="AI49" s="537"/>
      <c r="AJ49" s="537"/>
      <c r="AK49" s="537"/>
      <c r="AL49" s="537"/>
      <c r="AM49" s="537"/>
      <c r="AN49" s="537"/>
      <c r="AO49" s="537"/>
      <c r="AP49" s="537"/>
      <c r="AQ49" s="537"/>
      <c r="AR49" s="537"/>
      <c r="AS49" s="537"/>
      <c r="AT49" s="537"/>
      <c r="AU49" s="537"/>
      <c r="AV49" s="537"/>
      <c r="AW49" s="537"/>
      <c r="AX49" s="537"/>
      <c r="AY49" s="538"/>
    </row>
    <row r="50" spans="1:51" ht="30" customHeight="1">
      <c r="A50" s="146"/>
      <c r="B50" s="3472"/>
      <c r="C50" s="3473"/>
      <c r="D50" s="2179" t="s">
        <v>85</v>
      </c>
      <c r="E50" s="3376"/>
      <c r="F50" s="3376"/>
      <c r="G50" s="3377"/>
      <c r="H50" s="2182" t="s">
        <v>46</v>
      </c>
      <c r="I50" s="3458"/>
      <c r="J50" s="3458"/>
      <c r="K50" s="3458"/>
      <c r="L50" s="3458"/>
      <c r="M50" s="3458"/>
      <c r="N50" s="3458"/>
      <c r="O50" s="3458"/>
      <c r="P50" s="3458"/>
      <c r="Q50" s="3458"/>
      <c r="R50" s="3458"/>
      <c r="S50" s="3458"/>
      <c r="T50" s="3458"/>
      <c r="U50" s="3458"/>
      <c r="V50" s="3458"/>
      <c r="W50" s="3458"/>
      <c r="X50" s="3458"/>
      <c r="Y50" s="3458"/>
      <c r="Z50" s="3458"/>
      <c r="AA50" s="3458"/>
      <c r="AB50" s="3458"/>
      <c r="AC50" s="3458"/>
      <c r="AD50" s="3458"/>
      <c r="AE50" s="3458"/>
      <c r="AF50" s="3458"/>
      <c r="AG50" s="3459"/>
      <c r="AH50" s="536"/>
      <c r="AI50" s="537"/>
      <c r="AJ50" s="537"/>
      <c r="AK50" s="537"/>
      <c r="AL50" s="537"/>
      <c r="AM50" s="537"/>
      <c r="AN50" s="537"/>
      <c r="AO50" s="537"/>
      <c r="AP50" s="537"/>
      <c r="AQ50" s="537"/>
      <c r="AR50" s="537"/>
      <c r="AS50" s="537"/>
      <c r="AT50" s="537"/>
      <c r="AU50" s="537"/>
      <c r="AV50" s="537"/>
      <c r="AW50" s="537"/>
      <c r="AX50" s="537"/>
      <c r="AY50" s="538"/>
    </row>
    <row r="51" spans="1:51" ht="30" customHeight="1">
      <c r="A51" s="146"/>
      <c r="B51" s="3472"/>
      <c r="C51" s="3473"/>
      <c r="D51" s="2179" t="s">
        <v>85</v>
      </c>
      <c r="E51" s="3376"/>
      <c r="F51" s="3376"/>
      <c r="G51" s="3377"/>
      <c r="H51" s="2182" t="s">
        <v>51</v>
      </c>
      <c r="I51" s="3458"/>
      <c r="J51" s="3458"/>
      <c r="K51" s="3458"/>
      <c r="L51" s="3458"/>
      <c r="M51" s="3458"/>
      <c r="N51" s="3458"/>
      <c r="O51" s="3458"/>
      <c r="P51" s="3458"/>
      <c r="Q51" s="3458"/>
      <c r="R51" s="3458"/>
      <c r="S51" s="3458"/>
      <c r="T51" s="3458"/>
      <c r="U51" s="3458"/>
      <c r="V51" s="3458"/>
      <c r="W51" s="3458"/>
      <c r="X51" s="3458"/>
      <c r="Y51" s="3458"/>
      <c r="Z51" s="3458"/>
      <c r="AA51" s="3458"/>
      <c r="AB51" s="3458"/>
      <c r="AC51" s="3458"/>
      <c r="AD51" s="3458"/>
      <c r="AE51" s="3458"/>
      <c r="AF51" s="3458"/>
      <c r="AG51" s="3459"/>
      <c r="AH51" s="536"/>
      <c r="AI51" s="537"/>
      <c r="AJ51" s="537"/>
      <c r="AK51" s="537"/>
      <c r="AL51" s="537"/>
      <c r="AM51" s="537"/>
      <c r="AN51" s="537"/>
      <c r="AO51" s="537"/>
      <c r="AP51" s="537"/>
      <c r="AQ51" s="537"/>
      <c r="AR51" s="537"/>
      <c r="AS51" s="537"/>
      <c r="AT51" s="537"/>
      <c r="AU51" s="537"/>
      <c r="AV51" s="537"/>
      <c r="AW51" s="537"/>
      <c r="AX51" s="537"/>
      <c r="AY51" s="538"/>
    </row>
    <row r="52" spans="1:51" ht="30" customHeight="1">
      <c r="A52" s="146"/>
      <c r="B52" s="3474"/>
      <c r="C52" s="3475"/>
      <c r="D52" s="2158" t="s">
        <v>84</v>
      </c>
      <c r="E52" s="3367"/>
      <c r="F52" s="3367"/>
      <c r="G52" s="3368"/>
      <c r="H52" s="2161" t="s">
        <v>52</v>
      </c>
      <c r="I52" s="3480"/>
      <c r="J52" s="3480"/>
      <c r="K52" s="3480"/>
      <c r="L52" s="3480"/>
      <c r="M52" s="3480"/>
      <c r="N52" s="3480"/>
      <c r="O52" s="3480"/>
      <c r="P52" s="3480"/>
      <c r="Q52" s="3480"/>
      <c r="R52" s="3480"/>
      <c r="S52" s="3480"/>
      <c r="T52" s="3480"/>
      <c r="U52" s="3480"/>
      <c r="V52" s="3480"/>
      <c r="W52" s="3480"/>
      <c r="X52" s="3480"/>
      <c r="Y52" s="3480"/>
      <c r="Z52" s="3480"/>
      <c r="AA52" s="3480"/>
      <c r="AB52" s="3480"/>
      <c r="AC52" s="3480"/>
      <c r="AD52" s="3480"/>
      <c r="AE52" s="3480"/>
      <c r="AF52" s="3480"/>
      <c r="AG52" s="3481"/>
      <c r="AH52" s="539"/>
      <c r="AI52" s="540"/>
      <c r="AJ52" s="540"/>
      <c r="AK52" s="540"/>
      <c r="AL52" s="540"/>
      <c r="AM52" s="540"/>
      <c r="AN52" s="540"/>
      <c r="AO52" s="540"/>
      <c r="AP52" s="540"/>
      <c r="AQ52" s="540"/>
      <c r="AR52" s="540"/>
      <c r="AS52" s="540"/>
      <c r="AT52" s="540"/>
      <c r="AU52" s="540"/>
      <c r="AV52" s="540"/>
      <c r="AW52" s="540"/>
      <c r="AX52" s="540"/>
      <c r="AY52" s="541"/>
    </row>
    <row r="53" spans="1:51" ht="26.25" customHeight="1">
      <c r="A53" s="146"/>
      <c r="B53" s="3470" t="s">
        <v>39</v>
      </c>
      <c r="C53" s="3471"/>
      <c r="D53" s="2164" t="s">
        <v>84</v>
      </c>
      <c r="E53" s="2137"/>
      <c r="F53" s="2137"/>
      <c r="G53" s="2138"/>
      <c r="H53" s="2167" t="s">
        <v>41</v>
      </c>
      <c r="I53" s="3476"/>
      <c r="J53" s="3476"/>
      <c r="K53" s="3476"/>
      <c r="L53" s="3476"/>
      <c r="M53" s="3476"/>
      <c r="N53" s="3476"/>
      <c r="O53" s="3476"/>
      <c r="P53" s="3476"/>
      <c r="Q53" s="3476"/>
      <c r="R53" s="3476"/>
      <c r="S53" s="3476"/>
      <c r="T53" s="3476"/>
      <c r="U53" s="3476"/>
      <c r="V53" s="3476"/>
      <c r="W53" s="3476"/>
      <c r="X53" s="3476"/>
      <c r="Y53" s="3476"/>
      <c r="Z53" s="3476"/>
      <c r="AA53" s="3476"/>
      <c r="AB53" s="3476"/>
      <c r="AC53" s="3476"/>
      <c r="AD53" s="3476"/>
      <c r="AE53" s="3476"/>
      <c r="AF53" s="3476"/>
      <c r="AG53" s="3477"/>
      <c r="AH53" s="533" t="s">
        <v>1925</v>
      </c>
      <c r="AI53" s="534"/>
      <c r="AJ53" s="534"/>
      <c r="AK53" s="534"/>
      <c r="AL53" s="534"/>
      <c r="AM53" s="534"/>
      <c r="AN53" s="534"/>
      <c r="AO53" s="534"/>
      <c r="AP53" s="534"/>
      <c r="AQ53" s="534"/>
      <c r="AR53" s="534"/>
      <c r="AS53" s="534"/>
      <c r="AT53" s="534"/>
      <c r="AU53" s="534"/>
      <c r="AV53" s="534"/>
      <c r="AW53" s="534"/>
      <c r="AX53" s="534"/>
      <c r="AY53" s="535"/>
    </row>
    <row r="54" spans="1:51" ht="26.25" customHeight="1">
      <c r="A54" s="146"/>
      <c r="B54" s="3472"/>
      <c r="C54" s="3473"/>
      <c r="D54" s="2179" t="s">
        <v>85</v>
      </c>
      <c r="E54" s="3376"/>
      <c r="F54" s="3376"/>
      <c r="G54" s="3377"/>
      <c r="H54" s="2182" t="s">
        <v>53</v>
      </c>
      <c r="I54" s="3458"/>
      <c r="J54" s="3458"/>
      <c r="K54" s="3458"/>
      <c r="L54" s="3458"/>
      <c r="M54" s="3458"/>
      <c r="N54" s="3458"/>
      <c r="O54" s="3458"/>
      <c r="P54" s="3458"/>
      <c r="Q54" s="3458"/>
      <c r="R54" s="3458"/>
      <c r="S54" s="3458"/>
      <c r="T54" s="3458"/>
      <c r="U54" s="3458"/>
      <c r="V54" s="3458"/>
      <c r="W54" s="3458"/>
      <c r="X54" s="3458"/>
      <c r="Y54" s="3458"/>
      <c r="Z54" s="3458"/>
      <c r="AA54" s="3458"/>
      <c r="AB54" s="3458"/>
      <c r="AC54" s="3458"/>
      <c r="AD54" s="3458"/>
      <c r="AE54" s="3458"/>
      <c r="AF54" s="3458"/>
      <c r="AG54" s="3459"/>
      <c r="AH54" s="536"/>
      <c r="AI54" s="537"/>
      <c r="AJ54" s="537"/>
      <c r="AK54" s="537"/>
      <c r="AL54" s="537"/>
      <c r="AM54" s="537"/>
      <c r="AN54" s="537"/>
      <c r="AO54" s="537"/>
      <c r="AP54" s="537"/>
      <c r="AQ54" s="537"/>
      <c r="AR54" s="537"/>
      <c r="AS54" s="537"/>
      <c r="AT54" s="537"/>
      <c r="AU54" s="537"/>
      <c r="AV54" s="537"/>
      <c r="AW54" s="537"/>
      <c r="AX54" s="537"/>
      <c r="AY54" s="538"/>
    </row>
    <row r="55" spans="1:51" ht="26.25" customHeight="1">
      <c r="A55" s="146"/>
      <c r="B55" s="3472"/>
      <c r="C55" s="3473"/>
      <c r="D55" s="2179" t="s">
        <v>85</v>
      </c>
      <c r="E55" s="3376"/>
      <c r="F55" s="3376"/>
      <c r="G55" s="3377"/>
      <c r="H55" s="2182" t="s">
        <v>42</v>
      </c>
      <c r="I55" s="3458"/>
      <c r="J55" s="3458"/>
      <c r="K55" s="3458"/>
      <c r="L55" s="3458"/>
      <c r="M55" s="3458"/>
      <c r="N55" s="3458"/>
      <c r="O55" s="3458"/>
      <c r="P55" s="3458"/>
      <c r="Q55" s="3458"/>
      <c r="R55" s="3458"/>
      <c r="S55" s="3458"/>
      <c r="T55" s="3458"/>
      <c r="U55" s="3458"/>
      <c r="V55" s="3458"/>
      <c r="W55" s="3458"/>
      <c r="X55" s="3458"/>
      <c r="Y55" s="3458"/>
      <c r="Z55" s="3458"/>
      <c r="AA55" s="3458"/>
      <c r="AB55" s="3458"/>
      <c r="AC55" s="3458"/>
      <c r="AD55" s="3458"/>
      <c r="AE55" s="3458"/>
      <c r="AF55" s="3458"/>
      <c r="AG55" s="3459"/>
      <c r="AH55" s="536"/>
      <c r="AI55" s="537"/>
      <c r="AJ55" s="537"/>
      <c r="AK55" s="537"/>
      <c r="AL55" s="537"/>
      <c r="AM55" s="537"/>
      <c r="AN55" s="537"/>
      <c r="AO55" s="537"/>
      <c r="AP55" s="537"/>
      <c r="AQ55" s="537"/>
      <c r="AR55" s="537"/>
      <c r="AS55" s="537"/>
      <c r="AT55" s="537"/>
      <c r="AU55" s="537"/>
      <c r="AV55" s="537"/>
      <c r="AW55" s="537"/>
      <c r="AX55" s="537"/>
      <c r="AY55" s="538"/>
    </row>
    <row r="56" spans="1:51" ht="26.25" customHeight="1">
      <c r="A56" s="146"/>
      <c r="B56" s="3472"/>
      <c r="C56" s="3473"/>
      <c r="D56" s="2145" t="s">
        <v>85</v>
      </c>
      <c r="E56" s="3460"/>
      <c r="F56" s="3460"/>
      <c r="G56" s="3461"/>
      <c r="H56" s="2148" t="s">
        <v>75</v>
      </c>
      <c r="I56" s="3462"/>
      <c r="J56" s="3462"/>
      <c r="K56" s="3462"/>
      <c r="L56" s="3462"/>
      <c r="M56" s="3462"/>
      <c r="N56" s="3462"/>
      <c r="O56" s="3462"/>
      <c r="P56" s="3462"/>
      <c r="Q56" s="3462"/>
      <c r="R56" s="3462"/>
      <c r="S56" s="3462"/>
      <c r="T56" s="3462"/>
      <c r="U56" s="3462"/>
      <c r="V56" s="3462"/>
      <c r="W56" s="3462"/>
      <c r="X56" s="3462"/>
      <c r="Y56" s="3462"/>
      <c r="Z56" s="3462"/>
      <c r="AA56" s="3462"/>
      <c r="AB56" s="3462"/>
      <c r="AC56" s="3462"/>
      <c r="AD56" s="3462"/>
      <c r="AE56" s="3462"/>
      <c r="AF56" s="3462"/>
      <c r="AG56" s="3463"/>
      <c r="AH56" s="536"/>
      <c r="AI56" s="537"/>
      <c r="AJ56" s="537"/>
      <c r="AK56" s="537"/>
      <c r="AL56" s="537"/>
      <c r="AM56" s="537"/>
      <c r="AN56" s="537"/>
      <c r="AO56" s="537"/>
      <c r="AP56" s="537"/>
      <c r="AQ56" s="537"/>
      <c r="AR56" s="537"/>
      <c r="AS56" s="537"/>
      <c r="AT56" s="537"/>
      <c r="AU56" s="537"/>
      <c r="AV56" s="537"/>
      <c r="AW56" s="537"/>
      <c r="AX56" s="537"/>
      <c r="AY56" s="538"/>
    </row>
    <row r="57" spans="1:51" ht="26.25" customHeight="1">
      <c r="A57" s="146"/>
      <c r="B57" s="3472"/>
      <c r="C57" s="3473"/>
      <c r="D57" s="2151"/>
      <c r="E57" s="3464"/>
      <c r="F57" s="3464"/>
      <c r="G57" s="3465"/>
      <c r="H57" s="3466" t="s">
        <v>69</v>
      </c>
      <c r="I57" s="3467"/>
      <c r="J57" s="3467"/>
      <c r="K57" s="3467"/>
      <c r="L57" s="3467"/>
      <c r="M57" s="3467"/>
      <c r="N57" s="3467"/>
      <c r="O57" s="3467"/>
      <c r="P57" s="3467"/>
      <c r="Q57" s="3467"/>
      <c r="R57" s="3467"/>
      <c r="S57" s="3467"/>
      <c r="T57" s="3467"/>
      <c r="U57" s="3467"/>
      <c r="V57" s="3468"/>
      <c r="W57" s="3468"/>
      <c r="X57" s="3468"/>
      <c r="Y57" s="3468"/>
      <c r="Z57" s="3468"/>
      <c r="AA57" s="3468"/>
      <c r="AB57" s="3468"/>
      <c r="AC57" s="3468"/>
      <c r="AD57" s="3468"/>
      <c r="AE57" s="3468"/>
      <c r="AF57" s="3468"/>
      <c r="AG57" s="3469"/>
      <c r="AH57" s="536"/>
      <c r="AI57" s="537"/>
      <c r="AJ57" s="537"/>
      <c r="AK57" s="537"/>
      <c r="AL57" s="537"/>
      <c r="AM57" s="537"/>
      <c r="AN57" s="537"/>
      <c r="AO57" s="537"/>
      <c r="AP57" s="537"/>
      <c r="AQ57" s="537"/>
      <c r="AR57" s="537"/>
      <c r="AS57" s="537"/>
      <c r="AT57" s="537"/>
      <c r="AU57" s="537"/>
      <c r="AV57" s="537"/>
      <c r="AW57" s="537"/>
      <c r="AX57" s="537"/>
      <c r="AY57" s="538"/>
    </row>
    <row r="58" spans="1:51" ht="26.25" customHeight="1">
      <c r="A58" s="146"/>
      <c r="B58" s="3474"/>
      <c r="C58" s="3475"/>
      <c r="D58" s="2158" t="s">
        <v>84</v>
      </c>
      <c r="E58" s="3367"/>
      <c r="F58" s="3367"/>
      <c r="G58" s="3368"/>
      <c r="H58" s="2161" t="s">
        <v>54</v>
      </c>
      <c r="I58" s="3480"/>
      <c r="J58" s="3480"/>
      <c r="K58" s="3480"/>
      <c r="L58" s="3480"/>
      <c r="M58" s="3480"/>
      <c r="N58" s="3480"/>
      <c r="O58" s="3480"/>
      <c r="P58" s="3480"/>
      <c r="Q58" s="3480"/>
      <c r="R58" s="3480"/>
      <c r="S58" s="3480"/>
      <c r="T58" s="3480"/>
      <c r="U58" s="3480"/>
      <c r="V58" s="3480"/>
      <c r="W58" s="3480"/>
      <c r="X58" s="3480"/>
      <c r="Y58" s="3480"/>
      <c r="Z58" s="3480"/>
      <c r="AA58" s="3480"/>
      <c r="AB58" s="3480"/>
      <c r="AC58" s="3480"/>
      <c r="AD58" s="3480"/>
      <c r="AE58" s="3480"/>
      <c r="AF58" s="3480"/>
      <c r="AG58" s="3481"/>
      <c r="AH58" s="539"/>
      <c r="AI58" s="540"/>
      <c r="AJ58" s="540"/>
      <c r="AK58" s="540"/>
      <c r="AL58" s="540"/>
      <c r="AM58" s="540"/>
      <c r="AN58" s="540"/>
      <c r="AO58" s="540"/>
      <c r="AP58" s="540"/>
      <c r="AQ58" s="540"/>
      <c r="AR58" s="540"/>
      <c r="AS58" s="540"/>
      <c r="AT58" s="540"/>
      <c r="AU58" s="540"/>
      <c r="AV58" s="540"/>
      <c r="AW58" s="540"/>
      <c r="AX58" s="540"/>
      <c r="AY58" s="541"/>
    </row>
    <row r="59" spans="1:51" ht="180" customHeight="1" thickBot="1">
      <c r="A59" s="146"/>
      <c r="B59" s="3444" t="s">
        <v>38</v>
      </c>
      <c r="C59" s="3445"/>
      <c r="D59" s="493" t="s">
        <v>1926</v>
      </c>
      <c r="E59" s="3446"/>
      <c r="F59" s="3446"/>
      <c r="G59" s="3446"/>
      <c r="H59" s="3446"/>
      <c r="I59" s="3446"/>
      <c r="J59" s="3446"/>
      <c r="K59" s="3446"/>
      <c r="L59" s="3446"/>
      <c r="M59" s="3446"/>
      <c r="N59" s="3446"/>
      <c r="O59" s="3446"/>
      <c r="P59" s="3446"/>
      <c r="Q59" s="3446"/>
      <c r="R59" s="3446"/>
      <c r="S59" s="3446"/>
      <c r="T59" s="3446"/>
      <c r="U59" s="3446"/>
      <c r="V59" s="3446"/>
      <c r="W59" s="3446"/>
      <c r="X59" s="3446"/>
      <c r="Y59" s="3446"/>
      <c r="Z59" s="3446"/>
      <c r="AA59" s="3446"/>
      <c r="AB59" s="3446"/>
      <c r="AC59" s="3446"/>
      <c r="AD59" s="3446"/>
      <c r="AE59" s="3446"/>
      <c r="AF59" s="3446"/>
      <c r="AG59" s="3446"/>
      <c r="AH59" s="3446"/>
      <c r="AI59" s="3446"/>
      <c r="AJ59" s="3446"/>
      <c r="AK59" s="3446"/>
      <c r="AL59" s="3446"/>
      <c r="AM59" s="3446"/>
      <c r="AN59" s="3446"/>
      <c r="AO59" s="3446"/>
      <c r="AP59" s="3446"/>
      <c r="AQ59" s="3446"/>
      <c r="AR59" s="3446"/>
      <c r="AS59" s="3446"/>
      <c r="AT59" s="3446"/>
      <c r="AU59" s="3446"/>
      <c r="AV59" s="3446"/>
      <c r="AW59" s="3446"/>
      <c r="AX59" s="3446"/>
      <c r="AY59" s="3447"/>
    </row>
    <row r="60" spans="1:51" ht="21" hidden="1" customHeight="1">
      <c r="A60" s="146"/>
      <c r="B60" s="277"/>
      <c r="C60" s="278"/>
      <c r="D60" s="3448" t="s">
        <v>34</v>
      </c>
      <c r="E60" s="3449"/>
      <c r="F60" s="3449"/>
      <c r="G60" s="3449"/>
      <c r="H60" s="3449"/>
      <c r="I60" s="3449"/>
      <c r="J60" s="3449"/>
      <c r="K60" s="3449"/>
      <c r="L60" s="3449"/>
      <c r="M60" s="3449"/>
      <c r="N60" s="3449"/>
      <c r="O60" s="3449"/>
      <c r="P60" s="3449"/>
      <c r="Q60" s="3449"/>
      <c r="R60" s="3449"/>
      <c r="S60" s="3449"/>
      <c r="T60" s="3449"/>
      <c r="U60" s="3449"/>
      <c r="V60" s="3449"/>
      <c r="W60" s="3449"/>
      <c r="X60" s="3449"/>
      <c r="Y60" s="3449"/>
      <c r="Z60" s="3449"/>
      <c r="AA60" s="3449"/>
      <c r="AB60" s="3449"/>
      <c r="AC60" s="3449"/>
      <c r="AD60" s="3449"/>
      <c r="AE60" s="3449"/>
      <c r="AF60" s="3449"/>
      <c r="AG60" s="3449"/>
      <c r="AH60" s="3449"/>
      <c r="AI60" s="3449"/>
      <c r="AJ60" s="3449"/>
      <c r="AK60" s="3449"/>
      <c r="AL60" s="3449"/>
      <c r="AM60" s="3449"/>
      <c r="AN60" s="3449"/>
      <c r="AO60" s="3449"/>
      <c r="AP60" s="3449"/>
      <c r="AQ60" s="3449"/>
      <c r="AR60" s="3449"/>
      <c r="AS60" s="3449"/>
      <c r="AT60" s="3449"/>
      <c r="AU60" s="3449"/>
      <c r="AV60" s="3449"/>
      <c r="AW60" s="3449"/>
      <c r="AX60" s="3449"/>
      <c r="AY60" s="3450"/>
    </row>
    <row r="61" spans="1:51" ht="97.5" hidden="1" customHeight="1">
      <c r="A61" s="146"/>
      <c r="B61" s="277"/>
      <c r="C61" s="278"/>
      <c r="D61" s="3451" t="s">
        <v>36</v>
      </c>
      <c r="E61" s="3452"/>
      <c r="F61" s="3452"/>
      <c r="G61" s="3452"/>
      <c r="H61" s="3452"/>
      <c r="I61" s="3452"/>
      <c r="J61" s="3452"/>
      <c r="K61" s="3452"/>
      <c r="L61" s="3452"/>
      <c r="M61" s="3452"/>
      <c r="N61" s="3452"/>
      <c r="O61" s="3452"/>
      <c r="P61" s="3452"/>
      <c r="Q61" s="3452"/>
      <c r="R61" s="3452"/>
      <c r="S61" s="3452"/>
      <c r="T61" s="3452"/>
      <c r="U61" s="3452"/>
      <c r="V61" s="3452"/>
      <c r="W61" s="3452"/>
      <c r="X61" s="3452"/>
      <c r="Y61" s="3452"/>
      <c r="Z61" s="3452"/>
      <c r="AA61" s="3452"/>
      <c r="AB61" s="3452"/>
      <c r="AC61" s="3452"/>
      <c r="AD61" s="3452"/>
      <c r="AE61" s="3452"/>
      <c r="AF61" s="3452"/>
      <c r="AG61" s="3452"/>
      <c r="AH61" s="3452"/>
      <c r="AI61" s="3452"/>
      <c r="AJ61" s="3452"/>
      <c r="AK61" s="3452"/>
      <c r="AL61" s="3452"/>
      <c r="AM61" s="3452"/>
      <c r="AN61" s="3452"/>
      <c r="AO61" s="3452"/>
      <c r="AP61" s="3452"/>
      <c r="AQ61" s="3452"/>
      <c r="AR61" s="3452"/>
      <c r="AS61" s="3452"/>
      <c r="AT61" s="3452"/>
      <c r="AU61" s="3452"/>
      <c r="AV61" s="3452"/>
      <c r="AW61" s="3452"/>
      <c r="AX61" s="3452"/>
      <c r="AY61" s="3453"/>
    </row>
    <row r="62" spans="1:51" ht="119.85" hidden="1" customHeight="1">
      <c r="A62" s="146"/>
      <c r="B62" s="277"/>
      <c r="C62" s="278"/>
      <c r="D62" s="3454" t="s">
        <v>35</v>
      </c>
      <c r="E62" s="3455"/>
      <c r="F62" s="3455"/>
      <c r="G62" s="3455"/>
      <c r="H62" s="3455"/>
      <c r="I62" s="3455"/>
      <c r="J62" s="3455"/>
      <c r="K62" s="3455"/>
      <c r="L62" s="3455"/>
      <c r="M62" s="3455"/>
      <c r="N62" s="3455"/>
      <c r="O62" s="3455"/>
      <c r="P62" s="3455"/>
      <c r="Q62" s="3455"/>
      <c r="R62" s="3455"/>
      <c r="S62" s="3455"/>
      <c r="T62" s="3455"/>
      <c r="U62" s="3455"/>
      <c r="V62" s="3455"/>
      <c r="W62" s="3455"/>
      <c r="X62" s="3455"/>
      <c r="Y62" s="3455"/>
      <c r="Z62" s="3455"/>
      <c r="AA62" s="3455"/>
      <c r="AB62" s="3455"/>
      <c r="AC62" s="3455"/>
      <c r="AD62" s="3455"/>
      <c r="AE62" s="3455"/>
      <c r="AF62" s="3455"/>
      <c r="AG62" s="3455"/>
      <c r="AH62" s="3455"/>
      <c r="AI62" s="3455"/>
      <c r="AJ62" s="3455"/>
      <c r="AK62" s="3455"/>
      <c r="AL62" s="3455"/>
      <c r="AM62" s="3455"/>
      <c r="AN62" s="3455"/>
      <c r="AO62" s="3455"/>
      <c r="AP62" s="3455"/>
      <c r="AQ62" s="3455"/>
      <c r="AR62" s="3455"/>
      <c r="AS62" s="3455"/>
      <c r="AT62" s="3455"/>
      <c r="AU62" s="3455"/>
      <c r="AV62" s="3455"/>
      <c r="AW62" s="3455"/>
      <c r="AX62" s="3455"/>
      <c r="AY62" s="3456"/>
    </row>
    <row r="63" spans="1:51" ht="21" customHeight="1">
      <c r="A63" s="146"/>
      <c r="B63" s="3457" t="s">
        <v>33</v>
      </c>
      <c r="C63" s="3449"/>
      <c r="D63" s="3449"/>
      <c r="E63" s="3449"/>
      <c r="F63" s="3449"/>
      <c r="G63" s="3449"/>
      <c r="H63" s="3449"/>
      <c r="I63" s="3449"/>
      <c r="J63" s="3449"/>
      <c r="K63" s="3449"/>
      <c r="L63" s="3449"/>
      <c r="M63" s="3449"/>
      <c r="N63" s="3449"/>
      <c r="O63" s="3449"/>
      <c r="P63" s="3449"/>
      <c r="Q63" s="3449"/>
      <c r="R63" s="3449"/>
      <c r="S63" s="3449"/>
      <c r="T63" s="3449"/>
      <c r="U63" s="3449"/>
      <c r="V63" s="3449"/>
      <c r="W63" s="3449"/>
      <c r="X63" s="3449"/>
      <c r="Y63" s="3449"/>
      <c r="Z63" s="3449"/>
      <c r="AA63" s="3449"/>
      <c r="AB63" s="3449"/>
      <c r="AC63" s="3449"/>
      <c r="AD63" s="3449"/>
      <c r="AE63" s="3449"/>
      <c r="AF63" s="3449"/>
      <c r="AG63" s="3449"/>
      <c r="AH63" s="3449"/>
      <c r="AI63" s="3449"/>
      <c r="AJ63" s="3449"/>
      <c r="AK63" s="3449"/>
      <c r="AL63" s="3449"/>
      <c r="AM63" s="3449"/>
      <c r="AN63" s="3449"/>
      <c r="AO63" s="3449"/>
      <c r="AP63" s="3449"/>
      <c r="AQ63" s="3449"/>
      <c r="AR63" s="3449"/>
      <c r="AS63" s="3449"/>
      <c r="AT63" s="3449"/>
      <c r="AU63" s="3449"/>
      <c r="AV63" s="3449"/>
      <c r="AW63" s="3449"/>
      <c r="AX63" s="3449"/>
      <c r="AY63" s="3450"/>
    </row>
    <row r="64" spans="1:51" ht="122.45" customHeight="1">
      <c r="A64" s="279"/>
      <c r="B64" s="3432" t="s">
        <v>679</v>
      </c>
      <c r="C64" s="3346"/>
      <c r="D64" s="3346"/>
      <c r="E64" s="3346"/>
      <c r="F64" s="3433"/>
      <c r="G64" s="2041" t="s">
        <v>1927</v>
      </c>
      <c r="H64" s="2042"/>
      <c r="I64" s="2042"/>
      <c r="J64" s="2042"/>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2"/>
      <c r="AX64" s="2042"/>
      <c r="AY64" s="2043"/>
    </row>
    <row r="65" spans="1:51" ht="18.399999999999999" customHeight="1">
      <c r="A65" s="279"/>
      <c r="B65" s="3434" t="s">
        <v>48</v>
      </c>
      <c r="C65" s="3435"/>
      <c r="D65" s="3435"/>
      <c r="E65" s="3435"/>
      <c r="F65" s="3435"/>
      <c r="G65" s="3435"/>
      <c r="H65" s="3435"/>
      <c r="I65" s="3435"/>
      <c r="J65" s="3435"/>
      <c r="K65" s="3435"/>
      <c r="L65" s="3435"/>
      <c r="M65" s="3435"/>
      <c r="N65" s="3435"/>
      <c r="O65" s="3435"/>
      <c r="P65" s="3435"/>
      <c r="Q65" s="3435"/>
      <c r="R65" s="3435"/>
      <c r="S65" s="3435"/>
      <c r="T65" s="3435"/>
      <c r="U65" s="3435"/>
      <c r="V65" s="3435"/>
      <c r="W65" s="3435"/>
      <c r="X65" s="3435"/>
      <c r="Y65" s="3435"/>
      <c r="Z65" s="3435"/>
      <c r="AA65" s="3435"/>
      <c r="AB65" s="3435"/>
      <c r="AC65" s="3435"/>
      <c r="AD65" s="3435"/>
      <c r="AE65" s="3435"/>
      <c r="AF65" s="3435"/>
      <c r="AG65" s="3435"/>
      <c r="AH65" s="3435"/>
      <c r="AI65" s="3435"/>
      <c r="AJ65" s="3435"/>
      <c r="AK65" s="3435"/>
      <c r="AL65" s="3435"/>
      <c r="AM65" s="3435"/>
      <c r="AN65" s="3435"/>
      <c r="AO65" s="3435"/>
      <c r="AP65" s="3435"/>
      <c r="AQ65" s="3435"/>
      <c r="AR65" s="3435"/>
      <c r="AS65" s="3435"/>
      <c r="AT65" s="3435"/>
      <c r="AU65" s="3435"/>
      <c r="AV65" s="3435"/>
      <c r="AW65" s="3435"/>
      <c r="AX65" s="3435"/>
      <c r="AY65" s="3436"/>
    </row>
    <row r="66" spans="1:51" ht="119.1" customHeight="1" thickBot="1">
      <c r="A66" s="279"/>
      <c r="B66" s="3437" t="s">
        <v>89</v>
      </c>
      <c r="C66" s="3438"/>
      <c r="D66" s="3438"/>
      <c r="E66" s="3438"/>
      <c r="F66" s="3439"/>
      <c r="G66" s="3438" t="s">
        <v>89</v>
      </c>
      <c r="H66" s="3438"/>
      <c r="I66" s="3438"/>
      <c r="J66" s="3438"/>
      <c r="K66" s="3438"/>
      <c r="L66" s="3438"/>
      <c r="M66" s="3438"/>
      <c r="N66" s="3438"/>
      <c r="O66" s="3438"/>
      <c r="P66" s="3438"/>
      <c r="Q66" s="3438"/>
      <c r="R66" s="3438"/>
      <c r="S66" s="3438"/>
      <c r="T66" s="3438"/>
      <c r="U66" s="3438"/>
      <c r="V66" s="3438"/>
      <c r="W66" s="3438"/>
      <c r="X66" s="3438"/>
      <c r="Y66" s="3438"/>
      <c r="Z66" s="3438"/>
      <c r="AA66" s="3438"/>
      <c r="AB66" s="3438"/>
      <c r="AC66" s="3438"/>
      <c r="AD66" s="3438"/>
      <c r="AE66" s="3438"/>
      <c r="AF66" s="3438"/>
      <c r="AG66" s="3438"/>
      <c r="AH66" s="3438"/>
      <c r="AI66" s="3438"/>
      <c r="AJ66" s="3438"/>
      <c r="AK66" s="3438"/>
      <c r="AL66" s="3438"/>
      <c r="AM66" s="3438"/>
      <c r="AN66" s="3438"/>
      <c r="AO66" s="3438"/>
      <c r="AP66" s="3438"/>
      <c r="AQ66" s="3438"/>
      <c r="AR66" s="3438"/>
      <c r="AS66" s="3438"/>
      <c r="AT66" s="3438"/>
      <c r="AU66" s="3438"/>
      <c r="AV66" s="3438"/>
      <c r="AW66" s="3438"/>
      <c r="AX66" s="3438"/>
      <c r="AY66" s="3440"/>
    </row>
    <row r="67" spans="1:51" ht="19.7" customHeight="1">
      <c r="A67" s="279"/>
      <c r="B67" s="3441" t="s">
        <v>76</v>
      </c>
      <c r="C67" s="3442"/>
      <c r="D67" s="3442"/>
      <c r="E67" s="3442"/>
      <c r="F67" s="3442"/>
      <c r="G67" s="3442"/>
      <c r="H67" s="3442"/>
      <c r="I67" s="3442"/>
      <c r="J67" s="3442"/>
      <c r="K67" s="3442"/>
      <c r="L67" s="3442"/>
      <c r="M67" s="3442"/>
      <c r="N67" s="3442"/>
      <c r="O67" s="3442"/>
      <c r="P67" s="3442"/>
      <c r="Q67" s="3442"/>
      <c r="R67" s="3442"/>
      <c r="S67" s="3442"/>
      <c r="T67" s="3442"/>
      <c r="U67" s="3442"/>
      <c r="V67" s="3442"/>
      <c r="W67" s="3442"/>
      <c r="X67" s="3442"/>
      <c r="Y67" s="3442"/>
      <c r="Z67" s="3442"/>
      <c r="AA67" s="3442"/>
      <c r="AB67" s="3442"/>
      <c r="AC67" s="3442"/>
      <c r="AD67" s="3442"/>
      <c r="AE67" s="3442"/>
      <c r="AF67" s="3442"/>
      <c r="AG67" s="3442"/>
      <c r="AH67" s="3442"/>
      <c r="AI67" s="3442"/>
      <c r="AJ67" s="3442"/>
      <c r="AK67" s="3442"/>
      <c r="AL67" s="3442"/>
      <c r="AM67" s="3442"/>
      <c r="AN67" s="3442"/>
      <c r="AO67" s="3442"/>
      <c r="AP67" s="3442"/>
      <c r="AQ67" s="3442"/>
      <c r="AR67" s="3442"/>
      <c r="AS67" s="3442"/>
      <c r="AT67" s="3442"/>
      <c r="AU67" s="3442"/>
      <c r="AV67" s="3442"/>
      <c r="AW67" s="3442"/>
      <c r="AX67" s="3442"/>
      <c r="AY67" s="3443"/>
    </row>
    <row r="68" spans="1:51" ht="150.75" customHeight="1" thickBot="1">
      <c r="A68" s="279"/>
      <c r="B68" s="3400"/>
      <c r="C68" s="3401"/>
      <c r="D68" s="3401"/>
      <c r="E68" s="3401"/>
      <c r="F68" s="3401"/>
      <c r="G68" s="3401"/>
      <c r="H68" s="3401"/>
      <c r="I68" s="3401"/>
      <c r="J68" s="3401"/>
      <c r="K68" s="3401"/>
      <c r="L68" s="3401"/>
      <c r="M68" s="3401"/>
      <c r="N68" s="3401"/>
      <c r="O68" s="3401"/>
      <c r="P68" s="3401"/>
      <c r="Q68" s="3401"/>
      <c r="R68" s="3401"/>
      <c r="S68" s="3401"/>
      <c r="T68" s="3401"/>
      <c r="U68" s="3401"/>
      <c r="V68" s="3401"/>
      <c r="W68" s="3401"/>
      <c r="X68" s="3401"/>
      <c r="Y68" s="3401"/>
      <c r="Z68" s="3401"/>
      <c r="AA68" s="3401"/>
      <c r="AB68" s="3401"/>
      <c r="AC68" s="3401"/>
      <c r="AD68" s="3401"/>
      <c r="AE68" s="3401"/>
      <c r="AF68" s="3401"/>
      <c r="AG68" s="3401"/>
      <c r="AH68" s="3401"/>
      <c r="AI68" s="3401"/>
      <c r="AJ68" s="3401"/>
      <c r="AK68" s="3401"/>
      <c r="AL68" s="3401"/>
      <c r="AM68" s="3401"/>
      <c r="AN68" s="3401"/>
      <c r="AO68" s="3401"/>
      <c r="AP68" s="3401"/>
      <c r="AQ68" s="3401"/>
      <c r="AR68" s="3401"/>
      <c r="AS68" s="3401"/>
      <c r="AT68" s="3401"/>
      <c r="AU68" s="3401"/>
      <c r="AV68" s="3401"/>
      <c r="AW68" s="3401"/>
      <c r="AX68" s="3401"/>
      <c r="AY68" s="3402"/>
    </row>
    <row r="69" spans="1:51" ht="19.7" customHeight="1">
      <c r="A69" s="279"/>
      <c r="B69" s="3403" t="s">
        <v>66</v>
      </c>
      <c r="C69" s="3404"/>
      <c r="D69" s="3404"/>
      <c r="E69" s="3404"/>
      <c r="F69" s="3404"/>
      <c r="G69" s="3404"/>
      <c r="H69" s="3404"/>
      <c r="I69" s="3404"/>
      <c r="J69" s="3404"/>
      <c r="K69" s="3404"/>
      <c r="L69" s="3404"/>
      <c r="M69" s="3404"/>
      <c r="N69" s="3404"/>
      <c r="O69" s="3404"/>
      <c r="P69" s="3404"/>
      <c r="Q69" s="3404"/>
      <c r="R69" s="3404"/>
      <c r="S69" s="3404"/>
      <c r="T69" s="3404"/>
      <c r="U69" s="3404"/>
      <c r="V69" s="3404"/>
      <c r="W69" s="3404"/>
      <c r="X69" s="3404"/>
      <c r="Y69" s="3404"/>
      <c r="Z69" s="3404"/>
      <c r="AA69" s="3404"/>
      <c r="AB69" s="3404"/>
      <c r="AC69" s="3404"/>
      <c r="AD69" s="3404"/>
      <c r="AE69" s="3404"/>
      <c r="AF69" s="3404"/>
      <c r="AG69" s="3404"/>
      <c r="AH69" s="3404"/>
      <c r="AI69" s="3404"/>
      <c r="AJ69" s="3404"/>
      <c r="AK69" s="3404"/>
      <c r="AL69" s="3404"/>
      <c r="AM69" s="3404"/>
      <c r="AN69" s="3404"/>
      <c r="AO69" s="3404"/>
      <c r="AP69" s="3404"/>
      <c r="AQ69" s="3404"/>
      <c r="AR69" s="3404"/>
      <c r="AS69" s="3404"/>
      <c r="AT69" s="3404"/>
      <c r="AU69" s="3404"/>
      <c r="AV69" s="3404"/>
      <c r="AW69" s="3404"/>
      <c r="AX69" s="3404"/>
      <c r="AY69" s="3405"/>
    </row>
    <row r="70" spans="1:51" ht="19.899999999999999" customHeight="1">
      <c r="A70" s="279"/>
      <c r="B70" s="280" t="s">
        <v>67</v>
      </c>
      <c r="C70" s="281"/>
      <c r="D70" s="281"/>
      <c r="E70" s="281"/>
      <c r="F70" s="281"/>
      <c r="G70" s="281"/>
      <c r="H70" s="281"/>
      <c r="I70" s="281"/>
      <c r="J70" s="281"/>
      <c r="K70" s="281"/>
      <c r="L70" s="282"/>
      <c r="M70" s="3406" t="s">
        <v>85</v>
      </c>
      <c r="N70" s="3352"/>
      <c r="O70" s="3352"/>
      <c r="P70" s="3352"/>
      <c r="Q70" s="3352"/>
      <c r="R70" s="3352"/>
      <c r="S70" s="3352"/>
      <c r="T70" s="3352"/>
      <c r="U70" s="3352"/>
      <c r="V70" s="3352"/>
      <c r="W70" s="3352"/>
      <c r="X70" s="3352"/>
      <c r="Y70" s="3352"/>
      <c r="Z70" s="3352"/>
      <c r="AA70" s="3353"/>
      <c r="AB70" s="281" t="s">
        <v>68</v>
      </c>
      <c r="AC70" s="281"/>
      <c r="AD70" s="281"/>
      <c r="AE70" s="281"/>
      <c r="AF70" s="281"/>
      <c r="AG70" s="281"/>
      <c r="AH70" s="281"/>
      <c r="AI70" s="281"/>
      <c r="AJ70" s="281"/>
      <c r="AK70" s="282"/>
      <c r="AL70" s="3406" t="s">
        <v>1928</v>
      </c>
      <c r="AM70" s="3352"/>
      <c r="AN70" s="3352"/>
      <c r="AO70" s="3352"/>
      <c r="AP70" s="3352"/>
      <c r="AQ70" s="3352"/>
      <c r="AR70" s="3352"/>
      <c r="AS70" s="3352"/>
      <c r="AT70" s="3352"/>
      <c r="AU70" s="3352"/>
      <c r="AV70" s="3352"/>
      <c r="AW70" s="3352"/>
      <c r="AX70" s="3352"/>
      <c r="AY70" s="3407"/>
    </row>
    <row r="71" spans="1:51" ht="3" customHeight="1">
      <c r="A71" s="146"/>
      <c r="B71" s="272"/>
      <c r="C71" s="272"/>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row>
    <row r="72" spans="1:51" ht="3" customHeight="1" thickBot="1">
      <c r="A72" s="146"/>
      <c r="B72" s="273"/>
      <c r="C72" s="273"/>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row>
    <row r="73" spans="1:51" ht="385.5" customHeight="1">
      <c r="A73" s="279"/>
      <c r="B73" s="3408" t="s">
        <v>1929</v>
      </c>
      <c r="C73" s="3409"/>
      <c r="D73" s="3409"/>
      <c r="E73" s="3409"/>
      <c r="F73" s="3409"/>
      <c r="G73" s="3410"/>
      <c r="H73" s="285" t="s">
        <v>77</v>
      </c>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7"/>
    </row>
    <row r="74" spans="1:51" ht="348.95" customHeight="1">
      <c r="B74" s="3411"/>
      <c r="C74" s="3412"/>
      <c r="D74" s="3412"/>
      <c r="E74" s="3412"/>
      <c r="F74" s="3412"/>
      <c r="G74" s="3413"/>
      <c r="H74" s="288"/>
      <c r="I74" s="289"/>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90"/>
    </row>
    <row r="75" spans="1:51" ht="324" customHeight="1" thickBot="1">
      <c r="B75" s="3411"/>
      <c r="C75" s="3412"/>
      <c r="D75" s="3412"/>
      <c r="E75" s="3412"/>
      <c r="F75" s="3412"/>
      <c r="G75" s="3413"/>
      <c r="H75" s="288"/>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90"/>
    </row>
    <row r="76" spans="1:51" ht="3" customHeight="1">
      <c r="B76" s="291"/>
      <c r="C76" s="291"/>
      <c r="D76" s="291"/>
      <c r="E76" s="291"/>
      <c r="F76" s="291"/>
      <c r="G76" s="291"/>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row>
    <row r="77" spans="1:51" ht="3" customHeight="1" thickBot="1">
      <c r="B77" s="292"/>
      <c r="C77" s="292"/>
      <c r="D77" s="292"/>
      <c r="E77" s="292"/>
      <c r="F77" s="292"/>
      <c r="G77" s="292"/>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row>
    <row r="78" spans="1:51" ht="24.75" customHeight="1">
      <c r="B78" s="3414" t="s">
        <v>1930</v>
      </c>
      <c r="C78" s="3415"/>
      <c r="D78" s="3415"/>
      <c r="E78" s="3415"/>
      <c r="F78" s="3415"/>
      <c r="G78" s="3416"/>
      <c r="H78" s="3420" t="s">
        <v>1931</v>
      </c>
      <c r="I78" s="3421"/>
      <c r="J78" s="3421"/>
      <c r="K78" s="3421"/>
      <c r="L78" s="3421"/>
      <c r="M78" s="3421"/>
      <c r="N78" s="3421"/>
      <c r="O78" s="3421"/>
      <c r="P78" s="3421"/>
      <c r="Q78" s="3421"/>
      <c r="R78" s="3421"/>
      <c r="S78" s="3421"/>
      <c r="T78" s="3421"/>
      <c r="U78" s="3421"/>
      <c r="V78" s="3421"/>
      <c r="W78" s="3421"/>
      <c r="X78" s="3421"/>
      <c r="Y78" s="3421"/>
      <c r="Z78" s="3421"/>
      <c r="AA78" s="3421"/>
      <c r="AB78" s="3421"/>
      <c r="AC78" s="3422"/>
      <c r="AD78" s="3423" t="s">
        <v>705</v>
      </c>
      <c r="AE78" s="3424"/>
      <c r="AF78" s="3424"/>
      <c r="AG78" s="3424"/>
      <c r="AH78" s="3424"/>
      <c r="AI78" s="3424"/>
      <c r="AJ78" s="3424"/>
      <c r="AK78" s="3424"/>
      <c r="AL78" s="3424"/>
      <c r="AM78" s="3424"/>
      <c r="AN78" s="3424"/>
      <c r="AO78" s="3424"/>
      <c r="AP78" s="3424"/>
      <c r="AQ78" s="3424"/>
      <c r="AR78" s="3424"/>
      <c r="AS78" s="3424"/>
      <c r="AT78" s="3424"/>
      <c r="AU78" s="3424"/>
      <c r="AV78" s="3424"/>
      <c r="AW78" s="3424"/>
      <c r="AX78" s="3424"/>
      <c r="AY78" s="3425"/>
    </row>
    <row r="79" spans="1:51" ht="24.75" customHeight="1">
      <c r="B79" s="3414"/>
      <c r="C79" s="3415"/>
      <c r="D79" s="3415"/>
      <c r="E79" s="3415"/>
      <c r="F79" s="3415"/>
      <c r="G79" s="3416"/>
      <c r="H79" s="3390" t="s">
        <v>22</v>
      </c>
      <c r="I79" s="2606"/>
      <c r="J79" s="2606"/>
      <c r="K79" s="2606"/>
      <c r="L79" s="2606"/>
      <c r="M79" s="2636" t="s">
        <v>23</v>
      </c>
      <c r="N79" s="3352"/>
      <c r="O79" s="3352"/>
      <c r="P79" s="3352"/>
      <c r="Q79" s="3352"/>
      <c r="R79" s="3352"/>
      <c r="S79" s="3352"/>
      <c r="T79" s="3352"/>
      <c r="U79" s="3352"/>
      <c r="V79" s="3352"/>
      <c r="W79" s="3352"/>
      <c r="X79" s="3352"/>
      <c r="Y79" s="3353"/>
      <c r="Z79" s="3391" t="s">
        <v>24</v>
      </c>
      <c r="AA79" s="3392"/>
      <c r="AB79" s="3392"/>
      <c r="AC79" s="3393"/>
      <c r="AD79" s="3390" t="s">
        <v>22</v>
      </c>
      <c r="AE79" s="2606"/>
      <c r="AF79" s="2606"/>
      <c r="AG79" s="2606"/>
      <c r="AH79" s="2606"/>
      <c r="AI79" s="2636" t="s">
        <v>23</v>
      </c>
      <c r="AJ79" s="3352"/>
      <c r="AK79" s="3352"/>
      <c r="AL79" s="3352"/>
      <c r="AM79" s="3352"/>
      <c r="AN79" s="3352"/>
      <c r="AO79" s="3352"/>
      <c r="AP79" s="3352"/>
      <c r="AQ79" s="3352"/>
      <c r="AR79" s="3352"/>
      <c r="AS79" s="3352"/>
      <c r="AT79" s="3352"/>
      <c r="AU79" s="3353"/>
      <c r="AV79" s="3391" t="s">
        <v>24</v>
      </c>
      <c r="AW79" s="3392"/>
      <c r="AX79" s="3392"/>
      <c r="AY79" s="3394"/>
    </row>
    <row r="80" spans="1:51" ht="24.75" customHeight="1">
      <c r="B80" s="3414"/>
      <c r="C80" s="3415"/>
      <c r="D80" s="3415"/>
      <c r="E80" s="3415"/>
      <c r="F80" s="3415"/>
      <c r="G80" s="3416"/>
      <c r="H80" s="3426" t="s">
        <v>1479</v>
      </c>
      <c r="I80" s="3427"/>
      <c r="J80" s="3427"/>
      <c r="K80" s="3427"/>
      <c r="L80" s="3428"/>
      <c r="M80" s="3429" t="s">
        <v>1932</v>
      </c>
      <c r="N80" s="3430"/>
      <c r="O80" s="3430"/>
      <c r="P80" s="3430"/>
      <c r="Q80" s="3430"/>
      <c r="R80" s="3430"/>
      <c r="S80" s="3430"/>
      <c r="T80" s="3430"/>
      <c r="U80" s="3430"/>
      <c r="V80" s="3430"/>
      <c r="W80" s="3430"/>
      <c r="X80" s="3430"/>
      <c r="Y80" s="3431"/>
      <c r="Z80" s="2133">
        <v>49.56</v>
      </c>
      <c r="AA80" s="2134"/>
      <c r="AB80" s="2134"/>
      <c r="AC80" s="2135"/>
      <c r="AD80" s="2136"/>
      <c r="AE80" s="2137"/>
      <c r="AF80" s="2137"/>
      <c r="AG80" s="2137"/>
      <c r="AH80" s="2138"/>
      <c r="AI80" s="2130"/>
      <c r="AJ80" s="2131"/>
      <c r="AK80" s="2131"/>
      <c r="AL80" s="2131"/>
      <c r="AM80" s="2131"/>
      <c r="AN80" s="2131"/>
      <c r="AO80" s="2131"/>
      <c r="AP80" s="2131"/>
      <c r="AQ80" s="2131"/>
      <c r="AR80" s="2131"/>
      <c r="AS80" s="2131"/>
      <c r="AT80" s="2131"/>
      <c r="AU80" s="2132"/>
      <c r="AV80" s="2133"/>
      <c r="AW80" s="2134"/>
      <c r="AX80" s="2134"/>
      <c r="AY80" s="3385"/>
    </row>
    <row r="81" spans="2:51" ht="24.75" customHeight="1">
      <c r="B81" s="3414"/>
      <c r="C81" s="3415"/>
      <c r="D81" s="3415"/>
      <c r="E81" s="3415"/>
      <c r="F81" s="3415"/>
      <c r="G81" s="3416"/>
      <c r="H81" s="3375"/>
      <c r="I81" s="3376"/>
      <c r="J81" s="3376"/>
      <c r="K81" s="3376"/>
      <c r="L81" s="3377"/>
      <c r="M81" s="3378"/>
      <c r="N81" s="3379"/>
      <c r="O81" s="3379"/>
      <c r="P81" s="3379"/>
      <c r="Q81" s="3379"/>
      <c r="R81" s="3379"/>
      <c r="S81" s="3379"/>
      <c r="T81" s="3379"/>
      <c r="U81" s="3379"/>
      <c r="V81" s="3379"/>
      <c r="W81" s="3379"/>
      <c r="X81" s="3379"/>
      <c r="Y81" s="3380"/>
      <c r="Z81" s="3381"/>
      <c r="AA81" s="3382"/>
      <c r="AB81" s="3382"/>
      <c r="AC81" s="3384"/>
      <c r="AD81" s="3375"/>
      <c r="AE81" s="3376"/>
      <c r="AF81" s="3376"/>
      <c r="AG81" s="3376"/>
      <c r="AH81" s="3377"/>
      <c r="AI81" s="3378"/>
      <c r="AJ81" s="3379"/>
      <c r="AK81" s="3379"/>
      <c r="AL81" s="3379"/>
      <c r="AM81" s="3379"/>
      <c r="AN81" s="3379"/>
      <c r="AO81" s="3379"/>
      <c r="AP81" s="3379"/>
      <c r="AQ81" s="3379"/>
      <c r="AR81" s="3379"/>
      <c r="AS81" s="3379"/>
      <c r="AT81" s="3379"/>
      <c r="AU81" s="3380"/>
      <c r="AV81" s="3381"/>
      <c r="AW81" s="3382"/>
      <c r="AX81" s="3382"/>
      <c r="AY81" s="3383"/>
    </row>
    <row r="82" spans="2:51" ht="24.75" customHeight="1">
      <c r="B82" s="3414"/>
      <c r="C82" s="3415"/>
      <c r="D82" s="3415"/>
      <c r="E82" s="3415"/>
      <c r="F82" s="3415"/>
      <c r="G82" s="3416"/>
      <c r="H82" s="3375"/>
      <c r="I82" s="3376"/>
      <c r="J82" s="3376"/>
      <c r="K82" s="3376"/>
      <c r="L82" s="3377"/>
      <c r="M82" s="3378"/>
      <c r="N82" s="3379"/>
      <c r="O82" s="3379"/>
      <c r="P82" s="3379"/>
      <c r="Q82" s="3379"/>
      <c r="R82" s="3379"/>
      <c r="S82" s="3379"/>
      <c r="T82" s="3379"/>
      <c r="U82" s="3379"/>
      <c r="V82" s="3379"/>
      <c r="W82" s="3379"/>
      <c r="X82" s="3379"/>
      <c r="Y82" s="3380"/>
      <c r="Z82" s="3381"/>
      <c r="AA82" s="3382"/>
      <c r="AB82" s="3382"/>
      <c r="AC82" s="3384"/>
      <c r="AD82" s="3375"/>
      <c r="AE82" s="3376"/>
      <c r="AF82" s="3376"/>
      <c r="AG82" s="3376"/>
      <c r="AH82" s="3377"/>
      <c r="AI82" s="3378"/>
      <c r="AJ82" s="3379"/>
      <c r="AK82" s="3379"/>
      <c r="AL82" s="3379"/>
      <c r="AM82" s="3379"/>
      <c r="AN82" s="3379"/>
      <c r="AO82" s="3379"/>
      <c r="AP82" s="3379"/>
      <c r="AQ82" s="3379"/>
      <c r="AR82" s="3379"/>
      <c r="AS82" s="3379"/>
      <c r="AT82" s="3379"/>
      <c r="AU82" s="3380"/>
      <c r="AV82" s="3381"/>
      <c r="AW82" s="3382"/>
      <c r="AX82" s="3382"/>
      <c r="AY82" s="3383"/>
    </row>
    <row r="83" spans="2:51" ht="24.75" customHeight="1">
      <c r="B83" s="3414"/>
      <c r="C83" s="3415"/>
      <c r="D83" s="3415"/>
      <c r="E83" s="3415"/>
      <c r="F83" s="3415"/>
      <c r="G83" s="3416"/>
      <c r="H83" s="3375"/>
      <c r="I83" s="3376"/>
      <c r="J83" s="3376"/>
      <c r="K83" s="3376"/>
      <c r="L83" s="3377"/>
      <c r="M83" s="3378"/>
      <c r="N83" s="3379"/>
      <c r="O83" s="3379"/>
      <c r="P83" s="3379"/>
      <c r="Q83" s="3379"/>
      <c r="R83" s="3379"/>
      <c r="S83" s="3379"/>
      <c r="T83" s="3379"/>
      <c r="U83" s="3379"/>
      <c r="V83" s="3379"/>
      <c r="W83" s="3379"/>
      <c r="X83" s="3379"/>
      <c r="Y83" s="3380"/>
      <c r="Z83" s="3381"/>
      <c r="AA83" s="3382"/>
      <c r="AB83" s="3382"/>
      <c r="AC83" s="3384"/>
      <c r="AD83" s="3375"/>
      <c r="AE83" s="3376"/>
      <c r="AF83" s="3376"/>
      <c r="AG83" s="3376"/>
      <c r="AH83" s="3377"/>
      <c r="AI83" s="3378"/>
      <c r="AJ83" s="3379"/>
      <c r="AK83" s="3379"/>
      <c r="AL83" s="3379"/>
      <c r="AM83" s="3379"/>
      <c r="AN83" s="3379"/>
      <c r="AO83" s="3379"/>
      <c r="AP83" s="3379"/>
      <c r="AQ83" s="3379"/>
      <c r="AR83" s="3379"/>
      <c r="AS83" s="3379"/>
      <c r="AT83" s="3379"/>
      <c r="AU83" s="3380"/>
      <c r="AV83" s="3381"/>
      <c r="AW83" s="3382"/>
      <c r="AX83" s="3382"/>
      <c r="AY83" s="3383"/>
    </row>
    <row r="84" spans="2:51" ht="24.75" customHeight="1">
      <c r="B84" s="3414"/>
      <c r="C84" s="3415"/>
      <c r="D84" s="3415"/>
      <c r="E84" s="3415"/>
      <c r="F84" s="3415"/>
      <c r="G84" s="3416"/>
      <c r="H84" s="3375"/>
      <c r="I84" s="3376"/>
      <c r="J84" s="3376"/>
      <c r="K84" s="3376"/>
      <c r="L84" s="3377"/>
      <c r="M84" s="3378"/>
      <c r="N84" s="3379"/>
      <c r="O84" s="3379"/>
      <c r="P84" s="3379"/>
      <c r="Q84" s="3379"/>
      <c r="R84" s="3379"/>
      <c r="S84" s="3379"/>
      <c r="T84" s="3379"/>
      <c r="U84" s="3379"/>
      <c r="V84" s="3379"/>
      <c r="W84" s="3379"/>
      <c r="X84" s="3379"/>
      <c r="Y84" s="3380"/>
      <c r="Z84" s="3381"/>
      <c r="AA84" s="3382"/>
      <c r="AB84" s="3382"/>
      <c r="AC84" s="3382"/>
      <c r="AD84" s="3375"/>
      <c r="AE84" s="3376"/>
      <c r="AF84" s="3376"/>
      <c r="AG84" s="3376"/>
      <c r="AH84" s="3377"/>
      <c r="AI84" s="3378"/>
      <c r="AJ84" s="3379"/>
      <c r="AK84" s="3379"/>
      <c r="AL84" s="3379"/>
      <c r="AM84" s="3379"/>
      <c r="AN84" s="3379"/>
      <c r="AO84" s="3379"/>
      <c r="AP84" s="3379"/>
      <c r="AQ84" s="3379"/>
      <c r="AR84" s="3379"/>
      <c r="AS84" s="3379"/>
      <c r="AT84" s="3379"/>
      <c r="AU84" s="3380"/>
      <c r="AV84" s="3381"/>
      <c r="AW84" s="3382"/>
      <c r="AX84" s="3382"/>
      <c r="AY84" s="3383"/>
    </row>
    <row r="85" spans="2:51" ht="24.75" customHeight="1">
      <c r="B85" s="3414"/>
      <c r="C85" s="3415"/>
      <c r="D85" s="3415"/>
      <c r="E85" s="3415"/>
      <c r="F85" s="3415"/>
      <c r="G85" s="3416"/>
      <c r="H85" s="3375"/>
      <c r="I85" s="3376"/>
      <c r="J85" s="3376"/>
      <c r="K85" s="3376"/>
      <c r="L85" s="3377"/>
      <c r="M85" s="3378"/>
      <c r="N85" s="3379"/>
      <c r="O85" s="3379"/>
      <c r="P85" s="3379"/>
      <c r="Q85" s="3379"/>
      <c r="R85" s="3379"/>
      <c r="S85" s="3379"/>
      <c r="T85" s="3379"/>
      <c r="U85" s="3379"/>
      <c r="V85" s="3379"/>
      <c r="W85" s="3379"/>
      <c r="X85" s="3379"/>
      <c r="Y85" s="3380"/>
      <c r="Z85" s="3381"/>
      <c r="AA85" s="3382"/>
      <c r="AB85" s="3382"/>
      <c r="AC85" s="3382"/>
      <c r="AD85" s="3375"/>
      <c r="AE85" s="3376"/>
      <c r="AF85" s="3376"/>
      <c r="AG85" s="3376"/>
      <c r="AH85" s="3377"/>
      <c r="AI85" s="3378"/>
      <c r="AJ85" s="3379"/>
      <c r="AK85" s="3379"/>
      <c r="AL85" s="3379"/>
      <c r="AM85" s="3379"/>
      <c r="AN85" s="3379"/>
      <c r="AO85" s="3379"/>
      <c r="AP85" s="3379"/>
      <c r="AQ85" s="3379"/>
      <c r="AR85" s="3379"/>
      <c r="AS85" s="3379"/>
      <c r="AT85" s="3379"/>
      <c r="AU85" s="3380"/>
      <c r="AV85" s="3381"/>
      <c r="AW85" s="3382"/>
      <c r="AX85" s="3382"/>
      <c r="AY85" s="3383"/>
    </row>
    <row r="86" spans="2:51" ht="24.75" customHeight="1">
      <c r="B86" s="3414"/>
      <c r="C86" s="3415"/>
      <c r="D86" s="3415"/>
      <c r="E86" s="3415"/>
      <c r="F86" s="3415"/>
      <c r="G86" s="3416"/>
      <c r="H86" s="3375"/>
      <c r="I86" s="3376"/>
      <c r="J86" s="3376"/>
      <c r="K86" s="3376"/>
      <c r="L86" s="3377"/>
      <c r="M86" s="3378"/>
      <c r="N86" s="3379"/>
      <c r="O86" s="3379"/>
      <c r="P86" s="3379"/>
      <c r="Q86" s="3379"/>
      <c r="R86" s="3379"/>
      <c r="S86" s="3379"/>
      <c r="T86" s="3379"/>
      <c r="U86" s="3379"/>
      <c r="V86" s="3379"/>
      <c r="W86" s="3379"/>
      <c r="X86" s="3379"/>
      <c r="Y86" s="3380"/>
      <c r="Z86" s="3381"/>
      <c r="AA86" s="3382"/>
      <c r="AB86" s="3382"/>
      <c r="AC86" s="3382"/>
      <c r="AD86" s="3375"/>
      <c r="AE86" s="3376"/>
      <c r="AF86" s="3376"/>
      <c r="AG86" s="3376"/>
      <c r="AH86" s="3377"/>
      <c r="AI86" s="3378"/>
      <c r="AJ86" s="3379"/>
      <c r="AK86" s="3379"/>
      <c r="AL86" s="3379"/>
      <c r="AM86" s="3379"/>
      <c r="AN86" s="3379"/>
      <c r="AO86" s="3379"/>
      <c r="AP86" s="3379"/>
      <c r="AQ86" s="3379"/>
      <c r="AR86" s="3379"/>
      <c r="AS86" s="3379"/>
      <c r="AT86" s="3379"/>
      <c r="AU86" s="3380"/>
      <c r="AV86" s="3381"/>
      <c r="AW86" s="3382"/>
      <c r="AX86" s="3382"/>
      <c r="AY86" s="3383"/>
    </row>
    <row r="87" spans="2:51" ht="24.75" customHeight="1">
      <c r="B87" s="3414"/>
      <c r="C87" s="3415"/>
      <c r="D87" s="3415"/>
      <c r="E87" s="3415"/>
      <c r="F87" s="3415"/>
      <c r="G87" s="3416"/>
      <c r="H87" s="3366"/>
      <c r="I87" s="3367"/>
      <c r="J87" s="3367"/>
      <c r="K87" s="3367"/>
      <c r="L87" s="3368"/>
      <c r="M87" s="3369"/>
      <c r="N87" s="3370"/>
      <c r="O87" s="3370"/>
      <c r="P87" s="3370"/>
      <c r="Q87" s="3370"/>
      <c r="R87" s="3370"/>
      <c r="S87" s="3370"/>
      <c r="T87" s="3370"/>
      <c r="U87" s="3370"/>
      <c r="V87" s="3370"/>
      <c r="W87" s="3370"/>
      <c r="X87" s="3370"/>
      <c r="Y87" s="3371"/>
      <c r="Z87" s="3372"/>
      <c r="AA87" s="3373"/>
      <c r="AB87" s="3373"/>
      <c r="AC87" s="3373"/>
      <c r="AD87" s="3366"/>
      <c r="AE87" s="3367"/>
      <c r="AF87" s="3367"/>
      <c r="AG87" s="3367"/>
      <c r="AH87" s="3368"/>
      <c r="AI87" s="3369"/>
      <c r="AJ87" s="3370"/>
      <c r="AK87" s="3370"/>
      <c r="AL87" s="3370"/>
      <c r="AM87" s="3370"/>
      <c r="AN87" s="3370"/>
      <c r="AO87" s="3370"/>
      <c r="AP87" s="3370"/>
      <c r="AQ87" s="3370"/>
      <c r="AR87" s="3370"/>
      <c r="AS87" s="3370"/>
      <c r="AT87" s="3370"/>
      <c r="AU87" s="3371"/>
      <c r="AV87" s="3372"/>
      <c r="AW87" s="3373"/>
      <c r="AX87" s="3373"/>
      <c r="AY87" s="3374"/>
    </row>
    <row r="88" spans="2:51" ht="24.75" customHeight="1">
      <c r="B88" s="3414"/>
      <c r="C88" s="3415"/>
      <c r="D88" s="3415"/>
      <c r="E88" s="3415"/>
      <c r="F88" s="3415"/>
      <c r="G88" s="3416"/>
      <c r="H88" s="3395" t="s">
        <v>25</v>
      </c>
      <c r="I88" s="3352"/>
      <c r="J88" s="3352"/>
      <c r="K88" s="3352"/>
      <c r="L88" s="3352"/>
      <c r="M88" s="3396"/>
      <c r="N88" s="3397"/>
      <c r="O88" s="3397"/>
      <c r="P88" s="3397"/>
      <c r="Q88" s="3397"/>
      <c r="R88" s="3397"/>
      <c r="S88" s="3397"/>
      <c r="T88" s="3397"/>
      <c r="U88" s="3397"/>
      <c r="V88" s="3397"/>
      <c r="W88" s="3397"/>
      <c r="X88" s="3397"/>
      <c r="Y88" s="3398"/>
      <c r="Z88" s="2127">
        <f>SUM(Z80:AC87)</f>
        <v>49.56</v>
      </c>
      <c r="AA88" s="2128"/>
      <c r="AB88" s="2128"/>
      <c r="AC88" s="2129"/>
      <c r="AD88" s="3395" t="s">
        <v>25</v>
      </c>
      <c r="AE88" s="3352"/>
      <c r="AF88" s="3352"/>
      <c r="AG88" s="3352"/>
      <c r="AH88" s="3352"/>
      <c r="AI88" s="3396"/>
      <c r="AJ88" s="3397"/>
      <c r="AK88" s="3397"/>
      <c r="AL88" s="3397"/>
      <c r="AM88" s="3397"/>
      <c r="AN88" s="3397"/>
      <c r="AO88" s="3397"/>
      <c r="AP88" s="3397"/>
      <c r="AQ88" s="3397"/>
      <c r="AR88" s="3397"/>
      <c r="AS88" s="3397"/>
      <c r="AT88" s="3397"/>
      <c r="AU88" s="3398"/>
      <c r="AV88" s="2127">
        <f>SUM(AV80:AY87)</f>
        <v>0</v>
      </c>
      <c r="AW88" s="2128"/>
      <c r="AX88" s="2128"/>
      <c r="AY88" s="3399"/>
    </row>
    <row r="89" spans="2:51" ht="25.15" customHeight="1">
      <c r="B89" s="3414"/>
      <c r="C89" s="3415"/>
      <c r="D89" s="3415"/>
      <c r="E89" s="3415"/>
      <c r="F89" s="3415"/>
      <c r="G89" s="3416"/>
      <c r="H89" s="3386" t="s">
        <v>696</v>
      </c>
      <c r="I89" s="3387"/>
      <c r="J89" s="3387"/>
      <c r="K89" s="3387"/>
      <c r="L89" s="3387"/>
      <c r="M89" s="3387"/>
      <c r="N89" s="3387"/>
      <c r="O89" s="3387"/>
      <c r="P89" s="3387"/>
      <c r="Q89" s="3387"/>
      <c r="R89" s="3387"/>
      <c r="S89" s="3387"/>
      <c r="T89" s="3387"/>
      <c r="U89" s="3387"/>
      <c r="V89" s="3387"/>
      <c r="W89" s="3387"/>
      <c r="X89" s="3387"/>
      <c r="Y89" s="3387"/>
      <c r="Z89" s="3387"/>
      <c r="AA89" s="3387"/>
      <c r="AB89" s="3387"/>
      <c r="AC89" s="3388"/>
      <c r="AD89" s="3386" t="s">
        <v>704</v>
      </c>
      <c r="AE89" s="3387"/>
      <c r="AF89" s="3387"/>
      <c r="AG89" s="3387"/>
      <c r="AH89" s="3387"/>
      <c r="AI89" s="3387"/>
      <c r="AJ89" s="3387"/>
      <c r="AK89" s="3387"/>
      <c r="AL89" s="3387"/>
      <c r="AM89" s="3387"/>
      <c r="AN89" s="3387"/>
      <c r="AO89" s="3387"/>
      <c r="AP89" s="3387"/>
      <c r="AQ89" s="3387"/>
      <c r="AR89" s="3387"/>
      <c r="AS89" s="3387"/>
      <c r="AT89" s="3387"/>
      <c r="AU89" s="3387"/>
      <c r="AV89" s="3387"/>
      <c r="AW89" s="3387"/>
      <c r="AX89" s="3387"/>
      <c r="AY89" s="3389"/>
    </row>
    <row r="90" spans="2:51" ht="25.5" customHeight="1">
      <c r="B90" s="3414"/>
      <c r="C90" s="3415"/>
      <c r="D90" s="3415"/>
      <c r="E90" s="3415"/>
      <c r="F90" s="3415"/>
      <c r="G90" s="3416"/>
      <c r="H90" s="3390" t="s">
        <v>22</v>
      </c>
      <c r="I90" s="2606"/>
      <c r="J90" s="2606"/>
      <c r="K90" s="2606"/>
      <c r="L90" s="2606"/>
      <c r="M90" s="2636" t="s">
        <v>23</v>
      </c>
      <c r="N90" s="3352"/>
      <c r="O90" s="3352"/>
      <c r="P90" s="3352"/>
      <c r="Q90" s="3352"/>
      <c r="R90" s="3352"/>
      <c r="S90" s="3352"/>
      <c r="T90" s="3352"/>
      <c r="U90" s="3352"/>
      <c r="V90" s="3352"/>
      <c r="W90" s="3352"/>
      <c r="X90" s="3352"/>
      <c r="Y90" s="3353"/>
      <c r="Z90" s="3391" t="s">
        <v>24</v>
      </c>
      <c r="AA90" s="3392"/>
      <c r="AB90" s="3392"/>
      <c r="AC90" s="3393"/>
      <c r="AD90" s="3390" t="s">
        <v>22</v>
      </c>
      <c r="AE90" s="2606"/>
      <c r="AF90" s="2606"/>
      <c r="AG90" s="2606"/>
      <c r="AH90" s="2606"/>
      <c r="AI90" s="2636" t="s">
        <v>23</v>
      </c>
      <c r="AJ90" s="3352"/>
      <c r="AK90" s="3352"/>
      <c r="AL90" s="3352"/>
      <c r="AM90" s="3352"/>
      <c r="AN90" s="3352"/>
      <c r="AO90" s="3352"/>
      <c r="AP90" s="3352"/>
      <c r="AQ90" s="3352"/>
      <c r="AR90" s="3352"/>
      <c r="AS90" s="3352"/>
      <c r="AT90" s="3352"/>
      <c r="AU90" s="3353"/>
      <c r="AV90" s="3391" t="s">
        <v>24</v>
      </c>
      <c r="AW90" s="3392"/>
      <c r="AX90" s="3392"/>
      <c r="AY90" s="3394"/>
    </row>
    <row r="91" spans="2:51" ht="24.75" customHeight="1">
      <c r="B91" s="3414"/>
      <c r="C91" s="3415"/>
      <c r="D91" s="3415"/>
      <c r="E91" s="3415"/>
      <c r="F91" s="3415"/>
      <c r="G91" s="3416"/>
      <c r="H91" s="2136"/>
      <c r="I91" s="2137"/>
      <c r="J91" s="2137"/>
      <c r="K91" s="2137"/>
      <c r="L91" s="2138"/>
      <c r="M91" s="2130"/>
      <c r="N91" s="2131"/>
      <c r="O91" s="2131"/>
      <c r="P91" s="2131"/>
      <c r="Q91" s="2131"/>
      <c r="R91" s="2131"/>
      <c r="S91" s="2131"/>
      <c r="T91" s="2131"/>
      <c r="U91" s="2131"/>
      <c r="V91" s="2131"/>
      <c r="W91" s="2131"/>
      <c r="X91" s="2131"/>
      <c r="Y91" s="2132"/>
      <c r="Z91" s="2133"/>
      <c r="AA91" s="2134"/>
      <c r="AB91" s="2134"/>
      <c r="AC91" s="2135"/>
      <c r="AD91" s="2136"/>
      <c r="AE91" s="2137"/>
      <c r="AF91" s="2137"/>
      <c r="AG91" s="2137"/>
      <c r="AH91" s="2138"/>
      <c r="AI91" s="2130"/>
      <c r="AJ91" s="2131"/>
      <c r="AK91" s="2131"/>
      <c r="AL91" s="2131"/>
      <c r="AM91" s="2131"/>
      <c r="AN91" s="2131"/>
      <c r="AO91" s="2131"/>
      <c r="AP91" s="2131"/>
      <c r="AQ91" s="2131"/>
      <c r="AR91" s="2131"/>
      <c r="AS91" s="2131"/>
      <c r="AT91" s="2131"/>
      <c r="AU91" s="2132"/>
      <c r="AV91" s="2133"/>
      <c r="AW91" s="2134"/>
      <c r="AX91" s="2134"/>
      <c r="AY91" s="3385"/>
    </row>
    <row r="92" spans="2:51" ht="24.75" customHeight="1">
      <c r="B92" s="3414"/>
      <c r="C92" s="3415"/>
      <c r="D92" s="3415"/>
      <c r="E92" s="3415"/>
      <c r="F92" s="3415"/>
      <c r="G92" s="3416"/>
      <c r="H92" s="3375"/>
      <c r="I92" s="3376"/>
      <c r="J92" s="3376"/>
      <c r="K92" s="3376"/>
      <c r="L92" s="3377"/>
      <c r="M92" s="3378"/>
      <c r="N92" s="3379"/>
      <c r="O92" s="3379"/>
      <c r="P92" s="3379"/>
      <c r="Q92" s="3379"/>
      <c r="R92" s="3379"/>
      <c r="S92" s="3379"/>
      <c r="T92" s="3379"/>
      <c r="U92" s="3379"/>
      <c r="V92" s="3379"/>
      <c r="W92" s="3379"/>
      <c r="X92" s="3379"/>
      <c r="Y92" s="3380"/>
      <c r="Z92" s="3381"/>
      <c r="AA92" s="3382"/>
      <c r="AB92" s="3382"/>
      <c r="AC92" s="3384"/>
      <c r="AD92" s="3375"/>
      <c r="AE92" s="3376"/>
      <c r="AF92" s="3376"/>
      <c r="AG92" s="3376"/>
      <c r="AH92" s="3377"/>
      <c r="AI92" s="3378"/>
      <c r="AJ92" s="3379"/>
      <c r="AK92" s="3379"/>
      <c r="AL92" s="3379"/>
      <c r="AM92" s="3379"/>
      <c r="AN92" s="3379"/>
      <c r="AO92" s="3379"/>
      <c r="AP92" s="3379"/>
      <c r="AQ92" s="3379"/>
      <c r="AR92" s="3379"/>
      <c r="AS92" s="3379"/>
      <c r="AT92" s="3379"/>
      <c r="AU92" s="3380"/>
      <c r="AV92" s="3381"/>
      <c r="AW92" s="3382"/>
      <c r="AX92" s="3382"/>
      <c r="AY92" s="3383"/>
    </row>
    <row r="93" spans="2:51" ht="24.75" customHeight="1">
      <c r="B93" s="3414"/>
      <c r="C93" s="3415"/>
      <c r="D93" s="3415"/>
      <c r="E93" s="3415"/>
      <c r="F93" s="3415"/>
      <c r="G93" s="3416"/>
      <c r="H93" s="3375"/>
      <c r="I93" s="3376"/>
      <c r="J93" s="3376"/>
      <c r="K93" s="3376"/>
      <c r="L93" s="3377"/>
      <c r="M93" s="3378"/>
      <c r="N93" s="3379"/>
      <c r="O93" s="3379"/>
      <c r="P93" s="3379"/>
      <c r="Q93" s="3379"/>
      <c r="R93" s="3379"/>
      <c r="S93" s="3379"/>
      <c r="T93" s="3379"/>
      <c r="U93" s="3379"/>
      <c r="V93" s="3379"/>
      <c r="W93" s="3379"/>
      <c r="X93" s="3379"/>
      <c r="Y93" s="3380"/>
      <c r="Z93" s="3381"/>
      <c r="AA93" s="3382"/>
      <c r="AB93" s="3382"/>
      <c r="AC93" s="3384"/>
      <c r="AD93" s="3375"/>
      <c r="AE93" s="3376"/>
      <c r="AF93" s="3376"/>
      <c r="AG93" s="3376"/>
      <c r="AH93" s="3377"/>
      <c r="AI93" s="3378"/>
      <c r="AJ93" s="3379"/>
      <c r="AK93" s="3379"/>
      <c r="AL93" s="3379"/>
      <c r="AM93" s="3379"/>
      <c r="AN93" s="3379"/>
      <c r="AO93" s="3379"/>
      <c r="AP93" s="3379"/>
      <c r="AQ93" s="3379"/>
      <c r="AR93" s="3379"/>
      <c r="AS93" s="3379"/>
      <c r="AT93" s="3379"/>
      <c r="AU93" s="3380"/>
      <c r="AV93" s="3381"/>
      <c r="AW93" s="3382"/>
      <c r="AX93" s="3382"/>
      <c r="AY93" s="3383"/>
    </row>
    <row r="94" spans="2:51" ht="24.75" customHeight="1">
      <c r="B94" s="3414"/>
      <c r="C94" s="3415"/>
      <c r="D94" s="3415"/>
      <c r="E94" s="3415"/>
      <c r="F94" s="3415"/>
      <c r="G94" s="3416"/>
      <c r="H94" s="3375"/>
      <c r="I94" s="3376"/>
      <c r="J94" s="3376"/>
      <c r="K94" s="3376"/>
      <c r="L94" s="3377"/>
      <c r="M94" s="3378"/>
      <c r="N94" s="3379"/>
      <c r="O94" s="3379"/>
      <c r="P94" s="3379"/>
      <c r="Q94" s="3379"/>
      <c r="R94" s="3379"/>
      <c r="S94" s="3379"/>
      <c r="T94" s="3379"/>
      <c r="U94" s="3379"/>
      <c r="V94" s="3379"/>
      <c r="W94" s="3379"/>
      <c r="X94" s="3379"/>
      <c r="Y94" s="3380"/>
      <c r="Z94" s="3381"/>
      <c r="AA94" s="3382"/>
      <c r="AB94" s="3382"/>
      <c r="AC94" s="3384"/>
      <c r="AD94" s="3375"/>
      <c r="AE94" s="3376"/>
      <c r="AF94" s="3376"/>
      <c r="AG94" s="3376"/>
      <c r="AH94" s="3377"/>
      <c r="AI94" s="3378"/>
      <c r="AJ94" s="3379"/>
      <c r="AK94" s="3379"/>
      <c r="AL94" s="3379"/>
      <c r="AM94" s="3379"/>
      <c r="AN94" s="3379"/>
      <c r="AO94" s="3379"/>
      <c r="AP94" s="3379"/>
      <c r="AQ94" s="3379"/>
      <c r="AR94" s="3379"/>
      <c r="AS94" s="3379"/>
      <c r="AT94" s="3379"/>
      <c r="AU94" s="3380"/>
      <c r="AV94" s="3381"/>
      <c r="AW94" s="3382"/>
      <c r="AX94" s="3382"/>
      <c r="AY94" s="3383"/>
    </row>
    <row r="95" spans="2:51" ht="24.75" customHeight="1">
      <c r="B95" s="3414"/>
      <c r="C95" s="3415"/>
      <c r="D95" s="3415"/>
      <c r="E95" s="3415"/>
      <c r="F95" s="3415"/>
      <c r="G95" s="3416"/>
      <c r="H95" s="3375"/>
      <c r="I95" s="3376"/>
      <c r="J95" s="3376"/>
      <c r="K95" s="3376"/>
      <c r="L95" s="3377"/>
      <c r="M95" s="3378"/>
      <c r="N95" s="3379"/>
      <c r="O95" s="3379"/>
      <c r="P95" s="3379"/>
      <c r="Q95" s="3379"/>
      <c r="R95" s="3379"/>
      <c r="S95" s="3379"/>
      <c r="T95" s="3379"/>
      <c r="U95" s="3379"/>
      <c r="V95" s="3379"/>
      <c r="W95" s="3379"/>
      <c r="X95" s="3379"/>
      <c r="Y95" s="3380"/>
      <c r="Z95" s="3381"/>
      <c r="AA95" s="3382"/>
      <c r="AB95" s="3382"/>
      <c r="AC95" s="3382"/>
      <c r="AD95" s="3375"/>
      <c r="AE95" s="3376"/>
      <c r="AF95" s="3376"/>
      <c r="AG95" s="3376"/>
      <c r="AH95" s="3377"/>
      <c r="AI95" s="3378"/>
      <c r="AJ95" s="3379"/>
      <c r="AK95" s="3379"/>
      <c r="AL95" s="3379"/>
      <c r="AM95" s="3379"/>
      <c r="AN95" s="3379"/>
      <c r="AO95" s="3379"/>
      <c r="AP95" s="3379"/>
      <c r="AQ95" s="3379"/>
      <c r="AR95" s="3379"/>
      <c r="AS95" s="3379"/>
      <c r="AT95" s="3379"/>
      <c r="AU95" s="3380"/>
      <c r="AV95" s="3381"/>
      <c r="AW95" s="3382"/>
      <c r="AX95" s="3382"/>
      <c r="AY95" s="3383"/>
    </row>
    <row r="96" spans="2:51" ht="24.75" customHeight="1">
      <c r="B96" s="3414"/>
      <c r="C96" s="3415"/>
      <c r="D96" s="3415"/>
      <c r="E96" s="3415"/>
      <c r="F96" s="3415"/>
      <c r="G96" s="3416"/>
      <c r="H96" s="3375"/>
      <c r="I96" s="3376"/>
      <c r="J96" s="3376"/>
      <c r="K96" s="3376"/>
      <c r="L96" s="3377"/>
      <c r="M96" s="3378"/>
      <c r="N96" s="3379"/>
      <c r="O96" s="3379"/>
      <c r="P96" s="3379"/>
      <c r="Q96" s="3379"/>
      <c r="R96" s="3379"/>
      <c r="S96" s="3379"/>
      <c r="T96" s="3379"/>
      <c r="U96" s="3379"/>
      <c r="V96" s="3379"/>
      <c r="W96" s="3379"/>
      <c r="X96" s="3379"/>
      <c r="Y96" s="3380"/>
      <c r="Z96" s="3381"/>
      <c r="AA96" s="3382"/>
      <c r="AB96" s="3382"/>
      <c r="AC96" s="3382"/>
      <c r="AD96" s="3375"/>
      <c r="AE96" s="3376"/>
      <c r="AF96" s="3376"/>
      <c r="AG96" s="3376"/>
      <c r="AH96" s="3377"/>
      <c r="AI96" s="3378"/>
      <c r="AJ96" s="3379"/>
      <c r="AK96" s="3379"/>
      <c r="AL96" s="3379"/>
      <c r="AM96" s="3379"/>
      <c r="AN96" s="3379"/>
      <c r="AO96" s="3379"/>
      <c r="AP96" s="3379"/>
      <c r="AQ96" s="3379"/>
      <c r="AR96" s="3379"/>
      <c r="AS96" s="3379"/>
      <c r="AT96" s="3379"/>
      <c r="AU96" s="3380"/>
      <c r="AV96" s="3381"/>
      <c r="AW96" s="3382"/>
      <c r="AX96" s="3382"/>
      <c r="AY96" s="3383"/>
    </row>
    <row r="97" spans="2:51" ht="24.75" customHeight="1">
      <c r="B97" s="3414"/>
      <c r="C97" s="3415"/>
      <c r="D97" s="3415"/>
      <c r="E97" s="3415"/>
      <c r="F97" s="3415"/>
      <c r="G97" s="3416"/>
      <c r="H97" s="3375"/>
      <c r="I97" s="3376"/>
      <c r="J97" s="3376"/>
      <c r="K97" s="3376"/>
      <c r="L97" s="3377"/>
      <c r="M97" s="3378"/>
      <c r="N97" s="3379"/>
      <c r="O97" s="3379"/>
      <c r="P97" s="3379"/>
      <c r="Q97" s="3379"/>
      <c r="R97" s="3379"/>
      <c r="S97" s="3379"/>
      <c r="T97" s="3379"/>
      <c r="U97" s="3379"/>
      <c r="V97" s="3379"/>
      <c r="W97" s="3379"/>
      <c r="X97" s="3379"/>
      <c r="Y97" s="3380"/>
      <c r="Z97" s="3381"/>
      <c r="AA97" s="3382"/>
      <c r="AB97" s="3382"/>
      <c r="AC97" s="3382"/>
      <c r="AD97" s="3375"/>
      <c r="AE97" s="3376"/>
      <c r="AF97" s="3376"/>
      <c r="AG97" s="3376"/>
      <c r="AH97" s="3377"/>
      <c r="AI97" s="3378"/>
      <c r="AJ97" s="3379"/>
      <c r="AK97" s="3379"/>
      <c r="AL97" s="3379"/>
      <c r="AM97" s="3379"/>
      <c r="AN97" s="3379"/>
      <c r="AO97" s="3379"/>
      <c r="AP97" s="3379"/>
      <c r="AQ97" s="3379"/>
      <c r="AR97" s="3379"/>
      <c r="AS97" s="3379"/>
      <c r="AT97" s="3379"/>
      <c r="AU97" s="3380"/>
      <c r="AV97" s="3381"/>
      <c r="AW97" s="3382"/>
      <c r="AX97" s="3382"/>
      <c r="AY97" s="3383"/>
    </row>
    <row r="98" spans="2:51" ht="24.75" customHeight="1">
      <c r="B98" s="3414"/>
      <c r="C98" s="3415"/>
      <c r="D98" s="3415"/>
      <c r="E98" s="3415"/>
      <c r="F98" s="3415"/>
      <c r="G98" s="3416"/>
      <c r="H98" s="3366"/>
      <c r="I98" s="3367"/>
      <c r="J98" s="3367"/>
      <c r="K98" s="3367"/>
      <c r="L98" s="3368"/>
      <c r="M98" s="3369"/>
      <c r="N98" s="3370"/>
      <c r="O98" s="3370"/>
      <c r="P98" s="3370"/>
      <c r="Q98" s="3370"/>
      <c r="R98" s="3370"/>
      <c r="S98" s="3370"/>
      <c r="T98" s="3370"/>
      <c r="U98" s="3370"/>
      <c r="V98" s="3370"/>
      <c r="W98" s="3370"/>
      <c r="X98" s="3370"/>
      <c r="Y98" s="3371"/>
      <c r="Z98" s="3372"/>
      <c r="AA98" s="3373"/>
      <c r="AB98" s="3373"/>
      <c r="AC98" s="3373"/>
      <c r="AD98" s="3366"/>
      <c r="AE98" s="3367"/>
      <c r="AF98" s="3367"/>
      <c r="AG98" s="3367"/>
      <c r="AH98" s="3368"/>
      <c r="AI98" s="3369"/>
      <c r="AJ98" s="3370"/>
      <c r="AK98" s="3370"/>
      <c r="AL98" s="3370"/>
      <c r="AM98" s="3370"/>
      <c r="AN98" s="3370"/>
      <c r="AO98" s="3370"/>
      <c r="AP98" s="3370"/>
      <c r="AQ98" s="3370"/>
      <c r="AR98" s="3370"/>
      <c r="AS98" s="3370"/>
      <c r="AT98" s="3370"/>
      <c r="AU98" s="3371"/>
      <c r="AV98" s="3372"/>
      <c r="AW98" s="3373"/>
      <c r="AX98" s="3373"/>
      <c r="AY98" s="3374"/>
    </row>
    <row r="99" spans="2:51" ht="24.75" customHeight="1">
      <c r="B99" s="3414"/>
      <c r="C99" s="3415"/>
      <c r="D99" s="3415"/>
      <c r="E99" s="3415"/>
      <c r="F99" s="3415"/>
      <c r="G99" s="3416"/>
      <c r="H99" s="3395" t="s">
        <v>25</v>
      </c>
      <c r="I99" s="3352"/>
      <c r="J99" s="3352"/>
      <c r="K99" s="3352"/>
      <c r="L99" s="3352"/>
      <c r="M99" s="3396"/>
      <c r="N99" s="3397"/>
      <c r="O99" s="3397"/>
      <c r="P99" s="3397"/>
      <c r="Q99" s="3397"/>
      <c r="R99" s="3397"/>
      <c r="S99" s="3397"/>
      <c r="T99" s="3397"/>
      <c r="U99" s="3397"/>
      <c r="V99" s="3397"/>
      <c r="W99" s="3397"/>
      <c r="X99" s="3397"/>
      <c r="Y99" s="3398"/>
      <c r="Z99" s="2127">
        <f>SUM(Z91:AC98)</f>
        <v>0</v>
      </c>
      <c r="AA99" s="2128"/>
      <c r="AB99" s="2128"/>
      <c r="AC99" s="2129"/>
      <c r="AD99" s="3395" t="s">
        <v>25</v>
      </c>
      <c r="AE99" s="3352"/>
      <c r="AF99" s="3352"/>
      <c r="AG99" s="3352"/>
      <c r="AH99" s="3352"/>
      <c r="AI99" s="3396"/>
      <c r="AJ99" s="3397"/>
      <c r="AK99" s="3397"/>
      <c r="AL99" s="3397"/>
      <c r="AM99" s="3397"/>
      <c r="AN99" s="3397"/>
      <c r="AO99" s="3397"/>
      <c r="AP99" s="3397"/>
      <c r="AQ99" s="3397"/>
      <c r="AR99" s="3397"/>
      <c r="AS99" s="3397"/>
      <c r="AT99" s="3397"/>
      <c r="AU99" s="3398"/>
      <c r="AV99" s="2127">
        <f>SUM(AV91:AY98)</f>
        <v>0</v>
      </c>
      <c r="AW99" s="2128"/>
      <c r="AX99" s="2128"/>
      <c r="AY99" s="3399"/>
    </row>
    <row r="100" spans="2:51" ht="24.75" customHeight="1">
      <c r="B100" s="3414"/>
      <c r="C100" s="3415"/>
      <c r="D100" s="3415"/>
      <c r="E100" s="3415"/>
      <c r="F100" s="3415"/>
      <c r="G100" s="3416"/>
      <c r="H100" s="3386" t="s">
        <v>796</v>
      </c>
      <c r="I100" s="3387"/>
      <c r="J100" s="3387"/>
      <c r="K100" s="3387"/>
      <c r="L100" s="3387"/>
      <c r="M100" s="3387"/>
      <c r="N100" s="3387"/>
      <c r="O100" s="3387"/>
      <c r="P100" s="3387"/>
      <c r="Q100" s="3387"/>
      <c r="R100" s="3387"/>
      <c r="S100" s="3387"/>
      <c r="T100" s="3387"/>
      <c r="U100" s="3387"/>
      <c r="V100" s="3387"/>
      <c r="W100" s="3387"/>
      <c r="X100" s="3387"/>
      <c r="Y100" s="3387"/>
      <c r="Z100" s="3387"/>
      <c r="AA100" s="3387"/>
      <c r="AB100" s="3387"/>
      <c r="AC100" s="3388"/>
      <c r="AD100" s="3386" t="s">
        <v>701</v>
      </c>
      <c r="AE100" s="3387"/>
      <c r="AF100" s="3387"/>
      <c r="AG100" s="3387"/>
      <c r="AH100" s="3387"/>
      <c r="AI100" s="3387"/>
      <c r="AJ100" s="3387"/>
      <c r="AK100" s="3387"/>
      <c r="AL100" s="3387"/>
      <c r="AM100" s="3387"/>
      <c r="AN100" s="3387"/>
      <c r="AO100" s="3387"/>
      <c r="AP100" s="3387"/>
      <c r="AQ100" s="3387"/>
      <c r="AR100" s="3387"/>
      <c r="AS100" s="3387"/>
      <c r="AT100" s="3387"/>
      <c r="AU100" s="3387"/>
      <c r="AV100" s="3387"/>
      <c r="AW100" s="3387"/>
      <c r="AX100" s="3387"/>
      <c r="AY100" s="3389"/>
    </row>
    <row r="101" spans="2:51" ht="24.75" customHeight="1">
      <c r="B101" s="3414"/>
      <c r="C101" s="3415"/>
      <c r="D101" s="3415"/>
      <c r="E101" s="3415"/>
      <c r="F101" s="3415"/>
      <c r="G101" s="3416"/>
      <c r="H101" s="3390" t="s">
        <v>22</v>
      </c>
      <c r="I101" s="2606"/>
      <c r="J101" s="2606"/>
      <c r="K101" s="2606"/>
      <c r="L101" s="2606"/>
      <c r="M101" s="2636" t="s">
        <v>23</v>
      </c>
      <c r="N101" s="3352"/>
      <c r="O101" s="3352"/>
      <c r="P101" s="3352"/>
      <c r="Q101" s="3352"/>
      <c r="R101" s="3352"/>
      <c r="S101" s="3352"/>
      <c r="T101" s="3352"/>
      <c r="U101" s="3352"/>
      <c r="V101" s="3352"/>
      <c r="W101" s="3352"/>
      <c r="X101" s="3352"/>
      <c r="Y101" s="3353"/>
      <c r="Z101" s="3391" t="s">
        <v>24</v>
      </c>
      <c r="AA101" s="3392"/>
      <c r="AB101" s="3392"/>
      <c r="AC101" s="3393"/>
      <c r="AD101" s="3390" t="s">
        <v>22</v>
      </c>
      <c r="AE101" s="2606"/>
      <c r="AF101" s="2606"/>
      <c r="AG101" s="2606"/>
      <c r="AH101" s="2606"/>
      <c r="AI101" s="2636" t="s">
        <v>23</v>
      </c>
      <c r="AJ101" s="3352"/>
      <c r="AK101" s="3352"/>
      <c r="AL101" s="3352"/>
      <c r="AM101" s="3352"/>
      <c r="AN101" s="3352"/>
      <c r="AO101" s="3352"/>
      <c r="AP101" s="3352"/>
      <c r="AQ101" s="3352"/>
      <c r="AR101" s="3352"/>
      <c r="AS101" s="3352"/>
      <c r="AT101" s="3352"/>
      <c r="AU101" s="3353"/>
      <c r="AV101" s="3391" t="s">
        <v>24</v>
      </c>
      <c r="AW101" s="3392"/>
      <c r="AX101" s="3392"/>
      <c r="AY101" s="3394"/>
    </row>
    <row r="102" spans="2:51" ht="24.75" customHeight="1">
      <c r="B102" s="3414"/>
      <c r="C102" s="3415"/>
      <c r="D102" s="3415"/>
      <c r="E102" s="3415"/>
      <c r="F102" s="3415"/>
      <c r="G102" s="3416"/>
      <c r="H102" s="2136"/>
      <c r="I102" s="2137"/>
      <c r="J102" s="2137"/>
      <c r="K102" s="2137"/>
      <c r="L102" s="2138"/>
      <c r="M102" s="2130"/>
      <c r="N102" s="2131"/>
      <c r="O102" s="2131"/>
      <c r="P102" s="2131"/>
      <c r="Q102" s="2131"/>
      <c r="R102" s="2131"/>
      <c r="S102" s="2131"/>
      <c r="T102" s="2131"/>
      <c r="U102" s="2131"/>
      <c r="V102" s="2131"/>
      <c r="W102" s="2131"/>
      <c r="X102" s="2131"/>
      <c r="Y102" s="2132"/>
      <c r="Z102" s="2133"/>
      <c r="AA102" s="2134"/>
      <c r="AB102" s="2134"/>
      <c r="AC102" s="2135"/>
      <c r="AD102" s="2136"/>
      <c r="AE102" s="2137"/>
      <c r="AF102" s="2137"/>
      <c r="AG102" s="2137"/>
      <c r="AH102" s="2138"/>
      <c r="AI102" s="2130"/>
      <c r="AJ102" s="2131"/>
      <c r="AK102" s="2131"/>
      <c r="AL102" s="2131"/>
      <c r="AM102" s="2131"/>
      <c r="AN102" s="2131"/>
      <c r="AO102" s="2131"/>
      <c r="AP102" s="2131"/>
      <c r="AQ102" s="2131"/>
      <c r="AR102" s="2131"/>
      <c r="AS102" s="2131"/>
      <c r="AT102" s="2131"/>
      <c r="AU102" s="2132"/>
      <c r="AV102" s="2133"/>
      <c r="AW102" s="2134"/>
      <c r="AX102" s="2134"/>
      <c r="AY102" s="3385"/>
    </row>
    <row r="103" spans="2:51" ht="24.75" customHeight="1">
      <c r="B103" s="3414"/>
      <c r="C103" s="3415"/>
      <c r="D103" s="3415"/>
      <c r="E103" s="3415"/>
      <c r="F103" s="3415"/>
      <c r="G103" s="3416"/>
      <c r="H103" s="3375"/>
      <c r="I103" s="3376"/>
      <c r="J103" s="3376"/>
      <c r="K103" s="3376"/>
      <c r="L103" s="3377"/>
      <c r="M103" s="3378"/>
      <c r="N103" s="3379"/>
      <c r="O103" s="3379"/>
      <c r="P103" s="3379"/>
      <c r="Q103" s="3379"/>
      <c r="R103" s="3379"/>
      <c r="S103" s="3379"/>
      <c r="T103" s="3379"/>
      <c r="U103" s="3379"/>
      <c r="V103" s="3379"/>
      <c r="W103" s="3379"/>
      <c r="X103" s="3379"/>
      <c r="Y103" s="3380"/>
      <c r="Z103" s="3381"/>
      <c r="AA103" s="3382"/>
      <c r="AB103" s="3382"/>
      <c r="AC103" s="3384"/>
      <c r="AD103" s="3375"/>
      <c r="AE103" s="3376"/>
      <c r="AF103" s="3376"/>
      <c r="AG103" s="3376"/>
      <c r="AH103" s="3377"/>
      <c r="AI103" s="3378"/>
      <c r="AJ103" s="3379"/>
      <c r="AK103" s="3379"/>
      <c r="AL103" s="3379"/>
      <c r="AM103" s="3379"/>
      <c r="AN103" s="3379"/>
      <c r="AO103" s="3379"/>
      <c r="AP103" s="3379"/>
      <c r="AQ103" s="3379"/>
      <c r="AR103" s="3379"/>
      <c r="AS103" s="3379"/>
      <c r="AT103" s="3379"/>
      <c r="AU103" s="3380"/>
      <c r="AV103" s="3381"/>
      <c r="AW103" s="3382"/>
      <c r="AX103" s="3382"/>
      <c r="AY103" s="3383"/>
    </row>
    <row r="104" spans="2:51" ht="24.75" customHeight="1">
      <c r="B104" s="3414"/>
      <c r="C104" s="3415"/>
      <c r="D104" s="3415"/>
      <c r="E104" s="3415"/>
      <c r="F104" s="3415"/>
      <c r="G104" s="3416"/>
      <c r="H104" s="3375"/>
      <c r="I104" s="3376"/>
      <c r="J104" s="3376"/>
      <c r="K104" s="3376"/>
      <c r="L104" s="3377"/>
      <c r="M104" s="3378"/>
      <c r="N104" s="3379"/>
      <c r="O104" s="3379"/>
      <c r="P104" s="3379"/>
      <c r="Q104" s="3379"/>
      <c r="R104" s="3379"/>
      <c r="S104" s="3379"/>
      <c r="T104" s="3379"/>
      <c r="U104" s="3379"/>
      <c r="V104" s="3379"/>
      <c r="W104" s="3379"/>
      <c r="X104" s="3379"/>
      <c r="Y104" s="3380"/>
      <c r="Z104" s="3381"/>
      <c r="AA104" s="3382"/>
      <c r="AB104" s="3382"/>
      <c r="AC104" s="3384"/>
      <c r="AD104" s="3375"/>
      <c r="AE104" s="3376"/>
      <c r="AF104" s="3376"/>
      <c r="AG104" s="3376"/>
      <c r="AH104" s="3377"/>
      <c r="AI104" s="3378"/>
      <c r="AJ104" s="3379"/>
      <c r="AK104" s="3379"/>
      <c r="AL104" s="3379"/>
      <c r="AM104" s="3379"/>
      <c r="AN104" s="3379"/>
      <c r="AO104" s="3379"/>
      <c r="AP104" s="3379"/>
      <c r="AQ104" s="3379"/>
      <c r="AR104" s="3379"/>
      <c r="AS104" s="3379"/>
      <c r="AT104" s="3379"/>
      <c r="AU104" s="3380"/>
      <c r="AV104" s="3381"/>
      <c r="AW104" s="3382"/>
      <c r="AX104" s="3382"/>
      <c r="AY104" s="3383"/>
    </row>
    <row r="105" spans="2:51" ht="24.75" customHeight="1">
      <c r="B105" s="3414"/>
      <c r="C105" s="3415"/>
      <c r="D105" s="3415"/>
      <c r="E105" s="3415"/>
      <c r="F105" s="3415"/>
      <c r="G105" s="3416"/>
      <c r="H105" s="3375"/>
      <c r="I105" s="3376"/>
      <c r="J105" s="3376"/>
      <c r="K105" s="3376"/>
      <c r="L105" s="3377"/>
      <c r="M105" s="3378"/>
      <c r="N105" s="3379"/>
      <c r="O105" s="3379"/>
      <c r="P105" s="3379"/>
      <c r="Q105" s="3379"/>
      <c r="R105" s="3379"/>
      <c r="S105" s="3379"/>
      <c r="T105" s="3379"/>
      <c r="U105" s="3379"/>
      <c r="V105" s="3379"/>
      <c r="W105" s="3379"/>
      <c r="X105" s="3379"/>
      <c r="Y105" s="3380"/>
      <c r="Z105" s="3381"/>
      <c r="AA105" s="3382"/>
      <c r="AB105" s="3382"/>
      <c r="AC105" s="3384"/>
      <c r="AD105" s="3375"/>
      <c r="AE105" s="3376"/>
      <c r="AF105" s="3376"/>
      <c r="AG105" s="3376"/>
      <c r="AH105" s="3377"/>
      <c r="AI105" s="3378"/>
      <c r="AJ105" s="3379"/>
      <c r="AK105" s="3379"/>
      <c r="AL105" s="3379"/>
      <c r="AM105" s="3379"/>
      <c r="AN105" s="3379"/>
      <c r="AO105" s="3379"/>
      <c r="AP105" s="3379"/>
      <c r="AQ105" s="3379"/>
      <c r="AR105" s="3379"/>
      <c r="AS105" s="3379"/>
      <c r="AT105" s="3379"/>
      <c r="AU105" s="3380"/>
      <c r="AV105" s="3381"/>
      <c r="AW105" s="3382"/>
      <c r="AX105" s="3382"/>
      <c r="AY105" s="3383"/>
    </row>
    <row r="106" spans="2:51" ht="24.75" customHeight="1">
      <c r="B106" s="3414"/>
      <c r="C106" s="3415"/>
      <c r="D106" s="3415"/>
      <c r="E106" s="3415"/>
      <c r="F106" s="3415"/>
      <c r="G106" s="3416"/>
      <c r="H106" s="3375"/>
      <c r="I106" s="3376"/>
      <c r="J106" s="3376"/>
      <c r="K106" s="3376"/>
      <c r="L106" s="3377"/>
      <c r="M106" s="3378"/>
      <c r="N106" s="3379"/>
      <c r="O106" s="3379"/>
      <c r="P106" s="3379"/>
      <c r="Q106" s="3379"/>
      <c r="R106" s="3379"/>
      <c r="S106" s="3379"/>
      <c r="T106" s="3379"/>
      <c r="U106" s="3379"/>
      <c r="V106" s="3379"/>
      <c r="W106" s="3379"/>
      <c r="X106" s="3379"/>
      <c r="Y106" s="3380"/>
      <c r="Z106" s="3381"/>
      <c r="AA106" s="3382"/>
      <c r="AB106" s="3382"/>
      <c r="AC106" s="3382"/>
      <c r="AD106" s="3375"/>
      <c r="AE106" s="3376"/>
      <c r="AF106" s="3376"/>
      <c r="AG106" s="3376"/>
      <c r="AH106" s="3377"/>
      <c r="AI106" s="3378"/>
      <c r="AJ106" s="3379"/>
      <c r="AK106" s="3379"/>
      <c r="AL106" s="3379"/>
      <c r="AM106" s="3379"/>
      <c r="AN106" s="3379"/>
      <c r="AO106" s="3379"/>
      <c r="AP106" s="3379"/>
      <c r="AQ106" s="3379"/>
      <c r="AR106" s="3379"/>
      <c r="AS106" s="3379"/>
      <c r="AT106" s="3379"/>
      <c r="AU106" s="3380"/>
      <c r="AV106" s="3381"/>
      <c r="AW106" s="3382"/>
      <c r="AX106" s="3382"/>
      <c r="AY106" s="3383"/>
    </row>
    <row r="107" spans="2:51" ht="24.75" customHeight="1">
      <c r="B107" s="3414"/>
      <c r="C107" s="3415"/>
      <c r="D107" s="3415"/>
      <c r="E107" s="3415"/>
      <c r="F107" s="3415"/>
      <c r="G107" s="3416"/>
      <c r="H107" s="3375"/>
      <c r="I107" s="3376"/>
      <c r="J107" s="3376"/>
      <c r="K107" s="3376"/>
      <c r="L107" s="3377"/>
      <c r="M107" s="3378"/>
      <c r="N107" s="3379"/>
      <c r="O107" s="3379"/>
      <c r="P107" s="3379"/>
      <c r="Q107" s="3379"/>
      <c r="R107" s="3379"/>
      <c r="S107" s="3379"/>
      <c r="T107" s="3379"/>
      <c r="U107" s="3379"/>
      <c r="V107" s="3379"/>
      <c r="W107" s="3379"/>
      <c r="X107" s="3379"/>
      <c r="Y107" s="3380"/>
      <c r="Z107" s="3381"/>
      <c r="AA107" s="3382"/>
      <c r="AB107" s="3382"/>
      <c r="AC107" s="3382"/>
      <c r="AD107" s="3375"/>
      <c r="AE107" s="3376"/>
      <c r="AF107" s="3376"/>
      <c r="AG107" s="3376"/>
      <c r="AH107" s="3377"/>
      <c r="AI107" s="3378"/>
      <c r="AJ107" s="3379"/>
      <c r="AK107" s="3379"/>
      <c r="AL107" s="3379"/>
      <c r="AM107" s="3379"/>
      <c r="AN107" s="3379"/>
      <c r="AO107" s="3379"/>
      <c r="AP107" s="3379"/>
      <c r="AQ107" s="3379"/>
      <c r="AR107" s="3379"/>
      <c r="AS107" s="3379"/>
      <c r="AT107" s="3379"/>
      <c r="AU107" s="3380"/>
      <c r="AV107" s="3381"/>
      <c r="AW107" s="3382"/>
      <c r="AX107" s="3382"/>
      <c r="AY107" s="3383"/>
    </row>
    <row r="108" spans="2:51" ht="24.75" customHeight="1">
      <c r="B108" s="3414"/>
      <c r="C108" s="3415"/>
      <c r="D108" s="3415"/>
      <c r="E108" s="3415"/>
      <c r="F108" s="3415"/>
      <c r="G108" s="3416"/>
      <c r="H108" s="3375"/>
      <c r="I108" s="3376"/>
      <c r="J108" s="3376"/>
      <c r="K108" s="3376"/>
      <c r="L108" s="3377"/>
      <c r="M108" s="3378"/>
      <c r="N108" s="3379"/>
      <c r="O108" s="3379"/>
      <c r="P108" s="3379"/>
      <c r="Q108" s="3379"/>
      <c r="R108" s="3379"/>
      <c r="S108" s="3379"/>
      <c r="T108" s="3379"/>
      <c r="U108" s="3379"/>
      <c r="V108" s="3379"/>
      <c r="W108" s="3379"/>
      <c r="X108" s="3379"/>
      <c r="Y108" s="3380"/>
      <c r="Z108" s="3381"/>
      <c r="AA108" s="3382"/>
      <c r="AB108" s="3382"/>
      <c r="AC108" s="3382"/>
      <c r="AD108" s="3375"/>
      <c r="AE108" s="3376"/>
      <c r="AF108" s="3376"/>
      <c r="AG108" s="3376"/>
      <c r="AH108" s="3377"/>
      <c r="AI108" s="3378"/>
      <c r="AJ108" s="3379"/>
      <c r="AK108" s="3379"/>
      <c r="AL108" s="3379"/>
      <c r="AM108" s="3379"/>
      <c r="AN108" s="3379"/>
      <c r="AO108" s="3379"/>
      <c r="AP108" s="3379"/>
      <c r="AQ108" s="3379"/>
      <c r="AR108" s="3379"/>
      <c r="AS108" s="3379"/>
      <c r="AT108" s="3379"/>
      <c r="AU108" s="3380"/>
      <c r="AV108" s="3381"/>
      <c r="AW108" s="3382"/>
      <c r="AX108" s="3382"/>
      <c r="AY108" s="3383"/>
    </row>
    <row r="109" spans="2:51" ht="24.75" customHeight="1">
      <c r="B109" s="3414"/>
      <c r="C109" s="3415"/>
      <c r="D109" s="3415"/>
      <c r="E109" s="3415"/>
      <c r="F109" s="3415"/>
      <c r="G109" s="3416"/>
      <c r="H109" s="3366"/>
      <c r="I109" s="3367"/>
      <c r="J109" s="3367"/>
      <c r="K109" s="3367"/>
      <c r="L109" s="3368"/>
      <c r="M109" s="3369"/>
      <c r="N109" s="3370"/>
      <c r="O109" s="3370"/>
      <c r="P109" s="3370"/>
      <c r="Q109" s="3370"/>
      <c r="R109" s="3370"/>
      <c r="S109" s="3370"/>
      <c r="T109" s="3370"/>
      <c r="U109" s="3370"/>
      <c r="V109" s="3370"/>
      <c r="W109" s="3370"/>
      <c r="X109" s="3370"/>
      <c r="Y109" s="3371"/>
      <c r="Z109" s="3372"/>
      <c r="AA109" s="3373"/>
      <c r="AB109" s="3373"/>
      <c r="AC109" s="3373"/>
      <c r="AD109" s="3366"/>
      <c r="AE109" s="3367"/>
      <c r="AF109" s="3367"/>
      <c r="AG109" s="3367"/>
      <c r="AH109" s="3368"/>
      <c r="AI109" s="3369"/>
      <c r="AJ109" s="3370"/>
      <c r="AK109" s="3370"/>
      <c r="AL109" s="3370"/>
      <c r="AM109" s="3370"/>
      <c r="AN109" s="3370"/>
      <c r="AO109" s="3370"/>
      <c r="AP109" s="3370"/>
      <c r="AQ109" s="3370"/>
      <c r="AR109" s="3370"/>
      <c r="AS109" s="3370"/>
      <c r="AT109" s="3370"/>
      <c r="AU109" s="3371"/>
      <c r="AV109" s="3372"/>
      <c r="AW109" s="3373"/>
      <c r="AX109" s="3373"/>
      <c r="AY109" s="3374"/>
    </row>
    <row r="110" spans="2:51" ht="24.75" customHeight="1">
      <c r="B110" s="3414"/>
      <c r="C110" s="3415"/>
      <c r="D110" s="3415"/>
      <c r="E110" s="3415"/>
      <c r="F110" s="3415"/>
      <c r="G110" s="3416"/>
      <c r="H110" s="3395" t="s">
        <v>25</v>
      </c>
      <c r="I110" s="3352"/>
      <c r="J110" s="3352"/>
      <c r="K110" s="3352"/>
      <c r="L110" s="3352"/>
      <c r="M110" s="3396"/>
      <c r="N110" s="3397"/>
      <c r="O110" s="3397"/>
      <c r="P110" s="3397"/>
      <c r="Q110" s="3397"/>
      <c r="R110" s="3397"/>
      <c r="S110" s="3397"/>
      <c r="T110" s="3397"/>
      <c r="U110" s="3397"/>
      <c r="V110" s="3397"/>
      <c r="W110" s="3397"/>
      <c r="X110" s="3397"/>
      <c r="Y110" s="3398"/>
      <c r="Z110" s="2127">
        <f>SUM(Z102:AC109)</f>
        <v>0</v>
      </c>
      <c r="AA110" s="2128"/>
      <c r="AB110" s="2128"/>
      <c r="AC110" s="2129"/>
      <c r="AD110" s="3395" t="s">
        <v>25</v>
      </c>
      <c r="AE110" s="3352"/>
      <c r="AF110" s="3352"/>
      <c r="AG110" s="3352"/>
      <c r="AH110" s="3352"/>
      <c r="AI110" s="3396"/>
      <c r="AJ110" s="3397"/>
      <c r="AK110" s="3397"/>
      <c r="AL110" s="3397"/>
      <c r="AM110" s="3397"/>
      <c r="AN110" s="3397"/>
      <c r="AO110" s="3397"/>
      <c r="AP110" s="3397"/>
      <c r="AQ110" s="3397"/>
      <c r="AR110" s="3397"/>
      <c r="AS110" s="3397"/>
      <c r="AT110" s="3397"/>
      <c r="AU110" s="3398"/>
      <c r="AV110" s="2127">
        <f>SUM(AV102:AY109)</f>
        <v>0</v>
      </c>
      <c r="AW110" s="2128"/>
      <c r="AX110" s="2128"/>
      <c r="AY110" s="3399"/>
    </row>
    <row r="111" spans="2:51" ht="24.75" customHeight="1">
      <c r="B111" s="3414"/>
      <c r="C111" s="3415"/>
      <c r="D111" s="3415"/>
      <c r="E111" s="3415"/>
      <c r="F111" s="3415"/>
      <c r="G111" s="3416"/>
      <c r="H111" s="3386" t="s">
        <v>795</v>
      </c>
      <c r="I111" s="3387"/>
      <c r="J111" s="3387"/>
      <c r="K111" s="3387"/>
      <c r="L111" s="3387"/>
      <c r="M111" s="3387"/>
      <c r="N111" s="3387"/>
      <c r="O111" s="3387"/>
      <c r="P111" s="3387"/>
      <c r="Q111" s="3387"/>
      <c r="R111" s="3387"/>
      <c r="S111" s="3387"/>
      <c r="T111" s="3387"/>
      <c r="U111" s="3387"/>
      <c r="V111" s="3387"/>
      <c r="W111" s="3387"/>
      <c r="X111" s="3387"/>
      <c r="Y111" s="3387"/>
      <c r="Z111" s="3387"/>
      <c r="AA111" s="3387"/>
      <c r="AB111" s="3387"/>
      <c r="AC111" s="3388"/>
      <c r="AD111" s="3386" t="s">
        <v>699</v>
      </c>
      <c r="AE111" s="3387"/>
      <c r="AF111" s="3387"/>
      <c r="AG111" s="3387"/>
      <c r="AH111" s="3387"/>
      <c r="AI111" s="3387"/>
      <c r="AJ111" s="3387"/>
      <c r="AK111" s="3387"/>
      <c r="AL111" s="3387"/>
      <c r="AM111" s="3387"/>
      <c r="AN111" s="3387"/>
      <c r="AO111" s="3387"/>
      <c r="AP111" s="3387"/>
      <c r="AQ111" s="3387"/>
      <c r="AR111" s="3387"/>
      <c r="AS111" s="3387"/>
      <c r="AT111" s="3387"/>
      <c r="AU111" s="3387"/>
      <c r="AV111" s="3387"/>
      <c r="AW111" s="3387"/>
      <c r="AX111" s="3387"/>
      <c r="AY111" s="3389"/>
    </row>
    <row r="112" spans="2:51" ht="24.75" customHeight="1">
      <c r="B112" s="3414"/>
      <c r="C112" s="3415"/>
      <c r="D112" s="3415"/>
      <c r="E112" s="3415"/>
      <c r="F112" s="3415"/>
      <c r="G112" s="3416"/>
      <c r="H112" s="3390" t="s">
        <v>22</v>
      </c>
      <c r="I112" s="2606"/>
      <c r="J112" s="2606"/>
      <c r="K112" s="2606"/>
      <c r="L112" s="2606"/>
      <c r="M112" s="2636" t="s">
        <v>23</v>
      </c>
      <c r="N112" s="3352"/>
      <c r="O112" s="3352"/>
      <c r="P112" s="3352"/>
      <c r="Q112" s="3352"/>
      <c r="R112" s="3352"/>
      <c r="S112" s="3352"/>
      <c r="T112" s="3352"/>
      <c r="U112" s="3352"/>
      <c r="V112" s="3352"/>
      <c r="W112" s="3352"/>
      <c r="X112" s="3352"/>
      <c r="Y112" s="3353"/>
      <c r="Z112" s="3391" t="s">
        <v>24</v>
      </c>
      <c r="AA112" s="3392"/>
      <c r="AB112" s="3392"/>
      <c r="AC112" s="3393"/>
      <c r="AD112" s="3390" t="s">
        <v>22</v>
      </c>
      <c r="AE112" s="2606"/>
      <c r="AF112" s="2606"/>
      <c r="AG112" s="2606"/>
      <c r="AH112" s="2606"/>
      <c r="AI112" s="2636" t="s">
        <v>23</v>
      </c>
      <c r="AJ112" s="3352"/>
      <c r="AK112" s="3352"/>
      <c r="AL112" s="3352"/>
      <c r="AM112" s="3352"/>
      <c r="AN112" s="3352"/>
      <c r="AO112" s="3352"/>
      <c r="AP112" s="3352"/>
      <c r="AQ112" s="3352"/>
      <c r="AR112" s="3352"/>
      <c r="AS112" s="3352"/>
      <c r="AT112" s="3352"/>
      <c r="AU112" s="3353"/>
      <c r="AV112" s="3391" t="s">
        <v>24</v>
      </c>
      <c r="AW112" s="3392"/>
      <c r="AX112" s="3392"/>
      <c r="AY112" s="3394"/>
    </row>
    <row r="113" spans="2:54" ht="24.75" customHeight="1">
      <c r="B113" s="3414"/>
      <c r="C113" s="3415"/>
      <c r="D113" s="3415"/>
      <c r="E113" s="3415"/>
      <c r="F113" s="3415"/>
      <c r="G113" s="3416"/>
      <c r="H113" s="2136"/>
      <c r="I113" s="2137"/>
      <c r="J113" s="2137"/>
      <c r="K113" s="2137"/>
      <c r="L113" s="2138"/>
      <c r="M113" s="2130"/>
      <c r="N113" s="2131"/>
      <c r="O113" s="2131"/>
      <c r="P113" s="2131"/>
      <c r="Q113" s="2131"/>
      <c r="R113" s="2131"/>
      <c r="S113" s="2131"/>
      <c r="T113" s="2131"/>
      <c r="U113" s="2131"/>
      <c r="V113" s="2131"/>
      <c r="W113" s="2131"/>
      <c r="X113" s="2131"/>
      <c r="Y113" s="2132"/>
      <c r="Z113" s="2133"/>
      <c r="AA113" s="2134"/>
      <c r="AB113" s="2134"/>
      <c r="AC113" s="2135"/>
      <c r="AD113" s="2136"/>
      <c r="AE113" s="2137"/>
      <c r="AF113" s="2137"/>
      <c r="AG113" s="2137"/>
      <c r="AH113" s="2138"/>
      <c r="AI113" s="2130"/>
      <c r="AJ113" s="2131"/>
      <c r="AK113" s="2131"/>
      <c r="AL113" s="2131"/>
      <c r="AM113" s="2131"/>
      <c r="AN113" s="2131"/>
      <c r="AO113" s="2131"/>
      <c r="AP113" s="2131"/>
      <c r="AQ113" s="2131"/>
      <c r="AR113" s="2131"/>
      <c r="AS113" s="2131"/>
      <c r="AT113" s="2131"/>
      <c r="AU113" s="2132"/>
      <c r="AV113" s="2133"/>
      <c r="AW113" s="2134"/>
      <c r="AX113" s="2134"/>
      <c r="AY113" s="3385"/>
    </row>
    <row r="114" spans="2:54" ht="24.75" customHeight="1">
      <c r="B114" s="3414"/>
      <c r="C114" s="3415"/>
      <c r="D114" s="3415"/>
      <c r="E114" s="3415"/>
      <c r="F114" s="3415"/>
      <c r="G114" s="3416"/>
      <c r="H114" s="3375"/>
      <c r="I114" s="3376"/>
      <c r="J114" s="3376"/>
      <c r="K114" s="3376"/>
      <c r="L114" s="3377"/>
      <c r="M114" s="3378"/>
      <c r="N114" s="3379"/>
      <c r="O114" s="3379"/>
      <c r="P114" s="3379"/>
      <c r="Q114" s="3379"/>
      <c r="R114" s="3379"/>
      <c r="S114" s="3379"/>
      <c r="T114" s="3379"/>
      <c r="U114" s="3379"/>
      <c r="V114" s="3379"/>
      <c r="W114" s="3379"/>
      <c r="X114" s="3379"/>
      <c r="Y114" s="3380"/>
      <c r="Z114" s="3381"/>
      <c r="AA114" s="3382"/>
      <c r="AB114" s="3382"/>
      <c r="AC114" s="3384"/>
      <c r="AD114" s="3375"/>
      <c r="AE114" s="3376"/>
      <c r="AF114" s="3376"/>
      <c r="AG114" s="3376"/>
      <c r="AH114" s="3377"/>
      <c r="AI114" s="3378"/>
      <c r="AJ114" s="3379"/>
      <c r="AK114" s="3379"/>
      <c r="AL114" s="3379"/>
      <c r="AM114" s="3379"/>
      <c r="AN114" s="3379"/>
      <c r="AO114" s="3379"/>
      <c r="AP114" s="3379"/>
      <c r="AQ114" s="3379"/>
      <c r="AR114" s="3379"/>
      <c r="AS114" s="3379"/>
      <c r="AT114" s="3379"/>
      <c r="AU114" s="3380"/>
      <c r="AV114" s="3381"/>
      <c r="AW114" s="3382"/>
      <c r="AX114" s="3382"/>
      <c r="AY114" s="3383"/>
    </row>
    <row r="115" spans="2:54" ht="24.75" customHeight="1">
      <c r="B115" s="3414"/>
      <c r="C115" s="3415"/>
      <c r="D115" s="3415"/>
      <c r="E115" s="3415"/>
      <c r="F115" s="3415"/>
      <c r="G115" s="3416"/>
      <c r="H115" s="3375"/>
      <c r="I115" s="3376"/>
      <c r="J115" s="3376"/>
      <c r="K115" s="3376"/>
      <c r="L115" s="3377"/>
      <c r="M115" s="3378"/>
      <c r="N115" s="3379"/>
      <c r="O115" s="3379"/>
      <c r="P115" s="3379"/>
      <c r="Q115" s="3379"/>
      <c r="R115" s="3379"/>
      <c r="S115" s="3379"/>
      <c r="T115" s="3379"/>
      <c r="U115" s="3379"/>
      <c r="V115" s="3379"/>
      <c r="W115" s="3379"/>
      <c r="X115" s="3379"/>
      <c r="Y115" s="3380"/>
      <c r="Z115" s="3381"/>
      <c r="AA115" s="3382"/>
      <c r="AB115" s="3382"/>
      <c r="AC115" s="3384"/>
      <c r="AD115" s="3375"/>
      <c r="AE115" s="3376"/>
      <c r="AF115" s="3376"/>
      <c r="AG115" s="3376"/>
      <c r="AH115" s="3377"/>
      <c r="AI115" s="3378"/>
      <c r="AJ115" s="3379"/>
      <c r="AK115" s="3379"/>
      <c r="AL115" s="3379"/>
      <c r="AM115" s="3379"/>
      <c r="AN115" s="3379"/>
      <c r="AO115" s="3379"/>
      <c r="AP115" s="3379"/>
      <c r="AQ115" s="3379"/>
      <c r="AR115" s="3379"/>
      <c r="AS115" s="3379"/>
      <c r="AT115" s="3379"/>
      <c r="AU115" s="3380"/>
      <c r="AV115" s="3381"/>
      <c r="AW115" s="3382"/>
      <c r="AX115" s="3382"/>
      <c r="AY115" s="3383"/>
    </row>
    <row r="116" spans="2:54" ht="24.75" customHeight="1">
      <c r="B116" s="3414"/>
      <c r="C116" s="3415"/>
      <c r="D116" s="3415"/>
      <c r="E116" s="3415"/>
      <c r="F116" s="3415"/>
      <c r="G116" s="3416"/>
      <c r="H116" s="3375"/>
      <c r="I116" s="3376"/>
      <c r="J116" s="3376"/>
      <c r="K116" s="3376"/>
      <c r="L116" s="3377"/>
      <c r="M116" s="3378"/>
      <c r="N116" s="3379"/>
      <c r="O116" s="3379"/>
      <c r="P116" s="3379"/>
      <c r="Q116" s="3379"/>
      <c r="R116" s="3379"/>
      <c r="S116" s="3379"/>
      <c r="T116" s="3379"/>
      <c r="U116" s="3379"/>
      <c r="V116" s="3379"/>
      <c r="W116" s="3379"/>
      <c r="X116" s="3379"/>
      <c r="Y116" s="3380"/>
      <c r="Z116" s="3381"/>
      <c r="AA116" s="3382"/>
      <c r="AB116" s="3382"/>
      <c r="AC116" s="3384"/>
      <c r="AD116" s="3375"/>
      <c r="AE116" s="3376"/>
      <c r="AF116" s="3376"/>
      <c r="AG116" s="3376"/>
      <c r="AH116" s="3377"/>
      <c r="AI116" s="3378"/>
      <c r="AJ116" s="3379"/>
      <c r="AK116" s="3379"/>
      <c r="AL116" s="3379"/>
      <c r="AM116" s="3379"/>
      <c r="AN116" s="3379"/>
      <c r="AO116" s="3379"/>
      <c r="AP116" s="3379"/>
      <c r="AQ116" s="3379"/>
      <c r="AR116" s="3379"/>
      <c r="AS116" s="3379"/>
      <c r="AT116" s="3379"/>
      <c r="AU116" s="3380"/>
      <c r="AV116" s="3381"/>
      <c r="AW116" s="3382"/>
      <c r="AX116" s="3382"/>
      <c r="AY116" s="3383"/>
    </row>
    <row r="117" spans="2:54" ht="24.75" customHeight="1">
      <c r="B117" s="3414"/>
      <c r="C117" s="3415"/>
      <c r="D117" s="3415"/>
      <c r="E117" s="3415"/>
      <c r="F117" s="3415"/>
      <c r="G117" s="3416"/>
      <c r="H117" s="3375"/>
      <c r="I117" s="3376"/>
      <c r="J117" s="3376"/>
      <c r="K117" s="3376"/>
      <c r="L117" s="3377"/>
      <c r="M117" s="3378"/>
      <c r="N117" s="3379"/>
      <c r="O117" s="3379"/>
      <c r="P117" s="3379"/>
      <c r="Q117" s="3379"/>
      <c r="R117" s="3379"/>
      <c r="S117" s="3379"/>
      <c r="T117" s="3379"/>
      <c r="U117" s="3379"/>
      <c r="V117" s="3379"/>
      <c r="W117" s="3379"/>
      <c r="X117" s="3379"/>
      <c r="Y117" s="3380"/>
      <c r="Z117" s="3381"/>
      <c r="AA117" s="3382"/>
      <c r="AB117" s="3382"/>
      <c r="AC117" s="3382"/>
      <c r="AD117" s="3375"/>
      <c r="AE117" s="3376"/>
      <c r="AF117" s="3376"/>
      <c r="AG117" s="3376"/>
      <c r="AH117" s="3377"/>
      <c r="AI117" s="3378"/>
      <c r="AJ117" s="3379"/>
      <c r="AK117" s="3379"/>
      <c r="AL117" s="3379"/>
      <c r="AM117" s="3379"/>
      <c r="AN117" s="3379"/>
      <c r="AO117" s="3379"/>
      <c r="AP117" s="3379"/>
      <c r="AQ117" s="3379"/>
      <c r="AR117" s="3379"/>
      <c r="AS117" s="3379"/>
      <c r="AT117" s="3379"/>
      <c r="AU117" s="3380"/>
      <c r="AV117" s="3381"/>
      <c r="AW117" s="3382"/>
      <c r="AX117" s="3382"/>
      <c r="AY117" s="3383"/>
    </row>
    <row r="118" spans="2:54" ht="24.75" customHeight="1">
      <c r="B118" s="3414"/>
      <c r="C118" s="3415"/>
      <c r="D118" s="3415"/>
      <c r="E118" s="3415"/>
      <c r="F118" s="3415"/>
      <c r="G118" s="3416"/>
      <c r="H118" s="3375"/>
      <c r="I118" s="3376"/>
      <c r="J118" s="3376"/>
      <c r="K118" s="3376"/>
      <c r="L118" s="3377"/>
      <c r="M118" s="3378"/>
      <c r="N118" s="3379"/>
      <c r="O118" s="3379"/>
      <c r="P118" s="3379"/>
      <c r="Q118" s="3379"/>
      <c r="R118" s="3379"/>
      <c r="S118" s="3379"/>
      <c r="T118" s="3379"/>
      <c r="U118" s="3379"/>
      <c r="V118" s="3379"/>
      <c r="W118" s="3379"/>
      <c r="X118" s="3379"/>
      <c r="Y118" s="3380"/>
      <c r="Z118" s="3381"/>
      <c r="AA118" s="3382"/>
      <c r="AB118" s="3382"/>
      <c r="AC118" s="3382"/>
      <c r="AD118" s="3375"/>
      <c r="AE118" s="3376"/>
      <c r="AF118" s="3376"/>
      <c r="AG118" s="3376"/>
      <c r="AH118" s="3377"/>
      <c r="AI118" s="3378"/>
      <c r="AJ118" s="3379"/>
      <c r="AK118" s="3379"/>
      <c r="AL118" s="3379"/>
      <c r="AM118" s="3379"/>
      <c r="AN118" s="3379"/>
      <c r="AO118" s="3379"/>
      <c r="AP118" s="3379"/>
      <c r="AQ118" s="3379"/>
      <c r="AR118" s="3379"/>
      <c r="AS118" s="3379"/>
      <c r="AT118" s="3379"/>
      <c r="AU118" s="3380"/>
      <c r="AV118" s="3381"/>
      <c r="AW118" s="3382"/>
      <c r="AX118" s="3382"/>
      <c r="AY118" s="3383"/>
    </row>
    <row r="119" spans="2:54" ht="24.75" customHeight="1">
      <c r="B119" s="3414"/>
      <c r="C119" s="3415"/>
      <c r="D119" s="3415"/>
      <c r="E119" s="3415"/>
      <c r="F119" s="3415"/>
      <c r="G119" s="3416"/>
      <c r="H119" s="3375"/>
      <c r="I119" s="3376"/>
      <c r="J119" s="3376"/>
      <c r="K119" s="3376"/>
      <c r="L119" s="3377"/>
      <c r="M119" s="3378"/>
      <c r="N119" s="3379"/>
      <c r="O119" s="3379"/>
      <c r="P119" s="3379"/>
      <c r="Q119" s="3379"/>
      <c r="R119" s="3379"/>
      <c r="S119" s="3379"/>
      <c r="T119" s="3379"/>
      <c r="U119" s="3379"/>
      <c r="V119" s="3379"/>
      <c r="W119" s="3379"/>
      <c r="X119" s="3379"/>
      <c r="Y119" s="3380"/>
      <c r="Z119" s="3381"/>
      <c r="AA119" s="3382"/>
      <c r="AB119" s="3382"/>
      <c r="AC119" s="3382"/>
      <c r="AD119" s="3375"/>
      <c r="AE119" s="3376"/>
      <c r="AF119" s="3376"/>
      <c r="AG119" s="3376"/>
      <c r="AH119" s="3377"/>
      <c r="AI119" s="3378"/>
      <c r="AJ119" s="3379"/>
      <c r="AK119" s="3379"/>
      <c r="AL119" s="3379"/>
      <c r="AM119" s="3379"/>
      <c r="AN119" s="3379"/>
      <c r="AO119" s="3379"/>
      <c r="AP119" s="3379"/>
      <c r="AQ119" s="3379"/>
      <c r="AR119" s="3379"/>
      <c r="AS119" s="3379"/>
      <c r="AT119" s="3379"/>
      <c r="AU119" s="3380"/>
      <c r="AV119" s="3381"/>
      <c r="AW119" s="3382"/>
      <c r="AX119" s="3382"/>
      <c r="AY119" s="3383"/>
    </row>
    <row r="120" spans="2:54" ht="24.75" customHeight="1">
      <c r="B120" s="3414"/>
      <c r="C120" s="3415"/>
      <c r="D120" s="3415"/>
      <c r="E120" s="3415"/>
      <c r="F120" s="3415"/>
      <c r="G120" s="3416"/>
      <c r="H120" s="3366"/>
      <c r="I120" s="3367"/>
      <c r="J120" s="3367"/>
      <c r="K120" s="3367"/>
      <c r="L120" s="3368"/>
      <c r="M120" s="3369"/>
      <c r="N120" s="3370"/>
      <c r="O120" s="3370"/>
      <c r="P120" s="3370"/>
      <c r="Q120" s="3370"/>
      <c r="R120" s="3370"/>
      <c r="S120" s="3370"/>
      <c r="T120" s="3370"/>
      <c r="U120" s="3370"/>
      <c r="V120" s="3370"/>
      <c r="W120" s="3370"/>
      <c r="X120" s="3370"/>
      <c r="Y120" s="3371"/>
      <c r="Z120" s="3372"/>
      <c r="AA120" s="3373"/>
      <c r="AB120" s="3373"/>
      <c r="AC120" s="3373"/>
      <c r="AD120" s="3366"/>
      <c r="AE120" s="3367"/>
      <c r="AF120" s="3367"/>
      <c r="AG120" s="3367"/>
      <c r="AH120" s="3368"/>
      <c r="AI120" s="3369"/>
      <c r="AJ120" s="3370"/>
      <c r="AK120" s="3370"/>
      <c r="AL120" s="3370"/>
      <c r="AM120" s="3370"/>
      <c r="AN120" s="3370"/>
      <c r="AO120" s="3370"/>
      <c r="AP120" s="3370"/>
      <c r="AQ120" s="3370"/>
      <c r="AR120" s="3370"/>
      <c r="AS120" s="3370"/>
      <c r="AT120" s="3370"/>
      <c r="AU120" s="3371"/>
      <c r="AV120" s="3372"/>
      <c r="AW120" s="3373"/>
      <c r="AX120" s="3373"/>
      <c r="AY120" s="3374"/>
    </row>
    <row r="121" spans="2:54" ht="24.75" customHeight="1" thickBot="1">
      <c r="B121" s="3417"/>
      <c r="C121" s="3418"/>
      <c r="D121" s="3418"/>
      <c r="E121" s="3418"/>
      <c r="F121" s="3418"/>
      <c r="G121" s="3419"/>
      <c r="H121" s="3357" t="s">
        <v>25</v>
      </c>
      <c r="I121" s="3358"/>
      <c r="J121" s="3358"/>
      <c r="K121" s="3358"/>
      <c r="L121" s="3358"/>
      <c r="M121" s="3359"/>
      <c r="N121" s="3360"/>
      <c r="O121" s="3360"/>
      <c r="P121" s="3360"/>
      <c r="Q121" s="3360"/>
      <c r="R121" s="3360"/>
      <c r="S121" s="3360"/>
      <c r="T121" s="3360"/>
      <c r="U121" s="3360"/>
      <c r="V121" s="3360"/>
      <c r="W121" s="3360"/>
      <c r="X121" s="3360"/>
      <c r="Y121" s="3361"/>
      <c r="Z121" s="3362">
        <f>SUM(Z113:AC120)</f>
        <v>0</v>
      </c>
      <c r="AA121" s="3363"/>
      <c r="AB121" s="3363"/>
      <c r="AC121" s="3364"/>
      <c r="AD121" s="3357" t="s">
        <v>25</v>
      </c>
      <c r="AE121" s="3358"/>
      <c r="AF121" s="3358"/>
      <c r="AG121" s="3358"/>
      <c r="AH121" s="3358"/>
      <c r="AI121" s="3359"/>
      <c r="AJ121" s="3360"/>
      <c r="AK121" s="3360"/>
      <c r="AL121" s="3360"/>
      <c r="AM121" s="3360"/>
      <c r="AN121" s="3360"/>
      <c r="AO121" s="3360"/>
      <c r="AP121" s="3360"/>
      <c r="AQ121" s="3360"/>
      <c r="AR121" s="3360"/>
      <c r="AS121" s="3360"/>
      <c r="AT121" s="3360"/>
      <c r="AU121" s="3361"/>
      <c r="AV121" s="3362">
        <f>SUM(AV113:AY120)</f>
        <v>0</v>
      </c>
      <c r="AW121" s="3363"/>
      <c r="AX121" s="3363"/>
      <c r="AY121" s="3365"/>
    </row>
    <row r="124" spans="2:54" ht="14.25">
      <c r="C124" s="295" t="s">
        <v>63</v>
      </c>
    </row>
    <row r="125" spans="2:54">
      <c r="C125" s="143" t="s">
        <v>1933</v>
      </c>
    </row>
    <row r="126" spans="2:54" ht="34.5" customHeight="1">
      <c r="B126" s="3339"/>
      <c r="C126" s="3339"/>
      <c r="D126" s="3348" t="s">
        <v>57</v>
      </c>
      <c r="E126" s="3348"/>
      <c r="F126" s="3348"/>
      <c r="G126" s="3348"/>
      <c r="H126" s="3348"/>
      <c r="I126" s="3348"/>
      <c r="J126" s="3348"/>
      <c r="K126" s="3348"/>
      <c r="L126" s="3348"/>
      <c r="M126" s="3348"/>
      <c r="N126" s="3348" t="s">
        <v>58</v>
      </c>
      <c r="O126" s="3348"/>
      <c r="P126" s="3348"/>
      <c r="Q126" s="3348"/>
      <c r="R126" s="3348"/>
      <c r="S126" s="3348"/>
      <c r="T126" s="3348"/>
      <c r="U126" s="3348"/>
      <c r="V126" s="3348"/>
      <c r="W126" s="3348"/>
      <c r="X126" s="3348"/>
      <c r="Y126" s="3348"/>
      <c r="Z126" s="3348"/>
      <c r="AA126" s="3348"/>
      <c r="AB126" s="3348"/>
      <c r="AC126" s="3348"/>
      <c r="AD126" s="3348"/>
      <c r="AE126" s="3348"/>
      <c r="AF126" s="3348"/>
      <c r="AG126" s="3348"/>
      <c r="AH126" s="3348"/>
      <c r="AI126" s="3348"/>
      <c r="AJ126" s="3348"/>
      <c r="AK126" s="3348"/>
      <c r="AL126" s="3349" t="s">
        <v>59</v>
      </c>
      <c r="AM126" s="3348"/>
      <c r="AN126" s="3348"/>
      <c r="AO126" s="3348"/>
      <c r="AP126" s="3348"/>
      <c r="AQ126" s="3348"/>
      <c r="AR126" s="3348" t="s">
        <v>26</v>
      </c>
      <c r="AS126" s="3348"/>
      <c r="AT126" s="3348"/>
      <c r="AU126" s="3348"/>
      <c r="AV126" s="3348" t="s">
        <v>27</v>
      </c>
      <c r="AW126" s="3348"/>
      <c r="AX126" s="3348"/>
      <c r="BA126" s="296"/>
      <c r="BB126" s="296"/>
    </row>
    <row r="127" spans="2:54" ht="51.75" customHeight="1">
      <c r="B127" s="3339">
        <v>1</v>
      </c>
      <c r="C127" s="3339">
        <v>1</v>
      </c>
      <c r="D127" s="2123" t="s">
        <v>1934</v>
      </c>
      <c r="E127" s="2042"/>
      <c r="F127" s="2042"/>
      <c r="G127" s="2042"/>
      <c r="H127" s="2042"/>
      <c r="I127" s="2042"/>
      <c r="J127" s="2042"/>
      <c r="K127" s="2042"/>
      <c r="L127" s="2042"/>
      <c r="M127" s="2124"/>
      <c r="N127" s="2123" t="s">
        <v>1935</v>
      </c>
      <c r="O127" s="2042"/>
      <c r="P127" s="2042"/>
      <c r="Q127" s="2042"/>
      <c r="R127" s="2042"/>
      <c r="S127" s="2042"/>
      <c r="T127" s="2042"/>
      <c r="U127" s="2042"/>
      <c r="V127" s="2042"/>
      <c r="W127" s="2042"/>
      <c r="X127" s="2042"/>
      <c r="Y127" s="2042"/>
      <c r="Z127" s="2042"/>
      <c r="AA127" s="2042"/>
      <c r="AB127" s="2042"/>
      <c r="AC127" s="2042"/>
      <c r="AD127" s="2042"/>
      <c r="AE127" s="2042"/>
      <c r="AF127" s="2042"/>
      <c r="AG127" s="2042"/>
      <c r="AH127" s="2042"/>
      <c r="AI127" s="2042"/>
      <c r="AJ127" s="2042"/>
      <c r="AK127" s="2124"/>
      <c r="AL127" s="3354">
        <v>49.56</v>
      </c>
      <c r="AM127" s="3355"/>
      <c r="AN127" s="3355"/>
      <c r="AO127" s="3355"/>
      <c r="AP127" s="3355"/>
      <c r="AQ127" s="3355"/>
      <c r="AR127" s="3341" t="s">
        <v>694</v>
      </c>
      <c r="AS127" s="3340"/>
      <c r="AT127" s="3340"/>
      <c r="AU127" s="3340"/>
      <c r="AV127" s="3356">
        <v>1</v>
      </c>
      <c r="AW127" s="3356"/>
      <c r="AX127" s="3356"/>
    </row>
    <row r="128" spans="2:54" ht="24" customHeight="1">
      <c r="B128" s="3339">
        <v>2</v>
      </c>
      <c r="C128" s="3339">
        <v>1</v>
      </c>
      <c r="D128" s="3340"/>
      <c r="E128" s="3340"/>
      <c r="F128" s="3340"/>
      <c r="G128" s="3340"/>
      <c r="H128" s="3340"/>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40"/>
      <c r="AD128" s="3340"/>
      <c r="AE128" s="3340"/>
      <c r="AF128" s="3340"/>
      <c r="AG128" s="3340"/>
      <c r="AH128" s="3340"/>
      <c r="AI128" s="3340"/>
      <c r="AJ128" s="3340"/>
      <c r="AK128" s="3340"/>
      <c r="AL128" s="3341"/>
      <c r="AM128" s="3340"/>
      <c r="AN128" s="3340"/>
      <c r="AO128" s="3340"/>
      <c r="AP128" s="3340"/>
      <c r="AQ128" s="3340"/>
      <c r="AR128" s="3340"/>
      <c r="AS128" s="3340"/>
      <c r="AT128" s="3340"/>
      <c r="AU128" s="3340"/>
      <c r="AV128" s="3340"/>
      <c r="AW128" s="3340"/>
      <c r="AX128" s="3340"/>
    </row>
    <row r="129" spans="2:50" ht="24" customHeight="1">
      <c r="B129" s="3339">
        <v>3</v>
      </c>
      <c r="C129" s="3339">
        <v>1</v>
      </c>
      <c r="D129" s="3340"/>
      <c r="E129" s="3340"/>
      <c r="F129" s="3340"/>
      <c r="G129" s="3340"/>
      <c r="H129" s="3340"/>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40"/>
      <c r="AD129" s="3340"/>
      <c r="AE129" s="3340"/>
      <c r="AF129" s="3340"/>
      <c r="AG129" s="3340"/>
      <c r="AH129" s="3340"/>
      <c r="AI129" s="3340"/>
      <c r="AJ129" s="3340"/>
      <c r="AK129" s="3340"/>
      <c r="AL129" s="3341"/>
      <c r="AM129" s="3340"/>
      <c r="AN129" s="3340"/>
      <c r="AO129" s="3340"/>
      <c r="AP129" s="3340"/>
      <c r="AQ129" s="3340"/>
      <c r="AR129" s="3340"/>
      <c r="AS129" s="3340"/>
      <c r="AT129" s="3340"/>
      <c r="AU129" s="3340"/>
      <c r="AV129" s="3340"/>
      <c r="AW129" s="3340"/>
      <c r="AX129" s="3340"/>
    </row>
    <row r="130" spans="2:50" ht="24" customHeight="1">
      <c r="B130" s="3339">
        <v>4</v>
      </c>
      <c r="C130" s="3339">
        <v>1</v>
      </c>
      <c r="D130" s="3340"/>
      <c r="E130" s="3340"/>
      <c r="F130" s="3340"/>
      <c r="G130" s="3340"/>
      <c r="H130" s="3340"/>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40"/>
      <c r="AD130" s="3340"/>
      <c r="AE130" s="3340"/>
      <c r="AF130" s="3340"/>
      <c r="AG130" s="3340"/>
      <c r="AH130" s="3340"/>
      <c r="AI130" s="3340"/>
      <c r="AJ130" s="3340"/>
      <c r="AK130" s="3340"/>
      <c r="AL130" s="3341"/>
      <c r="AM130" s="3340"/>
      <c r="AN130" s="3340"/>
      <c r="AO130" s="3340"/>
      <c r="AP130" s="3340"/>
      <c r="AQ130" s="3340"/>
      <c r="AR130" s="3340"/>
      <c r="AS130" s="3340"/>
      <c r="AT130" s="3340"/>
      <c r="AU130" s="3340"/>
      <c r="AV130" s="3340"/>
      <c r="AW130" s="3340"/>
      <c r="AX130" s="3340"/>
    </row>
    <row r="131" spans="2:50" ht="24" customHeight="1">
      <c r="B131" s="3339">
        <v>5</v>
      </c>
      <c r="C131" s="3339">
        <v>1</v>
      </c>
      <c r="D131" s="3340"/>
      <c r="E131" s="3340"/>
      <c r="F131" s="3340"/>
      <c r="G131" s="3340"/>
      <c r="H131" s="3340"/>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40"/>
      <c r="AD131" s="3340"/>
      <c r="AE131" s="3340"/>
      <c r="AF131" s="3340"/>
      <c r="AG131" s="3340"/>
      <c r="AH131" s="3340"/>
      <c r="AI131" s="3340"/>
      <c r="AJ131" s="3340"/>
      <c r="AK131" s="3340"/>
      <c r="AL131" s="3341"/>
      <c r="AM131" s="3340"/>
      <c r="AN131" s="3340"/>
      <c r="AO131" s="3340"/>
      <c r="AP131" s="3340"/>
      <c r="AQ131" s="3340"/>
      <c r="AR131" s="3340"/>
      <c r="AS131" s="3340"/>
      <c r="AT131" s="3340"/>
      <c r="AU131" s="3340"/>
      <c r="AV131" s="3340"/>
      <c r="AW131" s="3340"/>
      <c r="AX131" s="3340"/>
    </row>
    <row r="132" spans="2:50" ht="24" customHeight="1">
      <c r="B132" s="3339">
        <v>6</v>
      </c>
      <c r="C132" s="3339">
        <v>1</v>
      </c>
      <c r="D132" s="3340"/>
      <c r="E132" s="3340"/>
      <c r="F132" s="3340"/>
      <c r="G132" s="3340"/>
      <c r="H132" s="3340"/>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40"/>
      <c r="AD132" s="3340"/>
      <c r="AE132" s="3340"/>
      <c r="AF132" s="3340"/>
      <c r="AG132" s="3340"/>
      <c r="AH132" s="3340"/>
      <c r="AI132" s="3340"/>
      <c r="AJ132" s="3340"/>
      <c r="AK132" s="3340"/>
      <c r="AL132" s="3341"/>
      <c r="AM132" s="3340"/>
      <c r="AN132" s="3340"/>
      <c r="AO132" s="3340"/>
      <c r="AP132" s="3340"/>
      <c r="AQ132" s="3340"/>
      <c r="AR132" s="3340"/>
      <c r="AS132" s="3340"/>
      <c r="AT132" s="3340"/>
      <c r="AU132" s="3340"/>
      <c r="AV132" s="3340"/>
      <c r="AW132" s="3340"/>
      <c r="AX132" s="3340"/>
    </row>
    <row r="133" spans="2:50" ht="24" customHeight="1">
      <c r="B133" s="3339">
        <v>7</v>
      </c>
      <c r="C133" s="3339">
        <v>1</v>
      </c>
      <c r="D133" s="3340"/>
      <c r="E133" s="3340"/>
      <c r="F133" s="3340"/>
      <c r="G133" s="3340"/>
      <c r="H133" s="3340"/>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40"/>
      <c r="AD133" s="3340"/>
      <c r="AE133" s="3340"/>
      <c r="AF133" s="3340"/>
      <c r="AG133" s="3340"/>
      <c r="AH133" s="3340"/>
      <c r="AI133" s="3340"/>
      <c r="AJ133" s="3340"/>
      <c r="AK133" s="3340"/>
      <c r="AL133" s="3341"/>
      <c r="AM133" s="3340"/>
      <c r="AN133" s="3340"/>
      <c r="AO133" s="3340"/>
      <c r="AP133" s="3340"/>
      <c r="AQ133" s="3340"/>
      <c r="AR133" s="3340"/>
      <c r="AS133" s="3340"/>
      <c r="AT133" s="3340"/>
      <c r="AU133" s="3340"/>
      <c r="AV133" s="3340"/>
      <c r="AW133" s="3340"/>
      <c r="AX133" s="3340"/>
    </row>
    <row r="134" spans="2:50" ht="24" customHeight="1">
      <c r="B134" s="3339">
        <v>8</v>
      </c>
      <c r="C134" s="3339">
        <v>1</v>
      </c>
      <c r="D134" s="3340"/>
      <c r="E134" s="3340"/>
      <c r="F134" s="3340"/>
      <c r="G134" s="3340"/>
      <c r="H134" s="3340"/>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40"/>
      <c r="AD134" s="3340"/>
      <c r="AE134" s="3340"/>
      <c r="AF134" s="3340"/>
      <c r="AG134" s="3340"/>
      <c r="AH134" s="3340"/>
      <c r="AI134" s="3340"/>
      <c r="AJ134" s="3340"/>
      <c r="AK134" s="3340"/>
      <c r="AL134" s="3341"/>
      <c r="AM134" s="3340"/>
      <c r="AN134" s="3340"/>
      <c r="AO134" s="3340"/>
      <c r="AP134" s="3340"/>
      <c r="AQ134" s="3340"/>
      <c r="AR134" s="3340"/>
      <c r="AS134" s="3340"/>
      <c r="AT134" s="3340"/>
      <c r="AU134" s="3340"/>
      <c r="AV134" s="3340"/>
      <c r="AW134" s="3340"/>
      <c r="AX134" s="3340"/>
    </row>
    <row r="135" spans="2:50" ht="24" customHeight="1">
      <c r="B135" s="3339">
        <v>9</v>
      </c>
      <c r="C135" s="3339">
        <v>1</v>
      </c>
      <c r="D135" s="3340"/>
      <c r="E135" s="3340"/>
      <c r="F135" s="3340"/>
      <c r="G135" s="3340"/>
      <c r="H135" s="3340"/>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40"/>
      <c r="AD135" s="3340"/>
      <c r="AE135" s="3340"/>
      <c r="AF135" s="3340"/>
      <c r="AG135" s="3340"/>
      <c r="AH135" s="3340"/>
      <c r="AI135" s="3340"/>
      <c r="AJ135" s="3340"/>
      <c r="AK135" s="3340"/>
      <c r="AL135" s="3341"/>
      <c r="AM135" s="3340"/>
      <c r="AN135" s="3340"/>
      <c r="AO135" s="3340"/>
      <c r="AP135" s="3340"/>
      <c r="AQ135" s="3340"/>
      <c r="AR135" s="3340"/>
      <c r="AS135" s="3340"/>
      <c r="AT135" s="3340"/>
      <c r="AU135" s="3340"/>
      <c r="AV135" s="3340"/>
      <c r="AW135" s="3340"/>
      <c r="AX135" s="3340"/>
    </row>
    <row r="136" spans="2:50" ht="24" customHeight="1">
      <c r="B136" s="3339">
        <v>10</v>
      </c>
      <c r="C136" s="3339">
        <v>1</v>
      </c>
      <c r="D136" s="3340"/>
      <c r="E136" s="3340"/>
      <c r="F136" s="3340"/>
      <c r="G136" s="3340"/>
      <c r="H136" s="3340"/>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40"/>
      <c r="AD136" s="3340"/>
      <c r="AE136" s="3340"/>
      <c r="AF136" s="3340"/>
      <c r="AG136" s="3340"/>
      <c r="AH136" s="3340"/>
      <c r="AI136" s="3340"/>
      <c r="AJ136" s="3340"/>
      <c r="AK136" s="3340"/>
      <c r="AL136" s="3341"/>
      <c r="AM136" s="3340"/>
      <c r="AN136" s="3340"/>
      <c r="AO136" s="3340"/>
      <c r="AP136" s="3340"/>
      <c r="AQ136" s="3340"/>
      <c r="AR136" s="3340"/>
      <c r="AS136" s="3340"/>
      <c r="AT136" s="3340"/>
      <c r="AU136" s="3340"/>
      <c r="AV136" s="3340"/>
      <c r="AW136" s="3340"/>
      <c r="AX136" s="3340"/>
    </row>
    <row r="138" spans="2:50" ht="23.25" hidden="1" customHeight="1">
      <c r="B138" s="143" t="s">
        <v>337</v>
      </c>
    </row>
    <row r="139" spans="2:50" ht="36" hidden="1" customHeight="1">
      <c r="B139" s="3348" t="s">
        <v>338</v>
      </c>
      <c r="C139" s="3348"/>
      <c r="D139" s="3348"/>
      <c r="E139" s="3348"/>
      <c r="F139" s="3348"/>
      <c r="G139" s="3348"/>
      <c r="H139" s="3348"/>
      <c r="I139" s="2230"/>
      <c r="J139" s="2230"/>
      <c r="K139" s="2230"/>
      <c r="L139" s="2230"/>
      <c r="M139" s="2230"/>
      <c r="N139" s="2230"/>
      <c r="O139" s="2230"/>
      <c r="P139" s="2230"/>
      <c r="Q139" s="2230"/>
      <c r="R139" s="2230"/>
      <c r="S139" s="2230"/>
      <c r="T139" s="2230"/>
      <c r="U139" s="2230"/>
      <c r="V139" s="2230"/>
      <c r="W139" s="2230"/>
      <c r="X139" s="2230"/>
      <c r="Y139" s="2230"/>
    </row>
    <row r="140" spans="2:50" ht="36" hidden="1" customHeight="1">
      <c r="B140" s="3342" t="s">
        <v>1936</v>
      </c>
      <c r="C140" s="3343"/>
      <c r="D140" s="3343"/>
      <c r="E140" s="3343"/>
      <c r="F140" s="3343"/>
      <c r="G140" s="3343"/>
      <c r="H140" s="3344"/>
      <c r="I140" s="3351" t="s">
        <v>340</v>
      </c>
      <c r="J140" s="3352"/>
      <c r="K140" s="3352"/>
      <c r="L140" s="3352"/>
      <c r="M140" s="3353"/>
      <c r="N140" s="3350" t="s">
        <v>341</v>
      </c>
      <c r="O140" s="3343"/>
      <c r="P140" s="3343"/>
      <c r="Q140" s="3343"/>
      <c r="R140" s="3343"/>
      <c r="S140" s="3343"/>
      <c r="T140" s="3344"/>
      <c r="U140" s="3351" t="s">
        <v>340</v>
      </c>
      <c r="V140" s="3352"/>
      <c r="W140" s="3352"/>
      <c r="X140" s="3352"/>
      <c r="Y140" s="3353"/>
      <c r="Z140" s="3350" t="s">
        <v>342</v>
      </c>
      <c r="AA140" s="3343"/>
      <c r="AB140" s="3343"/>
      <c r="AC140" s="3343"/>
      <c r="AD140" s="3343"/>
      <c r="AE140" s="3343"/>
      <c r="AF140" s="3344"/>
      <c r="AG140" s="3351" t="s">
        <v>340</v>
      </c>
      <c r="AH140" s="3352"/>
      <c r="AI140" s="3352"/>
      <c r="AJ140" s="3352"/>
      <c r="AK140" s="3353"/>
      <c r="AL140" s="3350" t="s">
        <v>343</v>
      </c>
      <c r="AM140" s="3343"/>
      <c r="AN140" s="3343"/>
      <c r="AO140" s="3343"/>
      <c r="AP140" s="3343"/>
      <c r="AQ140" s="3343"/>
      <c r="AR140" s="3344"/>
      <c r="AS140" s="3351" t="s">
        <v>340</v>
      </c>
      <c r="AT140" s="3352"/>
      <c r="AU140" s="3352"/>
      <c r="AV140" s="3352"/>
      <c r="AW140" s="3353"/>
    </row>
    <row r="141" spans="2:50" ht="36" hidden="1" customHeight="1">
      <c r="B141" s="3350" t="s">
        <v>344</v>
      </c>
      <c r="C141" s="3343"/>
      <c r="D141" s="3343"/>
      <c r="E141" s="3343"/>
      <c r="F141" s="3343"/>
      <c r="G141" s="3343"/>
      <c r="H141" s="3344"/>
      <c r="I141" s="3345"/>
      <c r="J141" s="3346"/>
      <c r="K141" s="3346"/>
      <c r="L141" s="3346"/>
      <c r="M141" s="3347"/>
      <c r="N141" s="3350" t="s">
        <v>345</v>
      </c>
      <c r="O141" s="3343"/>
      <c r="P141" s="3343"/>
      <c r="Q141" s="3343"/>
      <c r="R141" s="3343"/>
      <c r="S141" s="3343"/>
      <c r="T141" s="3344"/>
      <c r="U141" s="3345"/>
      <c r="V141" s="3346"/>
      <c r="W141" s="3346"/>
      <c r="X141" s="3346"/>
      <c r="Y141" s="3347"/>
      <c r="Z141" s="3350" t="s">
        <v>346</v>
      </c>
      <c r="AA141" s="3343"/>
      <c r="AB141" s="3343"/>
      <c r="AC141" s="3343"/>
      <c r="AD141" s="3343"/>
      <c r="AE141" s="3343"/>
      <c r="AF141" s="3344"/>
      <c r="AG141" s="3345"/>
      <c r="AH141" s="3346"/>
      <c r="AI141" s="3346"/>
      <c r="AJ141" s="3346"/>
      <c r="AK141" s="3347"/>
      <c r="AL141" s="3342" t="s">
        <v>347</v>
      </c>
      <c r="AM141" s="3343"/>
      <c r="AN141" s="3343"/>
      <c r="AO141" s="3343"/>
      <c r="AP141" s="3343"/>
      <c r="AQ141" s="3343"/>
      <c r="AR141" s="3344"/>
      <c r="AS141" s="3345"/>
      <c r="AT141" s="3346"/>
      <c r="AU141" s="3346"/>
      <c r="AV141" s="3346"/>
      <c r="AW141" s="3347"/>
    </row>
    <row r="142" spans="2:50">
      <c r="C142" s="143" t="s">
        <v>696</v>
      </c>
    </row>
    <row r="143" spans="2:50" ht="34.5" customHeight="1">
      <c r="B143" s="3339"/>
      <c r="C143" s="3339"/>
      <c r="D143" s="3348" t="s">
        <v>57</v>
      </c>
      <c r="E143" s="3348"/>
      <c r="F143" s="3348"/>
      <c r="G143" s="3348"/>
      <c r="H143" s="3348"/>
      <c r="I143" s="3348"/>
      <c r="J143" s="3348"/>
      <c r="K143" s="3348"/>
      <c r="L143" s="3348"/>
      <c r="M143" s="3348"/>
      <c r="N143" s="3348" t="s">
        <v>58</v>
      </c>
      <c r="O143" s="3348"/>
      <c r="P143" s="3348"/>
      <c r="Q143" s="3348"/>
      <c r="R143" s="3348"/>
      <c r="S143" s="3348"/>
      <c r="T143" s="3348"/>
      <c r="U143" s="3348"/>
      <c r="V143" s="3348"/>
      <c r="W143" s="3348"/>
      <c r="X143" s="3348"/>
      <c r="Y143" s="3348"/>
      <c r="Z143" s="3348"/>
      <c r="AA143" s="3348"/>
      <c r="AB143" s="3348"/>
      <c r="AC143" s="3348"/>
      <c r="AD143" s="3348"/>
      <c r="AE143" s="3348"/>
      <c r="AF143" s="3348"/>
      <c r="AG143" s="3348"/>
      <c r="AH143" s="3348"/>
      <c r="AI143" s="3348"/>
      <c r="AJ143" s="3348"/>
      <c r="AK143" s="3348"/>
      <c r="AL143" s="3349" t="s">
        <v>59</v>
      </c>
      <c r="AM143" s="3348"/>
      <c r="AN143" s="3348"/>
      <c r="AO143" s="3348"/>
      <c r="AP143" s="3348"/>
      <c r="AQ143" s="3348"/>
      <c r="AR143" s="3348" t="s">
        <v>26</v>
      </c>
      <c r="AS143" s="3348"/>
      <c r="AT143" s="3348"/>
      <c r="AU143" s="3348"/>
      <c r="AV143" s="3348" t="s">
        <v>27</v>
      </c>
      <c r="AW143" s="3348"/>
      <c r="AX143" s="3348"/>
    </row>
    <row r="144" spans="2:50" ht="24" customHeight="1">
      <c r="B144" s="3339">
        <v>1</v>
      </c>
      <c r="C144" s="3339">
        <v>1</v>
      </c>
      <c r="D144" s="3340"/>
      <c r="E144" s="3340"/>
      <c r="F144" s="3340"/>
      <c r="G144" s="3340"/>
      <c r="H144" s="3340"/>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40"/>
      <c r="AD144" s="3340"/>
      <c r="AE144" s="3340"/>
      <c r="AF144" s="3340"/>
      <c r="AG144" s="3340"/>
      <c r="AH144" s="3340"/>
      <c r="AI144" s="3340"/>
      <c r="AJ144" s="3340"/>
      <c r="AK144" s="3340"/>
      <c r="AL144" s="3341"/>
      <c r="AM144" s="3340"/>
      <c r="AN144" s="3340"/>
      <c r="AO144" s="3340"/>
      <c r="AP144" s="3340"/>
      <c r="AQ144" s="3340"/>
      <c r="AR144" s="3340"/>
      <c r="AS144" s="3340"/>
      <c r="AT144" s="3340"/>
      <c r="AU144" s="3340"/>
      <c r="AV144" s="3340"/>
      <c r="AW144" s="3340"/>
      <c r="AX144" s="3340"/>
    </row>
    <row r="145" spans="2:50" ht="24" customHeight="1">
      <c r="B145" s="3339">
        <v>2</v>
      </c>
      <c r="C145" s="3339">
        <v>1</v>
      </c>
      <c r="D145" s="3340"/>
      <c r="E145" s="3340"/>
      <c r="F145" s="3340"/>
      <c r="G145" s="3340"/>
      <c r="H145" s="3340"/>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40"/>
      <c r="AD145" s="3340"/>
      <c r="AE145" s="3340"/>
      <c r="AF145" s="3340"/>
      <c r="AG145" s="3340"/>
      <c r="AH145" s="3340"/>
      <c r="AI145" s="3340"/>
      <c r="AJ145" s="3340"/>
      <c r="AK145" s="3340"/>
      <c r="AL145" s="3341"/>
      <c r="AM145" s="3340"/>
      <c r="AN145" s="3340"/>
      <c r="AO145" s="3340"/>
      <c r="AP145" s="3340"/>
      <c r="AQ145" s="3340"/>
      <c r="AR145" s="3340"/>
      <c r="AS145" s="3340"/>
      <c r="AT145" s="3340"/>
      <c r="AU145" s="3340"/>
      <c r="AV145" s="3340"/>
      <c r="AW145" s="3340"/>
      <c r="AX145" s="3340"/>
    </row>
    <row r="146" spans="2:50" ht="24" customHeight="1">
      <c r="B146" s="3339">
        <v>3</v>
      </c>
      <c r="C146" s="3339">
        <v>1</v>
      </c>
      <c r="D146" s="3340"/>
      <c r="E146" s="3340"/>
      <c r="F146" s="3340"/>
      <c r="G146" s="3340"/>
      <c r="H146" s="3340"/>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40"/>
      <c r="AD146" s="3340"/>
      <c r="AE146" s="3340"/>
      <c r="AF146" s="3340"/>
      <c r="AG146" s="3340"/>
      <c r="AH146" s="3340"/>
      <c r="AI146" s="3340"/>
      <c r="AJ146" s="3340"/>
      <c r="AK146" s="3340"/>
      <c r="AL146" s="3341"/>
      <c r="AM146" s="3340"/>
      <c r="AN146" s="3340"/>
      <c r="AO146" s="3340"/>
      <c r="AP146" s="3340"/>
      <c r="AQ146" s="3340"/>
      <c r="AR146" s="3340"/>
      <c r="AS146" s="3340"/>
      <c r="AT146" s="3340"/>
      <c r="AU146" s="3340"/>
      <c r="AV146" s="3340"/>
      <c r="AW146" s="3340"/>
      <c r="AX146" s="3340"/>
    </row>
    <row r="147" spans="2:50" ht="24" customHeight="1">
      <c r="B147" s="3339">
        <v>4</v>
      </c>
      <c r="C147" s="3339">
        <v>1</v>
      </c>
      <c r="D147" s="3340"/>
      <c r="E147" s="3340"/>
      <c r="F147" s="3340"/>
      <c r="G147" s="3340"/>
      <c r="H147" s="3340"/>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40"/>
      <c r="AD147" s="3340"/>
      <c r="AE147" s="3340"/>
      <c r="AF147" s="3340"/>
      <c r="AG147" s="3340"/>
      <c r="AH147" s="3340"/>
      <c r="AI147" s="3340"/>
      <c r="AJ147" s="3340"/>
      <c r="AK147" s="3340"/>
      <c r="AL147" s="3341"/>
      <c r="AM147" s="3340"/>
      <c r="AN147" s="3340"/>
      <c r="AO147" s="3340"/>
      <c r="AP147" s="3340"/>
      <c r="AQ147" s="3340"/>
      <c r="AR147" s="3340"/>
      <c r="AS147" s="3340"/>
      <c r="AT147" s="3340"/>
      <c r="AU147" s="3340"/>
      <c r="AV147" s="3340"/>
      <c r="AW147" s="3340"/>
      <c r="AX147" s="3340"/>
    </row>
    <row r="148" spans="2:50" ht="24" customHeight="1">
      <c r="B148" s="3339">
        <v>5</v>
      </c>
      <c r="C148" s="3339">
        <v>1</v>
      </c>
      <c r="D148" s="3340"/>
      <c r="E148" s="3340"/>
      <c r="F148" s="3340"/>
      <c r="G148" s="3340"/>
      <c r="H148" s="3340"/>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40"/>
      <c r="AD148" s="3340"/>
      <c r="AE148" s="3340"/>
      <c r="AF148" s="3340"/>
      <c r="AG148" s="3340"/>
      <c r="AH148" s="3340"/>
      <c r="AI148" s="3340"/>
      <c r="AJ148" s="3340"/>
      <c r="AK148" s="3340"/>
      <c r="AL148" s="3341"/>
      <c r="AM148" s="3340"/>
      <c r="AN148" s="3340"/>
      <c r="AO148" s="3340"/>
      <c r="AP148" s="3340"/>
      <c r="AQ148" s="3340"/>
      <c r="AR148" s="3340"/>
      <c r="AS148" s="3340"/>
      <c r="AT148" s="3340"/>
      <c r="AU148" s="3340"/>
      <c r="AV148" s="3340"/>
      <c r="AW148" s="3340"/>
      <c r="AX148" s="3340"/>
    </row>
    <row r="149" spans="2:50" ht="24" customHeight="1">
      <c r="B149" s="3339">
        <v>6</v>
      </c>
      <c r="C149" s="3339">
        <v>1</v>
      </c>
      <c r="D149" s="3340"/>
      <c r="E149" s="3340"/>
      <c r="F149" s="3340"/>
      <c r="G149" s="3340"/>
      <c r="H149" s="3340"/>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40"/>
      <c r="AD149" s="3340"/>
      <c r="AE149" s="3340"/>
      <c r="AF149" s="3340"/>
      <c r="AG149" s="3340"/>
      <c r="AH149" s="3340"/>
      <c r="AI149" s="3340"/>
      <c r="AJ149" s="3340"/>
      <c r="AK149" s="3340"/>
      <c r="AL149" s="3341"/>
      <c r="AM149" s="3340"/>
      <c r="AN149" s="3340"/>
      <c r="AO149" s="3340"/>
      <c r="AP149" s="3340"/>
      <c r="AQ149" s="3340"/>
      <c r="AR149" s="3340"/>
      <c r="AS149" s="3340"/>
      <c r="AT149" s="3340"/>
      <c r="AU149" s="3340"/>
      <c r="AV149" s="3340"/>
      <c r="AW149" s="3340"/>
      <c r="AX149" s="3340"/>
    </row>
    <row r="150" spans="2:50" ht="24" customHeight="1">
      <c r="B150" s="3339">
        <v>7</v>
      </c>
      <c r="C150" s="3339">
        <v>1</v>
      </c>
      <c r="D150" s="3340"/>
      <c r="E150" s="3340"/>
      <c r="F150" s="3340"/>
      <c r="G150" s="3340"/>
      <c r="H150" s="3340"/>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40"/>
      <c r="AD150" s="3340"/>
      <c r="AE150" s="3340"/>
      <c r="AF150" s="3340"/>
      <c r="AG150" s="3340"/>
      <c r="AH150" s="3340"/>
      <c r="AI150" s="3340"/>
      <c r="AJ150" s="3340"/>
      <c r="AK150" s="3340"/>
      <c r="AL150" s="3341"/>
      <c r="AM150" s="3340"/>
      <c r="AN150" s="3340"/>
      <c r="AO150" s="3340"/>
      <c r="AP150" s="3340"/>
      <c r="AQ150" s="3340"/>
      <c r="AR150" s="3340"/>
      <c r="AS150" s="3340"/>
      <c r="AT150" s="3340"/>
      <c r="AU150" s="3340"/>
      <c r="AV150" s="3340"/>
      <c r="AW150" s="3340"/>
      <c r="AX150" s="3340"/>
    </row>
    <row r="151" spans="2:50" ht="24" customHeight="1">
      <c r="B151" s="3339">
        <v>8</v>
      </c>
      <c r="C151" s="3339">
        <v>1</v>
      </c>
      <c r="D151" s="3340"/>
      <c r="E151" s="3340"/>
      <c r="F151" s="3340"/>
      <c r="G151" s="3340"/>
      <c r="H151" s="3340"/>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40"/>
      <c r="AD151" s="3340"/>
      <c r="AE151" s="3340"/>
      <c r="AF151" s="3340"/>
      <c r="AG151" s="3340"/>
      <c r="AH151" s="3340"/>
      <c r="AI151" s="3340"/>
      <c r="AJ151" s="3340"/>
      <c r="AK151" s="3340"/>
      <c r="AL151" s="3341"/>
      <c r="AM151" s="3340"/>
      <c r="AN151" s="3340"/>
      <c r="AO151" s="3340"/>
      <c r="AP151" s="3340"/>
      <c r="AQ151" s="3340"/>
      <c r="AR151" s="3340"/>
      <c r="AS151" s="3340"/>
      <c r="AT151" s="3340"/>
      <c r="AU151" s="3340"/>
      <c r="AV151" s="3340"/>
      <c r="AW151" s="3340"/>
      <c r="AX151" s="3340"/>
    </row>
    <row r="152" spans="2:50" ht="24" customHeight="1">
      <c r="B152" s="3339">
        <v>9</v>
      </c>
      <c r="C152" s="3339">
        <v>1</v>
      </c>
      <c r="D152" s="3340"/>
      <c r="E152" s="3340"/>
      <c r="F152" s="3340"/>
      <c r="G152" s="3340"/>
      <c r="H152" s="3340"/>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40"/>
      <c r="AD152" s="3340"/>
      <c r="AE152" s="3340"/>
      <c r="AF152" s="3340"/>
      <c r="AG152" s="3340"/>
      <c r="AH152" s="3340"/>
      <c r="AI152" s="3340"/>
      <c r="AJ152" s="3340"/>
      <c r="AK152" s="3340"/>
      <c r="AL152" s="3341"/>
      <c r="AM152" s="3340"/>
      <c r="AN152" s="3340"/>
      <c r="AO152" s="3340"/>
      <c r="AP152" s="3340"/>
      <c r="AQ152" s="3340"/>
      <c r="AR152" s="3340"/>
      <c r="AS152" s="3340"/>
      <c r="AT152" s="3340"/>
      <c r="AU152" s="3340"/>
      <c r="AV152" s="3340"/>
      <c r="AW152" s="3340"/>
      <c r="AX152" s="3340"/>
    </row>
    <row r="153" spans="2:50" ht="24" customHeight="1">
      <c r="B153" s="3339">
        <v>10</v>
      </c>
      <c r="C153" s="3339">
        <v>1</v>
      </c>
      <c r="D153" s="3340"/>
      <c r="E153" s="3340"/>
      <c r="F153" s="3340"/>
      <c r="G153" s="3340"/>
      <c r="H153" s="3340"/>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40"/>
      <c r="AD153" s="3340"/>
      <c r="AE153" s="3340"/>
      <c r="AF153" s="3340"/>
      <c r="AG153" s="3340"/>
      <c r="AH153" s="3340"/>
      <c r="AI153" s="3340"/>
      <c r="AJ153" s="3340"/>
      <c r="AK153" s="3340"/>
      <c r="AL153" s="3341"/>
      <c r="AM153" s="3340"/>
      <c r="AN153" s="3340"/>
      <c r="AO153" s="3340"/>
      <c r="AP153" s="3340"/>
      <c r="AQ153" s="3340"/>
      <c r="AR153" s="3340"/>
      <c r="AS153" s="3340"/>
      <c r="AT153" s="3340"/>
      <c r="AU153" s="3340"/>
      <c r="AV153" s="3340"/>
      <c r="AW153" s="3340"/>
      <c r="AX153" s="3340"/>
    </row>
  </sheetData>
  <mergeCells count="615">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45:C47"/>
    <mergeCell ref="D45:G45"/>
    <mergeCell ref="H45:AG45"/>
    <mergeCell ref="D48:G48"/>
    <mergeCell ref="H48:AG48"/>
    <mergeCell ref="B53:C58"/>
    <mergeCell ref="B48:C52"/>
    <mergeCell ref="AH45:AY47"/>
    <mergeCell ref="D46:G46"/>
    <mergeCell ref="H46:AG46"/>
    <mergeCell ref="D47:G47"/>
    <mergeCell ref="H47:AG47"/>
    <mergeCell ref="AH48:AY52"/>
    <mergeCell ref="D49:G49"/>
    <mergeCell ref="H49:AG49"/>
    <mergeCell ref="D50:G50"/>
    <mergeCell ref="H50:AG50"/>
    <mergeCell ref="D51:G51"/>
    <mergeCell ref="H51:AG51"/>
    <mergeCell ref="H58:AG58"/>
    <mergeCell ref="D52:G52"/>
    <mergeCell ref="H52:AG52"/>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B64:F64"/>
    <mergeCell ref="G64:AY64"/>
    <mergeCell ref="B65:AY65"/>
    <mergeCell ref="B66:F66"/>
    <mergeCell ref="G66:AY66"/>
    <mergeCell ref="B67:AY67"/>
    <mergeCell ref="B59:C59"/>
    <mergeCell ref="D59:AY59"/>
    <mergeCell ref="D60:AY60"/>
    <mergeCell ref="D61:AY61"/>
    <mergeCell ref="D62:AY62"/>
    <mergeCell ref="B63:AY63"/>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s>
  <phoneticPr fontId="3"/>
  <pageMargins left="0.7" right="0.7" top="0.75" bottom="0.75" header="0.3" footer="0.3"/>
  <pageSetup paperSize="9" scale="72" orientation="portrait" r:id="rId1"/>
  <rowBreaks count="3" manualBreakCount="3">
    <brk id="35" max="16383" man="1"/>
    <brk id="76" max="16383" man="1"/>
    <brk id="121" max="16383" man="1"/>
  </rowBreaks>
  <drawing r:id="rId2"/>
</worksheet>
</file>

<file path=xl/worksheets/sheet33.xml><?xml version="1.0" encoding="utf-8"?>
<worksheet xmlns="http://schemas.openxmlformats.org/spreadsheetml/2006/main" xmlns:r="http://schemas.openxmlformats.org/officeDocument/2006/relationships">
  <dimension ref="A1:AY153"/>
  <sheetViews>
    <sheetView topLeftCell="A7" zoomScale="85" zoomScaleNormal="85" zoomScaleSheetLayoutView="75" zoomScalePageLayoutView="30" workbookViewId="0">
      <selection activeCell="AR2" sqref="AR2:AY2"/>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2161</v>
      </c>
      <c r="AS2" s="766"/>
      <c r="AT2" s="766"/>
      <c r="AU2" s="766"/>
      <c r="AV2" s="766"/>
      <c r="AW2" s="766"/>
      <c r="AX2" s="766"/>
      <c r="AY2" s="766"/>
    </row>
    <row r="3" spans="2:51" ht="19.5" thickBot="1">
      <c r="B3" s="768" t="s">
        <v>727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3694" t="s">
        <v>788</v>
      </c>
      <c r="I4" s="3695"/>
      <c r="J4" s="3695"/>
      <c r="K4" s="3695"/>
      <c r="L4" s="3695"/>
      <c r="M4" s="3695"/>
      <c r="N4" s="3695"/>
      <c r="O4" s="3695"/>
      <c r="P4" s="3695"/>
      <c r="Q4" s="3695"/>
      <c r="R4" s="3695"/>
      <c r="S4" s="3695"/>
      <c r="T4" s="3695"/>
      <c r="U4" s="3695"/>
      <c r="V4" s="3695"/>
      <c r="W4" s="3695"/>
      <c r="X4" s="3695"/>
      <c r="Y4" s="3696"/>
      <c r="Z4" s="775" t="s">
        <v>787</v>
      </c>
      <c r="AA4" s="776"/>
      <c r="AB4" s="776"/>
      <c r="AC4" s="776"/>
      <c r="AD4" s="776"/>
      <c r="AE4" s="777"/>
      <c r="AF4" s="1487" t="s">
        <v>786</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905" t="s">
        <v>785</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828" t="s">
        <v>784</v>
      </c>
      <c r="AG5" s="828"/>
      <c r="AH5" s="828"/>
      <c r="AI5" s="828"/>
      <c r="AJ5" s="828"/>
      <c r="AK5" s="828"/>
      <c r="AL5" s="828"/>
      <c r="AM5" s="828"/>
      <c r="AN5" s="828"/>
      <c r="AO5" s="828"/>
      <c r="AP5" s="828"/>
      <c r="AQ5" s="829"/>
      <c r="AR5" s="1462" t="s">
        <v>783</v>
      </c>
      <c r="AS5" s="1463"/>
      <c r="AT5" s="1463"/>
      <c r="AU5" s="1463"/>
      <c r="AV5" s="1463"/>
      <c r="AW5" s="1463"/>
      <c r="AX5" s="1463"/>
      <c r="AY5" s="1464"/>
    </row>
    <row r="6" spans="2:51" ht="30.75" customHeight="1">
      <c r="B6" s="835" t="s">
        <v>4</v>
      </c>
      <c r="C6" s="836"/>
      <c r="D6" s="836"/>
      <c r="E6" s="836"/>
      <c r="F6" s="836"/>
      <c r="G6" s="836"/>
      <c r="H6" s="1908" t="s">
        <v>97</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782</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751</v>
      </c>
      <c r="I7" s="1912"/>
      <c r="J7" s="1912"/>
      <c r="K7" s="1912"/>
      <c r="L7" s="1912"/>
      <c r="M7" s="1912"/>
      <c r="N7" s="1912"/>
      <c r="O7" s="1912"/>
      <c r="P7" s="1912"/>
      <c r="Q7" s="1912"/>
      <c r="R7" s="1912"/>
      <c r="S7" s="1912"/>
      <c r="T7" s="1912"/>
      <c r="U7" s="1912"/>
      <c r="V7" s="1912"/>
      <c r="W7" s="1913"/>
      <c r="X7" s="1913"/>
      <c r="Y7" s="1913"/>
      <c r="Z7" s="813" t="s">
        <v>781</v>
      </c>
      <c r="AA7" s="443"/>
      <c r="AB7" s="443"/>
      <c r="AC7" s="443"/>
      <c r="AD7" s="443"/>
      <c r="AE7" s="814"/>
      <c r="AF7" s="1917" t="s">
        <v>751</v>
      </c>
      <c r="AG7" s="1918"/>
      <c r="AH7" s="1918"/>
      <c r="AI7" s="1918"/>
      <c r="AJ7" s="1918"/>
      <c r="AK7" s="1918"/>
      <c r="AL7" s="1918"/>
      <c r="AM7" s="1918"/>
      <c r="AN7" s="1918"/>
      <c r="AO7" s="1918"/>
      <c r="AP7" s="1918"/>
      <c r="AQ7" s="1918"/>
      <c r="AR7" s="1918"/>
      <c r="AS7" s="1918"/>
      <c r="AT7" s="1918"/>
      <c r="AU7" s="1918"/>
      <c r="AV7" s="1918"/>
      <c r="AW7" s="1918"/>
      <c r="AX7" s="1918"/>
      <c r="AY7" s="191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20"/>
      <c r="AG8" s="1920"/>
      <c r="AH8" s="1920"/>
      <c r="AI8" s="1920"/>
      <c r="AJ8" s="1920"/>
      <c r="AK8" s="1920"/>
      <c r="AL8" s="1920"/>
      <c r="AM8" s="1920"/>
      <c r="AN8" s="1920"/>
      <c r="AO8" s="1920"/>
      <c r="AP8" s="1920"/>
      <c r="AQ8" s="1920"/>
      <c r="AR8" s="1920"/>
      <c r="AS8" s="1920"/>
      <c r="AT8" s="1920"/>
      <c r="AU8" s="1920"/>
      <c r="AV8" s="1920"/>
      <c r="AW8" s="1920"/>
      <c r="AX8" s="1920"/>
      <c r="AY8" s="1921"/>
    </row>
    <row r="9" spans="2:51" ht="103.7" customHeight="1">
      <c r="B9" s="783" t="s">
        <v>29</v>
      </c>
      <c r="C9" s="784"/>
      <c r="D9" s="784"/>
      <c r="E9" s="784"/>
      <c r="F9" s="784"/>
      <c r="G9" s="784"/>
      <c r="H9" s="1922" t="s">
        <v>780</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4"/>
    </row>
    <row r="10" spans="2:51" ht="137.25" customHeight="1">
      <c r="B10" s="783" t="s">
        <v>64</v>
      </c>
      <c r="C10" s="784"/>
      <c r="D10" s="784"/>
      <c r="E10" s="784"/>
      <c r="F10" s="784"/>
      <c r="G10" s="784"/>
      <c r="H10" s="1922" t="s">
        <v>779</v>
      </c>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c r="AT10" s="1923"/>
      <c r="AU10" s="1923"/>
      <c r="AV10" s="1923"/>
      <c r="AW10" s="1923"/>
      <c r="AX10" s="1923"/>
      <c r="AY10" s="1924"/>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438" t="s">
        <v>751</v>
      </c>
      <c r="R13" s="1437"/>
      <c r="S13" s="1437"/>
      <c r="T13" s="1437"/>
      <c r="U13" s="1437"/>
      <c r="V13" s="1437"/>
      <c r="W13" s="1437"/>
      <c r="X13" s="1438" t="s">
        <v>751</v>
      </c>
      <c r="Y13" s="1437"/>
      <c r="Z13" s="1437"/>
      <c r="AA13" s="1437"/>
      <c r="AB13" s="1437"/>
      <c r="AC13" s="1437"/>
      <c r="AD13" s="1437"/>
      <c r="AE13" s="1438" t="s">
        <v>751</v>
      </c>
      <c r="AF13" s="1437"/>
      <c r="AG13" s="1437"/>
      <c r="AH13" s="1437"/>
      <c r="AI13" s="1437"/>
      <c r="AJ13" s="1437"/>
      <c r="AK13" s="1437"/>
      <c r="AL13" s="1438" t="s">
        <v>751</v>
      </c>
      <c r="AM13" s="1437"/>
      <c r="AN13" s="1437"/>
      <c r="AO13" s="1437"/>
      <c r="AP13" s="1437"/>
      <c r="AQ13" s="1437"/>
      <c r="AR13" s="1437"/>
      <c r="AS13" s="1438" t="s">
        <v>751</v>
      </c>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1926" t="s">
        <v>751</v>
      </c>
      <c r="R14" s="1927"/>
      <c r="S14" s="1927"/>
      <c r="T14" s="1927"/>
      <c r="U14" s="1927"/>
      <c r="V14" s="1927"/>
      <c r="W14" s="1927"/>
      <c r="X14" s="1926" t="s">
        <v>751</v>
      </c>
      <c r="Y14" s="1927"/>
      <c r="Z14" s="1927"/>
      <c r="AA14" s="1927"/>
      <c r="AB14" s="1927"/>
      <c r="AC14" s="1927"/>
      <c r="AD14" s="1927"/>
      <c r="AE14" s="1927">
        <v>46</v>
      </c>
      <c r="AF14" s="1927"/>
      <c r="AG14" s="1927"/>
      <c r="AH14" s="1927"/>
      <c r="AI14" s="1927"/>
      <c r="AJ14" s="1927"/>
      <c r="AK14" s="1927"/>
      <c r="AL14" s="1926" t="s">
        <v>751</v>
      </c>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1926" t="s">
        <v>751</v>
      </c>
      <c r="R15" s="1927"/>
      <c r="S15" s="1927"/>
      <c r="T15" s="1927"/>
      <c r="U15" s="1927"/>
      <c r="V15" s="1927"/>
      <c r="W15" s="1927"/>
      <c r="X15" s="1926" t="s">
        <v>751</v>
      </c>
      <c r="Y15" s="1927"/>
      <c r="Z15" s="1927"/>
      <c r="AA15" s="1927"/>
      <c r="AB15" s="1927"/>
      <c r="AC15" s="1927"/>
      <c r="AD15" s="1927"/>
      <c r="AE15" s="1926" t="s">
        <v>751</v>
      </c>
      <c r="AF15" s="1927"/>
      <c r="AG15" s="1927"/>
      <c r="AH15" s="1927"/>
      <c r="AI15" s="1927"/>
      <c r="AJ15" s="1927"/>
      <c r="AK15" s="1927"/>
      <c r="AL15" s="1926" t="s">
        <v>751</v>
      </c>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3180" t="s">
        <v>751</v>
      </c>
      <c r="R16" s="2241"/>
      <c r="S16" s="2241"/>
      <c r="T16" s="2241"/>
      <c r="U16" s="2241"/>
      <c r="V16" s="2241"/>
      <c r="W16" s="2241"/>
      <c r="X16" s="3180" t="s">
        <v>751</v>
      </c>
      <c r="Y16" s="2241"/>
      <c r="Z16" s="2241"/>
      <c r="AA16" s="2241"/>
      <c r="AB16" s="2241"/>
      <c r="AC16" s="2241"/>
      <c r="AD16" s="2241"/>
      <c r="AE16" s="3690">
        <f>SUBTOTAL(9,AE13:AK15)</f>
        <v>46</v>
      </c>
      <c r="AF16" s="3691"/>
      <c r="AG16" s="3691"/>
      <c r="AH16" s="3691"/>
      <c r="AI16" s="3691"/>
      <c r="AJ16" s="3691"/>
      <c r="AK16" s="3692"/>
      <c r="AL16" s="3180" t="s">
        <v>751</v>
      </c>
      <c r="AM16" s="2241"/>
      <c r="AN16" s="2241"/>
      <c r="AO16" s="2241"/>
      <c r="AP16" s="2241"/>
      <c r="AQ16" s="2241"/>
      <c r="AR16" s="2241"/>
      <c r="AS16" s="3180" t="s">
        <v>751</v>
      </c>
      <c r="AT16" s="2241"/>
      <c r="AU16" s="2241"/>
      <c r="AV16" s="2241"/>
      <c r="AW16" s="2241"/>
      <c r="AX16" s="2241"/>
      <c r="AY16" s="3693"/>
    </row>
    <row r="17" spans="2:51" ht="24.75" customHeight="1">
      <c r="B17" s="469"/>
      <c r="C17" s="470"/>
      <c r="D17" s="470"/>
      <c r="E17" s="470"/>
      <c r="F17" s="470"/>
      <c r="G17" s="471"/>
      <c r="H17" s="723" t="s">
        <v>10</v>
      </c>
      <c r="I17" s="724"/>
      <c r="J17" s="724"/>
      <c r="K17" s="724"/>
      <c r="L17" s="724"/>
      <c r="M17" s="724"/>
      <c r="N17" s="724"/>
      <c r="O17" s="724"/>
      <c r="P17" s="724"/>
      <c r="Q17" s="2234" t="s">
        <v>751</v>
      </c>
      <c r="R17" s="1930"/>
      <c r="S17" s="1930"/>
      <c r="T17" s="1930"/>
      <c r="U17" s="1930"/>
      <c r="V17" s="1930"/>
      <c r="W17" s="1930"/>
      <c r="X17" s="2234" t="s">
        <v>751</v>
      </c>
      <c r="Y17" s="1930"/>
      <c r="Z17" s="1930"/>
      <c r="AA17" s="1930"/>
      <c r="AB17" s="1930"/>
      <c r="AC17" s="1930"/>
      <c r="AD17" s="1930"/>
      <c r="AE17" s="1931">
        <v>45.832500000000003</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3686" t="s">
        <v>751</v>
      </c>
      <c r="R18" s="3687"/>
      <c r="S18" s="3687"/>
      <c r="T18" s="3687"/>
      <c r="U18" s="3687"/>
      <c r="V18" s="3687"/>
      <c r="W18" s="3688"/>
      <c r="X18" s="3686" t="s">
        <v>751</v>
      </c>
      <c r="Y18" s="3687"/>
      <c r="Z18" s="3687"/>
      <c r="AA18" s="3687"/>
      <c r="AB18" s="3687"/>
      <c r="AC18" s="3687"/>
      <c r="AD18" s="3688"/>
      <c r="AE18" s="3689">
        <f>AE17/AE16</f>
        <v>0.99635869565217394</v>
      </c>
      <c r="AF18" s="3687"/>
      <c r="AG18" s="3687"/>
      <c r="AH18" s="3687"/>
      <c r="AI18" s="3687"/>
      <c r="AJ18" s="3687"/>
      <c r="AK18" s="3688"/>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32.25" customHeight="1">
      <c r="B20" s="1411"/>
      <c r="C20" s="715"/>
      <c r="D20" s="715"/>
      <c r="E20" s="715"/>
      <c r="F20" s="715"/>
      <c r="G20" s="716"/>
      <c r="H20" s="1941" t="s">
        <v>777</v>
      </c>
      <c r="I20" s="1913"/>
      <c r="J20" s="1913"/>
      <c r="K20" s="1913"/>
      <c r="L20" s="1913"/>
      <c r="M20" s="1913"/>
      <c r="N20" s="1913"/>
      <c r="O20" s="1913"/>
      <c r="P20" s="1913"/>
      <c r="Q20" s="1913"/>
      <c r="R20" s="1913"/>
      <c r="S20" s="1913"/>
      <c r="T20" s="1913"/>
      <c r="U20" s="1913"/>
      <c r="V20" s="1913"/>
      <c r="W20" s="1913"/>
      <c r="X20" s="1913"/>
      <c r="Y20" s="3682"/>
      <c r="Z20" s="1428" t="s">
        <v>15</v>
      </c>
      <c r="AA20" s="679"/>
      <c r="AB20" s="680"/>
      <c r="AC20" s="1430"/>
      <c r="AD20" s="1430"/>
      <c r="AE20" s="1430"/>
      <c r="AF20" s="323" t="s">
        <v>751</v>
      </c>
      <c r="AG20" s="1193"/>
      <c r="AH20" s="1193"/>
      <c r="AI20" s="1193"/>
      <c r="AJ20" s="1193"/>
      <c r="AK20" s="323" t="s">
        <v>751</v>
      </c>
      <c r="AL20" s="1193"/>
      <c r="AM20" s="1193"/>
      <c r="AN20" s="1193"/>
      <c r="AO20" s="1193"/>
      <c r="AP20" s="323" t="s">
        <v>751</v>
      </c>
      <c r="AQ20" s="1193"/>
      <c r="AR20" s="1193"/>
      <c r="AS20" s="1193"/>
      <c r="AT20" s="1193"/>
      <c r="AU20" s="323" t="s">
        <v>751</v>
      </c>
      <c r="AV20" s="1193"/>
      <c r="AW20" s="1193"/>
      <c r="AX20" s="1193"/>
      <c r="AY20" s="1435"/>
    </row>
    <row r="21" spans="2:51" ht="32.25" customHeight="1">
      <c r="B21" s="1412"/>
      <c r="C21" s="1413"/>
      <c r="D21" s="1413"/>
      <c r="E21" s="1413"/>
      <c r="F21" s="1413"/>
      <c r="G21" s="1414"/>
      <c r="H21" s="2554" t="s">
        <v>776</v>
      </c>
      <c r="I21" s="1472"/>
      <c r="J21" s="1472"/>
      <c r="K21" s="1472"/>
      <c r="L21" s="1472"/>
      <c r="M21" s="1472"/>
      <c r="N21" s="1472"/>
      <c r="O21" s="1472"/>
      <c r="P21" s="1472"/>
      <c r="Q21" s="1472"/>
      <c r="R21" s="1472"/>
      <c r="S21" s="1472"/>
      <c r="T21" s="1472"/>
      <c r="U21" s="1472"/>
      <c r="V21" s="1472"/>
      <c r="W21" s="1472"/>
      <c r="X21" s="1472"/>
      <c r="Y21" s="1473"/>
      <c r="Z21" s="671" t="s">
        <v>116</v>
      </c>
      <c r="AA21" s="666"/>
      <c r="AB21" s="667"/>
      <c r="AC21" s="1405" t="s">
        <v>775</v>
      </c>
      <c r="AD21" s="1405"/>
      <c r="AE21" s="1405"/>
      <c r="AF21" s="1421" t="s">
        <v>751</v>
      </c>
      <c r="AG21" s="1176"/>
      <c r="AH21" s="1176"/>
      <c r="AI21" s="1176"/>
      <c r="AJ21" s="1176"/>
      <c r="AK21" s="1421" t="s">
        <v>751</v>
      </c>
      <c r="AL21" s="1176"/>
      <c r="AM21" s="1176"/>
      <c r="AN21" s="1176"/>
      <c r="AO21" s="1176"/>
      <c r="AP21" s="1421" t="s">
        <v>751</v>
      </c>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26.85" customHeight="1">
      <c r="B23" s="396"/>
      <c r="C23" s="397"/>
      <c r="D23" s="397"/>
      <c r="E23" s="397"/>
      <c r="F23" s="397"/>
      <c r="G23" s="398"/>
      <c r="H23" s="1941" t="s">
        <v>771</v>
      </c>
      <c r="I23" s="1913"/>
      <c r="J23" s="1913"/>
      <c r="K23" s="1913"/>
      <c r="L23" s="1913"/>
      <c r="M23" s="1913"/>
      <c r="N23" s="1913"/>
      <c r="O23" s="1913"/>
      <c r="P23" s="1913"/>
      <c r="Q23" s="1913"/>
      <c r="R23" s="1913"/>
      <c r="S23" s="1913"/>
      <c r="T23" s="1913"/>
      <c r="U23" s="1913"/>
      <c r="V23" s="1913"/>
      <c r="W23" s="1913"/>
      <c r="X23" s="1913"/>
      <c r="Y23" s="3682"/>
      <c r="Z23" s="1393" t="s">
        <v>334</v>
      </c>
      <c r="AA23" s="1394"/>
      <c r="AB23" s="1395"/>
      <c r="AC23" s="1985"/>
      <c r="AD23" s="1933"/>
      <c r="AE23" s="1934"/>
      <c r="AF23" s="1421" t="s">
        <v>751</v>
      </c>
      <c r="AG23" s="1405"/>
      <c r="AH23" s="1405"/>
      <c r="AI23" s="1405"/>
      <c r="AJ23" s="1405"/>
      <c r="AK23" s="1421" t="s">
        <v>751</v>
      </c>
      <c r="AL23" s="1405"/>
      <c r="AM23" s="1405"/>
      <c r="AN23" s="1405"/>
      <c r="AO23" s="1405"/>
      <c r="AP23" s="1421" t="s">
        <v>751</v>
      </c>
      <c r="AQ23" s="1405"/>
      <c r="AR23" s="1405"/>
      <c r="AS23" s="1405"/>
      <c r="AT23" s="1405"/>
      <c r="AU23" s="1406" t="s">
        <v>770</v>
      </c>
      <c r="AV23" s="407"/>
      <c r="AW23" s="407"/>
      <c r="AX23" s="407"/>
      <c r="AY23" s="1407"/>
    </row>
    <row r="24" spans="2:51" ht="39.950000000000003" customHeight="1">
      <c r="B24" s="505"/>
      <c r="C24" s="497"/>
      <c r="D24" s="497"/>
      <c r="E24" s="497"/>
      <c r="F24" s="497"/>
      <c r="G24" s="630"/>
      <c r="H24" s="3683" t="s">
        <v>769</v>
      </c>
      <c r="I24" s="3684"/>
      <c r="J24" s="3684"/>
      <c r="K24" s="3684"/>
      <c r="L24" s="3684"/>
      <c r="M24" s="3684"/>
      <c r="N24" s="3684"/>
      <c r="O24" s="3684"/>
      <c r="P24" s="3684"/>
      <c r="Q24" s="3684"/>
      <c r="R24" s="3684"/>
      <c r="S24" s="3684"/>
      <c r="T24" s="3684"/>
      <c r="U24" s="3684"/>
      <c r="V24" s="3684"/>
      <c r="W24" s="3684"/>
      <c r="X24" s="3684"/>
      <c r="Y24" s="3685"/>
      <c r="Z24" s="1396"/>
      <c r="AA24" s="1397"/>
      <c r="AB24" s="1398"/>
      <c r="AC24" s="1935"/>
      <c r="AD24" s="1936"/>
      <c r="AE24" s="1937"/>
      <c r="AF24" s="1529"/>
      <c r="AG24" s="1409"/>
      <c r="AH24" s="1409"/>
      <c r="AI24" s="1409"/>
      <c r="AJ24" s="1410"/>
      <c r="AK24" s="1415" t="s">
        <v>768</v>
      </c>
      <c r="AL24" s="1409"/>
      <c r="AM24" s="1409"/>
      <c r="AN24" s="1409"/>
      <c r="AO24" s="1410"/>
      <c r="AP24" s="1415" t="s">
        <v>768</v>
      </c>
      <c r="AQ24" s="1409"/>
      <c r="AR24" s="1409"/>
      <c r="AS24" s="1409"/>
      <c r="AT24" s="1410"/>
      <c r="AU24" s="1415" t="s">
        <v>767</v>
      </c>
      <c r="AV24" s="1409"/>
      <c r="AW24" s="1409"/>
      <c r="AX24" s="1409"/>
      <c r="AY24" s="1416"/>
    </row>
    <row r="25" spans="2:51" ht="88.5" customHeight="1">
      <c r="B25" s="662" t="s">
        <v>129</v>
      </c>
      <c r="C25" s="1417"/>
      <c r="D25" s="1417"/>
      <c r="E25" s="1417"/>
      <c r="F25" s="1417"/>
      <c r="G25" s="1417"/>
      <c r="H25" s="1418" t="s">
        <v>766</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352"/>
      <c r="AD25" s="3680"/>
      <c r="AE25" s="3680"/>
      <c r="AF25" s="3680"/>
      <c r="AG25" s="3680"/>
      <c r="AH25" s="3680"/>
      <c r="AI25" s="3680"/>
      <c r="AJ25" s="3680"/>
      <c r="AK25" s="3680"/>
      <c r="AL25" s="3680"/>
      <c r="AM25" s="3680"/>
      <c r="AN25" s="3680"/>
      <c r="AO25" s="3680"/>
      <c r="AP25" s="3680"/>
      <c r="AQ25" s="3680"/>
      <c r="AR25" s="3680"/>
      <c r="AS25" s="3680"/>
      <c r="AT25" s="3680"/>
      <c r="AU25" s="3680"/>
      <c r="AV25" s="3680"/>
      <c r="AW25" s="3680"/>
      <c r="AX25" s="3680"/>
      <c r="AY25" s="3681"/>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615"/>
      <c r="E27" s="616"/>
      <c r="F27" s="616"/>
      <c r="G27" s="616"/>
      <c r="H27" s="616"/>
      <c r="I27" s="616"/>
      <c r="J27" s="616"/>
      <c r="K27" s="616"/>
      <c r="L27" s="617"/>
      <c r="M27" s="618"/>
      <c r="N27" s="618"/>
      <c r="O27" s="618"/>
      <c r="P27" s="618"/>
      <c r="Q27" s="618"/>
      <c r="R27" s="618"/>
      <c r="S27" s="618"/>
      <c r="T27" s="618"/>
      <c r="U27" s="618"/>
      <c r="V27" s="618"/>
      <c r="W27" s="618"/>
      <c r="X27" s="618"/>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thickBot="1">
      <c r="B34" s="1098"/>
      <c r="C34" s="1099"/>
      <c r="D34" s="574" t="s">
        <v>25</v>
      </c>
      <c r="E34" s="575"/>
      <c r="F34" s="575"/>
      <c r="G34" s="575"/>
      <c r="H34" s="575"/>
      <c r="I34" s="575"/>
      <c r="J34" s="575"/>
      <c r="K34" s="575"/>
      <c r="L34" s="576"/>
      <c r="M34" s="3679">
        <f>SUM(M27:R33)</f>
        <v>0</v>
      </c>
      <c r="N34" s="1833"/>
      <c r="O34" s="1833"/>
      <c r="P34" s="1833"/>
      <c r="Q34" s="1833"/>
      <c r="R34" s="1834"/>
      <c r="S34" s="3679">
        <f>SUM(S27:X33)</f>
        <v>0</v>
      </c>
      <c r="T34" s="1833"/>
      <c r="U34" s="1833"/>
      <c r="V34" s="1833"/>
      <c r="W34" s="1833"/>
      <c r="X34" s="1834"/>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thickBo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759</v>
      </c>
      <c r="E45" s="426"/>
      <c r="F45" s="426"/>
      <c r="G45" s="4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369" t="s">
        <v>764</v>
      </c>
      <c r="AI45" s="1755"/>
      <c r="AJ45" s="1755"/>
      <c r="AK45" s="1755"/>
      <c r="AL45" s="1755"/>
      <c r="AM45" s="1755"/>
      <c r="AN45" s="1755"/>
      <c r="AO45" s="1755"/>
      <c r="AP45" s="1755"/>
      <c r="AQ45" s="1755"/>
      <c r="AR45" s="1755"/>
      <c r="AS45" s="1755"/>
      <c r="AT45" s="1755"/>
      <c r="AU45" s="1755"/>
      <c r="AV45" s="1755"/>
      <c r="AW45" s="1755"/>
      <c r="AX45" s="1755"/>
      <c r="AY45" s="1993"/>
    </row>
    <row r="46" spans="1:51" ht="33.4" customHeight="1">
      <c r="A46" s="4"/>
      <c r="B46" s="525"/>
      <c r="C46" s="526"/>
      <c r="D46" s="556" t="s">
        <v>759</v>
      </c>
      <c r="E46" s="416"/>
      <c r="F46" s="416"/>
      <c r="G46" s="417"/>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994"/>
      <c r="AI46" s="1995"/>
      <c r="AJ46" s="1995"/>
      <c r="AK46" s="1995"/>
      <c r="AL46" s="1995"/>
      <c r="AM46" s="1995"/>
      <c r="AN46" s="1995"/>
      <c r="AO46" s="1995"/>
      <c r="AP46" s="1995"/>
      <c r="AQ46" s="1995"/>
      <c r="AR46" s="1995"/>
      <c r="AS46" s="1995"/>
      <c r="AT46" s="1995"/>
      <c r="AU46" s="1995"/>
      <c r="AV46" s="1995"/>
      <c r="AW46" s="1995"/>
      <c r="AX46" s="1995"/>
      <c r="AY46" s="1996"/>
    </row>
    <row r="47" spans="1:51" ht="26.25" customHeight="1">
      <c r="A47" s="4"/>
      <c r="B47" s="527"/>
      <c r="C47" s="528"/>
      <c r="D47" s="519" t="s">
        <v>751</v>
      </c>
      <c r="E47" s="385"/>
      <c r="F47" s="385"/>
      <c r="G47" s="386"/>
      <c r="H47" s="520" t="s">
        <v>762</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57"/>
      <c r="AI47" s="1758"/>
      <c r="AJ47" s="1758"/>
      <c r="AK47" s="1758"/>
      <c r="AL47" s="1758"/>
      <c r="AM47" s="1758"/>
      <c r="AN47" s="1758"/>
      <c r="AO47" s="1758"/>
      <c r="AP47" s="1758"/>
      <c r="AQ47" s="1758"/>
      <c r="AR47" s="1758"/>
      <c r="AS47" s="1758"/>
      <c r="AT47" s="1758"/>
      <c r="AU47" s="1758"/>
      <c r="AV47" s="1758"/>
      <c r="AW47" s="1758"/>
      <c r="AX47" s="1758"/>
      <c r="AY47" s="1997"/>
    </row>
    <row r="48" spans="1:51" ht="26.25" customHeight="1">
      <c r="A48" s="4"/>
      <c r="B48" s="525" t="s">
        <v>43</v>
      </c>
      <c r="C48" s="526"/>
      <c r="D48" s="529" t="s">
        <v>759</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369" t="s">
        <v>761</v>
      </c>
      <c r="AI48" s="1755"/>
      <c r="AJ48" s="1755"/>
      <c r="AK48" s="1755"/>
      <c r="AL48" s="1755"/>
      <c r="AM48" s="1755"/>
      <c r="AN48" s="1755"/>
      <c r="AO48" s="1755"/>
      <c r="AP48" s="1755"/>
      <c r="AQ48" s="1755"/>
      <c r="AR48" s="1755"/>
      <c r="AS48" s="1755"/>
      <c r="AT48" s="1755"/>
      <c r="AU48" s="1755"/>
      <c r="AV48" s="1755"/>
      <c r="AW48" s="1755"/>
      <c r="AX48" s="1755"/>
      <c r="AY48" s="1993"/>
    </row>
    <row r="49" spans="1:51" ht="26.25" customHeight="1">
      <c r="A49" s="4"/>
      <c r="B49" s="525"/>
      <c r="C49" s="526"/>
      <c r="D49" s="542" t="s">
        <v>751</v>
      </c>
      <c r="E49" s="416"/>
      <c r="F49" s="416"/>
      <c r="G49" s="417"/>
      <c r="H49" s="543" t="s">
        <v>760</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994"/>
      <c r="AI49" s="1995"/>
      <c r="AJ49" s="1995"/>
      <c r="AK49" s="1995"/>
      <c r="AL49" s="1995"/>
      <c r="AM49" s="1995"/>
      <c r="AN49" s="1995"/>
      <c r="AO49" s="1995"/>
      <c r="AP49" s="1995"/>
      <c r="AQ49" s="1995"/>
      <c r="AR49" s="1995"/>
      <c r="AS49" s="1995"/>
      <c r="AT49" s="1995"/>
      <c r="AU49" s="1995"/>
      <c r="AV49" s="1995"/>
      <c r="AW49" s="1995"/>
      <c r="AX49" s="1995"/>
      <c r="AY49" s="1996"/>
    </row>
    <row r="50" spans="1:51" ht="26.25" customHeight="1">
      <c r="A50" s="4"/>
      <c r="B50" s="525"/>
      <c r="C50" s="526"/>
      <c r="D50" s="542" t="s">
        <v>751</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994"/>
      <c r="AI50" s="1995"/>
      <c r="AJ50" s="1995"/>
      <c r="AK50" s="1995"/>
      <c r="AL50" s="1995"/>
      <c r="AM50" s="1995"/>
      <c r="AN50" s="1995"/>
      <c r="AO50" s="1995"/>
      <c r="AP50" s="1995"/>
      <c r="AQ50" s="1995"/>
      <c r="AR50" s="1995"/>
      <c r="AS50" s="1995"/>
      <c r="AT50" s="1995"/>
      <c r="AU50" s="1995"/>
      <c r="AV50" s="1995"/>
      <c r="AW50" s="1995"/>
      <c r="AX50" s="1995"/>
      <c r="AY50" s="1996"/>
    </row>
    <row r="51" spans="1:51" ht="26.25" customHeight="1">
      <c r="A51" s="4"/>
      <c r="B51" s="525"/>
      <c r="C51" s="526"/>
      <c r="D51" s="542" t="s">
        <v>759</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994"/>
      <c r="AI51" s="1995"/>
      <c r="AJ51" s="1995"/>
      <c r="AK51" s="1995"/>
      <c r="AL51" s="1995"/>
      <c r="AM51" s="1995"/>
      <c r="AN51" s="1995"/>
      <c r="AO51" s="1995"/>
      <c r="AP51" s="1995"/>
      <c r="AQ51" s="1995"/>
      <c r="AR51" s="1995"/>
      <c r="AS51" s="1995"/>
      <c r="AT51" s="1995"/>
      <c r="AU51" s="1995"/>
      <c r="AV51" s="1995"/>
      <c r="AW51" s="1995"/>
      <c r="AX51" s="1995"/>
      <c r="AY51" s="1996"/>
    </row>
    <row r="52" spans="1:51" ht="26.25" customHeight="1">
      <c r="A52" s="4"/>
      <c r="B52" s="527"/>
      <c r="C52" s="528"/>
      <c r="D52" s="519" t="s">
        <v>759</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57"/>
      <c r="AI52" s="1758"/>
      <c r="AJ52" s="1758"/>
      <c r="AK52" s="1758"/>
      <c r="AL52" s="1758"/>
      <c r="AM52" s="1758"/>
      <c r="AN52" s="1758"/>
      <c r="AO52" s="1758"/>
      <c r="AP52" s="1758"/>
      <c r="AQ52" s="1758"/>
      <c r="AR52" s="1758"/>
      <c r="AS52" s="1758"/>
      <c r="AT52" s="1758"/>
      <c r="AU52" s="1758"/>
      <c r="AV52" s="1758"/>
      <c r="AW52" s="1758"/>
      <c r="AX52" s="1758"/>
      <c r="AY52" s="1997"/>
    </row>
    <row r="53" spans="1:51" ht="26.25" customHeight="1">
      <c r="A53" s="4"/>
      <c r="B53" s="523" t="s">
        <v>39</v>
      </c>
      <c r="C53" s="524"/>
      <c r="D53" s="529" t="s">
        <v>759</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369" t="s">
        <v>758</v>
      </c>
      <c r="AI53" s="1755"/>
      <c r="AJ53" s="1755"/>
      <c r="AK53" s="1755"/>
      <c r="AL53" s="1755"/>
      <c r="AM53" s="1755"/>
      <c r="AN53" s="1755"/>
      <c r="AO53" s="1755"/>
      <c r="AP53" s="1755"/>
      <c r="AQ53" s="1755"/>
      <c r="AR53" s="1755"/>
      <c r="AS53" s="1755"/>
      <c r="AT53" s="1755"/>
      <c r="AU53" s="1755"/>
      <c r="AV53" s="1755"/>
      <c r="AW53" s="1755"/>
      <c r="AX53" s="1755"/>
      <c r="AY53" s="1993"/>
    </row>
    <row r="54" spans="1:51" ht="26.25" customHeight="1">
      <c r="A54" s="4"/>
      <c r="B54" s="525"/>
      <c r="C54" s="526"/>
      <c r="D54" s="542" t="s">
        <v>757</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994"/>
      <c r="AI54" s="1995"/>
      <c r="AJ54" s="1995"/>
      <c r="AK54" s="1995"/>
      <c r="AL54" s="1995"/>
      <c r="AM54" s="1995"/>
      <c r="AN54" s="1995"/>
      <c r="AO54" s="1995"/>
      <c r="AP54" s="1995"/>
      <c r="AQ54" s="1995"/>
      <c r="AR54" s="1995"/>
      <c r="AS54" s="1995"/>
      <c r="AT54" s="1995"/>
      <c r="AU54" s="1995"/>
      <c r="AV54" s="1995"/>
      <c r="AW54" s="1995"/>
      <c r="AX54" s="1995"/>
      <c r="AY54" s="1996"/>
    </row>
    <row r="55" spans="1:51" ht="26.25" customHeight="1">
      <c r="A55" s="4"/>
      <c r="B55" s="525"/>
      <c r="C55" s="526"/>
      <c r="D55" s="542" t="s">
        <v>757</v>
      </c>
      <c r="E55" s="416"/>
      <c r="F55" s="416"/>
      <c r="G55" s="417"/>
      <c r="H55" s="543" t="s">
        <v>756</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994"/>
      <c r="AI55" s="1995"/>
      <c r="AJ55" s="1995"/>
      <c r="AK55" s="1995"/>
      <c r="AL55" s="1995"/>
      <c r="AM55" s="1995"/>
      <c r="AN55" s="1995"/>
      <c r="AO55" s="1995"/>
      <c r="AP55" s="1995"/>
      <c r="AQ55" s="1995"/>
      <c r="AR55" s="1995"/>
      <c r="AS55" s="1995"/>
      <c r="AT55" s="1995"/>
      <c r="AU55" s="1995"/>
      <c r="AV55" s="1995"/>
      <c r="AW55" s="1995"/>
      <c r="AX55" s="1995"/>
      <c r="AY55" s="1996"/>
    </row>
    <row r="56" spans="1:51" ht="26.25" customHeight="1">
      <c r="A56" s="4"/>
      <c r="B56" s="525"/>
      <c r="C56" s="526"/>
      <c r="D56" s="506" t="s">
        <v>751</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994"/>
      <c r="AI56" s="1995"/>
      <c r="AJ56" s="1995"/>
      <c r="AK56" s="1995"/>
      <c r="AL56" s="1995"/>
      <c r="AM56" s="1995"/>
      <c r="AN56" s="1995"/>
      <c r="AO56" s="1995"/>
      <c r="AP56" s="1995"/>
      <c r="AQ56" s="1995"/>
      <c r="AR56" s="1995"/>
      <c r="AS56" s="1995"/>
      <c r="AT56" s="1995"/>
      <c r="AU56" s="1995"/>
      <c r="AV56" s="1995"/>
      <c r="AW56" s="1995"/>
      <c r="AX56" s="1995"/>
      <c r="AY56" s="1996"/>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994"/>
      <c r="AI57" s="1995"/>
      <c r="AJ57" s="1995"/>
      <c r="AK57" s="1995"/>
      <c r="AL57" s="1995"/>
      <c r="AM57" s="1995"/>
      <c r="AN57" s="1995"/>
      <c r="AO57" s="1995"/>
      <c r="AP57" s="1995"/>
      <c r="AQ57" s="1995"/>
      <c r="AR57" s="1995"/>
      <c r="AS57" s="1995"/>
      <c r="AT57" s="1995"/>
      <c r="AU57" s="1995"/>
      <c r="AV57" s="1995"/>
      <c r="AW57" s="1995"/>
      <c r="AX57" s="1995"/>
      <c r="AY57" s="1996"/>
    </row>
    <row r="58" spans="1:51" ht="26.25" customHeight="1">
      <c r="A58" s="4"/>
      <c r="B58" s="527"/>
      <c r="C58" s="528"/>
      <c r="D58" s="519" t="s">
        <v>751</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757"/>
      <c r="AI58" s="1758"/>
      <c r="AJ58" s="1758"/>
      <c r="AK58" s="1758"/>
      <c r="AL58" s="1758"/>
      <c r="AM58" s="1758"/>
      <c r="AN58" s="1758"/>
      <c r="AO58" s="1758"/>
      <c r="AP58" s="1758"/>
      <c r="AQ58" s="1758"/>
      <c r="AR58" s="1758"/>
      <c r="AS58" s="1758"/>
      <c r="AT58" s="1758"/>
      <c r="AU58" s="1758"/>
      <c r="AV58" s="1758"/>
      <c r="AW58" s="1758"/>
      <c r="AX58" s="1758"/>
      <c r="AY58" s="1997"/>
    </row>
    <row r="59" spans="1:51" ht="180" customHeight="1" thickBot="1">
      <c r="A59" s="4"/>
      <c r="B59" s="491" t="s">
        <v>38</v>
      </c>
      <c r="C59" s="492"/>
      <c r="D59" s="1954" t="s">
        <v>755</v>
      </c>
      <c r="E59" s="3150"/>
      <c r="F59" s="3150"/>
      <c r="G59" s="3150"/>
      <c r="H59" s="3150"/>
      <c r="I59" s="3150"/>
      <c r="J59" s="3150"/>
      <c r="K59" s="3150"/>
      <c r="L59" s="3150"/>
      <c r="M59" s="3150"/>
      <c r="N59" s="3150"/>
      <c r="O59" s="3150"/>
      <c r="P59" s="3150"/>
      <c r="Q59" s="3150"/>
      <c r="R59" s="3150"/>
      <c r="S59" s="3150"/>
      <c r="T59" s="3150"/>
      <c r="U59" s="3150"/>
      <c r="V59" s="3150"/>
      <c r="W59" s="3150"/>
      <c r="X59" s="3150"/>
      <c r="Y59" s="3150"/>
      <c r="Z59" s="3150"/>
      <c r="AA59" s="3150"/>
      <c r="AB59" s="3150"/>
      <c r="AC59" s="3150"/>
      <c r="AD59" s="3150"/>
      <c r="AE59" s="3150"/>
      <c r="AF59" s="3150"/>
      <c r="AG59" s="3150"/>
      <c r="AH59" s="3150"/>
      <c r="AI59" s="3150"/>
      <c r="AJ59" s="3150"/>
      <c r="AK59" s="3150"/>
      <c r="AL59" s="3150"/>
      <c r="AM59" s="3150"/>
      <c r="AN59" s="3150"/>
      <c r="AO59" s="3150"/>
      <c r="AP59" s="3150"/>
      <c r="AQ59" s="3150"/>
      <c r="AR59" s="3150"/>
      <c r="AS59" s="3150"/>
      <c r="AT59" s="3150"/>
      <c r="AU59" s="3150"/>
      <c r="AV59" s="3150"/>
      <c r="AW59" s="3150"/>
      <c r="AX59" s="3150"/>
      <c r="AY59" s="3151"/>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754</v>
      </c>
      <c r="C64" s="349"/>
      <c r="D64" s="349"/>
      <c r="E64" s="349"/>
      <c r="F64" s="1367"/>
      <c r="G64" s="477" t="s">
        <v>753</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751</v>
      </c>
      <c r="C66" s="1341"/>
      <c r="D66" s="1341"/>
      <c r="E66" s="1341"/>
      <c r="F66" s="1342"/>
      <c r="G66" s="1341" t="s">
        <v>752</v>
      </c>
      <c r="H66" s="1341"/>
      <c r="I66" s="1341"/>
      <c r="J66" s="1341"/>
      <c r="K66" s="1341"/>
      <c r="L66" s="1341"/>
      <c r="M66" s="1341"/>
      <c r="N66" s="1341"/>
      <c r="O66" s="1341"/>
      <c r="P66" s="1341"/>
      <c r="Q66" s="1341"/>
      <c r="R66" s="1341"/>
      <c r="S66" s="1341"/>
      <c r="T66" s="1341"/>
      <c r="U66" s="1341"/>
      <c r="V66" s="1341"/>
      <c r="W66" s="1341"/>
      <c r="X66" s="1341"/>
      <c r="Y66" s="1341"/>
      <c r="Z66" s="1341"/>
      <c r="AA66" s="1341"/>
      <c r="AB66" s="1341"/>
      <c r="AC66" s="1341"/>
      <c r="AD66" s="1341"/>
      <c r="AE66" s="1341"/>
      <c r="AF66" s="1341"/>
      <c r="AG66" s="1341"/>
      <c r="AH66" s="1341"/>
      <c r="AI66" s="1341"/>
      <c r="AJ66" s="1341"/>
      <c r="AK66" s="1341"/>
      <c r="AL66" s="1341"/>
      <c r="AM66" s="1341"/>
      <c r="AN66" s="1341"/>
      <c r="AO66" s="1341"/>
      <c r="AP66" s="1341"/>
      <c r="AQ66" s="1341"/>
      <c r="AR66" s="1341"/>
      <c r="AS66" s="1341"/>
      <c r="AT66" s="1341"/>
      <c r="AU66" s="1341"/>
      <c r="AV66" s="1341"/>
      <c r="AW66" s="1341"/>
      <c r="AX66" s="1341"/>
      <c r="AY66" s="1957"/>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t="s">
        <v>751</v>
      </c>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591" t="s">
        <v>751</v>
      </c>
      <c r="N70" s="463"/>
      <c r="O70" s="463"/>
      <c r="P70" s="463"/>
      <c r="Q70" s="463"/>
      <c r="R70" s="463"/>
      <c r="S70" s="463"/>
      <c r="T70" s="463"/>
      <c r="U70" s="463"/>
      <c r="V70" s="463"/>
      <c r="W70" s="463"/>
      <c r="X70" s="463"/>
      <c r="Y70" s="463"/>
      <c r="Z70" s="463"/>
      <c r="AA70" s="464"/>
      <c r="AB70" s="22" t="s">
        <v>68</v>
      </c>
      <c r="AC70" s="22"/>
      <c r="AD70" s="22"/>
      <c r="AE70" s="22"/>
      <c r="AF70" s="22"/>
      <c r="AG70" s="22"/>
      <c r="AH70" s="22"/>
      <c r="AI70" s="22"/>
      <c r="AJ70" s="22"/>
      <c r="AK70" s="23"/>
      <c r="AL70" s="1591" t="s">
        <v>750</v>
      </c>
      <c r="AM70" s="463"/>
      <c r="AN70" s="463"/>
      <c r="AO70" s="463"/>
      <c r="AP70" s="463"/>
      <c r="AQ70" s="463"/>
      <c r="AR70" s="463"/>
      <c r="AS70" s="463"/>
      <c r="AT70" s="463"/>
      <c r="AU70" s="463"/>
      <c r="AV70" s="463"/>
      <c r="AW70" s="463"/>
      <c r="AX70" s="463"/>
      <c r="AY70" s="465"/>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749</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748</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425"/>
      <c r="I80" s="426"/>
      <c r="J80" s="426"/>
      <c r="K80" s="426"/>
      <c r="L80" s="427"/>
      <c r="M80" s="428" t="s">
        <v>738</v>
      </c>
      <c r="N80" s="429"/>
      <c r="O80" s="429"/>
      <c r="P80" s="429"/>
      <c r="Q80" s="429"/>
      <c r="R80" s="429"/>
      <c r="S80" s="429"/>
      <c r="T80" s="429"/>
      <c r="U80" s="429"/>
      <c r="V80" s="429"/>
      <c r="W80" s="429"/>
      <c r="X80" s="429"/>
      <c r="Y80" s="430"/>
      <c r="Z80" s="431">
        <v>46</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46</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733</v>
      </c>
      <c r="I89" s="439"/>
      <c r="J89" s="439"/>
      <c r="K89" s="439"/>
      <c r="L89" s="439"/>
      <c r="M89" s="439"/>
      <c r="N89" s="439"/>
      <c r="O89" s="439"/>
      <c r="P89" s="439"/>
      <c r="Q89" s="439"/>
      <c r="R89" s="439"/>
      <c r="S89" s="439"/>
      <c r="T89" s="439"/>
      <c r="U89" s="439"/>
      <c r="V89" s="439"/>
      <c r="W89" s="439"/>
      <c r="X89" s="439"/>
      <c r="Y89" s="439"/>
      <c r="Z89" s="439"/>
      <c r="AA89" s="439"/>
      <c r="AB89" s="439"/>
      <c r="AC89" s="440"/>
      <c r="AD89" s="438" t="s">
        <v>747</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24.75" customHeight="1">
      <c r="B91" s="396"/>
      <c r="C91" s="397"/>
      <c r="D91" s="397"/>
      <c r="E91" s="397"/>
      <c r="F91" s="397"/>
      <c r="G91" s="398"/>
      <c r="H91" s="425"/>
      <c r="I91" s="426"/>
      <c r="J91" s="426"/>
      <c r="K91" s="426"/>
      <c r="L91" s="427"/>
      <c r="M91" s="428"/>
      <c r="N91" s="429"/>
      <c r="O91" s="429"/>
      <c r="P91" s="429"/>
      <c r="Q91" s="429"/>
      <c r="R91" s="429"/>
      <c r="S91" s="429"/>
      <c r="T91" s="429"/>
      <c r="U91" s="429"/>
      <c r="V91" s="429"/>
      <c r="W91" s="429"/>
      <c r="X91" s="429"/>
      <c r="Y91" s="430"/>
      <c r="Z91" s="431"/>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0</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746</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745</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c r="I102" s="426"/>
      <c r="J102" s="426"/>
      <c r="K102" s="426"/>
      <c r="L102" s="427"/>
      <c r="M102" s="428"/>
      <c r="N102" s="429"/>
      <c r="O102" s="429"/>
      <c r="P102" s="429"/>
      <c r="Q102" s="429"/>
      <c r="R102" s="429"/>
      <c r="S102" s="429"/>
      <c r="T102" s="429"/>
      <c r="U102" s="429"/>
      <c r="V102" s="429"/>
      <c r="W102" s="429"/>
      <c r="X102" s="429"/>
      <c r="Y102" s="430"/>
      <c r="Z102" s="431"/>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0</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744</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743</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742</v>
      </c>
    </row>
    <row r="125" spans="2:51">
      <c r="C125" t="s">
        <v>741</v>
      </c>
    </row>
    <row r="126" spans="2:51" ht="34.5" customHeight="1">
      <c r="B126" s="319"/>
      <c r="C126" s="319"/>
      <c r="D126" s="329" t="s">
        <v>732</v>
      </c>
      <c r="E126" s="329"/>
      <c r="F126" s="329"/>
      <c r="G126" s="329"/>
      <c r="H126" s="329"/>
      <c r="I126" s="329"/>
      <c r="J126" s="329"/>
      <c r="K126" s="329"/>
      <c r="L126" s="329"/>
      <c r="M126" s="329"/>
      <c r="N126" s="329" t="s">
        <v>58</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59</v>
      </c>
      <c r="AM126" s="329"/>
      <c r="AN126" s="329"/>
      <c r="AO126" s="329"/>
      <c r="AP126" s="329"/>
      <c r="AQ126" s="329"/>
      <c r="AR126" s="329" t="s">
        <v>26</v>
      </c>
      <c r="AS126" s="329"/>
      <c r="AT126" s="329"/>
      <c r="AU126" s="329"/>
      <c r="AV126" s="329" t="s">
        <v>27</v>
      </c>
      <c r="AW126" s="329"/>
      <c r="AX126" s="329"/>
    </row>
    <row r="127" spans="2:51" ht="24" customHeight="1">
      <c r="B127" s="319">
        <v>1</v>
      </c>
      <c r="C127" s="319">
        <v>1</v>
      </c>
      <c r="D127" s="331" t="s">
        <v>739</v>
      </c>
      <c r="E127" s="332"/>
      <c r="F127" s="332"/>
      <c r="G127" s="332"/>
      <c r="H127" s="332"/>
      <c r="I127" s="332"/>
      <c r="J127" s="332"/>
      <c r="K127" s="332"/>
      <c r="L127" s="332"/>
      <c r="M127" s="333"/>
      <c r="N127" s="320" t="s">
        <v>738</v>
      </c>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34">
        <v>46</v>
      </c>
      <c r="AM127" s="320"/>
      <c r="AN127" s="320"/>
      <c r="AO127" s="320"/>
      <c r="AP127" s="320"/>
      <c r="AQ127" s="320"/>
      <c r="AR127" s="411" t="s">
        <v>737</v>
      </c>
      <c r="AS127" s="412"/>
      <c r="AT127" s="412"/>
      <c r="AU127" s="413"/>
      <c r="AV127" s="320">
        <v>99.6</v>
      </c>
      <c r="AW127" s="320"/>
      <c r="AX127" s="320"/>
    </row>
    <row r="128" spans="2:51" ht="24" customHeight="1">
      <c r="B128" s="319">
        <v>2</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3</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4</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5</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6</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7</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8</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9</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6" spans="2:50" ht="24" customHeight="1">
      <c r="B136" s="319">
        <v>10</v>
      </c>
      <c r="C136" s="319">
        <v>1</v>
      </c>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c r="AM136" s="320"/>
      <c r="AN136" s="320"/>
      <c r="AO136" s="320"/>
      <c r="AP136" s="320"/>
      <c r="AQ136" s="320"/>
      <c r="AR136" s="320"/>
      <c r="AS136" s="320"/>
      <c r="AT136" s="320"/>
      <c r="AU136" s="320"/>
      <c r="AV136" s="320"/>
      <c r="AW136" s="320"/>
      <c r="AX136" s="320"/>
    </row>
    <row r="138" spans="2:50" ht="23.25" hidden="1" customHeight="1">
      <c r="B138" t="s">
        <v>337</v>
      </c>
    </row>
    <row r="139" spans="2:50" ht="36" hidden="1" customHeight="1">
      <c r="B139" s="329" t="s">
        <v>338</v>
      </c>
      <c r="C139" s="329"/>
      <c r="D139" s="329"/>
      <c r="E139" s="329"/>
      <c r="F139" s="329"/>
      <c r="G139" s="329"/>
      <c r="H139" s="329"/>
      <c r="I139" s="323"/>
      <c r="J139" s="323"/>
      <c r="K139" s="323"/>
      <c r="L139" s="323"/>
      <c r="M139" s="323"/>
      <c r="N139" s="323"/>
      <c r="O139" s="323"/>
      <c r="P139" s="323"/>
      <c r="Q139" s="323"/>
      <c r="R139" s="323"/>
      <c r="S139" s="323"/>
      <c r="T139" s="323"/>
      <c r="U139" s="323"/>
      <c r="V139" s="323"/>
      <c r="W139" s="323"/>
      <c r="X139" s="323"/>
      <c r="Y139" s="323"/>
    </row>
    <row r="140" spans="2:50" ht="36" hidden="1" customHeight="1">
      <c r="B140" s="1330" t="s">
        <v>339</v>
      </c>
      <c r="C140" s="1331"/>
      <c r="D140" s="1331"/>
      <c r="E140" s="1331"/>
      <c r="F140" s="1331"/>
      <c r="G140" s="1331"/>
      <c r="H140" s="1332"/>
      <c r="I140" s="815" t="s">
        <v>736</v>
      </c>
      <c r="J140" s="443"/>
      <c r="K140" s="443"/>
      <c r="L140" s="443"/>
      <c r="M140" s="814"/>
      <c r="N140" s="1333" t="s">
        <v>341</v>
      </c>
      <c r="O140" s="1331"/>
      <c r="P140" s="1331"/>
      <c r="Q140" s="1331"/>
      <c r="R140" s="1331"/>
      <c r="S140" s="1331"/>
      <c r="T140" s="1332"/>
      <c r="U140" s="815" t="s">
        <v>340</v>
      </c>
      <c r="V140" s="443"/>
      <c r="W140" s="443"/>
      <c r="X140" s="443"/>
      <c r="Y140" s="814"/>
      <c r="Z140" s="1333" t="s">
        <v>342</v>
      </c>
      <c r="AA140" s="1331"/>
      <c r="AB140" s="1331"/>
      <c r="AC140" s="1331"/>
      <c r="AD140" s="1331"/>
      <c r="AE140" s="1331"/>
      <c r="AF140" s="1332"/>
      <c r="AG140" s="815" t="s">
        <v>735</v>
      </c>
      <c r="AH140" s="443"/>
      <c r="AI140" s="443"/>
      <c r="AJ140" s="443"/>
      <c r="AK140" s="814"/>
      <c r="AL140" s="1333" t="s">
        <v>343</v>
      </c>
      <c r="AM140" s="1331"/>
      <c r="AN140" s="1331"/>
      <c r="AO140" s="1331"/>
      <c r="AP140" s="1331"/>
      <c r="AQ140" s="1331"/>
      <c r="AR140" s="1332"/>
      <c r="AS140" s="815" t="s">
        <v>735</v>
      </c>
      <c r="AT140" s="443"/>
      <c r="AU140" s="443"/>
      <c r="AV140" s="443"/>
      <c r="AW140" s="814"/>
    </row>
    <row r="141" spans="2:50" ht="36" hidden="1" customHeight="1">
      <c r="B141" s="1333" t="s">
        <v>344</v>
      </c>
      <c r="C141" s="1331"/>
      <c r="D141" s="1331"/>
      <c r="E141" s="1331"/>
      <c r="F141" s="1331"/>
      <c r="G141" s="1331"/>
      <c r="H141" s="1332"/>
      <c r="I141" s="348"/>
      <c r="J141" s="349"/>
      <c r="K141" s="349"/>
      <c r="L141" s="349"/>
      <c r="M141" s="350"/>
      <c r="N141" s="1333" t="s">
        <v>345</v>
      </c>
      <c r="O141" s="1331"/>
      <c r="P141" s="1331"/>
      <c r="Q141" s="1331"/>
      <c r="R141" s="1331"/>
      <c r="S141" s="1331"/>
      <c r="T141" s="1332"/>
      <c r="U141" s="348"/>
      <c r="V141" s="349"/>
      <c r="W141" s="349"/>
      <c r="X141" s="349"/>
      <c r="Y141" s="350"/>
      <c r="Z141" s="1333" t="s">
        <v>346</v>
      </c>
      <c r="AA141" s="1331"/>
      <c r="AB141" s="1331"/>
      <c r="AC141" s="1331"/>
      <c r="AD141" s="1331"/>
      <c r="AE141" s="1331"/>
      <c r="AF141" s="1332"/>
      <c r="AG141" s="348"/>
      <c r="AH141" s="349"/>
      <c r="AI141" s="349"/>
      <c r="AJ141" s="349"/>
      <c r="AK141" s="350"/>
      <c r="AL141" s="1330" t="s">
        <v>347</v>
      </c>
      <c r="AM141" s="1331"/>
      <c r="AN141" s="1331"/>
      <c r="AO141" s="1331"/>
      <c r="AP141" s="1331"/>
      <c r="AQ141" s="1331"/>
      <c r="AR141" s="1332"/>
      <c r="AS141" s="348"/>
      <c r="AT141" s="349"/>
      <c r="AU141" s="349"/>
      <c r="AV141" s="349"/>
      <c r="AW141" s="350"/>
    </row>
    <row r="142" spans="2:50">
      <c r="C142" t="s">
        <v>696</v>
      </c>
    </row>
    <row r="143" spans="2:50" ht="34.5" customHeight="1">
      <c r="B143" s="319"/>
      <c r="C143" s="319"/>
      <c r="D143" s="329" t="s">
        <v>732</v>
      </c>
      <c r="E143" s="329"/>
      <c r="F143" s="329"/>
      <c r="G143" s="329"/>
      <c r="H143" s="329"/>
      <c r="I143" s="329"/>
      <c r="J143" s="329"/>
      <c r="K143" s="329"/>
      <c r="L143" s="329"/>
      <c r="M143" s="329"/>
      <c r="N143" s="329" t="s">
        <v>730</v>
      </c>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30" t="s">
        <v>59</v>
      </c>
      <c r="AM143" s="329"/>
      <c r="AN143" s="329"/>
      <c r="AO143" s="329"/>
      <c r="AP143" s="329"/>
      <c r="AQ143" s="329"/>
      <c r="AR143" s="329" t="s">
        <v>26</v>
      </c>
      <c r="AS143" s="329"/>
      <c r="AT143" s="329"/>
      <c r="AU143" s="329"/>
      <c r="AV143" s="329" t="s">
        <v>27</v>
      </c>
      <c r="AW143" s="329"/>
      <c r="AX143" s="329"/>
    </row>
    <row r="144" spans="2:50" ht="24" customHeight="1">
      <c r="B144" s="319">
        <v>1</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2</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3</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4</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5</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6</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7</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8</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9</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row r="153" spans="2:50" ht="24" customHeight="1">
      <c r="B153" s="319">
        <v>10</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320"/>
      <c r="AS153" s="320"/>
      <c r="AT153" s="320"/>
      <c r="AU153" s="320"/>
      <c r="AV153" s="320"/>
      <c r="AW153" s="320"/>
      <c r="AX153" s="320"/>
    </row>
  </sheetData>
  <mergeCells count="617">
    <mergeCell ref="B153:C153"/>
    <mergeCell ref="D153:M153"/>
    <mergeCell ref="N153:AK153"/>
    <mergeCell ref="AL153:AQ153"/>
    <mergeCell ref="AR153:AU153"/>
    <mergeCell ref="AV153:AX153"/>
    <mergeCell ref="B151:C151"/>
    <mergeCell ref="D151:M151"/>
    <mergeCell ref="N151:AK151"/>
    <mergeCell ref="AL151:AQ151"/>
    <mergeCell ref="AR151:AU151"/>
    <mergeCell ref="AV151:AX151"/>
    <mergeCell ref="B152:C152"/>
    <mergeCell ref="D152:M152"/>
    <mergeCell ref="N152:AK152"/>
    <mergeCell ref="AL152:AQ152"/>
    <mergeCell ref="AR152:AU152"/>
    <mergeCell ref="AV152:AX152"/>
    <mergeCell ref="B149:C149"/>
    <mergeCell ref="D149:M149"/>
    <mergeCell ref="N149:AK149"/>
    <mergeCell ref="AL149:AQ149"/>
    <mergeCell ref="AR149:AU149"/>
    <mergeCell ref="AV149:AX149"/>
    <mergeCell ref="B150:C150"/>
    <mergeCell ref="D150:M150"/>
    <mergeCell ref="N150:AK150"/>
    <mergeCell ref="AL150:AQ150"/>
    <mergeCell ref="AR150:AU150"/>
    <mergeCell ref="AV150:AX150"/>
    <mergeCell ref="B147:C147"/>
    <mergeCell ref="D147:M147"/>
    <mergeCell ref="N147:AK147"/>
    <mergeCell ref="AL147:AQ147"/>
    <mergeCell ref="AR147:AU147"/>
    <mergeCell ref="AV147:AX147"/>
    <mergeCell ref="B148:C148"/>
    <mergeCell ref="D148:M148"/>
    <mergeCell ref="N148:AK148"/>
    <mergeCell ref="AL148:AQ148"/>
    <mergeCell ref="AR148:AU148"/>
    <mergeCell ref="AV148:AX148"/>
    <mergeCell ref="B145:C145"/>
    <mergeCell ref="D145:M145"/>
    <mergeCell ref="N145:AK145"/>
    <mergeCell ref="AL145:AQ145"/>
    <mergeCell ref="AR145:AU145"/>
    <mergeCell ref="AV145:AX145"/>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73:G75"/>
    <mergeCell ref="B78:G121"/>
    <mergeCell ref="B144:C144"/>
    <mergeCell ref="D144:M144"/>
    <mergeCell ref="N144:AK144"/>
    <mergeCell ref="AL144:AQ144"/>
    <mergeCell ref="AR144:AU144"/>
    <mergeCell ref="AV144:AX144"/>
    <mergeCell ref="H78:AC78"/>
    <mergeCell ref="AD78:AY78"/>
    <mergeCell ref="H79:L79"/>
    <mergeCell ref="M79:Y79"/>
    <mergeCell ref="Z79:AC79"/>
    <mergeCell ref="AD79:AH79"/>
    <mergeCell ref="AI79:AU79"/>
    <mergeCell ref="AV79:AY79"/>
    <mergeCell ref="H83:L83"/>
    <mergeCell ref="M83:Y83"/>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S12:AY12"/>
    <mergeCell ref="H13:I16"/>
    <mergeCell ref="J13:P13"/>
    <mergeCell ref="Q13:W13"/>
    <mergeCell ref="X13:AD13"/>
    <mergeCell ref="AE13:AK13"/>
    <mergeCell ref="B10:G10"/>
    <mergeCell ref="H10:AY10"/>
    <mergeCell ref="B11:G11"/>
    <mergeCell ref="H11:AY11"/>
    <mergeCell ref="B12:G18"/>
    <mergeCell ref="H12:P12"/>
    <mergeCell ref="Q12:W12"/>
    <mergeCell ref="X12:AD12"/>
    <mergeCell ref="AE12:AK12"/>
    <mergeCell ref="AL12:AR12"/>
    <mergeCell ref="AS15:AY15"/>
    <mergeCell ref="Q16:W16"/>
    <mergeCell ref="X16:AD16"/>
    <mergeCell ref="AE16:AK16"/>
    <mergeCell ref="AL16:AR16"/>
    <mergeCell ref="AS16:AY16"/>
    <mergeCell ref="AL13:AR13"/>
    <mergeCell ref="AS13:AY13"/>
    <mergeCell ref="J14:P14"/>
    <mergeCell ref="Q14:W14"/>
    <mergeCell ref="AS14:AY14"/>
    <mergeCell ref="J15:P15"/>
    <mergeCell ref="Q15:W15"/>
    <mergeCell ref="X15:AD15"/>
    <mergeCell ref="AE15:AK15"/>
    <mergeCell ref="AL15:AR15"/>
    <mergeCell ref="X14:AD14"/>
    <mergeCell ref="AE14:AK14"/>
    <mergeCell ref="AL14:AR14"/>
    <mergeCell ref="J16:P16"/>
    <mergeCell ref="H18:P18"/>
    <mergeCell ref="Q18:W18"/>
    <mergeCell ref="X18:AD18"/>
    <mergeCell ref="AE18:AK18"/>
    <mergeCell ref="AL18:AR18"/>
    <mergeCell ref="AS18:AY18"/>
    <mergeCell ref="H17:P17"/>
    <mergeCell ref="Q17:W17"/>
    <mergeCell ref="X17:AD17"/>
    <mergeCell ref="AE17:AK17"/>
    <mergeCell ref="AL17:AR17"/>
    <mergeCell ref="AS17:AY17"/>
    <mergeCell ref="Z21:AB21"/>
    <mergeCell ref="H19:Y19"/>
    <mergeCell ref="Z19:AB19"/>
    <mergeCell ref="AC19:AE19"/>
    <mergeCell ref="AF19:AJ19"/>
    <mergeCell ref="AK19:AO19"/>
    <mergeCell ref="AC21:AE21"/>
    <mergeCell ref="AF21:AJ21"/>
    <mergeCell ref="AK21:AO21"/>
    <mergeCell ref="H20:Y20"/>
    <mergeCell ref="H21:Y21"/>
    <mergeCell ref="AP21:AT21"/>
    <mergeCell ref="AU21:AY21"/>
    <mergeCell ref="AP22:AT22"/>
    <mergeCell ref="AU22:AY22"/>
    <mergeCell ref="AU23:AY23"/>
    <mergeCell ref="B22:G24"/>
    <mergeCell ref="H22:Y22"/>
    <mergeCell ref="Z22:AB22"/>
    <mergeCell ref="AC22:AE22"/>
    <mergeCell ref="AF22:AJ22"/>
    <mergeCell ref="AK22:AO22"/>
    <mergeCell ref="AC23:AE24"/>
    <mergeCell ref="AF23:AJ23"/>
    <mergeCell ref="AK23:AO23"/>
    <mergeCell ref="AF24:AJ24"/>
    <mergeCell ref="B19:G21"/>
    <mergeCell ref="AP19:AT19"/>
    <mergeCell ref="AU19:AY19"/>
    <mergeCell ref="Z20:AB20"/>
    <mergeCell ref="AC20:AE20"/>
    <mergeCell ref="AF20:AJ20"/>
    <mergeCell ref="AK20:AO20"/>
    <mergeCell ref="AP20:AT20"/>
    <mergeCell ref="AU20:AY20"/>
    <mergeCell ref="D26:L26"/>
    <mergeCell ref="M26:R26"/>
    <mergeCell ref="S26:X26"/>
    <mergeCell ref="Y26:AY26"/>
    <mergeCell ref="D27:L27"/>
    <mergeCell ref="M27:R27"/>
    <mergeCell ref="S27:X27"/>
    <mergeCell ref="Y27:AY27"/>
    <mergeCell ref="AK24:AO24"/>
    <mergeCell ref="AP24:AT24"/>
    <mergeCell ref="AU24:AY24"/>
    <mergeCell ref="B25:G25"/>
    <mergeCell ref="H25:Y25"/>
    <mergeCell ref="Z25:AB25"/>
    <mergeCell ref="AC25:AY25"/>
    <mergeCell ref="Z23:AB24"/>
    <mergeCell ref="H23:Y23"/>
    <mergeCell ref="H24:Y24"/>
    <mergeCell ref="AP23:AT23"/>
    <mergeCell ref="S31:X31"/>
    <mergeCell ref="Y31:AY31"/>
    <mergeCell ref="M28:R28"/>
    <mergeCell ref="S28:X28"/>
    <mergeCell ref="Y28:AY28"/>
    <mergeCell ref="D29:L29"/>
    <mergeCell ref="M29:R29"/>
    <mergeCell ref="S29:X29"/>
    <mergeCell ref="Y29:AY29"/>
    <mergeCell ref="D28:L28"/>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7:G57"/>
    <mergeCell ref="H57:U57"/>
    <mergeCell ref="V57:AG57"/>
    <mergeCell ref="D56:G56"/>
    <mergeCell ref="M70:AA70"/>
    <mergeCell ref="AL70:AY70"/>
    <mergeCell ref="H81:L81"/>
    <mergeCell ref="M81:Y81"/>
    <mergeCell ref="Z81:AC81"/>
    <mergeCell ref="AD81:AH81"/>
    <mergeCell ref="AI81:AU81"/>
    <mergeCell ref="AV81:AY81"/>
    <mergeCell ref="H80:L80"/>
    <mergeCell ref="M80:Y80"/>
    <mergeCell ref="Z80:AC80"/>
    <mergeCell ref="AD80:AH80"/>
    <mergeCell ref="AI80:AU80"/>
    <mergeCell ref="AV80:AY80"/>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H56:AG56"/>
    <mergeCell ref="D58:G58"/>
    <mergeCell ref="H58:AG58"/>
    <mergeCell ref="B59:C59"/>
    <mergeCell ref="D59:AY59"/>
    <mergeCell ref="B69:AY69"/>
    <mergeCell ref="B68:AY68"/>
    <mergeCell ref="B65:AY65"/>
    <mergeCell ref="B67:AY67"/>
    <mergeCell ref="D60:AY60"/>
    <mergeCell ref="D61:AY61"/>
    <mergeCell ref="D62:AY62"/>
    <mergeCell ref="B63:AY63"/>
    <mergeCell ref="B64:F64"/>
    <mergeCell ref="G64:AY64"/>
    <mergeCell ref="B66:F66"/>
    <mergeCell ref="G66:AY66"/>
  </mergeCells>
  <phoneticPr fontId="3"/>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34.xml><?xml version="1.0" encoding="utf-8"?>
<worksheet xmlns="http://schemas.openxmlformats.org/spreadsheetml/2006/main" xmlns:r="http://schemas.openxmlformats.org/officeDocument/2006/relationships">
  <dimension ref="A1:AY72"/>
  <sheetViews>
    <sheetView tabSelected="1" view="pageBreakPreview" zoomScale="85" zoomScaleNormal="100" zoomScaleSheetLayoutView="85" workbookViewId="0">
      <selection activeCell="AL15" sqref="AL15:AR15"/>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659</v>
      </c>
      <c r="AS2" s="766"/>
      <c r="AT2" s="766"/>
      <c r="AU2" s="766"/>
      <c r="AV2" s="766"/>
      <c r="AW2" s="766"/>
      <c r="AX2" s="766"/>
      <c r="AY2" s="766"/>
    </row>
    <row r="3" spans="2:51" ht="19.5" thickBot="1">
      <c r="B3" s="768" t="s">
        <v>91</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44.25" customHeight="1">
      <c r="B4" s="771" t="s">
        <v>37</v>
      </c>
      <c r="C4" s="772"/>
      <c r="D4" s="772"/>
      <c r="E4" s="772"/>
      <c r="F4" s="772"/>
      <c r="G4" s="772"/>
      <c r="H4" s="3729" t="s">
        <v>660</v>
      </c>
      <c r="I4" s="3322"/>
      <c r="J4" s="3322"/>
      <c r="K4" s="3322"/>
      <c r="L4" s="3322"/>
      <c r="M4" s="3322"/>
      <c r="N4" s="3322"/>
      <c r="O4" s="3322"/>
      <c r="P4" s="3322"/>
      <c r="Q4" s="3322"/>
      <c r="R4" s="3322"/>
      <c r="S4" s="3322"/>
      <c r="T4" s="3322"/>
      <c r="U4" s="3322"/>
      <c r="V4" s="3322"/>
      <c r="W4" s="3322"/>
      <c r="X4" s="3322"/>
      <c r="Y4" s="3323"/>
      <c r="Z4" s="775" t="s">
        <v>1</v>
      </c>
      <c r="AA4" s="1687"/>
      <c r="AB4" s="1687"/>
      <c r="AC4" s="1687"/>
      <c r="AD4" s="1687"/>
      <c r="AE4" s="1890"/>
      <c r="AF4" s="3730" t="s">
        <v>661</v>
      </c>
      <c r="AG4" s="3731"/>
      <c r="AH4" s="3731"/>
      <c r="AI4" s="3731"/>
      <c r="AJ4" s="3731"/>
      <c r="AK4" s="3731"/>
      <c r="AL4" s="3731"/>
      <c r="AM4" s="3731"/>
      <c r="AN4" s="3731"/>
      <c r="AO4" s="3731"/>
      <c r="AP4" s="3731"/>
      <c r="AQ4" s="3732"/>
      <c r="AR4" s="780" t="s">
        <v>2</v>
      </c>
      <c r="AS4" s="1687"/>
      <c r="AT4" s="1687"/>
      <c r="AU4" s="1687"/>
      <c r="AV4" s="1687"/>
      <c r="AW4" s="1687"/>
      <c r="AX4" s="1687"/>
      <c r="AY4" s="1688"/>
    </row>
    <row r="5" spans="2:51" ht="28.15" customHeight="1">
      <c r="B5" s="822" t="s">
        <v>47</v>
      </c>
      <c r="C5" s="823"/>
      <c r="D5" s="823"/>
      <c r="E5" s="823"/>
      <c r="F5" s="823"/>
      <c r="G5" s="824"/>
      <c r="H5" s="3329" t="s">
        <v>662</v>
      </c>
      <c r="I5" s="3330"/>
      <c r="J5" s="3330"/>
      <c r="K5" s="3330"/>
      <c r="L5" s="3330"/>
      <c r="M5" s="3330"/>
      <c r="N5" s="3330"/>
      <c r="O5" s="3330"/>
      <c r="P5" s="3330"/>
      <c r="Q5" s="3330"/>
      <c r="R5" s="3330"/>
      <c r="S5" s="3330"/>
      <c r="T5" s="3330"/>
      <c r="U5" s="3330"/>
      <c r="V5" s="3330"/>
      <c r="W5" s="3304"/>
      <c r="X5" s="3304"/>
      <c r="Y5" s="3304"/>
      <c r="Z5" s="827" t="s">
        <v>3</v>
      </c>
      <c r="AA5" s="1895"/>
      <c r="AB5" s="1895"/>
      <c r="AC5" s="1895"/>
      <c r="AD5" s="1895"/>
      <c r="AE5" s="1896"/>
      <c r="AF5" s="3726" t="s">
        <v>663</v>
      </c>
      <c r="AG5" s="3727"/>
      <c r="AH5" s="3727"/>
      <c r="AI5" s="3727"/>
      <c r="AJ5" s="3727"/>
      <c r="AK5" s="3727"/>
      <c r="AL5" s="3727"/>
      <c r="AM5" s="3727"/>
      <c r="AN5" s="3727"/>
      <c r="AO5" s="3727"/>
      <c r="AP5" s="3727"/>
      <c r="AQ5" s="3728"/>
      <c r="AR5" s="1900" t="s">
        <v>664</v>
      </c>
      <c r="AS5" s="1463"/>
      <c r="AT5" s="1463"/>
      <c r="AU5" s="1463"/>
      <c r="AV5" s="1463"/>
      <c r="AW5" s="1463"/>
      <c r="AX5" s="1463"/>
      <c r="AY5" s="1464"/>
    </row>
    <row r="6" spans="2:51" ht="30.75" customHeight="1">
      <c r="B6" s="835" t="s">
        <v>4</v>
      </c>
      <c r="C6" s="836"/>
      <c r="D6" s="836"/>
      <c r="E6" s="836"/>
      <c r="F6" s="836"/>
      <c r="G6" s="836"/>
      <c r="H6" s="3303" t="s">
        <v>665</v>
      </c>
      <c r="I6" s="3304"/>
      <c r="J6" s="3304"/>
      <c r="K6" s="3304"/>
      <c r="L6" s="3304"/>
      <c r="M6" s="3304"/>
      <c r="N6" s="3304"/>
      <c r="O6" s="3304"/>
      <c r="P6" s="3304"/>
      <c r="Q6" s="3304"/>
      <c r="R6" s="3304"/>
      <c r="S6" s="3304"/>
      <c r="T6" s="3304"/>
      <c r="U6" s="3304"/>
      <c r="V6" s="3304"/>
      <c r="W6" s="3304"/>
      <c r="X6" s="3304"/>
      <c r="Y6" s="3304"/>
      <c r="Z6" s="736" t="s">
        <v>62</v>
      </c>
      <c r="AA6" s="737"/>
      <c r="AB6" s="737"/>
      <c r="AC6" s="737"/>
      <c r="AD6" s="737"/>
      <c r="AE6" s="738"/>
      <c r="AF6" s="3305" t="s">
        <v>688</v>
      </c>
      <c r="AG6" s="3305"/>
      <c r="AH6" s="3305"/>
      <c r="AI6" s="3305"/>
      <c r="AJ6" s="3305"/>
      <c r="AK6" s="3305"/>
      <c r="AL6" s="3305"/>
      <c r="AM6" s="3305"/>
      <c r="AN6" s="3305"/>
      <c r="AO6" s="3305"/>
      <c r="AP6" s="3305"/>
      <c r="AQ6" s="3305"/>
      <c r="AR6" s="3306"/>
      <c r="AS6" s="3306"/>
      <c r="AT6" s="3306"/>
      <c r="AU6" s="3306"/>
      <c r="AV6" s="3306"/>
      <c r="AW6" s="3306"/>
      <c r="AX6" s="3306"/>
      <c r="AY6" s="3307"/>
    </row>
    <row r="7" spans="2:51" ht="18" customHeight="1">
      <c r="B7" s="801" t="s">
        <v>28</v>
      </c>
      <c r="C7" s="802"/>
      <c r="D7" s="802"/>
      <c r="E7" s="802"/>
      <c r="F7" s="802"/>
      <c r="G7" s="802"/>
      <c r="H7" s="3308" t="s">
        <v>89</v>
      </c>
      <c r="I7" s="3309"/>
      <c r="J7" s="3309"/>
      <c r="K7" s="3309"/>
      <c r="L7" s="3309"/>
      <c r="M7" s="3309"/>
      <c r="N7" s="3309"/>
      <c r="O7" s="3309"/>
      <c r="P7" s="3309"/>
      <c r="Q7" s="3309"/>
      <c r="R7" s="3309"/>
      <c r="S7" s="3309"/>
      <c r="T7" s="3309"/>
      <c r="U7" s="3309"/>
      <c r="V7" s="3309"/>
      <c r="W7" s="3310"/>
      <c r="X7" s="3310"/>
      <c r="Y7" s="3310"/>
      <c r="Z7" s="813" t="s">
        <v>329</v>
      </c>
      <c r="AA7" s="463"/>
      <c r="AB7" s="463"/>
      <c r="AC7" s="463"/>
      <c r="AD7" s="463"/>
      <c r="AE7" s="464"/>
      <c r="AF7" s="3314" t="s">
        <v>666</v>
      </c>
      <c r="AG7" s="3315"/>
      <c r="AH7" s="3315"/>
      <c r="AI7" s="3315"/>
      <c r="AJ7" s="3315"/>
      <c r="AK7" s="3315"/>
      <c r="AL7" s="3315"/>
      <c r="AM7" s="3315"/>
      <c r="AN7" s="3315"/>
      <c r="AO7" s="3315"/>
      <c r="AP7" s="3315"/>
      <c r="AQ7" s="3315"/>
      <c r="AR7" s="3315"/>
      <c r="AS7" s="3315"/>
      <c r="AT7" s="3315"/>
      <c r="AU7" s="3315"/>
      <c r="AV7" s="3315"/>
      <c r="AW7" s="3315"/>
      <c r="AX7" s="3315"/>
      <c r="AY7" s="3316"/>
    </row>
    <row r="8" spans="2:51" ht="24" customHeight="1">
      <c r="B8" s="803"/>
      <c r="C8" s="804"/>
      <c r="D8" s="804"/>
      <c r="E8" s="804"/>
      <c r="F8" s="804"/>
      <c r="G8" s="804"/>
      <c r="H8" s="3311"/>
      <c r="I8" s="3312"/>
      <c r="J8" s="3312"/>
      <c r="K8" s="3312"/>
      <c r="L8" s="3312"/>
      <c r="M8" s="3312"/>
      <c r="N8" s="3312"/>
      <c r="O8" s="3312"/>
      <c r="P8" s="3312"/>
      <c r="Q8" s="3312"/>
      <c r="R8" s="3312"/>
      <c r="S8" s="3312"/>
      <c r="T8" s="3312"/>
      <c r="U8" s="3312"/>
      <c r="V8" s="3312"/>
      <c r="W8" s="3313"/>
      <c r="X8" s="3313"/>
      <c r="Y8" s="3313"/>
      <c r="Z8" s="1192"/>
      <c r="AA8" s="463"/>
      <c r="AB8" s="463"/>
      <c r="AC8" s="463"/>
      <c r="AD8" s="463"/>
      <c r="AE8" s="464"/>
      <c r="AF8" s="3317"/>
      <c r="AG8" s="3317"/>
      <c r="AH8" s="3317"/>
      <c r="AI8" s="3317"/>
      <c r="AJ8" s="3317"/>
      <c r="AK8" s="3317"/>
      <c r="AL8" s="3317"/>
      <c r="AM8" s="3317"/>
      <c r="AN8" s="3317"/>
      <c r="AO8" s="3317"/>
      <c r="AP8" s="3317"/>
      <c r="AQ8" s="3317"/>
      <c r="AR8" s="3317"/>
      <c r="AS8" s="3317"/>
      <c r="AT8" s="3317"/>
      <c r="AU8" s="3317"/>
      <c r="AV8" s="3317"/>
      <c r="AW8" s="3317"/>
      <c r="AX8" s="3317"/>
      <c r="AY8" s="3318"/>
    </row>
    <row r="9" spans="2:51" ht="103.5" customHeight="1">
      <c r="B9" s="783" t="s">
        <v>721</v>
      </c>
      <c r="C9" s="784"/>
      <c r="D9" s="784"/>
      <c r="E9" s="784"/>
      <c r="F9" s="784"/>
      <c r="G9" s="784"/>
      <c r="H9" s="3294" t="s">
        <v>667</v>
      </c>
      <c r="I9" s="3295"/>
      <c r="J9" s="3295"/>
      <c r="K9" s="3295"/>
      <c r="L9" s="3295"/>
      <c r="M9" s="3295"/>
      <c r="N9" s="3295"/>
      <c r="O9" s="3295"/>
      <c r="P9" s="3295"/>
      <c r="Q9" s="3295"/>
      <c r="R9" s="3295"/>
      <c r="S9" s="3295"/>
      <c r="T9" s="3295"/>
      <c r="U9" s="3295"/>
      <c r="V9" s="3295"/>
      <c r="W9" s="3295"/>
      <c r="X9" s="3295"/>
      <c r="Y9" s="3295"/>
      <c r="Z9" s="3295"/>
      <c r="AA9" s="3295"/>
      <c r="AB9" s="3295"/>
      <c r="AC9" s="3295"/>
      <c r="AD9" s="3295"/>
      <c r="AE9" s="3295"/>
      <c r="AF9" s="3295"/>
      <c r="AG9" s="3295"/>
      <c r="AH9" s="3295"/>
      <c r="AI9" s="3295"/>
      <c r="AJ9" s="3295"/>
      <c r="AK9" s="3295"/>
      <c r="AL9" s="3295"/>
      <c r="AM9" s="3295"/>
      <c r="AN9" s="3295"/>
      <c r="AO9" s="3295"/>
      <c r="AP9" s="3295"/>
      <c r="AQ9" s="3295"/>
      <c r="AR9" s="3295"/>
      <c r="AS9" s="3295"/>
      <c r="AT9" s="3295"/>
      <c r="AU9" s="3295"/>
      <c r="AV9" s="3295"/>
      <c r="AW9" s="3295"/>
      <c r="AX9" s="3295"/>
      <c r="AY9" s="3296"/>
    </row>
    <row r="10" spans="2:51" ht="137.25" customHeight="1">
      <c r="B10" s="783" t="s">
        <v>64</v>
      </c>
      <c r="C10" s="784"/>
      <c r="D10" s="784"/>
      <c r="E10" s="784"/>
      <c r="F10" s="784"/>
      <c r="G10" s="784"/>
      <c r="H10" s="3294" t="s">
        <v>668</v>
      </c>
      <c r="I10" s="3295"/>
      <c r="J10" s="3295"/>
      <c r="K10" s="3295"/>
      <c r="L10" s="3295"/>
      <c r="M10" s="3295"/>
      <c r="N10" s="3295"/>
      <c r="O10" s="3295"/>
      <c r="P10" s="3295"/>
      <c r="Q10" s="3295"/>
      <c r="R10" s="3295"/>
      <c r="S10" s="3295"/>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3295"/>
      <c r="AO10" s="3295"/>
      <c r="AP10" s="3295"/>
      <c r="AQ10" s="3295"/>
      <c r="AR10" s="3295"/>
      <c r="AS10" s="3295"/>
      <c r="AT10" s="3295"/>
      <c r="AU10" s="3295"/>
      <c r="AV10" s="3295"/>
      <c r="AW10" s="3295"/>
      <c r="AX10" s="3295"/>
      <c r="AY10" s="3296"/>
    </row>
    <row r="11" spans="2:51" ht="29.25" customHeight="1">
      <c r="B11" s="783" t="s">
        <v>5</v>
      </c>
      <c r="C11" s="784"/>
      <c r="D11" s="784"/>
      <c r="E11" s="784"/>
      <c r="F11" s="784"/>
      <c r="G11" s="788"/>
      <c r="H11" s="789" t="s">
        <v>484</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1958</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3297"/>
      <c r="R13" s="3297"/>
      <c r="S13" s="3297"/>
      <c r="T13" s="3297"/>
      <c r="U13" s="3297"/>
      <c r="V13" s="3297"/>
      <c r="W13" s="3297"/>
      <c r="X13" s="3297"/>
      <c r="Y13" s="3297"/>
      <c r="Z13" s="3297"/>
      <c r="AA13" s="3297"/>
      <c r="AB13" s="3297"/>
      <c r="AC13" s="3297"/>
      <c r="AD13" s="3297"/>
      <c r="AE13" s="3723"/>
      <c r="AF13" s="3723"/>
      <c r="AG13" s="3723"/>
      <c r="AH13" s="3723"/>
      <c r="AI13" s="3723"/>
      <c r="AJ13" s="3723"/>
      <c r="AK13" s="3723"/>
      <c r="AL13" s="3785">
        <v>2007</v>
      </c>
      <c r="AM13" s="3785"/>
      <c r="AN13" s="3785"/>
      <c r="AO13" s="3785"/>
      <c r="AP13" s="3785"/>
      <c r="AQ13" s="3785"/>
      <c r="AR13" s="3785"/>
      <c r="AS13" s="3786">
        <v>1705</v>
      </c>
      <c r="AT13" s="3786"/>
      <c r="AU13" s="3786"/>
      <c r="AV13" s="3786"/>
      <c r="AW13" s="3786"/>
      <c r="AX13" s="3786"/>
      <c r="AY13" s="3787"/>
    </row>
    <row r="14" spans="2:51" ht="21" customHeight="1">
      <c r="B14" s="469"/>
      <c r="C14" s="470"/>
      <c r="D14" s="470"/>
      <c r="E14" s="470"/>
      <c r="F14" s="470"/>
      <c r="G14" s="471"/>
      <c r="H14" s="1223"/>
      <c r="I14" s="1224"/>
      <c r="J14" s="746" t="s">
        <v>8</v>
      </c>
      <c r="K14" s="747"/>
      <c r="L14" s="747"/>
      <c r="M14" s="747"/>
      <c r="N14" s="747"/>
      <c r="O14" s="747"/>
      <c r="P14" s="748"/>
      <c r="Q14" s="3290"/>
      <c r="R14" s="3290"/>
      <c r="S14" s="3290"/>
      <c r="T14" s="3290"/>
      <c r="U14" s="3290"/>
      <c r="V14" s="3290"/>
      <c r="W14" s="3290"/>
      <c r="X14" s="3290"/>
      <c r="Y14" s="3290"/>
      <c r="Z14" s="3290"/>
      <c r="AA14" s="3290"/>
      <c r="AB14" s="3290"/>
      <c r="AC14" s="3290"/>
      <c r="AD14" s="3290"/>
      <c r="AE14" s="3724"/>
      <c r="AF14" s="3724"/>
      <c r="AG14" s="3724"/>
      <c r="AH14" s="3724"/>
      <c r="AI14" s="3724"/>
      <c r="AJ14" s="3724"/>
      <c r="AK14" s="3724"/>
      <c r="AL14" s="1100"/>
      <c r="AM14" s="1100"/>
      <c r="AN14" s="1100"/>
      <c r="AO14" s="1100"/>
      <c r="AP14" s="1100"/>
      <c r="AQ14" s="1100"/>
      <c r="AR14" s="1100"/>
      <c r="AS14" s="1236"/>
      <c r="AT14" s="1236"/>
      <c r="AU14" s="1236"/>
      <c r="AV14" s="1236"/>
      <c r="AW14" s="1236"/>
      <c r="AX14" s="1236"/>
      <c r="AY14" s="1237"/>
    </row>
    <row r="15" spans="2:51" ht="24.75" customHeight="1">
      <c r="B15" s="469"/>
      <c r="C15" s="470"/>
      <c r="D15" s="470"/>
      <c r="E15" s="470"/>
      <c r="F15" s="470"/>
      <c r="G15" s="471"/>
      <c r="H15" s="1223"/>
      <c r="I15" s="1224"/>
      <c r="J15" s="746" t="s">
        <v>9</v>
      </c>
      <c r="K15" s="747"/>
      <c r="L15" s="747"/>
      <c r="M15" s="747"/>
      <c r="N15" s="747"/>
      <c r="O15" s="747"/>
      <c r="P15" s="748"/>
      <c r="Q15" s="3290"/>
      <c r="R15" s="3290"/>
      <c r="S15" s="3290"/>
      <c r="T15" s="3290"/>
      <c r="U15" s="3290"/>
      <c r="V15" s="3290"/>
      <c r="W15" s="3290"/>
      <c r="X15" s="3290"/>
      <c r="Y15" s="3290"/>
      <c r="Z15" s="3290"/>
      <c r="AA15" s="3290"/>
      <c r="AB15" s="3290"/>
      <c r="AC15" s="3290"/>
      <c r="AD15" s="3290"/>
      <c r="AE15" s="3725"/>
      <c r="AF15" s="3725"/>
      <c r="AG15" s="3725"/>
      <c r="AH15" s="3725"/>
      <c r="AI15" s="3725"/>
      <c r="AJ15" s="3725"/>
      <c r="AK15" s="3725"/>
      <c r="AL15" s="1100"/>
      <c r="AM15" s="1100"/>
      <c r="AN15" s="1100"/>
      <c r="AO15" s="1100"/>
      <c r="AP15" s="1100"/>
      <c r="AQ15" s="1100"/>
      <c r="AR15" s="1100"/>
      <c r="AS15" s="1236"/>
      <c r="AT15" s="1236"/>
      <c r="AU15" s="1236"/>
      <c r="AV15" s="1236"/>
      <c r="AW15" s="1236"/>
      <c r="AX15" s="1236"/>
      <c r="AY15" s="1237"/>
    </row>
    <row r="16" spans="2:51" ht="24.75" customHeight="1">
      <c r="B16" s="469"/>
      <c r="C16" s="470"/>
      <c r="D16" s="470"/>
      <c r="E16" s="470"/>
      <c r="F16" s="470"/>
      <c r="G16" s="471"/>
      <c r="H16" s="1225"/>
      <c r="I16" s="1226"/>
      <c r="J16" s="731" t="s">
        <v>25</v>
      </c>
      <c r="K16" s="732"/>
      <c r="L16" s="732"/>
      <c r="M16" s="732"/>
      <c r="N16" s="732"/>
      <c r="O16" s="732"/>
      <c r="P16" s="733"/>
      <c r="Q16" s="3292"/>
      <c r="R16" s="3292"/>
      <c r="S16" s="3292"/>
      <c r="T16" s="3292"/>
      <c r="U16" s="3292"/>
      <c r="V16" s="3292"/>
      <c r="W16" s="3292"/>
      <c r="X16" s="3292"/>
      <c r="Y16" s="3292"/>
      <c r="Z16" s="3292"/>
      <c r="AA16" s="3292"/>
      <c r="AB16" s="3292"/>
      <c r="AC16" s="3292"/>
      <c r="AD16" s="3292"/>
      <c r="AE16" s="3721"/>
      <c r="AF16" s="3721"/>
      <c r="AG16" s="3721"/>
      <c r="AH16" s="3721"/>
      <c r="AI16" s="3721"/>
      <c r="AJ16" s="3721"/>
      <c r="AK16" s="3721"/>
      <c r="AL16" s="1080"/>
      <c r="AM16" s="1080"/>
      <c r="AN16" s="1080"/>
      <c r="AO16" s="1080"/>
      <c r="AP16" s="1080"/>
      <c r="AQ16" s="1080"/>
      <c r="AR16" s="1080"/>
      <c r="AS16" s="1239"/>
      <c r="AT16" s="1239"/>
      <c r="AU16" s="1239"/>
      <c r="AV16" s="1239"/>
      <c r="AW16" s="1239"/>
      <c r="AX16" s="1239"/>
      <c r="AY16" s="1240"/>
    </row>
    <row r="17" spans="2:51" ht="24.75" customHeight="1">
      <c r="B17" s="469"/>
      <c r="C17" s="470"/>
      <c r="D17" s="470"/>
      <c r="E17" s="470"/>
      <c r="F17" s="470"/>
      <c r="G17" s="471"/>
      <c r="H17" s="723" t="s">
        <v>10</v>
      </c>
      <c r="I17" s="724"/>
      <c r="J17" s="724"/>
      <c r="K17" s="724"/>
      <c r="L17" s="724"/>
      <c r="M17" s="724"/>
      <c r="N17" s="724"/>
      <c r="O17" s="724"/>
      <c r="P17" s="724"/>
      <c r="Q17" s="1217"/>
      <c r="R17" s="1217"/>
      <c r="S17" s="1217"/>
      <c r="T17" s="1217"/>
      <c r="U17" s="1217"/>
      <c r="V17" s="1217"/>
      <c r="W17" s="1217"/>
      <c r="X17" s="1217"/>
      <c r="Y17" s="1217"/>
      <c r="Z17" s="1217"/>
      <c r="AA17" s="1217"/>
      <c r="AB17" s="1217"/>
      <c r="AC17" s="1217"/>
      <c r="AD17" s="1217"/>
      <c r="AE17" s="3722"/>
      <c r="AF17" s="3722"/>
      <c r="AG17" s="3722"/>
      <c r="AH17" s="3722"/>
      <c r="AI17" s="3722"/>
      <c r="AJ17" s="3722"/>
      <c r="AK17" s="3722"/>
      <c r="AL17" s="1217"/>
      <c r="AM17" s="1217"/>
      <c r="AN17" s="1217"/>
      <c r="AO17" s="1217"/>
      <c r="AP17" s="1217"/>
      <c r="AQ17" s="1217"/>
      <c r="AR17" s="1217"/>
      <c r="AS17" s="1217"/>
      <c r="AT17" s="1217"/>
      <c r="AU17" s="1217"/>
      <c r="AV17" s="1217"/>
      <c r="AW17" s="1217"/>
      <c r="AX17" s="1217"/>
      <c r="AY17" s="1218"/>
    </row>
    <row r="18" spans="2:51" ht="24.75" customHeight="1">
      <c r="B18" s="795"/>
      <c r="C18" s="796"/>
      <c r="D18" s="796"/>
      <c r="E18" s="796"/>
      <c r="F18" s="796"/>
      <c r="G18" s="797"/>
      <c r="H18" s="723" t="s">
        <v>11</v>
      </c>
      <c r="I18" s="724"/>
      <c r="J18" s="724"/>
      <c r="K18" s="724"/>
      <c r="L18" s="724"/>
      <c r="M18" s="724"/>
      <c r="N18" s="724"/>
      <c r="O18" s="724"/>
      <c r="P18" s="724"/>
      <c r="Q18" s="1217"/>
      <c r="R18" s="1217"/>
      <c r="S18" s="1217"/>
      <c r="T18" s="1217"/>
      <c r="U18" s="1217"/>
      <c r="V18" s="1217"/>
      <c r="W18" s="1217"/>
      <c r="X18" s="1217"/>
      <c r="Y18" s="1217"/>
      <c r="Z18" s="1217"/>
      <c r="AA18" s="1217"/>
      <c r="AB18" s="1217"/>
      <c r="AC18" s="1217"/>
      <c r="AD18" s="1217"/>
      <c r="AE18" s="3718"/>
      <c r="AF18" s="3719"/>
      <c r="AG18" s="3719"/>
      <c r="AH18" s="3719"/>
      <c r="AI18" s="3719"/>
      <c r="AJ18" s="3719"/>
      <c r="AK18" s="3720"/>
      <c r="AL18" s="1217"/>
      <c r="AM18" s="1217"/>
      <c r="AN18" s="1217"/>
      <c r="AO18" s="1217"/>
      <c r="AP18" s="1217"/>
      <c r="AQ18" s="1217"/>
      <c r="AR18" s="1217"/>
      <c r="AS18" s="1217"/>
      <c r="AT18" s="1217"/>
      <c r="AU18" s="1217"/>
      <c r="AV18" s="1217"/>
      <c r="AW18" s="1217"/>
      <c r="AX18" s="1217"/>
      <c r="AY18" s="1218"/>
    </row>
    <row r="19" spans="2:51" ht="31.7" customHeight="1">
      <c r="B19" s="714" t="s">
        <v>13</v>
      </c>
      <c r="C19" s="715"/>
      <c r="D19" s="715"/>
      <c r="E19" s="715"/>
      <c r="F19" s="715"/>
      <c r="G19" s="716"/>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51" ht="32.25" customHeight="1">
      <c r="B20" s="1411"/>
      <c r="C20" s="715"/>
      <c r="D20" s="715"/>
      <c r="E20" s="715"/>
      <c r="F20" s="715"/>
      <c r="G20" s="716"/>
      <c r="H20" s="3710" t="s">
        <v>669</v>
      </c>
      <c r="I20" s="3711"/>
      <c r="J20" s="3711"/>
      <c r="K20" s="3711"/>
      <c r="L20" s="3711"/>
      <c r="M20" s="3711"/>
      <c r="N20" s="3711"/>
      <c r="O20" s="3711"/>
      <c r="P20" s="3711"/>
      <c r="Q20" s="3712"/>
      <c r="R20" s="3712"/>
      <c r="S20" s="3712"/>
      <c r="T20" s="3712"/>
      <c r="U20" s="3712"/>
      <c r="V20" s="3712"/>
      <c r="W20" s="3712"/>
      <c r="X20" s="3712"/>
      <c r="Y20" s="3713"/>
      <c r="Z20" s="1173" t="s">
        <v>15</v>
      </c>
      <c r="AA20" s="1174"/>
      <c r="AB20" s="1175"/>
      <c r="AC20" s="1205"/>
      <c r="AD20" s="1205"/>
      <c r="AE20" s="1205"/>
      <c r="AF20" s="1193"/>
      <c r="AG20" s="1193"/>
      <c r="AH20" s="1193"/>
      <c r="AI20" s="1193"/>
      <c r="AJ20" s="1193"/>
      <c r="AK20" s="1193"/>
      <c r="AL20" s="1193"/>
      <c r="AM20" s="1193"/>
      <c r="AN20" s="1193"/>
      <c r="AO20" s="1193"/>
      <c r="AP20" s="1193"/>
      <c r="AQ20" s="1193"/>
      <c r="AR20" s="1193"/>
      <c r="AS20" s="1193"/>
      <c r="AT20" s="1193"/>
      <c r="AU20" s="1193"/>
      <c r="AV20" s="1193"/>
      <c r="AW20" s="1193"/>
      <c r="AX20" s="1193"/>
      <c r="AY20" s="1435"/>
    </row>
    <row r="21" spans="2:51" ht="32.25" customHeight="1">
      <c r="B21" s="1412"/>
      <c r="C21" s="1413"/>
      <c r="D21" s="1413"/>
      <c r="E21" s="1413"/>
      <c r="F21" s="1413"/>
      <c r="G21" s="1414"/>
      <c r="H21" s="3714"/>
      <c r="I21" s="3715"/>
      <c r="J21" s="3715"/>
      <c r="K21" s="3715"/>
      <c r="L21" s="3715"/>
      <c r="M21" s="3715"/>
      <c r="N21" s="3715"/>
      <c r="O21" s="3715"/>
      <c r="P21" s="3715"/>
      <c r="Q21" s="3716"/>
      <c r="R21" s="3716"/>
      <c r="S21" s="3716"/>
      <c r="T21" s="3716"/>
      <c r="U21" s="3716"/>
      <c r="V21" s="3716"/>
      <c r="W21" s="3716"/>
      <c r="X21" s="3716"/>
      <c r="Y21" s="3717"/>
      <c r="Z21" s="749" t="s">
        <v>116</v>
      </c>
      <c r="AA21" s="750"/>
      <c r="AB21" s="800"/>
      <c r="AC21" s="1176" t="s">
        <v>79</v>
      </c>
      <c r="AD21" s="1176"/>
      <c r="AE21" s="1176"/>
      <c r="AF21" s="1176"/>
      <c r="AG21" s="1176"/>
      <c r="AH21" s="1176"/>
      <c r="AI21" s="1176"/>
      <c r="AJ21" s="1176"/>
      <c r="AK21" s="1176"/>
      <c r="AL21" s="1176"/>
      <c r="AM21" s="1176"/>
      <c r="AN21" s="1176"/>
      <c r="AO21" s="1176"/>
      <c r="AP21" s="1176"/>
      <c r="AQ21" s="1176"/>
      <c r="AR21" s="1176"/>
      <c r="AS21" s="1176"/>
      <c r="AT21" s="1176"/>
      <c r="AU21" s="1199"/>
      <c r="AV21" s="1199"/>
      <c r="AW21" s="1199"/>
      <c r="AX21" s="1199"/>
      <c r="AY21" s="1200"/>
    </row>
    <row r="22" spans="2:51" ht="31.7" customHeight="1">
      <c r="B22" s="662" t="s">
        <v>60</v>
      </c>
      <c r="C22" s="663"/>
      <c r="D22" s="663"/>
      <c r="E22" s="663"/>
      <c r="F22" s="663"/>
      <c r="G22" s="664"/>
      <c r="H22" s="665" t="s">
        <v>65</v>
      </c>
      <c r="I22" s="750"/>
      <c r="J22" s="750"/>
      <c r="K22" s="750"/>
      <c r="L22" s="750"/>
      <c r="M22" s="750"/>
      <c r="N22" s="750"/>
      <c r="O22" s="750"/>
      <c r="P22" s="750"/>
      <c r="Q22" s="750"/>
      <c r="R22" s="750"/>
      <c r="S22" s="750"/>
      <c r="T22" s="750"/>
      <c r="U22" s="750"/>
      <c r="V22" s="750"/>
      <c r="W22" s="750"/>
      <c r="X22" s="750"/>
      <c r="Y22" s="800"/>
      <c r="Z22" s="1706"/>
      <c r="AA22" s="938"/>
      <c r="AB22" s="939"/>
      <c r="AC22" s="749" t="s">
        <v>12</v>
      </c>
      <c r="AD22" s="750"/>
      <c r="AE22" s="800"/>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3707" t="s">
        <v>670</v>
      </c>
      <c r="I23" s="1141"/>
      <c r="J23" s="1141"/>
      <c r="K23" s="1141"/>
      <c r="L23" s="1141"/>
      <c r="M23" s="1141"/>
      <c r="N23" s="1141"/>
      <c r="O23" s="1141"/>
      <c r="P23" s="1141"/>
      <c r="Q23" s="1141"/>
      <c r="R23" s="1141"/>
      <c r="S23" s="1141"/>
      <c r="T23" s="1141"/>
      <c r="U23" s="1141"/>
      <c r="V23" s="1141"/>
      <c r="W23" s="1141"/>
      <c r="X23" s="1141"/>
      <c r="Y23" s="1142"/>
      <c r="Z23" s="1393" t="s">
        <v>334</v>
      </c>
      <c r="AA23" s="1394"/>
      <c r="AB23" s="1395"/>
      <c r="AC23" s="3268" t="s">
        <v>649</v>
      </c>
      <c r="AD23" s="1153"/>
      <c r="AE23" s="1154"/>
      <c r="AF23" s="1158" t="s">
        <v>80</v>
      </c>
      <c r="AG23" s="1158"/>
      <c r="AH23" s="1158"/>
      <c r="AI23" s="1158"/>
      <c r="AJ23" s="1158"/>
      <c r="AK23" s="1158" t="s">
        <v>80</v>
      </c>
      <c r="AL23" s="1158"/>
      <c r="AM23" s="1158"/>
      <c r="AN23" s="1158"/>
      <c r="AO23" s="1158"/>
      <c r="AP23" s="1158" t="s">
        <v>80</v>
      </c>
      <c r="AQ23" s="1158"/>
      <c r="AR23" s="1158"/>
      <c r="AS23" s="1158"/>
      <c r="AT23" s="1158"/>
      <c r="AU23" s="1159" t="s">
        <v>80</v>
      </c>
      <c r="AV23" s="1141"/>
      <c r="AW23" s="1141"/>
      <c r="AX23" s="1141"/>
      <c r="AY23" s="1160"/>
    </row>
    <row r="24" spans="2:51" ht="26.85" customHeight="1">
      <c r="B24" s="505"/>
      <c r="C24" s="497"/>
      <c r="D24" s="497"/>
      <c r="E24" s="497"/>
      <c r="F24" s="497"/>
      <c r="G24" s="630"/>
      <c r="H24" s="1143"/>
      <c r="I24" s="1144"/>
      <c r="J24" s="1144"/>
      <c r="K24" s="1144"/>
      <c r="L24" s="1144"/>
      <c r="M24" s="1144"/>
      <c r="N24" s="1144"/>
      <c r="O24" s="1144"/>
      <c r="P24" s="1144"/>
      <c r="Q24" s="1144"/>
      <c r="R24" s="1144"/>
      <c r="S24" s="1144"/>
      <c r="T24" s="1144"/>
      <c r="U24" s="1144"/>
      <c r="V24" s="1144"/>
      <c r="W24" s="1144"/>
      <c r="X24" s="1144"/>
      <c r="Y24" s="1145"/>
      <c r="Z24" s="1396"/>
      <c r="AA24" s="1397"/>
      <c r="AB24" s="1398"/>
      <c r="AC24" s="1155"/>
      <c r="AD24" s="1156"/>
      <c r="AE24" s="1157"/>
      <c r="AF24" s="1161"/>
      <c r="AG24" s="1144"/>
      <c r="AH24" s="1144"/>
      <c r="AI24" s="1144"/>
      <c r="AJ24" s="1145"/>
      <c r="AK24" s="1161"/>
      <c r="AL24" s="1144"/>
      <c r="AM24" s="1144"/>
      <c r="AN24" s="1144"/>
      <c r="AO24" s="1145"/>
      <c r="AP24" s="3708"/>
      <c r="AQ24" s="1144"/>
      <c r="AR24" s="1144"/>
      <c r="AS24" s="1144"/>
      <c r="AT24" s="1145"/>
      <c r="AU24" s="3708" t="s">
        <v>671</v>
      </c>
      <c r="AV24" s="1144"/>
      <c r="AW24" s="1144"/>
      <c r="AX24" s="1144"/>
      <c r="AY24" s="3709"/>
    </row>
    <row r="25" spans="2:51" ht="88.5" customHeight="1">
      <c r="B25" s="662" t="s">
        <v>129</v>
      </c>
      <c r="C25" s="1417"/>
      <c r="D25" s="1417"/>
      <c r="E25" s="1417"/>
      <c r="F25" s="1417"/>
      <c r="G25" s="1417"/>
      <c r="H25" s="1418" t="s">
        <v>672</v>
      </c>
      <c r="I25" s="1419"/>
      <c r="J25" s="1419"/>
      <c r="K25" s="1419"/>
      <c r="L25" s="1419"/>
      <c r="M25" s="1419"/>
      <c r="N25" s="1419"/>
      <c r="O25" s="1419"/>
      <c r="P25" s="1419"/>
      <c r="Q25" s="1419"/>
      <c r="R25" s="1419"/>
      <c r="S25" s="1419"/>
      <c r="T25" s="1419"/>
      <c r="U25" s="1419"/>
      <c r="V25" s="1419"/>
      <c r="W25" s="1419"/>
      <c r="X25" s="1419"/>
      <c r="Y25" s="1419"/>
      <c r="Z25" s="1844" t="s">
        <v>16</v>
      </c>
      <c r="AA25" s="1845"/>
      <c r="AB25" s="1846"/>
      <c r="AC25" s="1847" t="s">
        <v>673</v>
      </c>
      <c r="AD25" s="1848"/>
      <c r="AE25" s="1848"/>
      <c r="AF25" s="1848"/>
      <c r="AG25" s="1848"/>
      <c r="AH25" s="1848"/>
      <c r="AI25" s="1848"/>
      <c r="AJ25" s="1848"/>
      <c r="AK25" s="1848"/>
      <c r="AL25" s="1848"/>
      <c r="AM25" s="1848"/>
      <c r="AN25" s="1848"/>
      <c r="AO25" s="1848"/>
      <c r="AP25" s="1848"/>
      <c r="AQ25" s="1848"/>
      <c r="AR25" s="1848"/>
      <c r="AS25" s="1848"/>
      <c r="AT25" s="1848"/>
      <c r="AU25" s="1848"/>
      <c r="AV25" s="1848"/>
      <c r="AW25" s="1848"/>
      <c r="AX25" s="1848"/>
      <c r="AY25" s="1849"/>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1961</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3704" t="s">
        <v>674</v>
      </c>
      <c r="E27" s="3705"/>
      <c r="F27" s="3705"/>
      <c r="G27" s="3705"/>
      <c r="H27" s="3705"/>
      <c r="I27" s="3705"/>
      <c r="J27" s="3705"/>
      <c r="K27" s="3705"/>
      <c r="L27" s="3706"/>
      <c r="M27" s="1118">
        <v>2007</v>
      </c>
      <c r="N27" s="1118"/>
      <c r="O27" s="1118"/>
      <c r="P27" s="1118"/>
      <c r="Q27" s="1118"/>
      <c r="R27" s="1118"/>
      <c r="S27" s="1118">
        <v>1705</v>
      </c>
      <c r="T27" s="1118"/>
      <c r="U27" s="1118"/>
      <c r="V27" s="1118"/>
      <c r="W27" s="1118"/>
      <c r="X27" s="1118"/>
      <c r="Y27" s="656"/>
      <c r="Z27" s="924"/>
      <c r="AA27" s="924"/>
      <c r="AB27" s="924"/>
      <c r="AC27" s="924"/>
      <c r="AD27" s="924"/>
      <c r="AE27" s="924"/>
      <c r="AF27" s="924"/>
      <c r="AG27" s="924"/>
      <c r="AH27" s="924"/>
      <c r="AI27" s="924"/>
      <c r="AJ27" s="924"/>
      <c r="AK27" s="924"/>
      <c r="AL27" s="924"/>
      <c r="AM27" s="924"/>
      <c r="AN27" s="924"/>
      <c r="AO27" s="924"/>
      <c r="AP27" s="924"/>
      <c r="AQ27" s="924"/>
      <c r="AR27" s="924"/>
      <c r="AS27" s="924"/>
      <c r="AT27" s="924"/>
      <c r="AU27" s="924"/>
      <c r="AV27" s="924"/>
      <c r="AW27" s="924"/>
      <c r="AX27" s="924"/>
      <c r="AY27" s="1838"/>
    </row>
    <row r="28" spans="2:51" ht="23.1" customHeight="1">
      <c r="B28" s="1096"/>
      <c r="C28" s="1097"/>
      <c r="D28" s="3256"/>
      <c r="E28" s="1794"/>
      <c r="F28" s="1794"/>
      <c r="G28" s="1794"/>
      <c r="H28" s="1794"/>
      <c r="I28" s="1794"/>
      <c r="J28" s="1794"/>
      <c r="K28" s="1794"/>
      <c r="L28" s="1795"/>
      <c r="M28" s="1100"/>
      <c r="N28" s="1100"/>
      <c r="O28" s="1100"/>
      <c r="P28" s="1100"/>
      <c r="Q28" s="1100"/>
      <c r="R28" s="1100"/>
      <c r="S28" s="1100"/>
      <c r="T28" s="1100"/>
      <c r="U28" s="1100"/>
      <c r="V28" s="1100"/>
      <c r="W28" s="1100"/>
      <c r="X28" s="1100"/>
      <c r="Y28" s="2195"/>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7"/>
    </row>
    <row r="29" spans="2:51" ht="23.1" customHeight="1">
      <c r="B29" s="1096"/>
      <c r="C29" s="1097"/>
      <c r="D29" s="3256"/>
      <c r="E29" s="1794"/>
      <c r="F29" s="1794"/>
      <c r="G29" s="1794"/>
      <c r="H29" s="1794"/>
      <c r="I29" s="1794"/>
      <c r="J29" s="1794"/>
      <c r="K29" s="1794"/>
      <c r="L29" s="1795"/>
      <c r="M29" s="1100"/>
      <c r="N29" s="1100"/>
      <c r="O29" s="1100"/>
      <c r="P29" s="1100"/>
      <c r="Q29" s="1100"/>
      <c r="R29" s="1100"/>
      <c r="S29" s="1100"/>
      <c r="T29" s="1100"/>
      <c r="U29" s="1100"/>
      <c r="V29" s="1100"/>
      <c r="W29" s="1100"/>
      <c r="X29" s="1100"/>
      <c r="Y29" s="2195"/>
      <c r="Z29" s="2196"/>
      <c r="AA29" s="2196"/>
      <c r="AB29" s="2196"/>
      <c r="AC29" s="2196"/>
      <c r="AD29" s="2196"/>
      <c r="AE29" s="2196"/>
      <c r="AF29" s="2196"/>
      <c r="AG29" s="2196"/>
      <c r="AH29" s="2196"/>
      <c r="AI29" s="2196"/>
      <c r="AJ29" s="2196"/>
      <c r="AK29" s="2196"/>
      <c r="AL29" s="2196"/>
      <c r="AM29" s="2196"/>
      <c r="AN29" s="2196"/>
      <c r="AO29" s="2196"/>
      <c r="AP29" s="2196"/>
      <c r="AQ29" s="2196"/>
      <c r="AR29" s="2196"/>
      <c r="AS29" s="2196"/>
      <c r="AT29" s="2196"/>
      <c r="AU29" s="2196"/>
      <c r="AV29" s="2196"/>
      <c r="AW29" s="2196"/>
      <c r="AX29" s="2196"/>
      <c r="AY29" s="2197"/>
    </row>
    <row r="30" spans="2:51" ht="23.1" customHeight="1">
      <c r="B30" s="1096"/>
      <c r="C30" s="1097"/>
      <c r="D30" s="3256"/>
      <c r="E30" s="1794"/>
      <c r="F30" s="1794"/>
      <c r="G30" s="1794"/>
      <c r="H30" s="1794"/>
      <c r="I30" s="1794"/>
      <c r="J30" s="1794"/>
      <c r="K30" s="1794"/>
      <c r="L30" s="1795"/>
      <c r="M30" s="1100"/>
      <c r="N30" s="1100"/>
      <c r="O30" s="1100"/>
      <c r="P30" s="1100"/>
      <c r="Q30" s="1100"/>
      <c r="R30" s="1100"/>
      <c r="S30" s="1100"/>
      <c r="T30" s="1100"/>
      <c r="U30" s="1100"/>
      <c r="V30" s="1100"/>
      <c r="W30" s="1100"/>
      <c r="X30" s="1100"/>
      <c r="Y30" s="2195"/>
      <c r="Z30" s="2196"/>
      <c r="AA30" s="2196"/>
      <c r="AB30" s="2196"/>
      <c r="AC30" s="2196"/>
      <c r="AD30" s="2196"/>
      <c r="AE30" s="2196"/>
      <c r="AF30" s="2196"/>
      <c r="AG30" s="2196"/>
      <c r="AH30" s="2196"/>
      <c r="AI30" s="2196"/>
      <c r="AJ30" s="2196"/>
      <c r="AK30" s="2196"/>
      <c r="AL30" s="2196"/>
      <c r="AM30" s="2196"/>
      <c r="AN30" s="2196"/>
      <c r="AO30" s="2196"/>
      <c r="AP30" s="2196"/>
      <c r="AQ30" s="2196"/>
      <c r="AR30" s="2196"/>
      <c r="AS30" s="2196"/>
      <c r="AT30" s="2196"/>
      <c r="AU30" s="2196"/>
      <c r="AV30" s="2196"/>
      <c r="AW30" s="2196"/>
      <c r="AX30" s="2196"/>
      <c r="AY30" s="2197"/>
    </row>
    <row r="31" spans="2:51" ht="23.1" customHeight="1">
      <c r="B31" s="1096"/>
      <c r="C31" s="1097"/>
      <c r="D31" s="3256"/>
      <c r="E31" s="1794"/>
      <c r="F31" s="1794"/>
      <c r="G31" s="1794"/>
      <c r="H31" s="1794"/>
      <c r="I31" s="1794"/>
      <c r="J31" s="1794"/>
      <c r="K31" s="1794"/>
      <c r="L31" s="1795"/>
      <c r="M31" s="1100"/>
      <c r="N31" s="1100"/>
      <c r="O31" s="1100"/>
      <c r="P31" s="1100"/>
      <c r="Q31" s="1100"/>
      <c r="R31" s="1100"/>
      <c r="S31" s="1100"/>
      <c r="T31" s="1100"/>
      <c r="U31" s="1100"/>
      <c r="V31" s="1100"/>
      <c r="W31" s="1100"/>
      <c r="X31" s="1100"/>
      <c r="Y31" s="2195"/>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7"/>
    </row>
    <row r="32" spans="2:51" ht="23.1" customHeight="1">
      <c r="B32" s="1096"/>
      <c r="C32" s="1097"/>
      <c r="D32" s="3256"/>
      <c r="E32" s="1794"/>
      <c r="F32" s="1794"/>
      <c r="G32" s="1794"/>
      <c r="H32" s="1794"/>
      <c r="I32" s="1794"/>
      <c r="J32" s="1794"/>
      <c r="K32" s="1794"/>
      <c r="L32" s="1795"/>
      <c r="M32" s="1100"/>
      <c r="N32" s="1100"/>
      <c r="O32" s="1100"/>
      <c r="P32" s="1100"/>
      <c r="Q32" s="1100"/>
      <c r="R32" s="1100"/>
      <c r="S32" s="1100"/>
      <c r="T32" s="1100"/>
      <c r="U32" s="1100"/>
      <c r="V32" s="1100"/>
      <c r="W32" s="1100"/>
      <c r="X32" s="1100"/>
      <c r="Y32" s="2195"/>
      <c r="Z32" s="2196"/>
      <c r="AA32" s="2196"/>
      <c r="AB32" s="2196"/>
      <c r="AC32" s="2196"/>
      <c r="AD32" s="2196"/>
      <c r="AE32" s="2196"/>
      <c r="AF32" s="2196"/>
      <c r="AG32" s="2196"/>
      <c r="AH32" s="2196"/>
      <c r="AI32" s="2196"/>
      <c r="AJ32" s="2196"/>
      <c r="AK32" s="2196"/>
      <c r="AL32" s="2196"/>
      <c r="AM32" s="2196"/>
      <c r="AN32" s="2196"/>
      <c r="AO32" s="2196"/>
      <c r="AP32" s="2196"/>
      <c r="AQ32" s="2196"/>
      <c r="AR32" s="2196"/>
      <c r="AS32" s="2196"/>
      <c r="AT32" s="2196"/>
      <c r="AU32" s="2196"/>
      <c r="AV32" s="2196"/>
      <c r="AW32" s="2196"/>
      <c r="AX32" s="2196"/>
      <c r="AY32" s="2197"/>
    </row>
    <row r="33" spans="1:51" ht="23.1" customHeight="1">
      <c r="B33" s="1096"/>
      <c r="C33" s="1097"/>
      <c r="D33" s="1077"/>
      <c r="E33" s="1078"/>
      <c r="F33" s="1078"/>
      <c r="G33" s="1078"/>
      <c r="H33" s="1078"/>
      <c r="I33" s="1078"/>
      <c r="J33" s="1078"/>
      <c r="K33" s="1078"/>
      <c r="L33" s="1079"/>
      <c r="M33" s="1080"/>
      <c r="N33" s="1080"/>
      <c r="O33" s="1080"/>
      <c r="P33" s="1080"/>
      <c r="Q33" s="1080"/>
      <c r="R33" s="1080"/>
      <c r="S33" s="1080"/>
      <c r="T33" s="1080"/>
      <c r="U33" s="1080"/>
      <c r="V33" s="1080"/>
      <c r="W33" s="1080"/>
      <c r="X33" s="1080"/>
      <c r="Y33" s="2195"/>
      <c r="Z33" s="2196"/>
      <c r="AA33" s="2196"/>
      <c r="AB33" s="2196"/>
      <c r="AC33" s="2196"/>
      <c r="AD33" s="2196"/>
      <c r="AE33" s="2196"/>
      <c r="AF33" s="2196"/>
      <c r="AG33" s="2196"/>
      <c r="AH33" s="2196"/>
      <c r="AI33" s="2196"/>
      <c r="AJ33" s="2196"/>
      <c r="AK33" s="2196"/>
      <c r="AL33" s="2196"/>
      <c r="AM33" s="2196"/>
      <c r="AN33" s="2196"/>
      <c r="AO33" s="2196"/>
      <c r="AP33" s="2196"/>
      <c r="AQ33" s="2196"/>
      <c r="AR33" s="2196"/>
      <c r="AS33" s="2196"/>
      <c r="AT33" s="2196"/>
      <c r="AU33" s="2196"/>
      <c r="AV33" s="2196"/>
      <c r="AW33" s="2196"/>
      <c r="AX33" s="2196"/>
      <c r="AY33" s="2197"/>
    </row>
    <row r="34" spans="1:51" ht="23.1" customHeight="1">
      <c r="B34" s="1098"/>
      <c r="C34" s="1099"/>
      <c r="D34" s="574" t="s">
        <v>25</v>
      </c>
      <c r="E34" s="575"/>
      <c r="F34" s="575"/>
      <c r="G34" s="575"/>
      <c r="H34" s="575"/>
      <c r="I34" s="575"/>
      <c r="J34" s="575"/>
      <c r="K34" s="575"/>
      <c r="L34" s="576"/>
      <c r="M34" s="1084">
        <f>SUM(M27:R33)</f>
        <v>2007</v>
      </c>
      <c r="N34" s="1084"/>
      <c r="O34" s="1084"/>
      <c r="P34" s="1084"/>
      <c r="Q34" s="1084"/>
      <c r="R34" s="1084"/>
      <c r="S34" s="1084">
        <f>SUM(S27:X33)</f>
        <v>1705</v>
      </c>
      <c r="T34" s="1084"/>
      <c r="U34" s="1084"/>
      <c r="V34" s="1084"/>
      <c r="W34" s="1084"/>
      <c r="X34" s="1084"/>
      <c r="Y34" s="1839"/>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66"/>
    </row>
    <row r="35" spans="1:51" ht="3" customHeight="1">
      <c r="A35" s="209"/>
      <c r="B35" s="6"/>
      <c r="C35" s="6"/>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row>
    <row r="36" spans="1:51" ht="3" customHeight="1" thickBot="1">
      <c r="A36" s="209"/>
      <c r="B36" s="2"/>
      <c r="C36" s="2"/>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1088" t="s">
        <v>19</v>
      </c>
      <c r="E38" s="1089"/>
      <c r="F38" s="1089"/>
      <c r="G38" s="1089"/>
      <c r="H38" s="1089"/>
      <c r="I38" s="1089"/>
      <c r="J38" s="1089"/>
      <c r="K38" s="1089"/>
      <c r="L38" s="1089"/>
      <c r="M38" s="1089"/>
      <c r="N38" s="1089"/>
      <c r="O38" s="1089"/>
      <c r="P38" s="1089"/>
      <c r="Q38" s="1089"/>
      <c r="R38" s="1089"/>
      <c r="S38" s="1089"/>
      <c r="T38" s="1089"/>
      <c r="U38" s="1089"/>
      <c r="V38" s="1089"/>
      <c r="W38" s="1089"/>
      <c r="X38" s="1089"/>
      <c r="Y38" s="1089"/>
      <c r="Z38" s="1089"/>
      <c r="AA38" s="1089"/>
      <c r="AB38" s="1089"/>
      <c r="AC38" s="1089"/>
      <c r="AD38" s="1089"/>
      <c r="AE38" s="1089"/>
      <c r="AF38" s="1089"/>
      <c r="AG38" s="1089"/>
      <c r="AH38" s="1089"/>
      <c r="AI38" s="1089"/>
      <c r="AJ38" s="1089"/>
      <c r="AK38" s="1089"/>
      <c r="AL38" s="1089"/>
      <c r="AM38" s="1089"/>
      <c r="AN38" s="1089"/>
      <c r="AO38" s="1089"/>
      <c r="AP38" s="1089"/>
      <c r="AQ38" s="1089"/>
      <c r="AR38" s="1089"/>
      <c r="AS38" s="1089"/>
      <c r="AT38" s="1089"/>
      <c r="AU38" s="1089"/>
      <c r="AV38" s="1089"/>
      <c r="AW38" s="1089"/>
      <c r="AX38" s="1089"/>
      <c r="AY38" s="1090"/>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1091"/>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2"/>
      <c r="AJ40" s="1092"/>
      <c r="AK40" s="1092"/>
      <c r="AL40" s="1092"/>
      <c r="AM40" s="1092"/>
      <c r="AN40" s="1092"/>
      <c r="AO40" s="1092"/>
      <c r="AP40" s="1092"/>
      <c r="AQ40" s="1092"/>
      <c r="AR40" s="1092"/>
      <c r="AS40" s="1092"/>
      <c r="AT40" s="1092"/>
      <c r="AU40" s="1092"/>
      <c r="AV40" s="1092"/>
      <c r="AW40" s="1092"/>
      <c r="AX40" s="1092"/>
      <c r="AY40" s="1093"/>
    </row>
    <row r="41" spans="1:51" ht="21" hidden="1" customHeight="1">
      <c r="A41" s="21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21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21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21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37.5" customHeight="1">
      <c r="A45" s="214"/>
      <c r="B45" s="523" t="s">
        <v>40</v>
      </c>
      <c r="C45" s="524"/>
      <c r="D45" s="1811" t="s">
        <v>84</v>
      </c>
      <c r="E45" s="1778"/>
      <c r="F45" s="1778"/>
      <c r="G45" s="1779"/>
      <c r="H45" s="530" t="s">
        <v>49</v>
      </c>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E45" s="1780"/>
      <c r="AF45" s="1780"/>
      <c r="AG45" s="1781"/>
      <c r="AH45" s="3697" t="s">
        <v>675</v>
      </c>
      <c r="AI45" s="3698"/>
      <c r="AJ45" s="3698"/>
      <c r="AK45" s="3698"/>
      <c r="AL45" s="3698"/>
      <c r="AM45" s="3698"/>
      <c r="AN45" s="3698"/>
      <c r="AO45" s="3698"/>
      <c r="AP45" s="3698"/>
      <c r="AQ45" s="3698"/>
      <c r="AR45" s="3698"/>
      <c r="AS45" s="3698"/>
      <c r="AT45" s="3698"/>
      <c r="AU45" s="3698"/>
      <c r="AV45" s="3698"/>
      <c r="AW45" s="3698"/>
      <c r="AX45" s="3698"/>
      <c r="AY45" s="3699"/>
    </row>
    <row r="46" spans="1:51" ht="37.5" customHeight="1">
      <c r="A46" s="214"/>
      <c r="B46" s="525"/>
      <c r="C46" s="526"/>
      <c r="D46" s="1812" t="s">
        <v>84</v>
      </c>
      <c r="E46" s="1794"/>
      <c r="F46" s="1794"/>
      <c r="G46" s="1795"/>
      <c r="H46" s="557" t="s">
        <v>137</v>
      </c>
      <c r="I46" s="1566"/>
      <c r="J46" s="1566"/>
      <c r="K46" s="1566"/>
      <c r="L46" s="1566"/>
      <c r="M46" s="1566"/>
      <c r="N46" s="1566"/>
      <c r="O46" s="1566"/>
      <c r="P46" s="1566"/>
      <c r="Q46" s="1566"/>
      <c r="R46" s="1566"/>
      <c r="S46" s="1566"/>
      <c r="T46" s="1566"/>
      <c r="U46" s="1566"/>
      <c r="V46" s="1566"/>
      <c r="W46" s="1566"/>
      <c r="X46" s="1566"/>
      <c r="Y46" s="1566"/>
      <c r="Z46" s="1566"/>
      <c r="AA46" s="1566"/>
      <c r="AB46" s="1566"/>
      <c r="AC46" s="1566"/>
      <c r="AD46" s="1566"/>
      <c r="AE46" s="1566"/>
      <c r="AF46" s="1566"/>
      <c r="AG46" s="1813"/>
      <c r="AH46" s="2755"/>
      <c r="AI46" s="3700"/>
      <c r="AJ46" s="3700"/>
      <c r="AK46" s="3700"/>
      <c r="AL46" s="3700"/>
      <c r="AM46" s="3700"/>
      <c r="AN46" s="3700"/>
      <c r="AO46" s="3700"/>
      <c r="AP46" s="3700"/>
      <c r="AQ46" s="3700"/>
      <c r="AR46" s="3700"/>
      <c r="AS46" s="3700"/>
      <c r="AT46" s="3700"/>
      <c r="AU46" s="3700"/>
      <c r="AV46" s="3700"/>
      <c r="AW46" s="3700"/>
      <c r="AX46" s="3700"/>
      <c r="AY46" s="2757"/>
    </row>
    <row r="47" spans="1:51" ht="37.5" customHeight="1">
      <c r="A47" s="214"/>
      <c r="B47" s="527"/>
      <c r="C47" s="528"/>
      <c r="D47" s="1798" t="s">
        <v>85</v>
      </c>
      <c r="E47" s="1078"/>
      <c r="F47" s="1078"/>
      <c r="G47" s="1079"/>
      <c r="H47" s="520" t="s">
        <v>138</v>
      </c>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c r="AE47" s="1799"/>
      <c r="AF47" s="1799"/>
      <c r="AG47" s="1800"/>
      <c r="AH47" s="3701"/>
      <c r="AI47" s="3702"/>
      <c r="AJ47" s="3702"/>
      <c r="AK47" s="3702"/>
      <c r="AL47" s="3702"/>
      <c r="AM47" s="3702"/>
      <c r="AN47" s="3702"/>
      <c r="AO47" s="3702"/>
      <c r="AP47" s="3702"/>
      <c r="AQ47" s="3702"/>
      <c r="AR47" s="3702"/>
      <c r="AS47" s="3702"/>
      <c r="AT47" s="3702"/>
      <c r="AU47" s="3702"/>
      <c r="AV47" s="3702"/>
      <c r="AW47" s="3702"/>
      <c r="AX47" s="3702"/>
      <c r="AY47" s="3703"/>
    </row>
    <row r="48" spans="1:51" ht="26.25" customHeight="1">
      <c r="A48" s="214"/>
      <c r="B48" s="525" t="s">
        <v>43</v>
      </c>
      <c r="C48" s="526"/>
      <c r="D48" s="1777" t="s">
        <v>85</v>
      </c>
      <c r="E48" s="1778"/>
      <c r="F48" s="1778"/>
      <c r="G48" s="1779"/>
      <c r="H48" s="530" t="s">
        <v>45</v>
      </c>
      <c r="I48" s="1780"/>
      <c r="J48" s="1780"/>
      <c r="K48" s="1780"/>
      <c r="L48" s="1780"/>
      <c r="M48" s="1780"/>
      <c r="N48" s="1780"/>
      <c r="O48" s="1780"/>
      <c r="P48" s="1780"/>
      <c r="Q48" s="1780"/>
      <c r="R48" s="1780"/>
      <c r="S48" s="1780"/>
      <c r="T48" s="1780"/>
      <c r="U48" s="1780"/>
      <c r="V48" s="1780"/>
      <c r="W48" s="1780"/>
      <c r="X48" s="1780"/>
      <c r="Y48" s="1780"/>
      <c r="Z48" s="1780"/>
      <c r="AA48" s="1780"/>
      <c r="AB48" s="1780"/>
      <c r="AC48" s="1780"/>
      <c r="AD48" s="1780"/>
      <c r="AE48" s="1780"/>
      <c r="AF48" s="1780"/>
      <c r="AG48" s="1781"/>
      <c r="AH48" s="3697" t="s">
        <v>676</v>
      </c>
      <c r="AI48" s="3698"/>
      <c r="AJ48" s="3698"/>
      <c r="AK48" s="3698"/>
      <c r="AL48" s="3698"/>
      <c r="AM48" s="3698"/>
      <c r="AN48" s="3698"/>
      <c r="AO48" s="3698"/>
      <c r="AP48" s="3698"/>
      <c r="AQ48" s="3698"/>
      <c r="AR48" s="3698"/>
      <c r="AS48" s="3698"/>
      <c r="AT48" s="3698"/>
      <c r="AU48" s="3698"/>
      <c r="AV48" s="3698"/>
      <c r="AW48" s="3698"/>
      <c r="AX48" s="3698"/>
      <c r="AY48" s="3699"/>
    </row>
    <row r="49" spans="1:51" ht="26.25" customHeight="1">
      <c r="A49" s="214"/>
      <c r="B49" s="525"/>
      <c r="C49" s="526"/>
      <c r="D49" s="1793" t="s">
        <v>84</v>
      </c>
      <c r="E49" s="1794"/>
      <c r="F49" s="1794"/>
      <c r="G49" s="1795"/>
      <c r="H49" s="543" t="s">
        <v>44</v>
      </c>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7"/>
      <c r="AH49" s="2755"/>
      <c r="AI49" s="3700"/>
      <c r="AJ49" s="3700"/>
      <c r="AK49" s="3700"/>
      <c r="AL49" s="3700"/>
      <c r="AM49" s="3700"/>
      <c r="AN49" s="3700"/>
      <c r="AO49" s="3700"/>
      <c r="AP49" s="3700"/>
      <c r="AQ49" s="3700"/>
      <c r="AR49" s="3700"/>
      <c r="AS49" s="3700"/>
      <c r="AT49" s="3700"/>
      <c r="AU49" s="3700"/>
      <c r="AV49" s="3700"/>
      <c r="AW49" s="3700"/>
      <c r="AX49" s="3700"/>
      <c r="AY49" s="2757"/>
    </row>
    <row r="50" spans="1:51" ht="26.25" customHeight="1">
      <c r="A50" s="214"/>
      <c r="B50" s="525"/>
      <c r="C50" s="526"/>
      <c r="D50" s="1793" t="s">
        <v>85</v>
      </c>
      <c r="E50" s="1794"/>
      <c r="F50" s="1794"/>
      <c r="G50" s="1795"/>
      <c r="H50" s="543" t="s">
        <v>46</v>
      </c>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7"/>
      <c r="AH50" s="2755"/>
      <c r="AI50" s="3700"/>
      <c r="AJ50" s="3700"/>
      <c r="AK50" s="3700"/>
      <c r="AL50" s="3700"/>
      <c r="AM50" s="3700"/>
      <c r="AN50" s="3700"/>
      <c r="AO50" s="3700"/>
      <c r="AP50" s="3700"/>
      <c r="AQ50" s="3700"/>
      <c r="AR50" s="3700"/>
      <c r="AS50" s="3700"/>
      <c r="AT50" s="3700"/>
      <c r="AU50" s="3700"/>
      <c r="AV50" s="3700"/>
      <c r="AW50" s="3700"/>
      <c r="AX50" s="3700"/>
      <c r="AY50" s="2757"/>
    </row>
    <row r="51" spans="1:51" ht="26.25" customHeight="1">
      <c r="A51" s="214"/>
      <c r="B51" s="525"/>
      <c r="C51" s="526"/>
      <c r="D51" s="1793" t="s">
        <v>85</v>
      </c>
      <c r="E51" s="1794"/>
      <c r="F51" s="1794"/>
      <c r="G51" s="1795"/>
      <c r="H51" s="543" t="s">
        <v>51</v>
      </c>
      <c r="I51" s="1796"/>
      <c r="J51" s="1796"/>
      <c r="K51" s="1796"/>
      <c r="L51" s="1796"/>
      <c r="M51" s="1796"/>
      <c r="N51" s="1796"/>
      <c r="O51" s="1796"/>
      <c r="P51" s="1796"/>
      <c r="Q51" s="1796"/>
      <c r="R51" s="1796"/>
      <c r="S51" s="1796"/>
      <c r="T51" s="1796"/>
      <c r="U51" s="1796"/>
      <c r="V51" s="1796"/>
      <c r="W51" s="1796"/>
      <c r="X51" s="1796"/>
      <c r="Y51" s="1796"/>
      <c r="Z51" s="1796"/>
      <c r="AA51" s="1796"/>
      <c r="AB51" s="1796"/>
      <c r="AC51" s="1796"/>
      <c r="AD51" s="1796"/>
      <c r="AE51" s="1796"/>
      <c r="AF51" s="1796"/>
      <c r="AG51" s="1797"/>
      <c r="AH51" s="2755"/>
      <c r="AI51" s="3700"/>
      <c r="AJ51" s="3700"/>
      <c r="AK51" s="3700"/>
      <c r="AL51" s="3700"/>
      <c r="AM51" s="3700"/>
      <c r="AN51" s="3700"/>
      <c r="AO51" s="3700"/>
      <c r="AP51" s="3700"/>
      <c r="AQ51" s="3700"/>
      <c r="AR51" s="3700"/>
      <c r="AS51" s="3700"/>
      <c r="AT51" s="3700"/>
      <c r="AU51" s="3700"/>
      <c r="AV51" s="3700"/>
      <c r="AW51" s="3700"/>
      <c r="AX51" s="3700"/>
      <c r="AY51" s="2757"/>
    </row>
    <row r="52" spans="1:51" ht="26.25" customHeight="1">
      <c r="A52" s="214"/>
      <c r="B52" s="527"/>
      <c r="C52" s="528"/>
      <c r="D52" s="1798" t="s">
        <v>84</v>
      </c>
      <c r="E52" s="1078"/>
      <c r="F52" s="1078"/>
      <c r="G52" s="1079"/>
      <c r="H52" s="520" t="s">
        <v>52</v>
      </c>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800"/>
      <c r="AH52" s="3701"/>
      <c r="AI52" s="3702"/>
      <c r="AJ52" s="3702"/>
      <c r="AK52" s="3702"/>
      <c r="AL52" s="3702"/>
      <c r="AM52" s="3702"/>
      <c r="AN52" s="3702"/>
      <c r="AO52" s="3702"/>
      <c r="AP52" s="3702"/>
      <c r="AQ52" s="3702"/>
      <c r="AR52" s="3702"/>
      <c r="AS52" s="3702"/>
      <c r="AT52" s="3702"/>
      <c r="AU52" s="3702"/>
      <c r="AV52" s="3702"/>
      <c r="AW52" s="3702"/>
      <c r="AX52" s="3702"/>
      <c r="AY52" s="3703"/>
    </row>
    <row r="53" spans="1:51" ht="26.25" customHeight="1">
      <c r="A53" s="214"/>
      <c r="B53" s="523" t="s">
        <v>39</v>
      </c>
      <c r="C53" s="524"/>
      <c r="D53" s="1777" t="s">
        <v>85</v>
      </c>
      <c r="E53" s="1778"/>
      <c r="F53" s="1778"/>
      <c r="G53" s="1779"/>
      <c r="H53" s="530" t="s">
        <v>41</v>
      </c>
      <c r="I53" s="1780"/>
      <c r="J53" s="1780"/>
      <c r="K53" s="1780"/>
      <c r="L53" s="1780"/>
      <c r="M53" s="1780"/>
      <c r="N53" s="1780"/>
      <c r="O53" s="1780"/>
      <c r="P53" s="1780"/>
      <c r="Q53" s="1780"/>
      <c r="R53" s="1780"/>
      <c r="S53" s="1780"/>
      <c r="T53" s="1780"/>
      <c r="U53" s="1780"/>
      <c r="V53" s="1780"/>
      <c r="W53" s="1780"/>
      <c r="X53" s="1780"/>
      <c r="Y53" s="1780"/>
      <c r="Z53" s="1780"/>
      <c r="AA53" s="1780"/>
      <c r="AB53" s="1780"/>
      <c r="AC53" s="1780"/>
      <c r="AD53" s="1780"/>
      <c r="AE53" s="1780"/>
      <c r="AF53" s="1780"/>
      <c r="AG53" s="1781"/>
      <c r="AH53" s="656"/>
      <c r="AI53" s="924"/>
      <c r="AJ53" s="924"/>
      <c r="AK53" s="924"/>
      <c r="AL53" s="924"/>
      <c r="AM53" s="924"/>
      <c r="AN53" s="924"/>
      <c r="AO53" s="924"/>
      <c r="AP53" s="924"/>
      <c r="AQ53" s="924"/>
      <c r="AR53" s="924"/>
      <c r="AS53" s="924"/>
      <c r="AT53" s="924"/>
      <c r="AU53" s="924"/>
      <c r="AV53" s="924"/>
      <c r="AW53" s="924"/>
      <c r="AX53" s="924"/>
      <c r="AY53" s="1838"/>
    </row>
    <row r="54" spans="1:51" ht="26.25" customHeight="1">
      <c r="A54" s="214"/>
      <c r="B54" s="525"/>
      <c r="C54" s="526"/>
      <c r="D54" s="1793" t="s">
        <v>85</v>
      </c>
      <c r="E54" s="1794"/>
      <c r="F54" s="1794"/>
      <c r="G54" s="1795"/>
      <c r="H54" s="543" t="s">
        <v>53</v>
      </c>
      <c r="I54" s="1796"/>
      <c r="J54" s="1796"/>
      <c r="K54" s="1796"/>
      <c r="L54" s="1796"/>
      <c r="M54" s="1796"/>
      <c r="N54" s="1796"/>
      <c r="O54" s="1796"/>
      <c r="P54" s="1796"/>
      <c r="Q54" s="1796"/>
      <c r="R54" s="1796"/>
      <c r="S54" s="1796"/>
      <c r="T54" s="1796"/>
      <c r="U54" s="1796"/>
      <c r="V54" s="1796"/>
      <c r="W54" s="1796"/>
      <c r="X54" s="1796"/>
      <c r="Y54" s="1796"/>
      <c r="Z54" s="1796"/>
      <c r="AA54" s="1796"/>
      <c r="AB54" s="1796"/>
      <c r="AC54" s="1796"/>
      <c r="AD54" s="1796"/>
      <c r="AE54" s="1796"/>
      <c r="AF54" s="1796"/>
      <c r="AG54" s="1797"/>
      <c r="AH54" s="2195"/>
      <c r="AI54" s="2196"/>
      <c r="AJ54" s="2196"/>
      <c r="AK54" s="2196"/>
      <c r="AL54" s="2196"/>
      <c r="AM54" s="2196"/>
      <c r="AN54" s="2196"/>
      <c r="AO54" s="2196"/>
      <c r="AP54" s="2196"/>
      <c r="AQ54" s="2196"/>
      <c r="AR54" s="2196"/>
      <c r="AS54" s="2196"/>
      <c r="AT54" s="2196"/>
      <c r="AU54" s="2196"/>
      <c r="AV54" s="2196"/>
      <c r="AW54" s="2196"/>
      <c r="AX54" s="2196"/>
      <c r="AY54" s="2197"/>
    </row>
    <row r="55" spans="1:51" ht="26.25" customHeight="1">
      <c r="A55" s="214"/>
      <c r="B55" s="525"/>
      <c r="C55" s="526"/>
      <c r="D55" s="1793" t="s">
        <v>85</v>
      </c>
      <c r="E55" s="1794"/>
      <c r="F55" s="1794"/>
      <c r="G55" s="1795"/>
      <c r="H55" s="543" t="s">
        <v>42</v>
      </c>
      <c r="I55" s="1796"/>
      <c r="J55" s="1796"/>
      <c r="K55" s="1796"/>
      <c r="L55" s="1796"/>
      <c r="M55" s="1796"/>
      <c r="N55" s="1796"/>
      <c r="O55" s="1796"/>
      <c r="P55" s="1796"/>
      <c r="Q55" s="1796"/>
      <c r="R55" s="1796"/>
      <c r="S55" s="1796"/>
      <c r="T55" s="1796"/>
      <c r="U55" s="1796"/>
      <c r="V55" s="1796"/>
      <c r="W55" s="1796"/>
      <c r="X55" s="1796"/>
      <c r="Y55" s="1796"/>
      <c r="Z55" s="1796"/>
      <c r="AA55" s="1796"/>
      <c r="AB55" s="1796"/>
      <c r="AC55" s="1796"/>
      <c r="AD55" s="1796"/>
      <c r="AE55" s="1796"/>
      <c r="AF55" s="1796"/>
      <c r="AG55" s="1797"/>
      <c r="AH55" s="2195"/>
      <c r="AI55" s="2196"/>
      <c r="AJ55" s="2196"/>
      <c r="AK55" s="2196"/>
      <c r="AL55" s="2196"/>
      <c r="AM55" s="2196"/>
      <c r="AN55" s="2196"/>
      <c r="AO55" s="2196"/>
      <c r="AP55" s="2196"/>
      <c r="AQ55" s="2196"/>
      <c r="AR55" s="2196"/>
      <c r="AS55" s="2196"/>
      <c r="AT55" s="2196"/>
      <c r="AU55" s="2196"/>
      <c r="AV55" s="2196"/>
      <c r="AW55" s="2196"/>
      <c r="AX55" s="2196"/>
      <c r="AY55" s="2197"/>
    </row>
    <row r="56" spans="1:51" ht="26.25" customHeight="1">
      <c r="A56" s="214"/>
      <c r="B56" s="525"/>
      <c r="C56" s="526"/>
      <c r="D56" s="1801" t="s">
        <v>85</v>
      </c>
      <c r="E56" s="1802"/>
      <c r="F56" s="1802"/>
      <c r="G56" s="1803"/>
      <c r="H56" s="509" t="s">
        <v>75</v>
      </c>
      <c r="I56" s="2044"/>
      <c r="J56" s="2044"/>
      <c r="K56" s="2044"/>
      <c r="L56" s="2044"/>
      <c r="M56" s="2044"/>
      <c r="N56" s="2044"/>
      <c r="O56" s="2044"/>
      <c r="P56" s="2044"/>
      <c r="Q56" s="2044"/>
      <c r="R56" s="2044"/>
      <c r="S56" s="2044"/>
      <c r="T56" s="2044"/>
      <c r="U56" s="2044"/>
      <c r="V56" s="2044"/>
      <c r="W56" s="2044"/>
      <c r="X56" s="2044"/>
      <c r="Y56" s="2044"/>
      <c r="Z56" s="2044"/>
      <c r="AA56" s="2044"/>
      <c r="AB56" s="2044"/>
      <c r="AC56" s="2044"/>
      <c r="AD56" s="2044"/>
      <c r="AE56" s="2044"/>
      <c r="AF56" s="2044"/>
      <c r="AG56" s="2045"/>
      <c r="AH56" s="2195"/>
      <c r="AI56" s="2196"/>
      <c r="AJ56" s="2196"/>
      <c r="AK56" s="2196"/>
      <c r="AL56" s="2196"/>
      <c r="AM56" s="2196"/>
      <c r="AN56" s="2196"/>
      <c r="AO56" s="2196"/>
      <c r="AP56" s="2196"/>
      <c r="AQ56" s="2196"/>
      <c r="AR56" s="2196"/>
      <c r="AS56" s="2196"/>
      <c r="AT56" s="2196"/>
      <c r="AU56" s="2196"/>
      <c r="AV56" s="2196"/>
      <c r="AW56" s="2196"/>
      <c r="AX56" s="2196"/>
      <c r="AY56" s="2197"/>
    </row>
    <row r="57" spans="1:51" ht="26.25" customHeight="1">
      <c r="A57" s="214"/>
      <c r="B57" s="525"/>
      <c r="C57" s="526"/>
      <c r="D57" s="512"/>
      <c r="E57" s="1804"/>
      <c r="F57" s="1804"/>
      <c r="G57" s="1805"/>
      <c r="H57" s="2048" t="s">
        <v>69</v>
      </c>
      <c r="I57" s="2049"/>
      <c r="J57" s="2049"/>
      <c r="K57" s="2049"/>
      <c r="L57" s="2049"/>
      <c r="M57" s="2049"/>
      <c r="N57" s="2049"/>
      <c r="O57" s="2049"/>
      <c r="P57" s="2049"/>
      <c r="Q57" s="2049"/>
      <c r="R57" s="2049"/>
      <c r="S57" s="2049"/>
      <c r="T57" s="2049"/>
      <c r="U57" s="2049"/>
      <c r="V57" s="2353"/>
      <c r="W57" s="2353"/>
      <c r="X57" s="2353"/>
      <c r="Y57" s="2353"/>
      <c r="Z57" s="2353"/>
      <c r="AA57" s="2353"/>
      <c r="AB57" s="2353"/>
      <c r="AC57" s="2353"/>
      <c r="AD57" s="2353"/>
      <c r="AE57" s="2353"/>
      <c r="AF57" s="2353"/>
      <c r="AG57" s="2354"/>
      <c r="AH57" s="2195"/>
      <c r="AI57" s="2196"/>
      <c r="AJ57" s="2196"/>
      <c r="AK57" s="2196"/>
      <c r="AL57" s="2196"/>
      <c r="AM57" s="2196"/>
      <c r="AN57" s="2196"/>
      <c r="AO57" s="2196"/>
      <c r="AP57" s="2196"/>
      <c r="AQ57" s="2196"/>
      <c r="AR57" s="2196"/>
      <c r="AS57" s="2196"/>
      <c r="AT57" s="2196"/>
      <c r="AU57" s="2196"/>
      <c r="AV57" s="2196"/>
      <c r="AW57" s="2196"/>
      <c r="AX57" s="2196"/>
      <c r="AY57" s="2197"/>
    </row>
    <row r="58" spans="1:51" ht="26.25" customHeight="1">
      <c r="A58" s="214"/>
      <c r="B58" s="527"/>
      <c r="C58" s="528"/>
      <c r="D58" s="1798" t="s">
        <v>85</v>
      </c>
      <c r="E58" s="1078"/>
      <c r="F58" s="1078"/>
      <c r="G58" s="1079"/>
      <c r="H58" s="520" t="s">
        <v>54</v>
      </c>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800"/>
      <c r="AH58" s="1839"/>
      <c r="AI58" s="1720"/>
      <c r="AJ58" s="1720"/>
      <c r="AK58" s="1720"/>
      <c r="AL58" s="1720"/>
      <c r="AM58" s="1720"/>
      <c r="AN58" s="1720"/>
      <c r="AO58" s="1720"/>
      <c r="AP58" s="1720"/>
      <c r="AQ58" s="1720"/>
      <c r="AR58" s="1720"/>
      <c r="AS58" s="1720"/>
      <c r="AT58" s="1720"/>
      <c r="AU58" s="1720"/>
      <c r="AV58" s="1720"/>
      <c r="AW58" s="1720"/>
      <c r="AX58" s="1720"/>
      <c r="AY58" s="1766"/>
    </row>
    <row r="59" spans="1:51" ht="180" customHeight="1" thickBot="1">
      <c r="A59" s="214"/>
      <c r="B59" s="491" t="s">
        <v>38</v>
      </c>
      <c r="C59" s="492"/>
      <c r="D59" s="2350" t="s">
        <v>677</v>
      </c>
      <c r="E59" s="2351"/>
      <c r="F59" s="2351"/>
      <c r="G59" s="2351"/>
      <c r="H59" s="2351"/>
      <c r="I59" s="2351"/>
      <c r="J59" s="2351"/>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c r="AS59" s="2351"/>
      <c r="AT59" s="2351"/>
      <c r="AU59" s="2351"/>
      <c r="AV59" s="2351"/>
      <c r="AW59" s="2351"/>
      <c r="AX59" s="2351"/>
      <c r="AY59" s="2352"/>
    </row>
    <row r="60" spans="1:51" ht="21" hidden="1" customHeight="1">
      <c r="A60" s="21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21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21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21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212"/>
      <c r="B64" s="475" t="s">
        <v>689</v>
      </c>
      <c r="C64" s="1771"/>
      <c r="D64" s="1771"/>
      <c r="E64" s="1771"/>
      <c r="F64" s="1772"/>
      <c r="G64" s="477" t="s">
        <v>691</v>
      </c>
      <c r="H64" s="1771"/>
      <c r="I64" s="1771"/>
      <c r="J64" s="1771"/>
      <c r="K64" s="1771"/>
      <c r="L64" s="1771"/>
      <c r="M64" s="1771"/>
      <c r="N64" s="1771"/>
      <c r="O64" s="1771"/>
      <c r="P64" s="1771"/>
      <c r="Q64" s="1771"/>
      <c r="R64" s="1771"/>
      <c r="S64" s="1771"/>
      <c r="T64" s="1771"/>
      <c r="U64" s="1771"/>
      <c r="V64" s="1771"/>
      <c r="W64" s="1771"/>
      <c r="X64" s="1771"/>
      <c r="Y64" s="1771"/>
      <c r="Z64" s="1771"/>
      <c r="AA64" s="1771"/>
      <c r="AB64" s="1771"/>
      <c r="AC64" s="1771"/>
      <c r="AD64" s="1771"/>
      <c r="AE64" s="1771"/>
      <c r="AF64" s="1771"/>
      <c r="AG64" s="1771"/>
      <c r="AH64" s="1771"/>
      <c r="AI64" s="1771"/>
      <c r="AJ64" s="1771"/>
      <c r="AK64" s="1771"/>
      <c r="AL64" s="1771"/>
      <c r="AM64" s="1771"/>
      <c r="AN64" s="1771"/>
      <c r="AO64" s="1771"/>
      <c r="AP64" s="1771"/>
      <c r="AQ64" s="1771"/>
      <c r="AR64" s="1771"/>
      <c r="AS64" s="1771"/>
      <c r="AT64" s="1771"/>
      <c r="AU64" s="1771"/>
      <c r="AV64" s="1771"/>
      <c r="AW64" s="1771"/>
      <c r="AX64" s="1771"/>
      <c r="AY64" s="1773"/>
    </row>
    <row r="65" spans="1:51" ht="18.399999999999999" customHeight="1">
      <c r="A65" s="212"/>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212"/>
      <c r="B66" s="482" t="s">
        <v>681</v>
      </c>
      <c r="C66" s="1007"/>
      <c r="D66" s="1007"/>
      <c r="E66" s="1007"/>
      <c r="F66" s="1008"/>
      <c r="G66" s="1009" t="s">
        <v>682</v>
      </c>
      <c r="H66" s="1010"/>
      <c r="I66" s="1010"/>
      <c r="J66" s="1010"/>
      <c r="K66" s="1010"/>
      <c r="L66" s="1010"/>
      <c r="M66" s="1010"/>
      <c r="N66" s="1010"/>
      <c r="O66" s="1010"/>
      <c r="P66" s="1010"/>
      <c r="Q66" s="1010"/>
      <c r="R66" s="1010"/>
      <c r="S66" s="1010"/>
      <c r="T66" s="1010"/>
      <c r="U66" s="1010"/>
      <c r="V66" s="1010"/>
      <c r="W66" s="1010"/>
      <c r="X66" s="1010"/>
      <c r="Y66" s="1010"/>
      <c r="Z66" s="1010"/>
      <c r="AA66" s="1010"/>
      <c r="AB66" s="1010"/>
      <c r="AC66" s="1010"/>
      <c r="AD66" s="1010"/>
      <c r="AE66" s="1010"/>
      <c r="AF66" s="1010"/>
      <c r="AG66" s="1010"/>
      <c r="AH66" s="1010"/>
      <c r="AI66" s="1010"/>
      <c r="AJ66" s="1010"/>
      <c r="AK66" s="1010"/>
      <c r="AL66" s="1010"/>
      <c r="AM66" s="1010"/>
      <c r="AN66" s="1010"/>
      <c r="AO66" s="1010"/>
      <c r="AP66" s="1010"/>
      <c r="AQ66" s="1010"/>
      <c r="AR66" s="1010"/>
      <c r="AS66" s="1010"/>
      <c r="AT66" s="1010"/>
      <c r="AU66" s="1010"/>
      <c r="AV66" s="1010"/>
      <c r="AW66" s="1010"/>
      <c r="AX66" s="1010"/>
      <c r="AY66" s="1011"/>
    </row>
    <row r="67" spans="1:51" ht="19.7" customHeight="1">
      <c r="A67" s="212"/>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212"/>
      <c r="B68" s="1958"/>
      <c r="C68" s="897"/>
      <c r="D68" s="897"/>
      <c r="E68" s="897"/>
      <c r="F68" s="897"/>
      <c r="G68" s="897"/>
      <c r="H68" s="897"/>
      <c r="I68" s="897"/>
      <c r="J68" s="897"/>
      <c r="K68" s="897"/>
      <c r="L68" s="897"/>
      <c r="M68" s="897"/>
      <c r="N68" s="897"/>
      <c r="O68" s="897"/>
      <c r="P68" s="897"/>
      <c r="Q68" s="897"/>
      <c r="R68" s="897"/>
      <c r="S68" s="897"/>
      <c r="T68" s="897"/>
      <c r="U68" s="897"/>
      <c r="V68" s="897"/>
      <c r="W68" s="897"/>
      <c r="X68" s="897"/>
      <c r="Y68" s="897"/>
      <c r="Z68" s="897"/>
      <c r="AA68" s="897"/>
      <c r="AB68" s="897"/>
      <c r="AC68" s="897"/>
      <c r="AD68" s="897"/>
      <c r="AE68" s="897"/>
      <c r="AF68" s="897"/>
      <c r="AG68" s="897"/>
      <c r="AH68" s="897"/>
      <c r="AI68" s="897"/>
      <c r="AJ68" s="897"/>
      <c r="AK68" s="897"/>
      <c r="AL68" s="897"/>
      <c r="AM68" s="897"/>
      <c r="AN68" s="897"/>
      <c r="AO68" s="897"/>
      <c r="AP68" s="897"/>
      <c r="AQ68" s="897"/>
      <c r="AR68" s="897"/>
      <c r="AS68" s="897"/>
      <c r="AT68" s="897"/>
      <c r="AU68" s="897"/>
      <c r="AV68" s="897"/>
      <c r="AW68" s="897"/>
      <c r="AX68" s="897"/>
      <c r="AY68" s="2341"/>
    </row>
    <row r="69" spans="1:51" ht="19.7" customHeight="1">
      <c r="A69" s="212"/>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212"/>
      <c r="B70" s="24" t="s">
        <v>67</v>
      </c>
      <c r="C70" s="22"/>
      <c r="D70" s="22"/>
      <c r="E70" s="22"/>
      <c r="F70" s="22"/>
      <c r="G70" s="22"/>
      <c r="H70" s="22"/>
      <c r="I70" s="22"/>
      <c r="J70" s="22"/>
      <c r="K70" s="22"/>
      <c r="L70" s="23"/>
      <c r="M70" s="1775" t="s">
        <v>85</v>
      </c>
      <c r="N70" s="463"/>
      <c r="O70" s="463"/>
      <c r="P70" s="463"/>
      <c r="Q70" s="463"/>
      <c r="R70" s="463"/>
      <c r="S70" s="463"/>
      <c r="T70" s="463"/>
      <c r="U70" s="463"/>
      <c r="V70" s="463"/>
      <c r="W70" s="463"/>
      <c r="X70" s="463"/>
      <c r="Y70" s="463"/>
      <c r="Z70" s="463"/>
      <c r="AA70" s="464"/>
      <c r="AB70" s="22" t="s">
        <v>68</v>
      </c>
      <c r="AC70" s="22"/>
      <c r="AD70" s="22"/>
      <c r="AE70" s="22"/>
      <c r="AF70" s="22"/>
      <c r="AG70" s="22"/>
      <c r="AH70" s="22"/>
      <c r="AI70" s="22"/>
      <c r="AJ70" s="22"/>
      <c r="AK70" s="23"/>
      <c r="AL70" s="1775" t="s">
        <v>85</v>
      </c>
      <c r="AM70" s="463"/>
      <c r="AN70" s="463"/>
      <c r="AO70" s="463"/>
      <c r="AP70" s="463"/>
      <c r="AQ70" s="463"/>
      <c r="AR70" s="463"/>
      <c r="AS70" s="463"/>
      <c r="AT70" s="463"/>
      <c r="AU70" s="463"/>
      <c r="AV70" s="463"/>
      <c r="AW70" s="463"/>
      <c r="AX70" s="463"/>
      <c r="AY70" s="465"/>
    </row>
    <row r="71" spans="1:51" ht="3" customHeight="1">
      <c r="A71" s="214"/>
      <c r="B71" s="6"/>
      <c r="C71" s="6"/>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row>
    <row r="72" spans="1:51" ht="3" customHeight="1" thickBot="1">
      <c r="A72" s="214"/>
      <c r="B72" s="2"/>
      <c r="C72" s="2"/>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row>
  </sheetData>
  <mergeCells count="214">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48:C52"/>
    <mergeCell ref="D48:G48"/>
    <mergeCell ref="H48:AG48"/>
    <mergeCell ref="AH48:AY52"/>
    <mergeCell ref="D49:G49"/>
    <mergeCell ref="H49:AG49"/>
    <mergeCell ref="D50:G50"/>
    <mergeCell ref="H50:AG50"/>
    <mergeCell ref="D51:G51"/>
    <mergeCell ref="H51:AG51"/>
    <mergeCell ref="D52:G52"/>
    <mergeCell ref="H52:AG52"/>
    <mergeCell ref="B53:C58"/>
    <mergeCell ref="D53:G53"/>
    <mergeCell ref="H53:AG53"/>
    <mergeCell ref="AH53:AY58"/>
    <mergeCell ref="D54:G54"/>
    <mergeCell ref="H54:AG54"/>
    <mergeCell ref="D55:G55"/>
    <mergeCell ref="H55:AG55"/>
    <mergeCell ref="D56:G57"/>
    <mergeCell ref="H56:AG56"/>
    <mergeCell ref="H57:U57"/>
    <mergeCell ref="V57:AG57"/>
    <mergeCell ref="D58:G58"/>
    <mergeCell ref="H58:AG58"/>
    <mergeCell ref="B59:C59"/>
    <mergeCell ref="D59:AY59"/>
    <mergeCell ref="D60:AY60"/>
    <mergeCell ref="D61:AY61"/>
    <mergeCell ref="D62:AY62"/>
    <mergeCell ref="B63:AY63"/>
    <mergeCell ref="B68:AY68"/>
    <mergeCell ref="B69:AY69"/>
    <mergeCell ref="M70:AA70"/>
    <mergeCell ref="AL70:AY70"/>
    <mergeCell ref="B64:F64"/>
    <mergeCell ref="G64:AY64"/>
    <mergeCell ref="B65:AY65"/>
    <mergeCell ref="B66:F66"/>
    <mergeCell ref="G66:AY66"/>
    <mergeCell ref="B67:AY67"/>
  </mergeCells>
  <phoneticPr fontId="3"/>
  <pageMargins left="0.7" right="0.7" top="0.75" bottom="0.75" header="0.3" footer="0.3"/>
  <pageSetup paperSize="9" scale="68" orientation="portrait" r:id="rId1"/>
  <rowBreaks count="2" manualBreakCount="2">
    <brk id="34" max="16383" man="1"/>
    <brk id="70" max="16383" man="1"/>
  </rowBreaks>
</worksheet>
</file>

<file path=xl/worksheets/sheet35.xml><?xml version="1.0" encoding="utf-8"?>
<worksheet xmlns="http://schemas.openxmlformats.org/spreadsheetml/2006/main" xmlns:r="http://schemas.openxmlformats.org/officeDocument/2006/relationships">
  <dimension ref="A1:AY152"/>
  <sheetViews>
    <sheetView view="pageBreakPreview" topLeftCell="A7" zoomScale="85" zoomScaleNormal="75" zoomScaleSheetLayoutView="85" zoomScalePageLayoutView="30" workbookViewId="0">
      <selection activeCell="AR2" sqref="AR2:AY2"/>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835</v>
      </c>
      <c r="AS2" s="766"/>
      <c r="AT2" s="766"/>
      <c r="AU2" s="766"/>
      <c r="AV2" s="766"/>
      <c r="AW2" s="766"/>
      <c r="AX2" s="766"/>
      <c r="AY2" s="766"/>
    </row>
    <row r="3" spans="2:51" ht="19.5" thickBot="1">
      <c r="B3" s="768" t="s">
        <v>727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38.25" customHeight="1">
      <c r="B4" s="771" t="s">
        <v>37</v>
      </c>
      <c r="C4" s="772"/>
      <c r="D4" s="772"/>
      <c r="E4" s="772"/>
      <c r="F4" s="772"/>
      <c r="G4" s="772"/>
      <c r="H4" s="3747" t="s">
        <v>834</v>
      </c>
      <c r="I4" s="3748"/>
      <c r="J4" s="3748"/>
      <c r="K4" s="3748"/>
      <c r="L4" s="3748"/>
      <c r="M4" s="3748"/>
      <c r="N4" s="3748"/>
      <c r="O4" s="3748"/>
      <c r="P4" s="3748"/>
      <c r="Q4" s="3748"/>
      <c r="R4" s="3748"/>
      <c r="S4" s="3748"/>
      <c r="T4" s="3748"/>
      <c r="U4" s="3748"/>
      <c r="V4" s="3748"/>
      <c r="W4" s="3748"/>
      <c r="X4" s="3748"/>
      <c r="Y4" s="3749"/>
      <c r="Z4" s="775" t="s">
        <v>833</v>
      </c>
      <c r="AA4" s="776"/>
      <c r="AB4" s="776"/>
      <c r="AC4" s="776"/>
      <c r="AD4" s="776"/>
      <c r="AE4" s="777"/>
      <c r="AF4" s="1306" t="s">
        <v>832</v>
      </c>
      <c r="AG4" s="1307"/>
      <c r="AH4" s="1307"/>
      <c r="AI4" s="1307"/>
      <c r="AJ4" s="1307"/>
      <c r="AK4" s="1307"/>
      <c r="AL4" s="1307"/>
      <c r="AM4" s="1307"/>
      <c r="AN4" s="1307"/>
      <c r="AO4" s="1307"/>
      <c r="AP4" s="1307"/>
      <c r="AQ4" s="1308"/>
      <c r="AR4" s="780" t="s">
        <v>2</v>
      </c>
      <c r="AS4" s="781"/>
      <c r="AT4" s="781"/>
      <c r="AU4" s="781"/>
      <c r="AV4" s="781"/>
      <c r="AW4" s="781"/>
      <c r="AX4" s="781"/>
      <c r="AY4" s="782"/>
    </row>
    <row r="5" spans="2:51" ht="28.15" customHeight="1">
      <c r="B5" s="822" t="s">
        <v>47</v>
      </c>
      <c r="C5" s="823"/>
      <c r="D5" s="823"/>
      <c r="E5" s="823"/>
      <c r="F5" s="823"/>
      <c r="G5" s="824"/>
      <c r="H5" s="3733" t="s">
        <v>831</v>
      </c>
      <c r="I5" s="3734"/>
      <c r="J5" s="3734"/>
      <c r="K5" s="3734"/>
      <c r="L5" s="3734"/>
      <c r="M5" s="3734"/>
      <c r="N5" s="3734"/>
      <c r="O5" s="3734"/>
      <c r="P5" s="3734"/>
      <c r="Q5" s="3734"/>
      <c r="R5" s="3734"/>
      <c r="S5" s="3734"/>
      <c r="T5" s="3734"/>
      <c r="U5" s="3734"/>
      <c r="V5" s="3734"/>
      <c r="W5" s="3735"/>
      <c r="X5" s="3735"/>
      <c r="Y5" s="3735"/>
      <c r="Z5" s="827" t="s">
        <v>3</v>
      </c>
      <c r="AA5" s="828"/>
      <c r="AB5" s="828"/>
      <c r="AC5" s="828"/>
      <c r="AD5" s="828"/>
      <c r="AE5" s="829"/>
      <c r="AF5" s="3736" t="s">
        <v>830</v>
      </c>
      <c r="AG5" s="3737"/>
      <c r="AH5" s="3737"/>
      <c r="AI5" s="3737"/>
      <c r="AJ5" s="3737"/>
      <c r="AK5" s="3737"/>
      <c r="AL5" s="3737"/>
      <c r="AM5" s="3737"/>
      <c r="AN5" s="3737"/>
      <c r="AO5" s="3737"/>
      <c r="AP5" s="3737"/>
      <c r="AQ5" s="3738"/>
      <c r="AR5" s="3739" t="s">
        <v>829</v>
      </c>
      <c r="AS5" s="3740"/>
      <c r="AT5" s="3740"/>
      <c r="AU5" s="3740"/>
      <c r="AV5" s="3740"/>
      <c r="AW5" s="3740"/>
      <c r="AX5" s="3740"/>
      <c r="AY5" s="3741"/>
    </row>
    <row r="6" spans="2:51" ht="30.75" customHeight="1">
      <c r="B6" s="835" t="s">
        <v>4</v>
      </c>
      <c r="C6" s="836"/>
      <c r="D6" s="836"/>
      <c r="E6" s="836"/>
      <c r="F6" s="836"/>
      <c r="G6" s="836"/>
      <c r="H6" s="3742" t="s">
        <v>828</v>
      </c>
      <c r="I6" s="3735"/>
      <c r="J6" s="3735"/>
      <c r="K6" s="3735"/>
      <c r="L6" s="3735"/>
      <c r="M6" s="3735"/>
      <c r="N6" s="3735"/>
      <c r="O6" s="3735"/>
      <c r="P6" s="3735"/>
      <c r="Q6" s="3735"/>
      <c r="R6" s="3735"/>
      <c r="S6" s="3735"/>
      <c r="T6" s="3735"/>
      <c r="U6" s="3735"/>
      <c r="V6" s="3735"/>
      <c r="W6" s="3735"/>
      <c r="X6" s="3735"/>
      <c r="Y6" s="3735"/>
      <c r="Z6" s="736" t="s">
        <v>62</v>
      </c>
      <c r="AA6" s="737"/>
      <c r="AB6" s="737"/>
      <c r="AC6" s="737"/>
      <c r="AD6" s="737"/>
      <c r="AE6" s="738"/>
      <c r="AF6" s="3743" t="s">
        <v>827</v>
      </c>
      <c r="AG6" s="3744"/>
      <c r="AH6" s="3744"/>
      <c r="AI6" s="3744"/>
      <c r="AJ6" s="3744"/>
      <c r="AK6" s="3744"/>
      <c r="AL6" s="3744"/>
      <c r="AM6" s="3744"/>
      <c r="AN6" s="3744"/>
      <c r="AO6" s="3744"/>
      <c r="AP6" s="3744"/>
      <c r="AQ6" s="3744"/>
      <c r="AR6" s="3745"/>
      <c r="AS6" s="3745"/>
      <c r="AT6" s="3745"/>
      <c r="AU6" s="3745"/>
      <c r="AV6" s="3745"/>
      <c r="AW6" s="3745"/>
      <c r="AX6" s="3745"/>
      <c r="AY6" s="3746"/>
    </row>
    <row r="7" spans="2:51" ht="18" customHeight="1">
      <c r="B7" s="801" t="s">
        <v>28</v>
      </c>
      <c r="C7" s="802"/>
      <c r="D7" s="802"/>
      <c r="E7" s="802"/>
      <c r="F7" s="802"/>
      <c r="G7" s="802"/>
      <c r="H7" s="3750" t="s">
        <v>825</v>
      </c>
      <c r="I7" s="3751"/>
      <c r="J7" s="3751"/>
      <c r="K7" s="3751"/>
      <c r="L7" s="3751"/>
      <c r="M7" s="3751"/>
      <c r="N7" s="3751"/>
      <c r="O7" s="3751"/>
      <c r="P7" s="3751"/>
      <c r="Q7" s="3751"/>
      <c r="R7" s="3751"/>
      <c r="S7" s="3751"/>
      <c r="T7" s="3751"/>
      <c r="U7" s="3751"/>
      <c r="V7" s="3751"/>
      <c r="W7" s="3752"/>
      <c r="X7" s="3752"/>
      <c r="Y7" s="3752"/>
      <c r="Z7" s="813" t="s">
        <v>826</v>
      </c>
      <c r="AA7" s="443"/>
      <c r="AB7" s="443"/>
      <c r="AC7" s="443"/>
      <c r="AD7" s="443"/>
      <c r="AE7" s="814"/>
      <c r="AF7" s="3756" t="s">
        <v>825</v>
      </c>
      <c r="AG7" s="3757"/>
      <c r="AH7" s="3757"/>
      <c r="AI7" s="3757"/>
      <c r="AJ7" s="3757"/>
      <c r="AK7" s="3757"/>
      <c r="AL7" s="3757"/>
      <c r="AM7" s="3757"/>
      <c r="AN7" s="3757"/>
      <c r="AO7" s="3757"/>
      <c r="AP7" s="3757"/>
      <c r="AQ7" s="3757"/>
      <c r="AR7" s="3757"/>
      <c r="AS7" s="3757"/>
      <c r="AT7" s="3757"/>
      <c r="AU7" s="3757"/>
      <c r="AV7" s="3757"/>
      <c r="AW7" s="3757"/>
      <c r="AX7" s="3757"/>
      <c r="AY7" s="3758"/>
    </row>
    <row r="8" spans="2:51" ht="24" customHeight="1">
      <c r="B8" s="803"/>
      <c r="C8" s="804"/>
      <c r="D8" s="804"/>
      <c r="E8" s="804"/>
      <c r="F8" s="804"/>
      <c r="G8" s="804"/>
      <c r="H8" s="3753"/>
      <c r="I8" s="3754"/>
      <c r="J8" s="3754"/>
      <c r="K8" s="3754"/>
      <c r="L8" s="3754"/>
      <c r="M8" s="3754"/>
      <c r="N8" s="3754"/>
      <c r="O8" s="3754"/>
      <c r="P8" s="3754"/>
      <c r="Q8" s="3754"/>
      <c r="R8" s="3754"/>
      <c r="S8" s="3754"/>
      <c r="T8" s="3754"/>
      <c r="U8" s="3754"/>
      <c r="V8" s="3754"/>
      <c r="W8" s="3755"/>
      <c r="X8" s="3755"/>
      <c r="Y8" s="3755"/>
      <c r="Z8" s="815"/>
      <c r="AA8" s="443"/>
      <c r="AB8" s="443"/>
      <c r="AC8" s="443"/>
      <c r="AD8" s="443"/>
      <c r="AE8" s="814"/>
      <c r="AF8" s="3759"/>
      <c r="AG8" s="3759"/>
      <c r="AH8" s="3759"/>
      <c r="AI8" s="3759"/>
      <c r="AJ8" s="3759"/>
      <c r="AK8" s="3759"/>
      <c r="AL8" s="3759"/>
      <c r="AM8" s="3759"/>
      <c r="AN8" s="3759"/>
      <c r="AO8" s="3759"/>
      <c r="AP8" s="3759"/>
      <c r="AQ8" s="3759"/>
      <c r="AR8" s="3759"/>
      <c r="AS8" s="3759"/>
      <c r="AT8" s="3759"/>
      <c r="AU8" s="3759"/>
      <c r="AV8" s="3759"/>
      <c r="AW8" s="3759"/>
      <c r="AX8" s="3759"/>
      <c r="AY8" s="3760"/>
    </row>
    <row r="9" spans="2:51" ht="103.7" customHeight="1">
      <c r="B9" s="783" t="s">
        <v>29</v>
      </c>
      <c r="C9" s="784"/>
      <c r="D9" s="784"/>
      <c r="E9" s="784"/>
      <c r="F9" s="784"/>
      <c r="G9" s="784"/>
      <c r="H9" s="1883" t="s">
        <v>824</v>
      </c>
      <c r="I9" s="1884"/>
      <c r="J9" s="1884"/>
      <c r="K9" s="1884"/>
      <c r="L9" s="1884"/>
      <c r="M9" s="1884"/>
      <c r="N9" s="1884"/>
      <c r="O9" s="1884"/>
      <c r="P9" s="1884"/>
      <c r="Q9" s="1884"/>
      <c r="R9" s="1884"/>
      <c r="S9" s="1884"/>
      <c r="T9" s="1884"/>
      <c r="U9" s="1884"/>
      <c r="V9" s="1884"/>
      <c r="W9" s="1884"/>
      <c r="X9" s="1884"/>
      <c r="Y9" s="1884"/>
      <c r="Z9" s="1884"/>
      <c r="AA9" s="1884"/>
      <c r="AB9" s="1884"/>
      <c r="AC9" s="1884"/>
      <c r="AD9" s="1884"/>
      <c r="AE9" s="1884"/>
      <c r="AF9" s="1884"/>
      <c r="AG9" s="1884"/>
      <c r="AH9" s="1884"/>
      <c r="AI9" s="1884"/>
      <c r="AJ9" s="1884"/>
      <c r="AK9" s="1884"/>
      <c r="AL9" s="1884"/>
      <c r="AM9" s="1884"/>
      <c r="AN9" s="1884"/>
      <c r="AO9" s="1884"/>
      <c r="AP9" s="1884"/>
      <c r="AQ9" s="1884"/>
      <c r="AR9" s="1884"/>
      <c r="AS9" s="1884"/>
      <c r="AT9" s="1884"/>
      <c r="AU9" s="1884"/>
      <c r="AV9" s="1884"/>
      <c r="AW9" s="1884"/>
      <c r="AX9" s="1884"/>
      <c r="AY9" s="1885"/>
    </row>
    <row r="10" spans="2:51" ht="137.25" customHeight="1">
      <c r="B10" s="783" t="s">
        <v>64</v>
      </c>
      <c r="C10" s="784"/>
      <c r="D10" s="784"/>
      <c r="E10" s="784"/>
      <c r="F10" s="784"/>
      <c r="G10" s="784"/>
      <c r="H10" s="1883" t="s">
        <v>823</v>
      </c>
      <c r="I10" s="1884"/>
      <c r="J10" s="1884"/>
      <c r="K10" s="1884"/>
      <c r="L10" s="1884"/>
      <c r="M10" s="1884"/>
      <c r="N10" s="1884"/>
      <c r="O10" s="1884"/>
      <c r="P10" s="1884"/>
      <c r="Q10" s="1884"/>
      <c r="R10" s="1884"/>
      <c r="S10" s="1884"/>
      <c r="T10" s="1884"/>
      <c r="U10" s="1884"/>
      <c r="V10" s="1884"/>
      <c r="W10" s="1884"/>
      <c r="X10" s="1884"/>
      <c r="Y10" s="1884"/>
      <c r="Z10" s="1884"/>
      <c r="AA10" s="1884"/>
      <c r="AB10" s="1884"/>
      <c r="AC10" s="1884"/>
      <c r="AD10" s="1884"/>
      <c r="AE10" s="1884"/>
      <c r="AF10" s="1884"/>
      <c r="AG10" s="1884"/>
      <c r="AH10" s="1884"/>
      <c r="AI10" s="1884"/>
      <c r="AJ10" s="1884"/>
      <c r="AK10" s="1884"/>
      <c r="AL10" s="1884"/>
      <c r="AM10" s="1884"/>
      <c r="AN10" s="1884"/>
      <c r="AO10" s="1884"/>
      <c r="AP10" s="1884"/>
      <c r="AQ10" s="1884"/>
      <c r="AR10" s="1884"/>
      <c r="AS10" s="1884"/>
      <c r="AT10" s="1884"/>
      <c r="AU10" s="1884"/>
      <c r="AV10" s="1884"/>
      <c r="AW10" s="1884"/>
      <c r="AX10" s="1884"/>
      <c r="AY10" s="1885"/>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105</v>
      </c>
      <c r="R12" s="750"/>
      <c r="S12" s="750"/>
      <c r="T12" s="750"/>
      <c r="U12" s="750"/>
      <c r="V12" s="750"/>
      <c r="W12" s="800"/>
      <c r="X12" s="749" t="s">
        <v>106</v>
      </c>
      <c r="Y12" s="750"/>
      <c r="Z12" s="750"/>
      <c r="AA12" s="750"/>
      <c r="AB12" s="750"/>
      <c r="AC12" s="750"/>
      <c r="AD12" s="800"/>
      <c r="AE12" s="749" t="s">
        <v>107</v>
      </c>
      <c r="AF12" s="750"/>
      <c r="AG12" s="750"/>
      <c r="AH12" s="750"/>
      <c r="AI12" s="750"/>
      <c r="AJ12" s="750"/>
      <c r="AK12" s="800"/>
      <c r="AL12" s="749" t="s">
        <v>108</v>
      </c>
      <c r="AM12" s="750"/>
      <c r="AN12" s="750"/>
      <c r="AO12" s="750"/>
      <c r="AP12" s="750"/>
      <c r="AQ12" s="750"/>
      <c r="AR12" s="800"/>
      <c r="AS12" s="749" t="s">
        <v>109</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978"/>
      <c r="R13" s="1978"/>
      <c r="S13" s="1978"/>
      <c r="T13" s="1978"/>
      <c r="U13" s="1978"/>
      <c r="V13" s="1978"/>
      <c r="W13" s="1978"/>
      <c r="X13" s="1978"/>
      <c r="Y13" s="1978"/>
      <c r="Z13" s="1978"/>
      <c r="AA13" s="1978"/>
      <c r="AB13" s="1978"/>
      <c r="AC13" s="1978"/>
      <c r="AD13" s="1978"/>
      <c r="AE13" s="1438" t="s">
        <v>808</v>
      </c>
      <c r="AF13" s="1437"/>
      <c r="AG13" s="1437"/>
      <c r="AH13" s="1437"/>
      <c r="AI13" s="1437"/>
      <c r="AJ13" s="1437"/>
      <c r="AK13" s="1437"/>
      <c r="AL13" s="1437">
        <v>10</v>
      </c>
      <c r="AM13" s="1437"/>
      <c r="AN13" s="1437"/>
      <c r="AO13" s="1437"/>
      <c r="AP13" s="1437"/>
      <c r="AQ13" s="1437"/>
      <c r="AR13" s="1437"/>
      <c r="AS13" s="1926" t="s">
        <v>808</v>
      </c>
      <c r="AT13" s="1927"/>
      <c r="AU13" s="1927"/>
      <c r="AV13" s="1927"/>
      <c r="AW13" s="1927"/>
      <c r="AX13" s="1927"/>
      <c r="AY13" s="1927"/>
    </row>
    <row r="14" spans="2:51" ht="21" customHeight="1">
      <c r="B14" s="469"/>
      <c r="C14" s="470"/>
      <c r="D14" s="470"/>
      <c r="E14" s="470"/>
      <c r="F14" s="470"/>
      <c r="G14" s="471"/>
      <c r="H14" s="754"/>
      <c r="I14" s="755"/>
      <c r="J14" s="746" t="s">
        <v>8</v>
      </c>
      <c r="K14" s="747"/>
      <c r="L14" s="747"/>
      <c r="M14" s="747"/>
      <c r="N14" s="747"/>
      <c r="O14" s="747"/>
      <c r="P14" s="748"/>
      <c r="Q14" s="1980"/>
      <c r="R14" s="1980"/>
      <c r="S14" s="1980"/>
      <c r="T14" s="1980"/>
      <c r="U14" s="1980"/>
      <c r="V14" s="1980"/>
      <c r="W14" s="1980"/>
      <c r="X14" s="1980"/>
      <c r="Y14" s="1980"/>
      <c r="Z14" s="1980"/>
      <c r="AA14" s="1980"/>
      <c r="AB14" s="1980"/>
      <c r="AC14" s="1980"/>
      <c r="AD14" s="1980"/>
      <c r="AE14" s="2641">
        <v>47.942999999999998</v>
      </c>
      <c r="AF14" s="2641"/>
      <c r="AG14" s="2641"/>
      <c r="AH14" s="2641"/>
      <c r="AI14" s="2641"/>
      <c r="AJ14" s="2641"/>
      <c r="AK14" s="2641"/>
      <c r="AL14" s="1926" t="s">
        <v>808</v>
      </c>
      <c r="AM14" s="1927"/>
      <c r="AN14" s="1927"/>
      <c r="AO14" s="1927"/>
      <c r="AP14" s="1927"/>
      <c r="AQ14" s="1927"/>
      <c r="AR14" s="1927"/>
      <c r="AS14" s="1980"/>
      <c r="AT14" s="1980"/>
      <c r="AU14" s="1980"/>
      <c r="AV14" s="1980"/>
      <c r="AW14" s="1980"/>
      <c r="AX14" s="1980"/>
      <c r="AY14" s="1981"/>
    </row>
    <row r="15" spans="2:51" ht="24.75" customHeight="1">
      <c r="B15" s="469"/>
      <c r="C15" s="470"/>
      <c r="D15" s="470"/>
      <c r="E15" s="470"/>
      <c r="F15" s="470"/>
      <c r="G15" s="471"/>
      <c r="H15" s="754"/>
      <c r="I15" s="755"/>
      <c r="J15" s="746" t="s">
        <v>9</v>
      </c>
      <c r="K15" s="747"/>
      <c r="L15" s="747"/>
      <c r="M15" s="747"/>
      <c r="N15" s="747"/>
      <c r="O15" s="747"/>
      <c r="P15" s="748"/>
      <c r="Q15" s="1980"/>
      <c r="R15" s="1980"/>
      <c r="S15" s="1980"/>
      <c r="T15" s="1980"/>
      <c r="U15" s="1980"/>
      <c r="V15" s="1980"/>
      <c r="W15" s="1980"/>
      <c r="X15" s="1980"/>
      <c r="Y15" s="1980"/>
      <c r="Z15" s="1980"/>
      <c r="AA15" s="1980"/>
      <c r="AB15" s="1980"/>
      <c r="AC15" s="1980"/>
      <c r="AD15" s="1980"/>
      <c r="AE15" s="2869" t="s">
        <v>808</v>
      </c>
      <c r="AF15" s="2641"/>
      <c r="AG15" s="2641"/>
      <c r="AH15" s="2641"/>
      <c r="AI15" s="2641"/>
      <c r="AJ15" s="2641"/>
      <c r="AK15" s="2641"/>
      <c r="AL15" s="1926" t="s">
        <v>808</v>
      </c>
      <c r="AM15" s="1927"/>
      <c r="AN15" s="1927"/>
      <c r="AO15" s="1927"/>
      <c r="AP15" s="1927"/>
      <c r="AQ15" s="1927"/>
      <c r="AR15" s="1927"/>
      <c r="AS15" s="1980"/>
      <c r="AT15" s="1980"/>
      <c r="AU15" s="1980"/>
      <c r="AV15" s="1980"/>
      <c r="AW15" s="1980"/>
      <c r="AX15" s="1980"/>
      <c r="AY15" s="1981"/>
    </row>
    <row r="16" spans="2:51" ht="24.75" customHeight="1">
      <c r="B16" s="469"/>
      <c r="C16" s="470"/>
      <c r="D16" s="470"/>
      <c r="E16" s="470"/>
      <c r="F16" s="470"/>
      <c r="G16" s="471"/>
      <c r="H16" s="756"/>
      <c r="I16" s="757"/>
      <c r="J16" s="731" t="s">
        <v>25</v>
      </c>
      <c r="K16" s="732"/>
      <c r="L16" s="732"/>
      <c r="M16" s="732"/>
      <c r="N16" s="732"/>
      <c r="O16" s="732"/>
      <c r="P16" s="733"/>
      <c r="Q16" s="1982"/>
      <c r="R16" s="1982"/>
      <c r="S16" s="1982"/>
      <c r="T16" s="1982"/>
      <c r="U16" s="1982"/>
      <c r="V16" s="1982"/>
      <c r="W16" s="1982"/>
      <c r="X16" s="1982"/>
      <c r="Y16" s="1982"/>
      <c r="Z16" s="1982"/>
      <c r="AA16" s="1982"/>
      <c r="AB16" s="1982"/>
      <c r="AC16" s="1982"/>
      <c r="AD16" s="1982"/>
      <c r="AE16" s="1928">
        <f>SUM(AE13:AK15)</f>
        <v>47.942999999999998</v>
      </c>
      <c r="AF16" s="1928"/>
      <c r="AG16" s="1928"/>
      <c r="AH16" s="1928"/>
      <c r="AI16" s="1928"/>
      <c r="AJ16" s="1928"/>
      <c r="AK16" s="1928"/>
      <c r="AL16" s="1449">
        <f>SUM(AL13:AR15)</f>
        <v>10</v>
      </c>
      <c r="AM16" s="1449"/>
      <c r="AN16" s="1449"/>
      <c r="AO16" s="1449"/>
      <c r="AP16" s="1449"/>
      <c r="AQ16" s="1449"/>
      <c r="AR16" s="1449"/>
      <c r="AS16" s="1449"/>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726"/>
      <c r="R17" s="726"/>
      <c r="S17" s="726"/>
      <c r="T17" s="726"/>
      <c r="U17" s="726"/>
      <c r="V17" s="726"/>
      <c r="W17" s="726"/>
      <c r="X17" s="726"/>
      <c r="Y17" s="726"/>
      <c r="Z17" s="726"/>
      <c r="AA17" s="726"/>
      <c r="AB17" s="726"/>
      <c r="AC17" s="726"/>
      <c r="AD17" s="726"/>
      <c r="AE17" s="1931">
        <v>47.88</v>
      </c>
      <c r="AF17" s="1931"/>
      <c r="AG17" s="1931"/>
      <c r="AH17" s="1931"/>
      <c r="AI17" s="1931"/>
      <c r="AJ17" s="1931"/>
      <c r="AK17" s="1931"/>
      <c r="AL17" s="726"/>
      <c r="AM17" s="726"/>
      <c r="AN17" s="726"/>
      <c r="AO17" s="726"/>
      <c r="AP17" s="726"/>
      <c r="AQ17" s="726"/>
      <c r="AR17" s="727"/>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726"/>
      <c r="R18" s="726"/>
      <c r="S18" s="726"/>
      <c r="T18" s="726"/>
      <c r="U18" s="726"/>
      <c r="V18" s="726"/>
      <c r="W18" s="726"/>
      <c r="X18" s="726"/>
      <c r="Y18" s="726"/>
      <c r="Z18" s="726"/>
      <c r="AA18" s="726"/>
      <c r="AB18" s="726"/>
      <c r="AC18" s="726"/>
      <c r="AD18" s="726"/>
      <c r="AE18" s="725">
        <f>AE17/AE16</f>
        <v>0.99868593955321949</v>
      </c>
      <c r="AF18" s="725"/>
      <c r="AG18" s="725"/>
      <c r="AH18" s="725"/>
      <c r="AI18" s="725"/>
      <c r="AJ18" s="725"/>
      <c r="AK18" s="725"/>
      <c r="AL18" s="726"/>
      <c r="AM18" s="726"/>
      <c r="AN18" s="726"/>
      <c r="AO18" s="726"/>
      <c r="AP18" s="726"/>
      <c r="AQ18" s="726"/>
      <c r="AR18" s="727"/>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105</v>
      </c>
      <c r="AG19" s="711"/>
      <c r="AH19" s="711"/>
      <c r="AI19" s="711"/>
      <c r="AJ19" s="711"/>
      <c r="AK19" s="711" t="s">
        <v>106</v>
      </c>
      <c r="AL19" s="711"/>
      <c r="AM19" s="711"/>
      <c r="AN19" s="711"/>
      <c r="AO19" s="711"/>
      <c r="AP19" s="711" t="s">
        <v>107</v>
      </c>
      <c r="AQ19" s="711"/>
      <c r="AR19" s="711"/>
      <c r="AS19" s="711"/>
      <c r="AT19" s="711"/>
      <c r="AU19" s="712" t="s">
        <v>14</v>
      </c>
      <c r="AV19" s="711"/>
      <c r="AW19" s="711"/>
      <c r="AX19" s="711"/>
      <c r="AY19" s="713"/>
    </row>
    <row r="20" spans="2:51" ht="32.25" customHeight="1">
      <c r="B20" s="1411"/>
      <c r="C20" s="715"/>
      <c r="D20" s="715"/>
      <c r="E20" s="715"/>
      <c r="F20" s="715"/>
      <c r="G20" s="716"/>
      <c r="H20" s="3761" t="s">
        <v>822</v>
      </c>
      <c r="I20" s="3762"/>
      <c r="J20" s="3762"/>
      <c r="K20" s="3762"/>
      <c r="L20" s="3762"/>
      <c r="M20" s="3762"/>
      <c r="N20" s="3762"/>
      <c r="O20" s="3762"/>
      <c r="P20" s="3762"/>
      <c r="Q20" s="3762"/>
      <c r="R20" s="3762"/>
      <c r="S20" s="3762"/>
      <c r="T20" s="3762"/>
      <c r="U20" s="3762"/>
      <c r="V20" s="3762"/>
      <c r="W20" s="3762"/>
      <c r="X20" s="3762"/>
      <c r="Y20" s="3763"/>
      <c r="Z20" s="1428" t="s">
        <v>15</v>
      </c>
      <c r="AA20" s="679"/>
      <c r="AB20" s="680"/>
      <c r="AC20" s="1430"/>
      <c r="AD20" s="1430"/>
      <c r="AE20" s="1430"/>
      <c r="AF20" s="815" t="s">
        <v>808</v>
      </c>
      <c r="AG20" s="443"/>
      <c r="AH20" s="443"/>
      <c r="AI20" s="443"/>
      <c r="AJ20" s="814"/>
      <c r="AK20" s="815" t="s">
        <v>808</v>
      </c>
      <c r="AL20" s="443"/>
      <c r="AM20" s="443"/>
      <c r="AN20" s="443"/>
      <c r="AO20" s="814"/>
      <c r="AP20" s="815" t="s">
        <v>808</v>
      </c>
      <c r="AQ20" s="443"/>
      <c r="AR20" s="443"/>
      <c r="AS20" s="443"/>
      <c r="AT20" s="814"/>
      <c r="AU20" s="1939" t="s">
        <v>808</v>
      </c>
      <c r="AV20" s="407"/>
      <c r="AW20" s="407"/>
      <c r="AX20" s="407"/>
      <c r="AY20" s="1407"/>
    </row>
    <row r="21" spans="2:51" ht="32.25" customHeight="1">
      <c r="B21" s="1412"/>
      <c r="C21" s="1413"/>
      <c r="D21" s="1413"/>
      <c r="E21" s="1413"/>
      <c r="F21" s="1413"/>
      <c r="G21" s="1414"/>
      <c r="H21" s="3764"/>
      <c r="I21" s="3765"/>
      <c r="J21" s="3765"/>
      <c r="K21" s="3765"/>
      <c r="L21" s="3765"/>
      <c r="M21" s="3765"/>
      <c r="N21" s="3765"/>
      <c r="O21" s="3765"/>
      <c r="P21" s="3765"/>
      <c r="Q21" s="3765"/>
      <c r="R21" s="3765"/>
      <c r="S21" s="3765"/>
      <c r="T21" s="3765"/>
      <c r="U21" s="3765"/>
      <c r="V21" s="3765"/>
      <c r="W21" s="3765"/>
      <c r="X21" s="3765"/>
      <c r="Y21" s="3766"/>
      <c r="Z21" s="671" t="s">
        <v>116</v>
      </c>
      <c r="AA21" s="666"/>
      <c r="AB21" s="667"/>
      <c r="AC21" s="1405" t="s">
        <v>821</v>
      </c>
      <c r="AD21" s="1405"/>
      <c r="AE21" s="1405"/>
      <c r="AF21" s="1421" t="s">
        <v>808</v>
      </c>
      <c r="AG21" s="1176"/>
      <c r="AH21" s="1176"/>
      <c r="AI21" s="1176"/>
      <c r="AJ21" s="1176"/>
      <c r="AK21" s="1421" t="s">
        <v>808</v>
      </c>
      <c r="AL21" s="1176"/>
      <c r="AM21" s="1176"/>
      <c r="AN21" s="1176"/>
      <c r="AO21" s="1176"/>
      <c r="AP21" s="1421" t="s">
        <v>808</v>
      </c>
      <c r="AQ21" s="1176"/>
      <c r="AR21" s="1176"/>
      <c r="AS21" s="1176"/>
      <c r="AT21" s="1176"/>
      <c r="AU21" s="1199"/>
      <c r="AV21" s="1199"/>
      <c r="AW21" s="1199"/>
      <c r="AX21" s="1199"/>
      <c r="AY21" s="1200"/>
    </row>
    <row r="22" spans="2:51" ht="31.7" customHeight="1">
      <c r="B22" s="662" t="s">
        <v>60</v>
      </c>
      <c r="C22" s="663"/>
      <c r="D22" s="663"/>
      <c r="E22" s="663"/>
      <c r="F22" s="663"/>
      <c r="G22" s="664"/>
      <c r="H22" s="3772"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105</v>
      </c>
      <c r="AG22" s="711"/>
      <c r="AH22" s="711"/>
      <c r="AI22" s="711"/>
      <c r="AJ22" s="711"/>
      <c r="AK22" s="711" t="s">
        <v>106</v>
      </c>
      <c r="AL22" s="711"/>
      <c r="AM22" s="711"/>
      <c r="AN22" s="711"/>
      <c r="AO22" s="711"/>
      <c r="AP22" s="711" t="s">
        <v>107</v>
      </c>
      <c r="AQ22" s="711"/>
      <c r="AR22" s="711"/>
      <c r="AS22" s="711"/>
      <c r="AT22" s="711"/>
      <c r="AU22" s="639" t="s">
        <v>71</v>
      </c>
      <c r="AV22" s="640"/>
      <c r="AW22" s="640"/>
      <c r="AX22" s="640"/>
      <c r="AY22" s="641"/>
    </row>
    <row r="23" spans="2:51" ht="39.950000000000003" customHeight="1">
      <c r="B23" s="396"/>
      <c r="C23" s="397"/>
      <c r="D23" s="397"/>
      <c r="E23" s="397"/>
      <c r="F23" s="397"/>
      <c r="G23" s="398"/>
      <c r="H23" s="1422" t="s">
        <v>820</v>
      </c>
      <c r="I23" s="3767"/>
      <c r="J23" s="3767"/>
      <c r="K23" s="3767"/>
      <c r="L23" s="3767"/>
      <c r="M23" s="3767"/>
      <c r="N23" s="3767"/>
      <c r="O23" s="3767"/>
      <c r="P23" s="3767"/>
      <c r="Q23" s="3767"/>
      <c r="R23" s="3767"/>
      <c r="S23" s="3767"/>
      <c r="T23" s="3767"/>
      <c r="U23" s="3767"/>
      <c r="V23" s="3767"/>
      <c r="W23" s="3767"/>
      <c r="X23" s="3767"/>
      <c r="Y23" s="3768"/>
      <c r="Z23" s="1393" t="s">
        <v>334</v>
      </c>
      <c r="AA23" s="1394"/>
      <c r="AB23" s="1395"/>
      <c r="AC23" s="1985" t="s">
        <v>808</v>
      </c>
      <c r="AD23" s="1933"/>
      <c r="AE23" s="1934"/>
      <c r="AF23" s="1421" t="s">
        <v>808</v>
      </c>
      <c r="AG23" s="1405"/>
      <c r="AH23" s="1405"/>
      <c r="AI23" s="1405"/>
      <c r="AJ23" s="1405"/>
      <c r="AK23" s="1421" t="s">
        <v>808</v>
      </c>
      <c r="AL23" s="1405"/>
      <c r="AM23" s="1405"/>
      <c r="AN23" s="1405"/>
      <c r="AO23" s="1405"/>
      <c r="AP23" s="1421" t="s">
        <v>808</v>
      </c>
      <c r="AQ23" s="1405"/>
      <c r="AR23" s="1405"/>
      <c r="AS23" s="1405"/>
      <c r="AT23" s="1405"/>
      <c r="AU23" s="1406" t="s">
        <v>808</v>
      </c>
      <c r="AV23" s="407"/>
      <c r="AW23" s="407"/>
      <c r="AX23" s="407"/>
      <c r="AY23" s="1407"/>
    </row>
    <row r="24" spans="2:51" ht="26.85" customHeight="1">
      <c r="B24" s="505"/>
      <c r="C24" s="497"/>
      <c r="D24" s="497"/>
      <c r="E24" s="497"/>
      <c r="F24" s="497"/>
      <c r="G24" s="630"/>
      <c r="H24" s="3769"/>
      <c r="I24" s="3770"/>
      <c r="J24" s="3770"/>
      <c r="K24" s="3770"/>
      <c r="L24" s="3770"/>
      <c r="M24" s="3770"/>
      <c r="N24" s="3770"/>
      <c r="O24" s="3770"/>
      <c r="P24" s="3770"/>
      <c r="Q24" s="3770"/>
      <c r="R24" s="3770"/>
      <c r="S24" s="3770"/>
      <c r="T24" s="3770"/>
      <c r="U24" s="3770"/>
      <c r="V24" s="3770"/>
      <c r="W24" s="3770"/>
      <c r="X24" s="3770"/>
      <c r="Y24" s="3771"/>
      <c r="Z24" s="1396"/>
      <c r="AA24" s="1397"/>
      <c r="AB24" s="1398"/>
      <c r="AC24" s="1935"/>
      <c r="AD24" s="1936"/>
      <c r="AE24" s="1937"/>
      <c r="AF24" s="1529" t="s">
        <v>808</v>
      </c>
      <c r="AG24" s="1409"/>
      <c r="AH24" s="1409"/>
      <c r="AI24" s="1409"/>
      <c r="AJ24" s="1410"/>
      <c r="AK24" s="1529" t="s">
        <v>819</v>
      </c>
      <c r="AL24" s="1409"/>
      <c r="AM24" s="1409"/>
      <c r="AN24" s="1409"/>
      <c r="AO24" s="1410"/>
      <c r="AP24" s="1529" t="s">
        <v>818</v>
      </c>
      <c r="AQ24" s="1409"/>
      <c r="AR24" s="1409"/>
      <c r="AS24" s="1409"/>
      <c r="AT24" s="1410"/>
      <c r="AU24" s="1529" t="s">
        <v>817</v>
      </c>
      <c r="AV24" s="1530"/>
      <c r="AW24" s="1530"/>
      <c r="AX24" s="1530"/>
      <c r="AY24" s="3773"/>
    </row>
    <row r="25" spans="2:51" ht="88.5" customHeight="1">
      <c r="B25" s="662" t="s">
        <v>129</v>
      </c>
      <c r="C25" s="1417"/>
      <c r="D25" s="1417"/>
      <c r="E25" s="1417"/>
      <c r="F25" s="1417"/>
      <c r="G25" s="1417"/>
      <c r="H25" s="1418" t="s">
        <v>808</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815" t="s">
        <v>808</v>
      </c>
      <c r="AD25" s="443"/>
      <c r="AE25" s="443"/>
      <c r="AF25" s="443"/>
      <c r="AG25" s="443"/>
      <c r="AH25" s="443"/>
      <c r="AI25" s="443"/>
      <c r="AJ25" s="443"/>
      <c r="AK25" s="443"/>
      <c r="AL25" s="443"/>
      <c r="AM25" s="443"/>
      <c r="AN25" s="443"/>
      <c r="AO25" s="443"/>
      <c r="AP25" s="443"/>
      <c r="AQ25" s="443"/>
      <c r="AR25" s="443"/>
      <c r="AS25" s="443"/>
      <c r="AT25" s="443"/>
      <c r="AU25" s="443"/>
      <c r="AV25" s="443"/>
      <c r="AW25" s="443"/>
      <c r="AX25" s="443"/>
      <c r="AY25" s="1910"/>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109</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2747" t="s">
        <v>816</v>
      </c>
      <c r="E27" s="3774"/>
      <c r="F27" s="3774"/>
      <c r="G27" s="3774"/>
      <c r="H27" s="3774"/>
      <c r="I27" s="3774"/>
      <c r="J27" s="3774"/>
      <c r="K27" s="3774"/>
      <c r="L27" s="3775"/>
      <c r="M27" s="1559">
        <v>10</v>
      </c>
      <c r="N27" s="1559"/>
      <c r="O27" s="1559"/>
      <c r="P27" s="1559"/>
      <c r="Q27" s="1559"/>
      <c r="R27" s="1559"/>
      <c r="S27" s="2105" t="s">
        <v>808</v>
      </c>
      <c r="T27" s="1559"/>
      <c r="U27" s="1559"/>
      <c r="V27" s="1559"/>
      <c r="W27" s="1559"/>
      <c r="X27" s="1559"/>
      <c r="Y27" s="619"/>
      <c r="Z27" s="620"/>
      <c r="AA27" s="620"/>
      <c r="AB27" s="620"/>
      <c r="AC27" s="620"/>
      <c r="AD27" s="620"/>
      <c r="AE27" s="620"/>
      <c r="AF27" s="620"/>
      <c r="AG27" s="620"/>
      <c r="AH27" s="620"/>
      <c r="AI27" s="620"/>
      <c r="AJ27" s="620"/>
      <c r="AK27" s="620"/>
      <c r="AL27" s="620"/>
      <c r="AM27" s="620"/>
      <c r="AN27" s="620"/>
      <c r="AO27" s="620"/>
      <c r="AP27" s="620"/>
      <c r="AQ27" s="620"/>
      <c r="AR27" s="620"/>
      <c r="AS27" s="620"/>
      <c r="AT27" s="620"/>
      <c r="AU27" s="620"/>
      <c r="AV27" s="620"/>
      <c r="AW27" s="620"/>
      <c r="AX27" s="620"/>
      <c r="AY27" s="6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577"/>
      <c r="N34" s="577"/>
      <c r="O34" s="577"/>
      <c r="P34" s="577"/>
      <c r="Q34" s="577"/>
      <c r="R34" s="577"/>
      <c r="S34" s="577"/>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thickBo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811</v>
      </c>
      <c r="E45" s="2826"/>
      <c r="F45" s="2826"/>
      <c r="G45" s="28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369" t="s">
        <v>815</v>
      </c>
      <c r="AI45" s="1755"/>
      <c r="AJ45" s="1755"/>
      <c r="AK45" s="1755"/>
      <c r="AL45" s="1755"/>
      <c r="AM45" s="1755"/>
      <c r="AN45" s="1755"/>
      <c r="AO45" s="1755"/>
      <c r="AP45" s="1755"/>
      <c r="AQ45" s="1755"/>
      <c r="AR45" s="1755"/>
      <c r="AS45" s="1755"/>
      <c r="AT45" s="1755"/>
      <c r="AU45" s="1755"/>
      <c r="AV45" s="1755"/>
      <c r="AW45" s="1755"/>
      <c r="AX45" s="1755"/>
      <c r="AY45" s="1993"/>
    </row>
    <row r="46" spans="1:51" ht="33.4" customHeight="1">
      <c r="A46" s="4"/>
      <c r="B46" s="525"/>
      <c r="C46" s="526"/>
      <c r="D46" s="556" t="s">
        <v>811</v>
      </c>
      <c r="E46" s="3776"/>
      <c r="F46" s="3776"/>
      <c r="G46" s="3777"/>
      <c r="H46" s="557" t="s">
        <v>137</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994"/>
      <c r="AI46" s="1995"/>
      <c r="AJ46" s="1995"/>
      <c r="AK46" s="1995"/>
      <c r="AL46" s="1995"/>
      <c r="AM46" s="1995"/>
      <c r="AN46" s="1995"/>
      <c r="AO46" s="1995"/>
      <c r="AP46" s="1995"/>
      <c r="AQ46" s="1995"/>
      <c r="AR46" s="1995"/>
      <c r="AS46" s="1995"/>
      <c r="AT46" s="1995"/>
      <c r="AU46" s="1995"/>
      <c r="AV46" s="1995"/>
      <c r="AW46" s="1995"/>
      <c r="AX46" s="1995"/>
      <c r="AY46" s="1996"/>
    </row>
    <row r="47" spans="1:51" ht="26.25" customHeight="1">
      <c r="A47" s="4"/>
      <c r="B47" s="527"/>
      <c r="C47" s="528"/>
      <c r="D47" s="519" t="s">
        <v>808</v>
      </c>
      <c r="E47" s="385"/>
      <c r="F47" s="385"/>
      <c r="G47" s="386"/>
      <c r="H47" s="520" t="s">
        <v>814</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57"/>
      <c r="AI47" s="1758"/>
      <c r="AJ47" s="1758"/>
      <c r="AK47" s="1758"/>
      <c r="AL47" s="1758"/>
      <c r="AM47" s="1758"/>
      <c r="AN47" s="1758"/>
      <c r="AO47" s="1758"/>
      <c r="AP47" s="1758"/>
      <c r="AQ47" s="1758"/>
      <c r="AR47" s="1758"/>
      <c r="AS47" s="1758"/>
      <c r="AT47" s="1758"/>
      <c r="AU47" s="1758"/>
      <c r="AV47" s="1758"/>
      <c r="AW47" s="1758"/>
      <c r="AX47" s="1758"/>
      <c r="AY47" s="1997"/>
    </row>
    <row r="48" spans="1:51" ht="26.25" customHeight="1">
      <c r="A48" s="4"/>
      <c r="B48" s="525" t="s">
        <v>43</v>
      </c>
      <c r="C48" s="526"/>
      <c r="D48" s="529" t="s">
        <v>811</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369" t="s">
        <v>813</v>
      </c>
      <c r="AI48" s="1755"/>
      <c r="AJ48" s="1755"/>
      <c r="AK48" s="1755"/>
      <c r="AL48" s="1755"/>
      <c r="AM48" s="1755"/>
      <c r="AN48" s="1755"/>
      <c r="AO48" s="1755"/>
      <c r="AP48" s="1755"/>
      <c r="AQ48" s="1755"/>
      <c r="AR48" s="1755"/>
      <c r="AS48" s="1755"/>
      <c r="AT48" s="1755"/>
      <c r="AU48" s="1755"/>
      <c r="AV48" s="1755"/>
      <c r="AW48" s="1755"/>
      <c r="AX48" s="1755"/>
      <c r="AY48" s="1993"/>
    </row>
    <row r="49" spans="1:51" ht="26.25" customHeight="1">
      <c r="A49" s="4"/>
      <c r="B49" s="525"/>
      <c r="C49" s="526"/>
      <c r="D49" s="542" t="s">
        <v>808</v>
      </c>
      <c r="E49" s="416"/>
      <c r="F49" s="416"/>
      <c r="G49" s="417"/>
      <c r="H49" s="543" t="s">
        <v>812</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994"/>
      <c r="AI49" s="1995"/>
      <c r="AJ49" s="1995"/>
      <c r="AK49" s="1995"/>
      <c r="AL49" s="1995"/>
      <c r="AM49" s="1995"/>
      <c r="AN49" s="1995"/>
      <c r="AO49" s="1995"/>
      <c r="AP49" s="1995"/>
      <c r="AQ49" s="1995"/>
      <c r="AR49" s="1995"/>
      <c r="AS49" s="1995"/>
      <c r="AT49" s="1995"/>
      <c r="AU49" s="1995"/>
      <c r="AV49" s="1995"/>
      <c r="AW49" s="1995"/>
      <c r="AX49" s="1995"/>
      <c r="AY49" s="1996"/>
    </row>
    <row r="50" spans="1:51" ht="26.25" customHeight="1">
      <c r="A50" s="4"/>
      <c r="B50" s="525"/>
      <c r="C50" s="526"/>
      <c r="D50" s="542" t="s">
        <v>808</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994"/>
      <c r="AI50" s="1995"/>
      <c r="AJ50" s="1995"/>
      <c r="AK50" s="1995"/>
      <c r="AL50" s="1995"/>
      <c r="AM50" s="1995"/>
      <c r="AN50" s="1995"/>
      <c r="AO50" s="1995"/>
      <c r="AP50" s="1995"/>
      <c r="AQ50" s="1995"/>
      <c r="AR50" s="1995"/>
      <c r="AS50" s="1995"/>
      <c r="AT50" s="1995"/>
      <c r="AU50" s="1995"/>
      <c r="AV50" s="1995"/>
      <c r="AW50" s="1995"/>
      <c r="AX50" s="1995"/>
      <c r="AY50" s="1996"/>
    </row>
    <row r="51" spans="1:51" ht="26.25" customHeight="1">
      <c r="A51" s="4"/>
      <c r="B51" s="525"/>
      <c r="C51" s="526"/>
      <c r="D51" s="542" t="s">
        <v>811</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994"/>
      <c r="AI51" s="1995"/>
      <c r="AJ51" s="1995"/>
      <c r="AK51" s="1995"/>
      <c r="AL51" s="1995"/>
      <c r="AM51" s="1995"/>
      <c r="AN51" s="1995"/>
      <c r="AO51" s="1995"/>
      <c r="AP51" s="1995"/>
      <c r="AQ51" s="1995"/>
      <c r="AR51" s="1995"/>
      <c r="AS51" s="1995"/>
      <c r="AT51" s="1995"/>
      <c r="AU51" s="1995"/>
      <c r="AV51" s="1995"/>
      <c r="AW51" s="1995"/>
      <c r="AX51" s="1995"/>
      <c r="AY51" s="1996"/>
    </row>
    <row r="52" spans="1:51" ht="26.25" customHeight="1">
      <c r="A52" s="4"/>
      <c r="B52" s="527"/>
      <c r="C52" s="528"/>
      <c r="D52" s="519" t="s">
        <v>811</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57"/>
      <c r="AI52" s="1758"/>
      <c r="AJ52" s="1758"/>
      <c r="AK52" s="1758"/>
      <c r="AL52" s="1758"/>
      <c r="AM52" s="1758"/>
      <c r="AN52" s="1758"/>
      <c r="AO52" s="1758"/>
      <c r="AP52" s="1758"/>
      <c r="AQ52" s="1758"/>
      <c r="AR52" s="1758"/>
      <c r="AS52" s="1758"/>
      <c r="AT52" s="1758"/>
      <c r="AU52" s="1758"/>
      <c r="AV52" s="1758"/>
      <c r="AW52" s="1758"/>
      <c r="AX52" s="1758"/>
      <c r="AY52" s="1997"/>
    </row>
    <row r="53" spans="1:51" ht="26.25" customHeight="1">
      <c r="A53" s="4"/>
      <c r="B53" s="523" t="s">
        <v>39</v>
      </c>
      <c r="C53" s="524"/>
      <c r="D53" s="529" t="s">
        <v>811</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369" t="s">
        <v>810</v>
      </c>
      <c r="AI53" s="1755"/>
      <c r="AJ53" s="1755"/>
      <c r="AK53" s="1755"/>
      <c r="AL53" s="1755"/>
      <c r="AM53" s="1755"/>
      <c r="AN53" s="1755"/>
      <c r="AO53" s="1755"/>
      <c r="AP53" s="1755"/>
      <c r="AQ53" s="1755"/>
      <c r="AR53" s="1755"/>
      <c r="AS53" s="1755"/>
      <c r="AT53" s="1755"/>
      <c r="AU53" s="1755"/>
      <c r="AV53" s="1755"/>
      <c r="AW53" s="1755"/>
      <c r="AX53" s="1755"/>
      <c r="AY53" s="1993"/>
    </row>
    <row r="54" spans="1:51" ht="26.25" customHeight="1">
      <c r="A54" s="4"/>
      <c r="B54" s="525"/>
      <c r="C54" s="526"/>
      <c r="D54" s="542" t="s">
        <v>808</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994"/>
      <c r="AI54" s="1995"/>
      <c r="AJ54" s="1995"/>
      <c r="AK54" s="1995"/>
      <c r="AL54" s="1995"/>
      <c r="AM54" s="1995"/>
      <c r="AN54" s="1995"/>
      <c r="AO54" s="1995"/>
      <c r="AP54" s="1995"/>
      <c r="AQ54" s="1995"/>
      <c r="AR54" s="1995"/>
      <c r="AS54" s="1995"/>
      <c r="AT54" s="1995"/>
      <c r="AU54" s="1995"/>
      <c r="AV54" s="1995"/>
      <c r="AW54" s="1995"/>
      <c r="AX54" s="1995"/>
      <c r="AY54" s="1996"/>
    </row>
    <row r="55" spans="1:51" ht="26.25" customHeight="1">
      <c r="A55" s="4"/>
      <c r="B55" s="525"/>
      <c r="C55" s="526"/>
      <c r="D55" s="542" t="s">
        <v>808</v>
      </c>
      <c r="E55" s="416"/>
      <c r="F55" s="416"/>
      <c r="G55" s="417"/>
      <c r="H55" s="543" t="s">
        <v>809</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994"/>
      <c r="AI55" s="1995"/>
      <c r="AJ55" s="1995"/>
      <c r="AK55" s="1995"/>
      <c r="AL55" s="1995"/>
      <c r="AM55" s="1995"/>
      <c r="AN55" s="1995"/>
      <c r="AO55" s="1995"/>
      <c r="AP55" s="1995"/>
      <c r="AQ55" s="1995"/>
      <c r="AR55" s="1995"/>
      <c r="AS55" s="1995"/>
      <c r="AT55" s="1995"/>
      <c r="AU55" s="1995"/>
      <c r="AV55" s="1995"/>
      <c r="AW55" s="1995"/>
      <c r="AX55" s="1995"/>
      <c r="AY55" s="1996"/>
    </row>
    <row r="56" spans="1:51" ht="26.25" customHeight="1">
      <c r="A56" s="4"/>
      <c r="B56" s="525"/>
      <c r="C56" s="526"/>
      <c r="D56" s="506" t="s">
        <v>808</v>
      </c>
      <c r="E56" s="1570"/>
      <c r="F56" s="1570"/>
      <c r="G56" s="1571"/>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994"/>
      <c r="AI56" s="1995"/>
      <c r="AJ56" s="1995"/>
      <c r="AK56" s="1995"/>
      <c r="AL56" s="1995"/>
      <c r="AM56" s="1995"/>
      <c r="AN56" s="1995"/>
      <c r="AO56" s="1995"/>
      <c r="AP56" s="1995"/>
      <c r="AQ56" s="1995"/>
      <c r="AR56" s="1995"/>
      <c r="AS56" s="1995"/>
      <c r="AT56" s="1995"/>
      <c r="AU56" s="1995"/>
      <c r="AV56" s="1995"/>
      <c r="AW56" s="1995"/>
      <c r="AX56" s="1995"/>
      <c r="AY56" s="1996"/>
    </row>
    <row r="57" spans="1:51" ht="26.25" customHeight="1">
      <c r="A57" s="4"/>
      <c r="B57" s="525"/>
      <c r="C57" s="526"/>
      <c r="D57" s="3778"/>
      <c r="E57" s="2046"/>
      <c r="F57" s="2046"/>
      <c r="G57" s="2047"/>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994"/>
      <c r="AI57" s="1995"/>
      <c r="AJ57" s="1995"/>
      <c r="AK57" s="1995"/>
      <c r="AL57" s="1995"/>
      <c r="AM57" s="1995"/>
      <c r="AN57" s="1995"/>
      <c r="AO57" s="1995"/>
      <c r="AP57" s="1995"/>
      <c r="AQ57" s="1995"/>
      <c r="AR57" s="1995"/>
      <c r="AS57" s="1995"/>
      <c r="AT57" s="1995"/>
      <c r="AU57" s="1995"/>
      <c r="AV57" s="1995"/>
      <c r="AW57" s="1995"/>
      <c r="AX57" s="1995"/>
      <c r="AY57" s="1996"/>
    </row>
    <row r="58" spans="1:51" ht="26.25" customHeight="1">
      <c r="A58" s="4"/>
      <c r="B58" s="527"/>
      <c r="C58" s="528"/>
      <c r="D58" s="519" t="s">
        <v>807</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757"/>
      <c r="AI58" s="1758"/>
      <c r="AJ58" s="1758"/>
      <c r="AK58" s="1758"/>
      <c r="AL58" s="1758"/>
      <c r="AM58" s="1758"/>
      <c r="AN58" s="1758"/>
      <c r="AO58" s="1758"/>
      <c r="AP58" s="1758"/>
      <c r="AQ58" s="1758"/>
      <c r="AR58" s="1758"/>
      <c r="AS58" s="1758"/>
      <c r="AT58" s="1758"/>
      <c r="AU58" s="1758"/>
      <c r="AV58" s="1758"/>
      <c r="AW58" s="1758"/>
      <c r="AX58" s="1758"/>
      <c r="AY58" s="1997"/>
    </row>
    <row r="59" spans="1:51" ht="180" customHeight="1" thickBot="1">
      <c r="A59" s="4"/>
      <c r="B59" s="491" t="s">
        <v>38</v>
      </c>
      <c r="C59" s="492"/>
      <c r="D59" s="1768" t="s">
        <v>805</v>
      </c>
      <c r="E59" s="3779"/>
      <c r="F59" s="3779"/>
      <c r="G59" s="3779"/>
      <c r="H59" s="3779"/>
      <c r="I59" s="3779"/>
      <c r="J59" s="3779"/>
      <c r="K59" s="3779"/>
      <c r="L59" s="3779"/>
      <c r="M59" s="3779"/>
      <c r="N59" s="3779"/>
      <c r="O59" s="3779"/>
      <c r="P59" s="3779"/>
      <c r="Q59" s="3779"/>
      <c r="R59" s="3779"/>
      <c r="S59" s="3779"/>
      <c r="T59" s="3779"/>
      <c r="U59" s="3779"/>
      <c r="V59" s="3779"/>
      <c r="W59" s="3779"/>
      <c r="X59" s="3779"/>
      <c r="Y59" s="3779"/>
      <c r="Z59" s="3779"/>
      <c r="AA59" s="3779"/>
      <c r="AB59" s="3779"/>
      <c r="AC59" s="3779"/>
      <c r="AD59" s="3779"/>
      <c r="AE59" s="3779"/>
      <c r="AF59" s="3779"/>
      <c r="AG59" s="3779"/>
      <c r="AH59" s="3779"/>
      <c r="AI59" s="3779"/>
      <c r="AJ59" s="3779"/>
      <c r="AK59" s="3779"/>
      <c r="AL59" s="3779"/>
      <c r="AM59" s="3779"/>
      <c r="AN59" s="3779"/>
      <c r="AO59" s="3779"/>
      <c r="AP59" s="3779"/>
      <c r="AQ59" s="3779"/>
      <c r="AR59" s="3779"/>
      <c r="AS59" s="3779"/>
      <c r="AT59" s="3779"/>
      <c r="AU59" s="3779"/>
      <c r="AV59" s="3779"/>
      <c r="AW59" s="3779"/>
      <c r="AX59" s="3779"/>
      <c r="AY59" s="3780"/>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679</v>
      </c>
      <c r="C64" s="349"/>
      <c r="D64" s="349"/>
      <c r="E64" s="349"/>
      <c r="F64" s="1367"/>
      <c r="G64" s="477" t="s">
        <v>804</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1366" t="s">
        <v>803</v>
      </c>
      <c r="C66" s="349"/>
      <c r="D66" s="349"/>
      <c r="E66" s="349"/>
      <c r="F66" s="1367"/>
      <c r="G66" s="477" t="s">
        <v>802</v>
      </c>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478"/>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591" t="s">
        <v>80</v>
      </c>
      <c r="N70" s="463"/>
      <c r="O70" s="463"/>
      <c r="P70" s="463"/>
      <c r="Q70" s="463"/>
      <c r="R70" s="463"/>
      <c r="S70" s="463"/>
      <c r="T70" s="463"/>
      <c r="U70" s="463"/>
      <c r="V70" s="463"/>
      <c r="W70" s="463"/>
      <c r="X70" s="463"/>
      <c r="Y70" s="463"/>
      <c r="Z70" s="463"/>
      <c r="AA70" s="464"/>
      <c r="AB70" s="22" t="s">
        <v>68</v>
      </c>
      <c r="AC70" s="22"/>
      <c r="AD70" s="22"/>
      <c r="AE70" s="22"/>
      <c r="AF70" s="22"/>
      <c r="AG70" s="22"/>
      <c r="AH70" s="22"/>
      <c r="AI70" s="22"/>
      <c r="AJ70" s="22"/>
      <c r="AK70" s="23"/>
      <c r="AL70" s="1591" t="s">
        <v>801</v>
      </c>
      <c r="AM70" s="463"/>
      <c r="AN70" s="463"/>
      <c r="AO70" s="463"/>
      <c r="AP70" s="463"/>
      <c r="AQ70" s="463"/>
      <c r="AR70" s="463"/>
      <c r="AS70" s="463"/>
      <c r="AT70" s="463"/>
      <c r="AU70" s="463"/>
      <c r="AV70" s="463"/>
      <c r="AW70" s="463"/>
      <c r="AX70" s="463"/>
      <c r="AY70" s="465"/>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34.5" customHeight="1">
      <c r="B78" s="396" t="s">
        <v>61</v>
      </c>
      <c r="C78" s="397"/>
      <c r="D78" s="397"/>
      <c r="E78" s="397"/>
      <c r="F78" s="397"/>
      <c r="G78" s="398"/>
      <c r="H78" s="3782" t="s">
        <v>800</v>
      </c>
      <c r="I78" s="403"/>
      <c r="J78" s="403"/>
      <c r="K78" s="403"/>
      <c r="L78" s="403"/>
      <c r="M78" s="403"/>
      <c r="N78" s="403"/>
      <c r="O78" s="403"/>
      <c r="P78" s="403"/>
      <c r="Q78" s="403"/>
      <c r="R78" s="403"/>
      <c r="S78" s="403"/>
      <c r="T78" s="403"/>
      <c r="U78" s="403"/>
      <c r="V78" s="403"/>
      <c r="W78" s="403"/>
      <c r="X78" s="403"/>
      <c r="Y78" s="403"/>
      <c r="Z78" s="403"/>
      <c r="AA78" s="403"/>
      <c r="AB78" s="403"/>
      <c r="AC78" s="3783"/>
      <c r="AD78" s="1334" t="s">
        <v>799</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51" customHeight="1">
      <c r="B80" s="396"/>
      <c r="C80" s="397"/>
      <c r="D80" s="397"/>
      <c r="E80" s="397"/>
      <c r="F80" s="397"/>
      <c r="G80" s="398"/>
      <c r="H80" s="2512" t="s">
        <v>798</v>
      </c>
      <c r="I80" s="2513"/>
      <c r="J80" s="2513"/>
      <c r="K80" s="2513"/>
      <c r="L80" s="2514"/>
      <c r="M80" s="3781" t="s">
        <v>791</v>
      </c>
      <c r="N80" s="2515"/>
      <c r="O80" s="2515"/>
      <c r="P80" s="2515"/>
      <c r="Q80" s="2515"/>
      <c r="R80" s="2515"/>
      <c r="S80" s="2515"/>
      <c r="T80" s="2515"/>
      <c r="U80" s="2515"/>
      <c r="V80" s="2515"/>
      <c r="W80" s="2515"/>
      <c r="X80" s="2515"/>
      <c r="Y80" s="2516"/>
      <c r="Z80" s="2327">
        <v>47.88</v>
      </c>
      <c r="AA80" s="2328"/>
      <c r="AB80" s="2328"/>
      <c r="AC80" s="2517"/>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2"/>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2"/>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384"/>
      <c r="I86" s="385"/>
      <c r="J86" s="385"/>
      <c r="K86" s="385"/>
      <c r="L86" s="386"/>
      <c r="M86" s="387"/>
      <c r="N86" s="388"/>
      <c r="O86" s="388"/>
      <c r="P86" s="388"/>
      <c r="Q86" s="388"/>
      <c r="R86" s="388"/>
      <c r="S86" s="388"/>
      <c r="T86" s="388"/>
      <c r="U86" s="388"/>
      <c r="V86" s="388"/>
      <c r="W86" s="388"/>
      <c r="X86" s="388"/>
      <c r="Y86" s="389"/>
      <c r="Z86" s="390"/>
      <c r="AA86" s="391"/>
      <c r="AB86" s="391"/>
      <c r="AC86" s="391"/>
      <c r="AD86" s="384"/>
      <c r="AE86" s="385"/>
      <c r="AF86" s="385"/>
      <c r="AG86" s="385"/>
      <c r="AH86" s="386"/>
      <c r="AI86" s="387"/>
      <c r="AJ86" s="388"/>
      <c r="AK86" s="388"/>
      <c r="AL86" s="388"/>
      <c r="AM86" s="388"/>
      <c r="AN86" s="388"/>
      <c r="AO86" s="388"/>
      <c r="AP86" s="388"/>
      <c r="AQ86" s="388"/>
      <c r="AR86" s="388"/>
      <c r="AS86" s="388"/>
      <c r="AT86" s="388"/>
      <c r="AU86" s="389"/>
      <c r="AV86" s="390"/>
      <c r="AW86" s="391"/>
      <c r="AX86" s="391"/>
      <c r="AY86" s="392"/>
    </row>
    <row r="87" spans="2:51" ht="24.75" customHeight="1">
      <c r="B87" s="396"/>
      <c r="C87" s="397"/>
      <c r="D87" s="397"/>
      <c r="E87" s="397"/>
      <c r="F87" s="397"/>
      <c r="G87" s="398"/>
      <c r="H87" s="442" t="s">
        <v>25</v>
      </c>
      <c r="I87" s="443"/>
      <c r="J87" s="443"/>
      <c r="K87" s="443"/>
      <c r="L87" s="443"/>
      <c r="M87" s="444"/>
      <c r="N87" s="445"/>
      <c r="O87" s="445"/>
      <c r="P87" s="445"/>
      <c r="Q87" s="445"/>
      <c r="R87" s="445"/>
      <c r="S87" s="445"/>
      <c r="T87" s="445"/>
      <c r="U87" s="445"/>
      <c r="V87" s="445"/>
      <c r="W87" s="445"/>
      <c r="X87" s="445"/>
      <c r="Y87" s="446"/>
      <c r="Z87" s="447">
        <f>SUM(Z80:AC86)</f>
        <v>47.88</v>
      </c>
      <c r="AA87" s="448"/>
      <c r="AB87" s="448"/>
      <c r="AC87" s="449"/>
      <c r="AD87" s="442" t="s">
        <v>25</v>
      </c>
      <c r="AE87" s="443"/>
      <c r="AF87" s="443"/>
      <c r="AG87" s="443"/>
      <c r="AH87" s="443"/>
      <c r="AI87" s="444"/>
      <c r="AJ87" s="445"/>
      <c r="AK87" s="445"/>
      <c r="AL87" s="445"/>
      <c r="AM87" s="445"/>
      <c r="AN87" s="445"/>
      <c r="AO87" s="445"/>
      <c r="AP87" s="445"/>
      <c r="AQ87" s="445"/>
      <c r="AR87" s="445"/>
      <c r="AS87" s="445"/>
      <c r="AT87" s="445"/>
      <c r="AU87" s="446"/>
      <c r="AV87" s="447">
        <f>SUM(AV80:AY86)</f>
        <v>0</v>
      </c>
      <c r="AW87" s="448"/>
      <c r="AX87" s="448"/>
      <c r="AY87" s="450"/>
    </row>
    <row r="88" spans="2:51" ht="24.75" customHeight="1">
      <c r="B88" s="396"/>
      <c r="C88" s="397"/>
      <c r="D88" s="397"/>
      <c r="E88" s="397"/>
      <c r="F88" s="397"/>
      <c r="G88" s="398"/>
      <c r="H88" s="959" t="s">
        <v>696</v>
      </c>
      <c r="I88" s="439"/>
      <c r="J88" s="439"/>
      <c r="K88" s="439"/>
      <c r="L88" s="439"/>
      <c r="M88" s="439"/>
      <c r="N88" s="439"/>
      <c r="O88" s="439"/>
      <c r="P88" s="439"/>
      <c r="Q88" s="439"/>
      <c r="R88" s="439"/>
      <c r="S88" s="439"/>
      <c r="T88" s="439"/>
      <c r="U88" s="439"/>
      <c r="V88" s="439"/>
      <c r="W88" s="439"/>
      <c r="X88" s="439"/>
      <c r="Y88" s="439"/>
      <c r="Z88" s="439"/>
      <c r="AA88" s="439"/>
      <c r="AB88" s="439"/>
      <c r="AC88" s="440"/>
      <c r="AD88" s="438" t="s">
        <v>704</v>
      </c>
      <c r="AE88" s="439"/>
      <c r="AF88" s="439"/>
      <c r="AG88" s="439"/>
      <c r="AH88" s="439"/>
      <c r="AI88" s="439"/>
      <c r="AJ88" s="439"/>
      <c r="AK88" s="439"/>
      <c r="AL88" s="439"/>
      <c r="AM88" s="439"/>
      <c r="AN88" s="439"/>
      <c r="AO88" s="439"/>
      <c r="AP88" s="439"/>
      <c r="AQ88" s="439"/>
      <c r="AR88" s="439"/>
      <c r="AS88" s="439"/>
      <c r="AT88" s="439"/>
      <c r="AU88" s="439"/>
      <c r="AV88" s="439"/>
      <c r="AW88" s="439"/>
      <c r="AX88" s="439"/>
      <c r="AY88" s="441"/>
    </row>
    <row r="89" spans="2:51" ht="25.5" customHeight="1">
      <c r="B89" s="396"/>
      <c r="C89" s="397"/>
      <c r="D89" s="397"/>
      <c r="E89" s="397"/>
      <c r="F89" s="397"/>
      <c r="G89" s="398"/>
      <c r="H89" s="406" t="s">
        <v>22</v>
      </c>
      <c r="I89" s="407"/>
      <c r="J89" s="407"/>
      <c r="K89" s="407"/>
      <c r="L89" s="407"/>
      <c r="M89" s="408" t="s">
        <v>23</v>
      </c>
      <c r="N89" s="409"/>
      <c r="O89" s="409"/>
      <c r="P89" s="409"/>
      <c r="Q89" s="409"/>
      <c r="R89" s="409"/>
      <c r="S89" s="409"/>
      <c r="T89" s="409"/>
      <c r="U89" s="409"/>
      <c r="V89" s="409"/>
      <c r="W89" s="409"/>
      <c r="X89" s="409"/>
      <c r="Y89" s="410"/>
      <c r="Z89" s="411" t="s">
        <v>24</v>
      </c>
      <c r="AA89" s="412"/>
      <c r="AB89" s="412"/>
      <c r="AC89" s="413"/>
      <c r="AD89" s="406" t="s">
        <v>22</v>
      </c>
      <c r="AE89" s="407"/>
      <c r="AF89" s="407"/>
      <c r="AG89" s="407"/>
      <c r="AH89" s="407"/>
      <c r="AI89" s="408" t="s">
        <v>23</v>
      </c>
      <c r="AJ89" s="409"/>
      <c r="AK89" s="409"/>
      <c r="AL89" s="409"/>
      <c r="AM89" s="409"/>
      <c r="AN89" s="409"/>
      <c r="AO89" s="409"/>
      <c r="AP89" s="409"/>
      <c r="AQ89" s="409"/>
      <c r="AR89" s="409"/>
      <c r="AS89" s="409"/>
      <c r="AT89" s="409"/>
      <c r="AU89" s="410"/>
      <c r="AV89" s="411" t="s">
        <v>24</v>
      </c>
      <c r="AW89" s="412"/>
      <c r="AX89" s="412"/>
      <c r="AY89" s="414"/>
    </row>
    <row r="90" spans="2:51" ht="24.75" customHeight="1">
      <c r="B90" s="396"/>
      <c r="C90" s="397"/>
      <c r="D90" s="397"/>
      <c r="E90" s="397"/>
      <c r="F90" s="397"/>
      <c r="G90" s="398"/>
      <c r="H90" s="425"/>
      <c r="I90" s="426"/>
      <c r="J90" s="426"/>
      <c r="K90" s="426"/>
      <c r="L90" s="427"/>
      <c r="M90" s="428"/>
      <c r="N90" s="429"/>
      <c r="O90" s="429"/>
      <c r="P90" s="429"/>
      <c r="Q90" s="429"/>
      <c r="R90" s="429"/>
      <c r="S90" s="429"/>
      <c r="T90" s="429"/>
      <c r="U90" s="429"/>
      <c r="V90" s="429"/>
      <c r="W90" s="429"/>
      <c r="X90" s="429"/>
      <c r="Y90" s="430"/>
      <c r="Z90" s="431"/>
      <c r="AA90" s="432"/>
      <c r="AB90" s="432"/>
      <c r="AC90" s="433"/>
      <c r="AD90" s="425"/>
      <c r="AE90" s="426"/>
      <c r="AF90" s="426"/>
      <c r="AG90" s="426"/>
      <c r="AH90" s="427"/>
      <c r="AI90" s="428"/>
      <c r="AJ90" s="429"/>
      <c r="AK90" s="429"/>
      <c r="AL90" s="429"/>
      <c r="AM90" s="429"/>
      <c r="AN90" s="429"/>
      <c r="AO90" s="429"/>
      <c r="AP90" s="429"/>
      <c r="AQ90" s="429"/>
      <c r="AR90" s="429"/>
      <c r="AS90" s="429"/>
      <c r="AT90" s="429"/>
      <c r="AU90" s="430"/>
      <c r="AV90" s="431"/>
      <c r="AW90" s="432"/>
      <c r="AX90" s="432"/>
      <c r="AY90" s="437"/>
    </row>
    <row r="91" spans="2:51" ht="24.75" customHeight="1">
      <c r="B91" s="396"/>
      <c r="C91" s="397"/>
      <c r="D91" s="397"/>
      <c r="E91" s="397"/>
      <c r="F91" s="397"/>
      <c r="G91" s="398"/>
      <c r="H91" s="415"/>
      <c r="I91" s="416"/>
      <c r="J91" s="416"/>
      <c r="K91" s="416"/>
      <c r="L91" s="417"/>
      <c r="M91" s="418"/>
      <c r="N91" s="419"/>
      <c r="O91" s="419"/>
      <c r="P91" s="419"/>
      <c r="Q91" s="419"/>
      <c r="R91" s="419"/>
      <c r="S91" s="419"/>
      <c r="T91" s="419"/>
      <c r="U91" s="419"/>
      <c r="V91" s="419"/>
      <c r="W91" s="419"/>
      <c r="X91" s="419"/>
      <c r="Y91" s="420"/>
      <c r="Z91" s="421"/>
      <c r="AA91" s="422"/>
      <c r="AB91" s="422"/>
      <c r="AC91" s="424"/>
      <c r="AD91" s="415"/>
      <c r="AE91" s="416"/>
      <c r="AF91" s="416"/>
      <c r="AG91" s="416"/>
      <c r="AH91" s="417"/>
      <c r="AI91" s="418"/>
      <c r="AJ91" s="419"/>
      <c r="AK91" s="419"/>
      <c r="AL91" s="419"/>
      <c r="AM91" s="419"/>
      <c r="AN91" s="419"/>
      <c r="AO91" s="419"/>
      <c r="AP91" s="419"/>
      <c r="AQ91" s="419"/>
      <c r="AR91" s="419"/>
      <c r="AS91" s="419"/>
      <c r="AT91" s="419"/>
      <c r="AU91" s="420"/>
      <c r="AV91" s="421"/>
      <c r="AW91" s="422"/>
      <c r="AX91" s="422"/>
      <c r="AY91" s="423"/>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4"/>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4"/>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384"/>
      <c r="I97" s="385"/>
      <c r="J97" s="385"/>
      <c r="K97" s="385"/>
      <c r="L97" s="386"/>
      <c r="M97" s="387"/>
      <c r="N97" s="388"/>
      <c r="O97" s="388"/>
      <c r="P97" s="388"/>
      <c r="Q97" s="388"/>
      <c r="R97" s="388"/>
      <c r="S97" s="388"/>
      <c r="T97" s="388"/>
      <c r="U97" s="388"/>
      <c r="V97" s="388"/>
      <c r="W97" s="388"/>
      <c r="X97" s="388"/>
      <c r="Y97" s="389"/>
      <c r="Z97" s="390"/>
      <c r="AA97" s="391"/>
      <c r="AB97" s="391"/>
      <c r="AC97" s="391"/>
      <c r="AD97" s="384"/>
      <c r="AE97" s="385"/>
      <c r="AF97" s="385"/>
      <c r="AG97" s="385"/>
      <c r="AH97" s="386"/>
      <c r="AI97" s="387"/>
      <c r="AJ97" s="388"/>
      <c r="AK97" s="388"/>
      <c r="AL97" s="388"/>
      <c r="AM97" s="388"/>
      <c r="AN97" s="388"/>
      <c r="AO97" s="388"/>
      <c r="AP97" s="388"/>
      <c r="AQ97" s="388"/>
      <c r="AR97" s="388"/>
      <c r="AS97" s="388"/>
      <c r="AT97" s="388"/>
      <c r="AU97" s="389"/>
      <c r="AV97" s="390"/>
      <c r="AW97" s="391"/>
      <c r="AX97" s="391"/>
      <c r="AY97" s="392"/>
    </row>
    <row r="98" spans="2:51" ht="24.75" customHeight="1">
      <c r="B98" s="396"/>
      <c r="C98" s="397"/>
      <c r="D98" s="397"/>
      <c r="E98" s="397"/>
      <c r="F98" s="397"/>
      <c r="G98" s="398"/>
      <c r="H98" s="442" t="s">
        <v>25</v>
      </c>
      <c r="I98" s="443"/>
      <c r="J98" s="443"/>
      <c r="K98" s="443"/>
      <c r="L98" s="443"/>
      <c r="M98" s="444"/>
      <c r="N98" s="445"/>
      <c r="O98" s="445"/>
      <c r="P98" s="445"/>
      <c r="Q98" s="445"/>
      <c r="R98" s="445"/>
      <c r="S98" s="445"/>
      <c r="T98" s="445"/>
      <c r="U98" s="445"/>
      <c r="V98" s="445"/>
      <c r="W98" s="445"/>
      <c r="X98" s="445"/>
      <c r="Y98" s="446"/>
      <c r="Z98" s="447">
        <f>SUM(Z90:AC97)</f>
        <v>0</v>
      </c>
      <c r="AA98" s="448"/>
      <c r="AB98" s="448"/>
      <c r="AC98" s="449"/>
      <c r="AD98" s="442" t="s">
        <v>25</v>
      </c>
      <c r="AE98" s="443"/>
      <c r="AF98" s="443"/>
      <c r="AG98" s="443"/>
      <c r="AH98" s="443"/>
      <c r="AI98" s="444"/>
      <c r="AJ98" s="445"/>
      <c r="AK98" s="445"/>
      <c r="AL98" s="445"/>
      <c r="AM98" s="445"/>
      <c r="AN98" s="445"/>
      <c r="AO98" s="445"/>
      <c r="AP98" s="445"/>
      <c r="AQ98" s="445"/>
      <c r="AR98" s="445"/>
      <c r="AS98" s="445"/>
      <c r="AT98" s="445"/>
      <c r="AU98" s="446"/>
      <c r="AV98" s="447">
        <f>SUM(AV90:AY97)</f>
        <v>0</v>
      </c>
      <c r="AW98" s="448"/>
      <c r="AX98" s="448"/>
      <c r="AY98" s="450"/>
    </row>
    <row r="99" spans="2:51" ht="24.75" customHeight="1">
      <c r="B99" s="396"/>
      <c r="C99" s="397"/>
      <c r="D99" s="397"/>
      <c r="E99" s="397"/>
      <c r="F99" s="397"/>
      <c r="G99" s="398"/>
      <c r="H99" s="438" t="s">
        <v>797</v>
      </c>
      <c r="I99" s="439"/>
      <c r="J99" s="439"/>
      <c r="K99" s="439"/>
      <c r="L99" s="439"/>
      <c r="M99" s="439"/>
      <c r="N99" s="439"/>
      <c r="O99" s="439"/>
      <c r="P99" s="439"/>
      <c r="Q99" s="439"/>
      <c r="R99" s="439"/>
      <c r="S99" s="439"/>
      <c r="T99" s="439"/>
      <c r="U99" s="439"/>
      <c r="V99" s="439"/>
      <c r="W99" s="439"/>
      <c r="X99" s="439"/>
      <c r="Y99" s="439"/>
      <c r="Z99" s="439"/>
      <c r="AA99" s="439"/>
      <c r="AB99" s="439"/>
      <c r="AC99" s="440"/>
      <c r="AD99" s="438" t="s">
        <v>701</v>
      </c>
      <c r="AE99" s="439"/>
      <c r="AF99" s="439"/>
      <c r="AG99" s="439"/>
      <c r="AH99" s="439"/>
      <c r="AI99" s="439"/>
      <c r="AJ99" s="439"/>
      <c r="AK99" s="439"/>
      <c r="AL99" s="439"/>
      <c r="AM99" s="439"/>
      <c r="AN99" s="439"/>
      <c r="AO99" s="439"/>
      <c r="AP99" s="439"/>
      <c r="AQ99" s="439"/>
      <c r="AR99" s="439"/>
      <c r="AS99" s="439"/>
      <c r="AT99" s="439"/>
      <c r="AU99" s="439"/>
      <c r="AV99" s="439"/>
      <c r="AW99" s="439"/>
      <c r="AX99" s="439"/>
      <c r="AY99" s="441"/>
    </row>
    <row r="100" spans="2:51" ht="24.75" customHeight="1">
      <c r="B100" s="396"/>
      <c r="C100" s="397"/>
      <c r="D100" s="397"/>
      <c r="E100" s="397"/>
      <c r="F100" s="397"/>
      <c r="G100" s="398"/>
      <c r="H100" s="406" t="s">
        <v>22</v>
      </c>
      <c r="I100" s="407"/>
      <c r="J100" s="407"/>
      <c r="K100" s="407"/>
      <c r="L100" s="407"/>
      <c r="M100" s="408" t="s">
        <v>23</v>
      </c>
      <c r="N100" s="409"/>
      <c r="O100" s="409"/>
      <c r="P100" s="409"/>
      <c r="Q100" s="409"/>
      <c r="R100" s="409"/>
      <c r="S100" s="409"/>
      <c r="T100" s="409"/>
      <c r="U100" s="409"/>
      <c r="V100" s="409"/>
      <c r="W100" s="409"/>
      <c r="X100" s="409"/>
      <c r="Y100" s="410"/>
      <c r="Z100" s="411" t="s">
        <v>24</v>
      </c>
      <c r="AA100" s="412"/>
      <c r="AB100" s="412"/>
      <c r="AC100" s="413"/>
      <c r="AD100" s="406" t="s">
        <v>22</v>
      </c>
      <c r="AE100" s="407"/>
      <c r="AF100" s="407"/>
      <c r="AG100" s="407"/>
      <c r="AH100" s="407"/>
      <c r="AI100" s="408" t="s">
        <v>23</v>
      </c>
      <c r="AJ100" s="409"/>
      <c r="AK100" s="409"/>
      <c r="AL100" s="409"/>
      <c r="AM100" s="409"/>
      <c r="AN100" s="409"/>
      <c r="AO100" s="409"/>
      <c r="AP100" s="409"/>
      <c r="AQ100" s="409"/>
      <c r="AR100" s="409"/>
      <c r="AS100" s="409"/>
      <c r="AT100" s="409"/>
      <c r="AU100" s="410"/>
      <c r="AV100" s="411" t="s">
        <v>24</v>
      </c>
      <c r="AW100" s="412"/>
      <c r="AX100" s="412"/>
      <c r="AY100" s="414"/>
    </row>
    <row r="101" spans="2:51" ht="24.75" customHeight="1">
      <c r="B101" s="396"/>
      <c r="C101" s="397"/>
      <c r="D101" s="397"/>
      <c r="E101" s="397"/>
      <c r="F101" s="397"/>
      <c r="G101" s="398"/>
      <c r="H101" s="425"/>
      <c r="I101" s="426"/>
      <c r="J101" s="426"/>
      <c r="K101" s="426"/>
      <c r="L101" s="427"/>
      <c r="M101" s="428"/>
      <c r="N101" s="429"/>
      <c r="O101" s="429"/>
      <c r="P101" s="429"/>
      <c r="Q101" s="429"/>
      <c r="R101" s="429"/>
      <c r="S101" s="429"/>
      <c r="T101" s="429"/>
      <c r="U101" s="429"/>
      <c r="V101" s="429"/>
      <c r="W101" s="429"/>
      <c r="X101" s="429"/>
      <c r="Y101" s="430"/>
      <c r="Z101" s="431"/>
      <c r="AA101" s="432"/>
      <c r="AB101" s="432"/>
      <c r="AC101" s="433"/>
      <c r="AD101" s="425"/>
      <c r="AE101" s="426"/>
      <c r="AF101" s="426"/>
      <c r="AG101" s="426"/>
      <c r="AH101" s="427"/>
      <c r="AI101" s="428"/>
      <c r="AJ101" s="429"/>
      <c r="AK101" s="429"/>
      <c r="AL101" s="429"/>
      <c r="AM101" s="429"/>
      <c r="AN101" s="429"/>
      <c r="AO101" s="429"/>
      <c r="AP101" s="429"/>
      <c r="AQ101" s="429"/>
      <c r="AR101" s="429"/>
      <c r="AS101" s="429"/>
      <c r="AT101" s="429"/>
      <c r="AU101" s="430"/>
      <c r="AV101" s="431"/>
      <c r="AW101" s="432"/>
      <c r="AX101" s="432"/>
      <c r="AY101" s="437"/>
    </row>
    <row r="102" spans="2:51" ht="24.75" customHeight="1">
      <c r="B102" s="396"/>
      <c r="C102" s="397"/>
      <c r="D102" s="397"/>
      <c r="E102" s="397"/>
      <c r="F102" s="397"/>
      <c r="G102" s="398"/>
      <c r="H102" s="415"/>
      <c r="I102" s="416"/>
      <c r="J102" s="416"/>
      <c r="K102" s="416"/>
      <c r="L102" s="417"/>
      <c r="M102" s="418"/>
      <c r="N102" s="419"/>
      <c r="O102" s="419"/>
      <c r="P102" s="419"/>
      <c r="Q102" s="419"/>
      <c r="R102" s="419"/>
      <c r="S102" s="419"/>
      <c r="T102" s="419"/>
      <c r="U102" s="419"/>
      <c r="V102" s="419"/>
      <c r="W102" s="419"/>
      <c r="X102" s="419"/>
      <c r="Y102" s="420"/>
      <c r="Z102" s="421"/>
      <c r="AA102" s="422"/>
      <c r="AB102" s="422"/>
      <c r="AC102" s="424"/>
      <c r="AD102" s="415"/>
      <c r="AE102" s="416"/>
      <c r="AF102" s="416"/>
      <c r="AG102" s="416"/>
      <c r="AH102" s="417"/>
      <c r="AI102" s="418"/>
      <c r="AJ102" s="419"/>
      <c r="AK102" s="419"/>
      <c r="AL102" s="419"/>
      <c r="AM102" s="419"/>
      <c r="AN102" s="419"/>
      <c r="AO102" s="419"/>
      <c r="AP102" s="419"/>
      <c r="AQ102" s="419"/>
      <c r="AR102" s="419"/>
      <c r="AS102" s="419"/>
      <c r="AT102" s="419"/>
      <c r="AU102" s="420"/>
      <c r="AV102" s="421"/>
      <c r="AW102" s="422"/>
      <c r="AX102" s="422"/>
      <c r="AY102" s="423"/>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2"/>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384"/>
      <c r="I108" s="385"/>
      <c r="J108" s="385"/>
      <c r="K108" s="385"/>
      <c r="L108" s="386"/>
      <c r="M108" s="387"/>
      <c r="N108" s="388"/>
      <c r="O108" s="388"/>
      <c r="P108" s="388"/>
      <c r="Q108" s="388"/>
      <c r="R108" s="388"/>
      <c r="S108" s="388"/>
      <c r="T108" s="388"/>
      <c r="U108" s="388"/>
      <c r="V108" s="388"/>
      <c r="W108" s="388"/>
      <c r="X108" s="388"/>
      <c r="Y108" s="389"/>
      <c r="Z108" s="390"/>
      <c r="AA108" s="391"/>
      <c r="AB108" s="391"/>
      <c r="AC108" s="391"/>
      <c r="AD108" s="384"/>
      <c r="AE108" s="385"/>
      <c r="AF108" s="385"/>
      <c r="AG108" s="385"/>
      <c r="AH108" s="386"/>
      <c r="AI108" s="387"/>
      <c r="AJ108" s="388"/>
      <c r="AK108" s="388"/>
      <c r="AL108" s="388"/>
      <c r="AM108" s="388"/>
      <c r="AN108" s="388"/>
      <c r="AO108" s="388"/>
      <c r="AP108" s="388"/>
      <c r="AQ108" s="388"/>
      <c r="AR108" s="388"/>
      <c r="AS108" s="388"/>
      <c r="AT108" s="388"/>
      <c r="AU108" s="389"/>
      <c r="AV108" s="390"/>
      <c r="AW108" s="391"/>
      <c r="AX108" s="391"/>
      <c r="AY108" s="392"/>
    </row>
    <row r="109" spans="2:51" ht="24.75" customHeight="1">
      <c r="B109" s="396"/>
      <c r="C109" s="397"/>
      <c r="D109" s="397"/>
      <c r="E109" s="397"/>
      <c r="F109" s="397"/>
      <c r="G109" s="398"/>
      <c r="H109" s="442" t="s">
        <v>25</v>
      </c>
      <c r="I109" s="443"/>
      <c r="J109" s="443"/>
      <c r="K109" s="443"/>
      <c r="L109" s="443"/>
      <c r="M109" s="444"/>
      <c r="N109" s="445"/>
      <c r="O109" s="445"/>
      <c r="P109" s="445"/>
      <c r="Q109" s="445"/>
      <c r="R109" s="445"/>
      <c r="S109" s="445"/>
      <c r="T109" s="445"/>
      <c r="U109" s="445"/>
      <c r="V109" s="445"/>
      <c r="W109" s="445"/>
      <c r="X109" s="445"/>
      <c r="Y109" s="446"/>
      <c r="Z109" s="447">
        <f>SUM(Z101:AC108)</f>
        <v>0</v>
      </c>
      <c r="AA109" s="448"/>
      <c r="AB109" s="448"/>
      <c r="AC109" s="449"/>
      <c r="AD109" s="442" t="s">
        <v>25</v>
      </c>
      <c r="AE109" s="443"/>
      <c r="AF109" s="443"/>
      <c r="AG109" s="443"/>
      <c r="AH109" s="443"/>
      <c r="AI109" s="444"/>
      <c r="AJ109" s="445"/>
      <c r="AK109" s="445"/>
      <c r="AL109" s="445"/>
      <c r="AM109" s="445"/>
      <c r="AN109" s="445"/>
      <c r="AO109" s="445"/>
      <c r="AP109" s="445"/>
      <c r="AQ109" s="445"/>
      <c r="AR109" s="445"/>
      <c r="AS109" s="445"/>
      <c r="AT109" s="445"/>
      <c r="AU109" s="446"/>
      <c r="AV109" s="447">
        <f>SUM(AV101:AY108)</f>
        <v>0</v>
      </c>
      <c r="AW109" s="448"/>
      <c r="AX109" s="448"/>
      <c r="AY109" s="450"/>
    </row>
    <row r="110" spans="2:51" ht="24.75" customHeight="1">
      <c r="B110" s="396"/>
      <c r="C110" s="397"/>
      <c r="D110" s="397"/>
      <c r="E110" s="397"/>
      <c r="F110" s="397"/>
      <c r="G110" s="398"/>
      <c r="H110" s="438" t="s">
        <v>795</v>
      </c>
      <c r="I110" s="439"/>
      <c r="J110" s="439"/>
      <c r="K110" s="439"/>
      <c r="L110" s="439"/>
      <c r="M110" s="439"/>
      <c r="N110" s="439"/>
      <c r="O110" s="439"/>
      <c r="P110" s="439"/>
      <c r="Q110" s="439"/>
      <c r="R110" s="439"/>
      <c r="S110" s="439"/>
      <c r="T110" s="439"/>
      <c r="U110" s="439"/>
      <c r="V110" s="439"/>
      <c r="W110" s="439"/>
      <c r="X110" s="439"/>
      <c r="Y110" s="439"/>
      <c r="Z110" s="439"/>
      <c r="AA110" s="439"/>
      <c r="AB110" s="439"/>
      <c r="AC110" s="440"/>
      <c r="AD110" s="438" t="s">
        <v>794</v>
      </c>
      <c r="AE110" s="439"/>
      <c r="AF110" s="439"/>
      <c r="AG110" s="439"/>
      <c r="AH110" s="439"/>
      <c r="AI110" s="439"/>
      <c r="AJ110" s="439"/>
      <c r="AK110" s="439"/>
      <c r="AL110" s="439"/>
      <c r="AM110" s="439"/>
      <c r="AN110" s="439"/>
      <c r="AO110" s="439"/>
      <c r="AP110" s="439"/>
      <c r="AQ110" s="439"/>
      <c r="AR110" s="439"/>
      <c r="AS110" s="439"/>
      <c r="AT110" s="439"/>
      <c r="AU110" s="439"/>
      <c r="AV110" s="439"/>
      <c r="AW110" s="439"/>
      <c r="AX110" s="439"/>
      <c r="AY110" s="441"/>
    </row>
    <row r="111" spans="2:51" ht="24.75" customHeight="1">
      <c r="B111" s="396"/>
      <c r="C111" s="397"/>
      <c r="D111" s="397"/>
      <c r="E111" s="397"/>
      <c r="F111" s="397"/>
      <c r="G111" s="398"/>
      <c r="H111" s="406" t="s">
        <v>22</v>
      </c>
      <c r="I111" s="407"/>
      <c r="J111" s="407"/>
      <c r="K111" s="407"/>
      <c r="L111" s="407"/>
      <c r="M111" s="408" t="s">
        <v>23</v>
      </c>
      <c r="N111" s="409"/>
      <c r="O111" s="409"/>
      <c r="P111" s="409"/>
      <c r="Q111" s="409"/>
      <c r="R111" s="409"/>
      <c r="S111" s="409"/>
      <c r="T111" s="409"/>
      <c r="U111" s="409"/>
      <c r="V111" s="409"/>
      <c r="W111" s="409"/>
      <c r="X111" s="409"/>
      <c r="Y111" s="410"/>
      <c r="Z111" s="411" t="s">
        <v>24</v>
      </c>
      <c r="AA111" s="412"/>
      <c r="AB111" s="412"/>
      <c r="AC111" s="413"/>
      <c r="AD111" s="406" t="s">
        <v>22</v>
      </c>
      <c r="AE111" s="407"/>
      <c r="AF111" s="407"/>
      <c r="AG111" s="407"/>
      <c r="AH111" s="407"/>
      <c r="AI111" s="408" t="s">
        <v>23</v>
      </c>
      <c r="AJ111" s="409"/>
      <c r="AK111" s="409"/>
      <c r="AL111" s="409"/>
      <c r="AM111" s="409"/>
      <c r="AN111" s="409"/>
      <c r="AO111" s="409"/>
      <c r="AP111" s="409"/>
      <c r="AQ111" s="409"/>
      <c r="AR111" s="409"/>
      <c r="AS111" s="409"/>
      <c r="AT111" s="409"/>
      <c r="AU111" s="410"/>
      <c r="AV111" s="411" t="s">
        <v>24</v>
      </c>
      <c r="AW111" s="412"/>
      <c r="AX111" s="412"/>
      <c r="AY111" s="414"/>
    </row>
    <row r="112" spans="2:51" ht="24.75" customHeight="1">
      <c r="B112" s="396"/>
      <c r="C112" s="397"/>
      <c r="D112" s="397"/>
      <c r="E112" s="397"/>
      <c r="F112" s="397"/>
      <c r="G112" s="398"/>
      <c r="H112" s="425"/>
      <c r="I112" s="426"/>
      <c r="J112" s="426"/>
      <c r="K112" s="426"/>
      <c r="L112" s="427"/>
      <c r="M112" s="428"/>
      <c r="N112" s="429"/>
      <c r="O112" s="429"/>
      <c r="P112" s="429"/>
      <c r="Q112" s="429"/>
      <c r="R112" s="429"/>
      <c r="S112" s="429"/>
      <c r="T112" s="429"/>
      <c r="U112" s="429"/>
      <c r="V112" s="429"/>
      <c r="W112" s="429"/>
      <c r="X112" s="429"/>
      <c r="Y112" s="430"/>
      <c r="Z112" s="431"/>
      <c r="AA112" s="432"/>
      <c r="AB112" s="432"/>
      <c r="AC112" s="433"/>
      <c r="AD112" s="425"/>
      <c r="AE112" s="426"/>
      <c r="AF112" s="426"/>
      <c r="AG112" s="426"/>
      <c r="AH112" s="427"/>
      <c r="AI112" s="428"/>
      <c r="AJ112" s="429"/>
      <c r="AK112" s="429"/>
      <c r="AL112" s="429"/>
      <c r="AM112" s="429"/>
      <c r="AN112" s="429"/>
      <c r="AO112" s="429"/>
      <c r="AP112" s="429"/>
      <c r="AQ112" s="429"/>
      <c r="AR112" s="429"/>
      <c r="AS112" s="429"/>
      <c r="AT112" s="429"/>
      <c r="AU112" s="430"/>
      <c r="AV112" s="431"/>
      <c r="AW112" s="432"/>
      <c r="AX112" s="432"/>
      <c r="AY112" s="437"/>
    </row>
    <row r="113" spans="2:51" ht="24.75" customHeight="1">
      <c r="B113" s="396"/>
      <c r="C113" s="397"/>
      <c r="D113" s="397"/>
      <c r="E113" s="397"/>
      <c r="F113" s="397"/>
      <c r="G113" s="398"/>
      <c r="H113" s="415"/>
      <c r="I113" s="416"/>
      <c r="J113" s="416"/>
      <c r="K113" s="416"/>
      <c r="L113" s="417"/>
      <c r="M113" s="418"/>
      <c r="N113" s="419"/>
      <c r="O113" s="419"/>
      <c r="P113" s="419"/>
      <c r="Q113" s="419"/>
      <c r="R113" s="419"/>
      <c r="S113" s="419"/>
      <c r="T113" s="419"/>
      <c r="U113" s="419"/>
      <c r="V113" s="419"/>
      <c r="W113" s="419"/>
      <c r="X113" s="419"/>
      <c r="Y113" s="420"/>
      <c r="Z113" s="421"/>
      <c r="AA113" s="422"/>
      <c r="AB113" s="422"/>
      <c r="AC113" s="424"/>
      <c r="AD113" s="415"/>
      <c r="AE113" s="416"/>
      <c r="AF113" s="416"/>
      <c r="AG113" s="416"/>
      <c r="AH113" s="417"/>
      <c r="AI113" s="418"/>
      <c r="AJ113" s="419"/>
      <c r="AK113" s="419"/>
      <c r="AL113" s="419"/>
      <c r="AM113" s="419"/>
      <c r="AN113" s="419"/>
      <c r="AO113" s="419"/>
      <c r="AP113" s="419"/>
      <c r="AQ113" s="419"/>
      <c r="AR113" s="419"/>
      <c r="AS113" s="419"/>
      <c r="AT113" s="419"/>
      <c r="AU113" s="420"/>
      <c r="AV113" s="421"/>
      <c r="AW113" s="422"/>
      <c r="AX113" s="422"/>
      <c r="AY113" s="423"/>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2"/>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384"/>
      <c r="I119" s="385"/>
      <c r="J119" s="385"/>
      <c r="K119" s="385"/>
      <c r="L119" s="386"/>
      <c r="M119" s="387"/>
      <c r="N119" s="388"/>
      <c r="O119" s="388"/>
      <c r="P119" s="388"/>
      <c r="Q119" s="388"/>
      <c r="R119" s="388"/>
      <c r="S119" s="388"/>
      <c r="T119" s="388"/>
      <c r="U119" s="388"/>
      <c r="V119" s="388"/>
      <c r="W119" s="388"/>
      <c r="X119" s="388"/>
      <c r="Y119" s="389"/>
      <c r="Z119" s="390"/>
      <c r="AA119" s="391"/>
      <c r="AB119" s="391"/>
      <c r="AC119" s="391"/>
      <c r="AD119" s="384"/>
      <c r="AE119" s="385"/>
      <c r="AF119" s="385"/>
      <c r="AG119" s="385"/>
      <c r="AH119" s="386"/>
      <c r="AI119" s="387"/>
      <c r="AJ119" s="388"/>
      <c r="AK119" s="388"/>
      <c r="AL119" s="388"/>
      <c r="AM119" s="388"/>
      <c r="AN119" s="388"/>
      <c r="AO119" s="388"/>
      <c r="AP119" s="388"/>
      <c r="AQ119" s="388"/>
      <c r="AR119" s="388"/>
      <c r="AS119" s="388"/>
      <c r="AT119" s="388"/>
      <c r="AU119" s="389"/>
      <c r="AV119" s="390"/>
      <c r="AW119" s="391"/>
      <c r="AX119" s="391"/>
      <c r="AY119" s="392"/>
    </row>
    <row r="120" spans="2:51" ht="24.75" customHeight="1" thickBot="1">
      <c r="B120" s="399"/>
      <c r="C120" s="400"/>
      <c r="D120" s="400"/>
      <c r="E120" s="400"/>
      <c r="F120" s="400"/>
      <c r="G120" s="401"/>
      <c r="H120" s="375" t="s">
        <v>25</v>
      </c>
      <c r="I120" s="376"/>
      <c r="J120" s="376"/>
      <c r="K120" s="376"/>
      <c r="L120" s="376"/>
      <c r="M120" s="377"/>
      <c r="N120" s="378"/>
      <c r="O120" s="378"/>
      <c r="P120" s="378"/>
      <c r="Q120" s="378"/>
      <c r="R120" s="378"/>
      <c r="S120" s="378"/>
      <c r="T120" s="378"/>
      <c r="U120" s="378"/>
      <c r="V120" s="378"/>
      <c r="W120" s="378"/>
      <c r="X120" s="378"/>
      <c r="Y120" s="379"/>
      <c r="Z120" s="380">
        <f>SUM(Z112:AC119)</f>
        <v>0</v>
      </c>
      <c r="AA120" s="381"/>
      <c r="AB120" s="381"/>
      <c r="AC120" s="382"/>
      <c r="AD120" s="375" t="s">
        <v>25</v>
      </c>
      <c r="AE120" s="376"/>
      <c r="AF120" s="376"/>
      <c r="AG120" s="376"/>
      <c r="AH120" s="376"/>
      <c r="AI120" s="377"/>
      <c r="AJ120" s="378"/>
      <c r="AK120" s="378"/>
      <c r="AL120" s="378"/>
      <c r="AM120" s="378"/>
      <c r="AN120" s="378"/>
      <c r="AO120" s="378"/>
      <c r="AP120" s="378"/>
      <c r="AQ120" s="378"/>
      <c r="AR120" s="378"/>
      <c r="AS120" s="378"/>
      <c r="AT120" s="378"/>
      <c r="AU120" s="379"/>
      <c r="AV120" s="380">
        <f>SUM(AV112:AY119)</f>
        <v>0</v>
      </c>
      <c r="AW120" s="381"/>
      <c r="AX120" s="381"/>
      <c r="AY120" s="383"/>
    </row>
    <row r="123" spans="2:51" ht="14.25">
      <c r="C123" s="21" t="s">
        <v>63</v>
      </c>
    </row>
    <row r="124" spans="2:51">
      <c r="C124" t="s">
        <v>698</v>
      </c>
    </row>
    <row r="125" spans="2:51" ht="34.5" customHeight="1">
      <c r="B125" s="319"/>
      <c r="C125" s="319"/>
      <c r="D125" s="329" t="s">
        <v>793</v>
      </c>
      <c r="E125" s="329"/>
      <c r="F125" s="329"/>
      <c r="G125" s="329"/>
      <c r="H125" s="329"/>
      <c r="I125" s="329"/>
      <c r="J125" s="329"/>
      <c r="K125" s="329"/>
      <c r="L125" s="329"/>
      <c r="M125" s="329"/>
      <c r="N125" s="329" t="s">
        <v>58</v>
      </c>
      <c r="O125" s="329"/>
      <c r="P125" s="329"/>
      <c r="Q125" s="329"/>
      <c r="R125" s="329"/>
      <c r="S125" s="329"/>
      <c r="T125" s="329"/>
      <c r="U125" s="329"/>
      <c r="V125" s="329"/>
      <c r="W125" s="329"/>
      <c r="X125" s="329"/>
      <c r="Y125" s="329"/>
      <c r="Z125" s="329"/>
      <c r="AA125" s="329"/>
      <c r="AB125" s="329"/>
      <c r="AC125" s="329"/>
      <c r="AD125" s="329"/>
      <c r="AE125" s="329"/>
      <c r="AF125" s="329"/>
      <c r="AG125" s="329"/>
      <c r="AH125" s="329"/>
      <c r="AI125" s="329"/>
      <c r="AJ125" s="329"/>
      <c r="AK125" s="329"/>
      <c r="AL125" s="330" t="s">
        <v>59</v>
      </c>
      <c r="AM125" s="329"/>
      <c r="AN125" s="329"/>
      <c r="AO125" s="329"/>
      <c r="AP125" s="329"/>
      <c r="AQ125" s="329"/>
      <c r="AR125" s="329" t="s">
        <v>26</v>
      </c>
      <c r="AS125" s="329"/>
      <c r="AT125" s="329"/>
      <c r="AU125" s="329"/>
      <c r="AV125" s="329" t="s">
        <v>27</v>
      </c>
      <c r="AW125" s="329"/>
      <c r="AX125" s="329"/>
    </row>
    <row r="126" spans="2:51" ht="45" customHeight="1">
      <c r="B126" s="319">
        <v>1</v>
      </c>
      <c r="C126" s="319">
        <v>1</v>
      </c>
      <c r="D126" s="1639" t="s">
        <v>792</v>
      </c>
      <c r="E126" s="1633"/>
      <c r="F126" s="1633"/>
      <c r="G126" s="1633"/>
      <c r="H126" s="1633"/>
      <c r="I126" s="1633"/>
      <c r="J126" s="1633"/>
      <c r="K126" s="1633"/>
      <c r="L126" s="1633"/>
      <c r="M126" s="1633"/>
      <c r="N126" s="326" t="s">
        <v>791</v>
      </c>
      <c r="O126" s="1631"/>
      <c r="P126" s="1631"/>
      <c r="Q126" s="1631"/>
      <c r="R126" s="1631"/>
      <c r="S126" s="1631"/>
      <c r="T126" s="1631"/>
      <c r="U126" s="1631"/>
      <c r="V126" s="1631"/>
      <c r="W126" s="1631"/>
      <c r="X126" s="1631"/>
      <c r="Y126" s="1631"/>
      <c r="Z126" s="1631"/>
      <c r="AA126" s="1631"/>
      <c r="AB126" s="1631"/>
      <c r="AC126" s="1631"/>
      <c r="AD126" s="1631"/>
      <c r="AE126" s="1631"/>
      <c r="AF126" s="1631"/>
      <c r="AG126" s="1631"/>
      <c r="AH126" s="1631"/>
      <c r="AI126" s="1631"/>
      <c r="AJ126" s="1631"/>
      <c r="AK126" s="1632"/>
      <c r="AL126" s="2278">
        <v>47.88</v>
      </c>
      <c r="AM126" s="2279"/>
      <c r="AN126" s="2279"/>
      <c r="AO126" s="2279"/>
      <c r="AP126" s="2279"/>
      <c r="AQ126" s="2279"/>
      <c r="AR126" s="1698" t="s">
        <v>790</v>
      </c>
      <c r="AS126" s="1699"/>
      <c r="AT126" s="1699"/>
      <c r="AU126" s="1700"/>
      <c r="AV126" s="3784">
        <v>99.87</v>
      </c>
      <c r="AW126" s="3784"/>
      <c r="AX126" s="3784"/>
    </row>
    <row r="127" spans="2:51" ht="24" customHeight="1">
      <c r="B127" s="319">
        <v>2</v>
      </c>
      <c r="C127" s="319">
        <v>1</v>
      </c>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34"/>
      <c r="AM127" s="320"/>
      <c r="AN127" s="320"/>
      <c r="AO127" s="320"/>
      <c r="AP127" s="320"/>
      <c r="AQ127" s="320"/>
      <c r="AR127" s="320"/>
      <c r="AS127" s="320"/>
      <c r="AT127" s="320"/>
      <c r="AU127" s="320"/>
      <c r="AV127" s="320"/>
      <c r="AW127" s="320"/>
      <c r="AX127" s="320"/>
    </row>
    <row r="128" spans="2:51" ht="24" customHeight="1">
      <c r="B128" s="319">
        <v>3</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34"/>
      <c r="AM128" s="320"/>
      <c r="AN128" s="320"/>
      <c r="AO128" s="320"/>
      <c r="AP128" s="320"/>
      <c r="AQ128" s="320"/>
      <c r="AR128" s="320"/>
      <c r="AS128" s="320"/>
      <c r="AT128" s="320"/>
      <c r="AU128" s="320"/>
      <c r="AV128" s="320"/>
      <c r="AW128" s="320"/>
      <c r="AX128" s="320"/>
    </row>
    <row r="129" spans="2:50" ht="24" customHeight="1">
      <c r="B129" s="319">
        <v>4</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34"/>
      <c r="AM129" s="320"/>
      <c r="AN129" s="320"/>
      <c r="AO129" s="320"/>
      <c r="AP129" s="320"/>
      <c r="AQ129" s="320"/>
      <c r="AR129" s="320"/>
      <c r="AS129" s="320"/>
      <c r="AT129" s="320"/>
      <c r="AU129" s="320"/>
      <c r="AV129" s="320"/>
      <c r="AW129" s="320"/>
      <c r="AX129" s="320"/>
    </row>
    <row r="130" spans="2:50" ht="24" customHeight="1">
      <c r="B130" s="319">
        <v>5</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34"/>
      <c r="AM130" s="320"/>
      <c r="AN130" s="320"/>
      <c r="AO130" s="320"/>
      <c r="AP130" s="320"/>
      <c r="AQ130" s="320"/>
      <c r="AR130" s="320"/>
      <c r="AS130" s="320"/>
      <c r="AT130" s="320"/>
      <c r="AU130" s="320"/>
      <c r="AV130" s="320"/>
      <c r="AW130" s="320"/>
      <c r="AX130" s="320"/>
    </row>
    <row r="131" spans="2:50" ht="24" customHeight="1">
      <c r="B131" s="319">
        <v>6</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34"/>
      <c r="AM131" s="320"/>
      <c r="AN131" s="320"/>
      <c r="AO131" s="320"/>
      <c r="AP131" s="320"/>
      <c r="AQ131" s="320"/>
      <c r="AR131" s="320"/>
      <c r="AS131" s="320"/>
      <c r="AT131" s="320"/>
      <c r="AU131" s="320"/>
      <c r="AV131" s="320"/>
      <c r="AW131" s="320"/>
      <c r="AX131" s="320"/>
    </row>
    <row r="132" spans="2:50" ht="24" customHeight="1">
      <c r="B132" s="319">
        <v>7</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34"/>
      <c r="AM132" s="320"/>
      <c r="AN132" s="320"/>
      <c r="AO132" s="320"/>
      <c r="AP132" s="320"/>
      <c r="AQ132" s="320"/>
      <c r="AR132" s="320"/>
      <c r="AS132" s="320"/>
      <c r="AT132" s="320"/>
      <c r="AU132" s="320"/>
      <c r="AV132" s="320"/>
      <c r="AW132" s="320"/>
      <c r="AX132" s="320"/>
    </row>
    <row r="133" spans="2:50" ht="24" customHeight="1">
      <c r="B133" s="319">
        <v>8</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34"/>
      <c r="AM133" s="320"/>
      <c r="AN133" s="320"/>
      <c r="AO133" s="320"/>
      <c r="AP133" s="320"/>
      <c r="AQ133" s="320"/>
      <c r="AR133" s="320"/>
      <c r="AS133" s="320"/>
      <c r="AT133" s="320"/>
      <c r="AU133" s="320"/>
      <c r="AV133" s="320"/>
      <c r="AW133" s="320"/>
      <c r="AX133" s="320"/>
    </row>
    <row r="134" spans="2:50" ht="24" customHeight="1">
      <c r="B134" s="319">
        <v>9</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c r="AM134" s="320"/>
      <c r="AN134" s="320"/>
      <c r="AO134" s="320"/>
      <c r="AP134" s="320"/>
      <c r="AQ134" s="320"/>
      <c r="AR134" s="320"/>
      <c r="AS134" s="320"/>
      <c r="AT134" s="320"/>
      <c r="AU134" s="320"/>
      <c r="AV134" s="320"/>
      <c r="AW134" s="320"/>
      <c r="AX134" s="320"/>
    </row>
    <row r="135" spans="2:50" ht="24" customHeight="1">
      <c r="B135" s="319">
        <v>10</v>
      </c>
      <c r="C135" s="319">
        <v>1</v>
      </c>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c r="AM135" s="320"/>
      <c r="AN135" s="320"/>
      <c r="AO135" s="320"/>
      <c r="AP135" s="320"/>
      <c r="AQ135" s="320"/>
      <c r="AR135" s="320"/>
      <c r="AS135" s="320"/>
      <c r="AT135" s="320"/>
      <c r="AU135" s="320"/>
      <c r="AV135" s="320"/>
      <c r="AW135" s="320"/>
      <c r="AX135" s="320"/>
    </row>
    <row r="137" spans="2:50" ht="23.25" hidden="1" customHeight="1">
      <c r="B137" t="s">
        <v>337</v>
      </c>
    </row>
    <row r="138" spans="2:50" ht="36" hidden="1" customHeight="1">
      <c r="B138" s="329" t="s">
        <v>338</v>
      </c>
      <c r="C138" s="329"/>
      <c r="D138" s="329"/>
      <c r="E138" s="329"/>
      <c r="F138" s="329"/>
      <c r="G138" s="329"/>
      <c r="H138" s="329"/>
      <c r="I138" s="323"/>
      <c r="J138" s="323"/>
      <c r="K138" s="323"/>
      <c r="L138" s="323"/>
      <c r="M138" s="323"/>
      <c r="N138" s="323"/>
      <c r="O138" s="323"/>
      <c r="P138" s="323"/>
      <c r="Q138" s="323"/>
      <c r="R138" s="323"/>
      <c r="S138" s="323"/>
      <c r="T138" s="323"/>
      <c r="U138" s="323"/>
      <c r="V138" s="323"/>
      <c r="W138" s="323"/>
      <c r="X138" s="323"/>
      <c r="Y138" s="323"/>
    </row>
    <row r="139" spans="2:50" ht="36" hidden="1" customHeight="1">
      <c r="B139" s="1330" t="s">
        <v>339</v>
      </c>
      <c r="C139" s="1331"/>
      <c r="D139" s="1331"/>
      <c r="E139" s="1331"/>
      <c r="F139" s="1331"/>
      <c r="G139" s="1331"/>
      <c r="H139" s="1332"/>
      <c r="I139" s="815" t="s">
        <v>340</v>
      </c>
      <c r="J139" s="443"/>
      <c r="K139" s="443"/>
      <c r="L139" s="443"/>
      <c r="M139" s="814"/>
      <c r="N139" s="1333" t="s">
        <v>341</v>
      </c>
      <c r="O139" s="1331"/>
      <c r="P139" s="1331"/>
      <c r="Q139" s="1331"/>
      <c r="R139" s="1331"/>
      <c r="S139" s="1331"/>
      <c r="T139" s="1332"/>
      <c r="U139" s="815" t="s">
        <v>340</v>
      </c>
      <c r="V139" s="443"/>
      <c r="W139" s="443"/>
      <c r="X139" s="443"/>
      <c r="Y139" s="814"/>
      <c r="Z139" s="1333" t="s">
        <v>342</v>
      </c>
      <c r="AA139" s="1331"/>
      <c r="AB139" s="1331"/>
      <c r="AC139" s="1331"/>
      <c r="AD139" s="1331"/>
      <c r="AE139" s="1331"/>
      <c r="AF139" s="1332"/>
      <c r="AG139" s="815" t="s">
        <v>789</v>
      </c>
      <c r="AH139" s="443"/>
      <c r="AI139" s="443"/>
      <c r="AJ139" s="443"/>
      <c r="AK139" s="814"/>
      <c r="AL139" s="1333" t="s">
        <v>343</v>
      </c>
      <c r="AM139" s="1331"/>
      <c r="AN139" s="1331"/>
      <c r="AO139" s="1331"/>
      <c r="AP139" s="1331"/>
      <c r="AQ139" s="1331"/>
      <c r="AR139" s="1332"/>
      <c r="AS139" s="815" t="s">
        <v>340</v>
      </c>
      <c r="AT139" s="443"/>
      <c r="AU139" s="443"/>
      <c r="AV139" s="443"/>
      <c r="AW139" s="814"/>
    </row>
    <row r="140" spans="2:50" ht="36" hidden="1" customHeight="1">
      <c r="B140" s="1333" t="s">
        <v>344</v>
      </c>
      <c r="C140" s="1331"/>
      <c r="D140" s="1331"/>
      <c r="E140" s="1331"/>
      <c r="F140" s="1331"/>
      <c r="G140" s="1331"/>
      <c r="H140" s="1332"/>
      <c r="I140" s="348"/>
      <c r="J140" s="349"/>
      <c r="K140" s="349"/>
      <c r="L140" s="349"/>
      <c r="M140" s="350"/>
      <c r="N140" s="1333" t="s">
        <v>345</v>
      </c>
      <c r="O140" s="1331"/>
      <c r="P140" s="1331"/>
      <c r="Q140" s="1331"/>
      <c r="R140" s="1331"/>
      <c r="S140" s="1331"/>
      <c r="T140" s="1332"/>
      <c r="U140" s="348"/>
      <c r="V140" s="349"/>
      <c r="W140" s="349"/>
      <c r="X140" s="349"/>
      <c r="Y140" s="350"/>
      <c r="Z140" s="1333" t="s">
        <v>346</v>
      </c>
      <c r="AA140" s="1331"/>
      <c r="AB140" s="1331"/>
      <c r="AC140" s="1331"/>
      <c r="AD140" s="1331"/>
      <c r="AE140" s="1331"/>
      <c r="AF140" s="1332"/>
      <c r="AG140" s="348"/>
      <c r="AH140" s="349"/>
      <c r="AI140" s="349"/>
      <c r="AJ140" s="349"/>
      <c r="AK140" s="350"/>
      <c r="AL140" s="1330" t="s">
        <v>347</v>
      </c>
      <c r="AM140" s="1331"/>
      <c r="AN140" s="1331"/>
      <c r="AO140" s="1331"/>
      <c r="AP140" s="1331"/>
      <c r="AQ140" s="1331"/>
      <c r="AR140" s="1332"/>
      <c r="AS140" s="348"/>
      <c r="AT140" s="349"/>
      <c r="AU140" s="349"/>
      <c r="AV140" s="349"/>
      <c r="AW140" s="350"/>
    </row>
    <row r="141" spans="2:50">
      <c r="C141" t="s">
        <v>696</v>
      </c>
    </row>
    <row r="142" spans="2:50" ht="34.5" customHeight="1">
      <c r="B142" s="319"/>
      <c r="C142" s="319"/>
      <c r="D142" s="329" t="s">
        <v>57</v>
      </c>
      <c r="E142" s="329"/>
      <c r="F142" s="329"/>
      <c r="G142" s="329"/>
      <c r="H142" s="329"/>
      <c r="I142" s="329"/>
      <c r="J142" s="329"/>
      <c r="K142" s="329"/>
      <c r="L142" s="329"/>
      <c r="M142" s="329"/>
      <c r="N142" s="329" t="s">
        <v>58</v>
      </c>
      <c r="O142" s="329"/>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29"/>
      <c r="AK142" s="329"/>
      <c r="AL142" s="330" t="s">
        <v>59</v>
      </c>
      <c r="AM142" s="329"/>
      <c r="AN142" s="329"/>
      <c r="AO142" s="329"/>
      <c r="AP142" s="329"/>
      <c r="AQ142" s="329"/>
      <c r="AR142" s="329" t="s">
        <v>26</v>
      </c>
      <c r="AS142" s="329"/>
      <c r="AT142" s="329"/>
      <c r="AU142" s="329"/>
      <c r="AV142" s="329" t="s">
        <v>27</v>
      </c>
      <c r="AW142" s="329"/>
      <c r="AX142" s="329"/>
    </row>
    <row r="143" spans="2:50" ht="24" customHeight="1">
      <c r="B143" s="319">
        <v>1</v>
      </c>
      <c r="C143" s="319">
        <v>1</v>
      </c>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34"/>
      <c r="AM143" s="320"/>
      <c r="AN143" s="320"/>
      <c r="AO143" s="320"/>
      <c r="AP143" s="320"/>
      <c r="AQ143" s="320"/>
      <c r="AR143" s="320"/>
      <c r="AS143" s="320"/>
      <c r="AT143" s="320"/>
      <c r="AU143" s="320"/>
      <c r="AV143" s="320"/>
      <c r="AW143" s="320"/>
      <c r="AX143" s="320"/>
    </row>
    <row r="144" spans="2:50" ht="24" customHeight="1">
      <c r="B144" s="319">
        <v>2</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34"/>
      <c r="AM144" s="320"/>
      <c r="AN144" s="320"/>
      <c r="AO144" s="320"/>
      <c r="AP144" s="320"/>
      <c r="AQ144" s="320"/>
      <c r="AR144" s="320"/>
      <c r="AS144" s="320"/>
      <c r="AT144" s="320"/>
      <c r="AU144" s="320"/>
      <c r="AV144" s="320"/>
      <c r="AW144" s="320"/>
      <c r="AX144" s="320"/>
    </row>
    <row r="145" spans="2:50" ht="24" customHeight="1">
      <c r="B145" s="319">
        <v>3</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34"/>
      <c r="AM145" s="320"/>
      <c r="AN145" s="320"/>
      <c r="AO145" s="320"/>
      <c r="AP145" s="320"/>
      <c r="AQ145" s="320"/>
      <c r="AR145" s="320"/>
      <c r="AS145" s="320"/>
      <c r="AT145" s="320"/>
      <c r="AU145" s="320"/>
      <c r="AV145" s="320"/>
      <c r="AW145" s="320"/>
      <c r="AX145" s="320"/>
    </row>
    <row r="146" spans="2:50" ht="24" customHeight="1">
      <c r="B146" s="319">
        <v>4</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34"/>
      <c r="AM146" s="320"/>
      <c r="AN146" s="320"/>
      <c r="AO146" s="320"/>
      <c r="AP146" s="320"/>
      <c r="AQ146" s="320"/>
      <c r="AR146" s="320"/>
      <c r="AS146" s="320"/>
      <c r="AT146" s="320"/>
      <c r="AU146" s="320"/>
      <c r="AV146" s="320"/>
      <c r="AW146" s="320"/>
      <c r="AX146" s="320"/>
    </row>
    <row r="147" spans="2:50" ht="24" customHeight="1">
      <c r="B147" s="319">
        <v>5</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34"/>
      <c r="AM147" s="320"/>
      <c r="AN147" s="320"/>
      <c r="AO147" s="320"/>
      <c r="AP147" s="320"/>
      <c r="AQ147" s="320"/>
      <c r="AR147" s="320"/>
      <c r="AS147" s="320"/>
      <c r="AT147" s="320"/>
      <c r="AU147" s="320"/>
      <c r="AV147" s="320"/>
      <c r="AW147" s="320"/>
      <c r="AX147" s="320"/>
    </row>
    <row r="148" spans="2:50" ht="24" customHeight="1">
      <c r="B148" s="319">
        <v>6</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34"/>
      <c r="AM148" s="320"/>
      <c r="AN148" s="320"/>
      <c r="AO148" s="320"/>
      <c r="AP148" s="320"/>
      <c r="AQ148" s="320"/>
      <c r="AR148" s="320"/>
      <c r="AS148" s="320"/>
      <c r="AT148" s="320"/>
      <c r="AU148" s="320"/>
      <c r="AV148" s="320"/>
      <c r="AW148" s="320"/>
      <c r="AX148" s="320"/>
    </row>
    <row r="149" spans="2:50" ht="24" customHeight="1">
      <c r="B149" s="319">
        <v>7</v>
      </c>
      <c r="C149" s="319">
        <v>1</v>
      </c>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34"/>
      <c r="AM149" s="320"/>
      <c r="AN149" s="320"/>
      <c r="AO149" s="320"/>
      <c r="AP149" s="320"/>
      <c r="AQ149" s="320"/>
      <c r="AR149" s="320"/>
      <c r="AS149" s="320"/>
      <c r="AT149" s="320"/>
      <c r="AU149" s="320"/>
      <c r="AV149" s="320"/>
      <c r="AW149" s="320"/>
      <c r="AX149" s="320"/>
    </row>
    <row r="150" spans="2:50" ht="24" customHeight="1">
      <c r="B150" s="319">
        <v>8</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34"/>
      <c r="AM150" s="320"/>
      <c r="AN150" s="320"/>
      <c r="AO150" s="320"/>
      <c r="AP150" s="320"/>
      <c r="AQ150" s="320"/>
      <c r="AR150" s="320"/>
      <c r="AS150" s="320"/>
      <c r="AT150" s="320"/>
      <c r="AU150" s="320"/>
      <c r="AV150" s="320"/>
      <c r="AW150" s="320"/>
      <c r="AX150" s="320"/>
    </row>
    <row r="151" spans="2:50" ht="24" customHeight="1">
      <c r="B151" s="319">
        <v>9</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320"/>
      <c r="AS151" s="320"/>
      <c r="AT151" s="320"/>
      <c r="AU151" s="320"/>
      <c r="AV151" s="320"/>
      <c r="AW151" s="320"/>
      <c r="AX151" s="320"/>
    </row>
    <row r="152" spans="2:50" ht="24" customHeight="1">
      <c r="B152" s="319">
        <v>10</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320"/>
      <c r="AS152" s="320"/>
      <c r="AT152" s="320"/>
      <c r="AU152" s="320"/>
      <c r="AV152" s="320"/>
      <c r="AW152" s="320"/>
      <c r="AX152" s="320"/>
    </row>
  </sheetData>
  <mergeCells count="609">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B140:H140"/>
    <mergeCell ref="I140:M140"/>
    <mergeCell ref="N140:T140"/>
    <mergeCell ref="U140:Y140"/>
    <mergeCell ref="Z140:AF140"/>
    <mergeCell ref="AG140:AK140"/>
    <mergeCell ref="N135:AK135"/>
    <mergeCell ref="AL135:AQ135"/>
    <mergeCell ref="AR135:AU135"/>
    <mergeCell ref="AV135:AX135"/>
    <mergeCell ref="B134:C134"/>
    <mergeCell ref="D134:M134"/>
    <mergeCell ref="N134:AK134"/>
    <mergeCell ref="AL134:AQ134"/>
    <mergeCell ref="AR134:AU134"/>
    <mergeCell ref="AV134:AX134"/>
    <mergeCell ref="Z139:AF139"/>
    <mergeCell ref="AG139:AK139"/>
    <mergeCell ref="AL139:AR139"/>
    <mergeCell ref="AS139:AW139"/>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8:H138"/>
    <mergeCell ref="I138:Y138"/>
    <mergeCell ref="B139:H139"/>
    <mergeCell ref="I139:M139"/>
    <mergeCell ref="N139:T139"/>
    <mergeCell ref="U139:Y139"/>
    <mergeCell ref="B135:C135"/>
    <mergeCell ref="D135:M135"/>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Z82:AC82"/>
    <mergeCell ref="AD82:AH82"/>
    <mergeCell ref="AI82:AU82"/>
    <mergeCell ref="H84:L84"/>
    <mergeCell ref="M84:Y84"/>
    <mergeCell ref="Z84:AC84"/>
    <mergeCell ref="AD84:AH84"/>
    <mergeCell ref="AI84:AU84"/>
    <mergeCell ref="AV84:AY84"/>
    <mergeCell ref="H83:L83"/>
    <mergeCell ref="M83:Y83"/>
    <mergeCell ref="Z83:AC83"/>
    <mergeCell ref="AD83:AH83"/>
    <mergeCell ref="AI83:AU83"/>
    <mergeCell ref="AV83:AY83"/>
    <mergeCell ref="AD78:AY78"/>
    <mergeCell ref="H79:L79"/>
    <mergeCell ref="M79:Y79"/>
    <mergeCell ref="Z79:AC79"/>
    <mergeCell ref="AD79:AH79"/>
    <mergeCell ref="AI79:AU79"/>
    <mergeCell ref="AV79:AY79"/>
    <mergeCell ref="AV82:AY82"/>
    <mergeCell ref="B66:F66"/>
    <mergeCell ref="G66:AY66"/>
    <mergeCell ref="B67:AY67"/>
    <mergeCell ref="B68:AY68"/>
    <mergeCell ref="B69:AY69"/>
    <mergeCell ref="M70:AA70"/>
    <mergeCell ref="AL70:AY70"/>
    <mergeCell ref="B73:G75"/>
    <mergeCell ref="B78:G120"/>
    <mergeCell ref="M81:Y81"/>
    <mergeCell ref="Z81:AC81"/>
    <mergeCell ref="AD81:AH81"/>
    <mergeCell ref="AI81:AU81"/>
    <mergeCell ref="AV81:AY81"/>
    <mergeCell ref="H82:L82"/>
    <mergeCell ref="M82:Y82"/>
    <mergeCell ref="AH53:AY58"/>
    <mergeCell ref="D54:G54"/>
    <mergeCell ref="H54:AG54"/>
    <mergeCell ref="D55:G55"/>
    <mergeCell ref="H55:AG55"/>
    <mergeCell ref="D56:G56"/>
    <mergeCell ref="H56:AG56"/>
    <mergeCell ref="H81:L81"/>
    <mergeCell ref="B59:C59"/>
    <mergeCell ref="D59:AY59"/>
    <mergeCell ref="D60:AY60"/>
    <mergeCell ref="D61:AY61"/>
    <mergeCell ref="D62:AY62"/>
    <mergeCell ref="B63:AY63"/>
    <mergeCell ref="B64:F64"/>
    <mergeCell ref="G64:AY64"/>
    <mergeCell ref="B65:AY65"/>
    <mergeCell ref="H80:L80"/>
    <mergeCell ref="M80:Y80"/>
    <mergeCell ref="Z80:AC80"/>
    <mergeCell ref="AD80:AH80"/>
    <mergeCell ref="AI80:AU80"/>
    <mergeCell ref="AV80:AY80"/>
    <mergeCell ref="H78:AC78"/>
    <mergeCell ref="D57:G57"/>
    <mergeCell ref="H57:U57"/>
    <mergeCell ref="V57:AG57"/>
    <mergeCell ref="D58:G58"/>
    <mergeCell ref="H58:AG58"/>
    <mergeCell ref="B48:C52"/>
    <mergeCell ref="D48:G48"/>
    <mergeCell ref="H48:AG48"/>
    <mergeCell ref="B53:C58"/>
    <mergeCell ref="D53:G53"/>
    <mergeCell ref="H53:AG53"/>
    <mergeCell ref="AH48:AY52"/>
    <mergeCell ref="D49:G49"/>
    <mergeCell ref="H49:AG49"/>
    <mergeCell ref="D50:G50"/>
    <mergeCell ref="H50:AG50"/>
    <mergeCell ref="D51:G51"/>
    <mergeCell ref="H51:AG51"/>
    <mergeCell ref="D52:G52"/>
    <mergeCell ref="H52:AG52"/>
    <mergeCell ref="S34:X34"/>
    <mergeCell ref="Y34:AY34"/>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1:L31"/>
    <mergeCell ref="M31:R31"/>
    <mergeCell ref="S31:X31"/>
    <mergeCell ref="Y31:AY31"/>
    <mergeCell ref="D32:L32"/>
    <mergeCell ref="M32:R32"/>
    <mergeCell ref="S32:X32"/>
    <mergeCell ref="Y32:AY32"/>
    <mergeCell ref="B37:C40"/>
    <mergeCell ref="D37:AY37"/>
    <mergeCell ref="D38:AY38"/>
    <mergeCell ref="D39:AY39"/>
    <mergeCell ref="D40:AY40"/>
    <mergeCell ref="B26:C34"/>
    <mergeCell ref="D30:L30"/>
    <mergeCell ref="M30:R30"/>
    <mergeCell ref="S30:X30"/>
    <mergeCell ref="Y30:AY30"/>
    <mergeCell ref="D33:L33"/>
    <mergeCell ref="M33:R33"/>
    <mergeCell ref="S33:X33"/>
    <mergeCell ref="Y33:AY33"/>
    <mergeCell ref="D34:L34"/>
    <mergeCell ref="M34:R34"/>
    <mergeCell ref="D29:L29"/>
    <mergeCell ref="M29:R29"/>
    <mergeCell ref="S29:X29"/>
    <mergeCell ref="Y29:AY29"/>
    <mergeCell ref="D28:L28"/>
    <mergeCell ref="B25:G25"/>
    <mergeCell ref="H25:Y25"/>
    <mergeCell ref="Z25:AB25"/>
    <mergeCell ref="AC25:AY25"/>
    <mergeCell ref="D27:L27"/>
    <mergeCell ref="M27:R27"/>
    <mergeCell ref="S27:X27"/>
    <mergeCell ref="Y27:AY27"/>
    <mergeCell ref="M28:R28"/>
    <mergeCell ref="S28:X28"/>
    <mergeCell ref="Y28:AY28"/>
    <mergeCell ref="B19:G21"/>
    <mergeCell ref="Z23:AB24"/>
    <mergeCell ref="AC23:AE24"/>
    <mergeCell ref="AF23:AJ23"/>
    <mergeCell ref="AK23:AO23"/>
    <mergeCell ref="AP23:AT23"/>
    <mergeCell ref="AP21:AT21"/>
    <mergeCell ref="H23:Y24"/>
    <mergeCell ref="D26:L26"/>
    <mergeCell ref="M26:R26"/>
    <mergeCell ref="S26:X26"/>
    <mergeCell ref="Y26:AY26"/>
    <mergeCell ref="B22:G24"/>
    <mergeCell ref="H22:Y22"/>
    <mergeCell ref="Z22:AB22"/>
    <mergeCell ref="AC22:AE22"/>
    <mergeCell ref="AF22:AJ22"/>
    <mergeCell ref="AU23:AY23"/>
    <mergeCell ref="AF24:AJ24"/>
    <mergeCell ref="AK24:AO24"/>
    <mergeCell ref="AP24:AT24"/>
    <mergeCell ref="AU24:AY24"/>
    <mergeCell ref="AC21:AE21"/>
    <mergeCell ref="AF21:AJ21"/>
    <mergeCell ref="AK21:AO21"/>
    <mergeCell ref="AU21:AY21"/>
    <mergeCell ref="AK22:AO22"/>
    <mergeCell ref="AP22:AT22"/>
    <mergeCell ref="AU22:AY22"/>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P19:AT19"/>
    <mergeCell ref="AL15:AR15"/>
    <mergeCell ref="H17:P17"/>
    <mergeCell ref="Q17:W17"/>
    <mergeCell ref="X17:AD17"/>
    <mergeCell ref="AE17:AK17"/>
    <mergeCell ref="H18:P18"/>
    <mergeCell ref="Q18:W18"/>
    <mergeCell ref="X18:AD18"/>
    <mergeCell ref="AE18:AK18"/>
    <mergeCell ref="AL18:AR18"/>
    <mergeCell ref="AL17:AR17"/>
    <mergeCell ref="AS17:AY17"/>
    <mergeCell ref="B12:G18"/>
    <mergeCell ref="H12:P12"/>
    <mergeCell ref="Q12:W12"/>
    <mergeCell ref="X12:AD12"/>
    <mergeCell ref="AE12:AK12"/>
    <mergeCell ref="AL12:AR12"/>
    <mergeCell ref="AS12:AY12"/>
    <mergeCell ref="H13:I16"/>
    <mergeCell ref="AS15:AY15"/>
    <mergeCell ref="J16:P16"/>
    <mergeCell ref="Q16:W16"/>
    <mergeCell ref="X16:AD16"/>
    <mergeCell ref="AE16:AK16"/>
    <mergeCell ref="AL16:AR16"/>
    <mergeCell ref="AS16:AY16"/>
    <mergeCell ref="J15:P15"/>
    <mergeCell ref="Q15:W15"/>
    <mergeCell ref="X15:AD15"/>
    <mergeCell ref="AS18:AY18"/>
    <mergeCell ref="AE15:AK15"/>
    <mergeCell ref="J14:P14"/>
    <mergeCell ref="Q14:W14"/>
    <mergeCell ref="X14:AD14"/>
    <mergeCell ref="B7:G8"/>
    <mergeCell ref="H7:Y8"/>
    <mergeCell ref="Z7:AE8"/>
    <mergeCell ref="AF7:AY8"/>
    <mergeCell ref="B9:G9"/>
    <mergeCell ref="H9:AY9"/>
    <mergeCell ref="B10:G10"/>
    <mergeCell ref="H10:AY10"/>
    <mergeCell ref="B11:G11"/>
    <mergeCell ref="H11:AY11"/>
    <mergeCell ref="AQ1:AW1"/>
    <mergeCell ref="AK2:AQ2"/>
    <mergeCell ref="AR2:AY2"/>
    <mergeCell ref="B3:AY3"/>
    <mergeCell ref="B4:G4"/>
    <mergeCell ref="H4:Y4"/>
    <mergeCell ref="Z4:AE4"/>
    <mergeCell ref="AF4:AQ4"/>
    <mergeCell ref="AR4:AY4"/>
    <mergeCell ref="H92:L92"/>
    <mergeCell ref="M92:Y92"/>
    <mergeCell ref="Z92:AC92"/>
    <mergeCell ref="AD92:AH92"/>
    <mergeCell ref="AI92:AU92"/>
    <mergeCell ref="AV92:AY92"/>
    <mergeCell ref="B5:G5"/>
    <mergeCell ref="H5:Y5"/>
    <mergeCell ref="Z5:AE5"/>
    <mergeCell ref="AF5:AQ5"/>
    <mergeCell ref="AR5:AY5"/>
    <mergeCell ref="B6:G6"/>
    <mergeCell ref="H6:Y6"/>
    <mergeCell ref="Z6:AE6"/>
    <mergeCell ref="AF6:AY6"/>
    <mergeCell ref="AE14:AK14"/>
    <mergeCell ref="AL14:AR14"/>
    <mergeCell ref="AS14:AY14"/>
    <mergeCell ref="J13:P13"/>
    <mergeCell ref="Q13:W13"/>
    <mergeCell ref="X13:AD13"/>
    <mergeCell ref="AE13:AK13"/>
    <mergeCell ref="AL13:AR13"/>
    <mergeCell ref="AS13:AY13"/>
  </mergeCells>
  <phoneticPr fontId="3"/>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1" max="16383" man="1"/>
  </rowBreaks>
  <drawing r:id="rId2"/>
</worksheet>
</file>

<file path=xl/worksheets/sheet4.xml><?xml version="1.0" encoding="utf-8"?>
<worksheet xmlns="http://schemas.openxmlformats.org/spreadsheetml/2006/main" xmlns:r="http://schemas.openxmlformats.org/officeDocument/2006/relationships">
  <dimension ref="A1:K114"/>
  <sheetViews>
    <sheetView view="pageBreakPreview" topLeftCell="A37" zoomScale="85" zoomScaleNormal="100" zoomScaleSheetLayoutView="85" workbookViewId="0">
      <selection activeCell="H4" sqref="H4:Y4"/>
    </sheetView>
  </sheetViews>
  <sheetFormatPr defaultRowHeight="36.75" customHeight="1"/>
  <cols>
    <col min="1" max="1" width="2.25" style="78" customWidth="1"/>
    <col min="2" max="2" width="2.25" customWidth="1"/>
    <col min="3" max="3" width="3.625" customWidth="1"/>
    <col min="4" max="4" width="47.5" customWidth="1"/>
    <col min="5" max="5" width="46.625" customWidth="1"/>
    <col min="6" max="6" width="11.375" style="131" customWidth="1"/>
    <col min="7" max="7" width="12.5" style="27" customWidth="1"/>
    <col min="8" max="8" width="7" style="132" bestFit="1" customWidth="1"/>
    <col min="9" max="16" width="2.25" customWidth="1"/>
  </cols>
  <sheetData>
    <row r="1" spans="1:8" s="78" customFormat="1" ht="17.25">
      <c r="B1" s="79" t="s">
        <v>208</v>
      </c>
      <c r="F1" s="80"/>
      <c r="G1" s="81"/>
      <c r="H1" s="82"/>
    </row>
    <row r="2" spans="1:8" s="78" customFormat="1" ht="11.25" customHeight="1">
      <c r="B2" s="79"/>
      <c r="F2" s="80"/>
      <c r="G2" s="81"/>
      <c r="H2" s="82"/>
    </row>
    <row r="3" spans="1:8" s="83" customFormat="1" ht="36.75" customHeight="1">
      <c r="C3" s="84" t="s">
        <v>209</v>
      </c>
      <c r="F3" s="85"/>
      <c r="G3" s="86"/>
      <c r="H3" s="87"/>
    </row>
    <row r="4" spans="1:8" s="48" customFormat="1" ht="33" customHeight="1">
      <c r="A4" s="88"/>
      <c r="B4" s="1311"/>
      <c r="C4" s="1312"/>
      <c r="D4" s="89" t="s">
        <v>210</v>
      </c>
      <c r="E4" s="89" t="s">
        <v>211</v>
      </c>
      <c r="F4" s="90" t="s">
        <v>212</v>
      </c>
      <c r="G4" s="91" t="s">
        <v>26</v>
      </c>
      <c r="H4" s="92" t="s">
        <v>27</v>
      </c>
    </row>
    <row r="5" spans="1:8" s="48" customFormat="1" ht="33" customHeight="1">
      <c r="A5" s="88"/>
      <c r="B5" s="1315">
        <v>1</v>
      </c>
      <c r="C5" s="1315"/>
      <c r="D5" s="1328" t="s">
        <v>213</v>
      </c>
      <c r="E5" s="94" t="s">
        <v>214</v>
      </c>
      <c r="F5" s="95">
        <v>15.75</v>
      </c>
      <c r="G5" s="96" t="s">
        <v>215</v>
      </c>
      <c r="H5" s="97">
        <v>0.98489822718319109</v>
      </c>
    </row>
    <row r="6" spans="1:8" s="48" customFormat="1" ht="33" customHeight="1">
      <c r="A6" s="88"/>
      <c r="B6" s="1315"/>
      <c r="C6" s="1315"/>
      <c r="D6" s="1328"/>
      <c r="E6" s="94" t="s">
        <v>216</v>
      </c>
      <c r="F6" s="95">
        <v>15.855</v>
      </c>
      <c r="G6" s="96" t="s">
        <v>215</v>
      </c>
      <c r="H6" s="97">
        <v>0.99146421536441232</v>
      </c>
    </row>
    <row r="7" spans="1:8" s="48" customFormat="1" ht="33" customHeight="1">
      <c r="A7" s="88"/>
      <c r="B7" s="1315">
        <v>2</v>
      </c>
      <c r="C7" s="1315"/>
      <c r="D7" s="93" t="s">
        <v>217</v>
      </c>
      <c r="E7" s="94" t="s">
        <v>218</v>
      </c>
      <c r="F7" s="95">
        <v>29.9985</v>
      </c>
      <c r="G7" s="96" t="s">
        <v>215</v>
      </c>
      <c r="H7" s="97">
        <v>1</v>
      </c>
    </row>
    <row r="8" spans="1:8" s="48" customFormat="1" ht="33" customHeight="1">
      <c r="A8" s="88"/>
      <c r="B8" s="1315">
        <v>3</v>
      </c>
      <c r="C8" s="1315"/>
      <c r="D8" s="93" t="s">
        <v>219</v>
      </c>
      <c r="E8" s="94" t="s">
        <v>220</v>
      </c>
      <c r="F8" s="95">
        <v>21.945</v>
      </c>
      <c r="G8" s="96" t="s">
        <v>215</v>
      </c>
      <c r="H8" s="97">
        <v>0.99713740458015265</v>
      </c>
    </row>
    <row r="9" spans="1:8" s="48" customFormat="1" ht="33" customHeight="1">
      <c r="A9" s="88"/>
      <c r="B9" s="1315">
        <v>4</v>
      </c>
      <c r="C9" s="1315"/>
      <c r="D9" s="1328" t="s">
        <v>221</v>
      </c>
      <c r="E9" s="94" t="s">
        <v>222</v>
      </c>
      <c r="F9" s="95">
        <v>8.9855959999999993</v>
      </c>
      <c r="G9" s="96" t="s">
        <v>215</v>
      </c>
      <c r="H9" s="97">
        <v>0.99856598321942547</v>
      </c>
    </row>
    <row r="10" spans="1:8" s="48" customFormat="1" ht="33" customHeight="1">
      <c r="A10" s="88"/>
      <c r="B10" s="1315"/>
      <c r="C10" s="1315"/>
      <c r="D10" s="1328"/>
      <c r="E10" s="94" t="s">
        <v>223</v>
      </c>
      <c r="F10" s="95">
        <v>8.9984999999999999</v>
      </c>
      <c r="G10" s="96" t="s">
        <v>215</v>
      </c>
      <c r="H10" s="97">
        <v>1</v>
      </c>
    </row>
    <row r="11" spans="1:8" s="48" customFormat="1" ht="33" customHeight="1">
      <c r="A11" s="88"/>
      <c r="B11" s="1315">
        <v>5</v>
      </c>
      <c r="C11" s="1315"/>
      <c r="D11" s="93" t="s">
        <v>224</v>
      </c>
      <c r="E11" s="94" t="s">
        <v>225</v>
      </c>
      <c r="F11" s="95">
        <v>17.461500000000001</v>
      </c>
      <c r="G11" s="96" t="s">
        <v>215</v>
      </c>
      <c r="H11" s="97">
        <v>0.97081144191476942</v>
      </c>
    </row>
    <row r="12" spans="1:8" s="48" customFormat="1" ht="33" customHeight="1">
      <c r="A12" s="88"/>
      <c r="B12" s="1315">
        <v>6</v>
      </c>
      <c r="C12" s="1315"/>
      <c r="D12" s="93" t="s">
        <v>226</v>
      </c>
      <c r="E12" s="94" t="s">
        <v>227</v>
      </c>
      <c r="F12" s="95">
        <v>16.9575</v>
      </c>
      <c r="G12" s="96" t="s">
        <v>215</v>
      </c>
      <c r="H12" s="97">
        <v>0.99938118811881194</v>
      </c>
    </row>
    <row r="13" spans="1:8" s="48" customFormat="1" ht="33" customHeight="1">
      <c r="A13" s="88"/>
      <c r="B13" s="1315">
        <v>7</v>
      </c>
      <c r="C13" s="1315"/>
      <c r="D13" s="1328" t="s">
        <v>228</v>
      </c>
      <c r="E13" s="94" t="s">
        <v>229</v>
      </c>
      <c r="F13" s="95">
        <v>7.9904999999999999</v>
      </c>
      <c r="G13" s="96" t="s">
        <v>215</v>
      </c>
      <c r="H13" s="97">
        <v>0.99881249999999999</v>
      </c>
    </row>
    <row r="14" spans="1:8" s="48" customFormat="1" ht="33" customHeight="1">
      <c r="A14" s="88"/>
      <c r="B14" s="1315"/>
      <c r="C14" s="1315"/>
      <c r="D14" s="1328"/>
      <c r="E14" s="94" t="s">
        <v>230</v>
      </c>
      <c r="F14" s="95">
        <v>8.5995000000000008</v>
      </c>
      <c r="G14" s="96" t="s">
        <v>215</v>
      </c>
      <c r="H14" s="97">
        <v>1</v>
      </c>
    </row>
    <row r="15" spans="1:8" s="48" customFormat="1" ht="33" customHeight="1">
      <c r="A15" s="88"/>
      <c r="B15" s="1311">
        <v>8</v>
      </c>
      <c r="C15" s="1312"/>
      <c r="D15" s="93" t="s">
        <v>231</v>
      </c>
      <c r="E15" s="94" t="s">
        <v>232</v>
      </c>
      <c r="F15" s="95">
        <v>15.96</v>
      </c>
      <c r="G15" s="96" t="s">
        <v>215</v>
      </c>
      <c r="H15" s="97">
        <v>0.99868593955321949</v>
      </c>
    </row>
    <row r="16" spans="1:8" s="48" customFormat="1" ht="33" customHeight="1">
      <c r="A16" s="88"/>
      <c r="B16" s="1311">
        <v>9</v>
      </c>
      <c r="C16" s="1312"/>
      <c r="D16" s="93" t="s">
        <v>233</v>
      </c>
      <c r="E16" s="94" t="s">
        <v>234</v>
      </c>
      <c r="F16" s="95">
        <v>15.9285</v>
      </c>
      <c r="G16" s="96" t="s">
        <v>215</v>
      </c>
      <c r="H16" s="97">
        <v>0.9960604070912672</v>
      </c>
    </row>
    <row r="17" spans="1:10" s="48" customFormat="1" ht="33" customHeight="1">
      <c r="A17" s="88"/>
      <c r="B17" s="1311">
        <v>10</v>
      </c>
      <c r="C17" s="1312"/>
      <c r="D17" s="93" t="s">
        <v>235</v>
      </c>
      <c r="E17" s="94" t="s">
        <v>236</v>
      </c>
      <c r="F17" s="95">
        <v>15.8865</v>
      </c>
      <c r="G17" s="96" t="s">
        <v>215</v>
      </c>
      <c r="H17" s="97">
        <v>0.99343401181877877</v>
      </c>
    </row>
    <row r="18" spans="1:10" s="88" customFormat="1" ht="12">
      <c r="F18" s="98"/>
      <c r="G18" s="86"/>
      <c r="H18" s="87"/>
    </row>
    <row r="19" spans="1:10" s="88" customFormat="1" ht="36.75" customHeight="1">
      <c r="C19" s="99" t="s">
        <v>237</v>
      </c>
      <c r="F19" s="98"/>
      <c r="G19" s="86"/>
      <c r="H19" s="87"/>
    </row>
    <row r="20" spans="1:10" s="48" customFormat="1" ht="33" customHeight="1">
      <c r="A20" s="88"/>
      <c r="B20" s="1311"/>
      <c r="C20" s="1312"/>
      <c r="D20" s="89" t="s">
        <v>210</v>
      </c>
      <c r="E20" s="89" t="s">
        <v>211</v>
      </c>
      <c r="F20" s="90" t="s">
        <v>212</v>
      </c>
      <c r="G20" s="91" t="s">
        <v>26</v>
      </c>
      <c r="H20" s="92" t="s">
        <v>27</v>
      </c>
    </row>
    <row r="21" spans="1:10" s="48" customFormat="1" ht="33" customHeight="1">
      <c r="A21" s="88"/>
      <c r="B21" s="1311">
        <v>1</v>
      </c>
      <c r="C21" s="1312"/>
      <c r="D21" s="94" t="s">
        <v>238</v>
      </c>
      <c r="E21" s="94" t="s">
        <v>239</v>
      </c>
      <c r="F21" s="100">
        <v>25</v>
      </c>
      <c r="G21" s="101" t="s">
        <v>240</v>
      </c>
      <c r="H21" s="102">
        <v>0.99998000039999202</v>
      </c>
      <c r="J21" s="103"/>
    </row>
    <row r="22" spans="1:10" s="48" customFormat="1" ht="33" customHeight="1">
      <c r="A22" s="88"/>
      <c r="B22" s="1311">
        <v>2</v>
      </c>
      <c r="C22" s="1312"/>
      <c r="D22" s="94" t="s">
        <v>241</v>
      </c>
      <c r="E22" s="94" t="s">
        <v>242</v>
      </c>
      <c r="F22" s="100">
        <v>23.603999999999999</v>
      </c>
      <c r="G22" s="101" t="s">
        <v>240</v>
      </c>
      <c r="H22" s="102">
        <v>0.98380743982494534</v>
      </c>
      <c r="J22" s="103"/>
    </row>
    <row r="23" spans="1:10" s="48" customFormat="1" ht="33" customHeight="1">
      <c r="A23" s="88"/>
      <c r="B23" s="1311">
        <v>3</v>
      </c>
      <c r="C23" s="1312"/>
      <c r="D23" s="94" t="s">
        <v>243</v>
      </c>
      <c r="E23" s="94" t="s">
        <v>244</v>
      </c>
      <c r="F23" s="100">
        <v>15.54</v>
      </c>
      <c r="G23" s="101" t="s">
        <v>240</v>
      </c>
      <c r="H23" s="102">
        <v>0.98864395457581833</v>
      </c>
      <c r="J23" s="103"/>
    </row>
    <row r="24" spans="1:10" s="88" customFormat="1" ht="12">
      <c r="F24" s="98"/>
      <c r="G24" s="86"/>
      <c r="H24" s="87"/>
    </row>
    <row r="25" spans="1:10" s="83" customFormat="1" ht="36.75" customHeight="1">
      <c r="C25" s="84" t="s">
        <v>245</v>
      </c>
      <c r="F25" s="85"/>
      <c r="G25" s="86"/>
      <c r="H25" s="87"/>
    </row>
    <row r="26" spans="1:10" s="105" customFormat="1" ht="33" customHeight="1">
      <c r="A26" s="104"/>
      <c r="B26" s="1313"/>
      <c r="C26" s="1314"/>
      <c r="D26" s="89" t="s">
        <v>210</v>
      </c>
      <c r="E26" s="89" t="s">
        <v>211</v>
      </c>
      <c r="F26" s="90" t="s">
        <v>212</v>
      </c>
      <c r="G26" s="91" t="s">
        <v>26</v>
      </c>
      <c r="H26" s="92" t="s">
        <v>27</v>
      </c>
    </row>
    <row r="27" spans="1:10" s="48" customFormat="1" ht="33" customHeight="1">
      <c r="A27" s="88"/>
      <c r="B27" s="1311">
        <v>1</v>
      </c>
      <c r="C27" s="1312"/>
      <c r="D27" s="106" t="s">
        <v>246</v>
      </c>
      <c r="E27" s="107" t="s">
        <v>247</v>
      </c>
      <c r="F27" s="108">
        <v>8.9879999999999995</v>
      </c>
      <c r="G27" s="101" t="s">
        <v>240</v>
      </c>
      <c r="H27" s="109">
        <v>0.99994437336596764</v>
      </c>
    </row>
    <row r="28" spans="1:10" s="88" customFormat="1" ht="12">
      <c r="F28" s="98"/>
      <c r="G28" s="86"/>
      <c r="H28" s="87"/>
    </row>
    <row r="29" spans="1:10" s="88" customFormat="1" ht="36.75" customHeight="1">
      <c r="C29" s="99" t="s">
        <v>248</v>
      </c>
      <c r="F29" s="98"/>
      <c r="G29" s="86"/>
      <c r="H29" s="87"/>
    </row>
    <row r="30" spans="1:10" s="48" customFormat="1" ht="33" customHeight="1">
      <c r="A30" s="88"/>
      <c r="B30" s="1311"/>
      <c r="C30" s="1312"/>
      <c r="D30" s="89" t="s">
        <v>210</v>
      </c>
      <c r="E30" s="89" t="s">
        <v>211</v>
      </c>
      <c r="F30" s="90" t="s">
        <v>212</v>
      </c>
      <c r="G30" s="91" t="s">
        <v>26</v>
      </c>
      <c r="H30" s="92" t="s">
        <v>27</v>
      </c>
    </row>
    <row r="31" spans="1:10" s="48" customFormat="1" ht="33" customHeight="1">
      <c r="A31" s="88"/>
      <c r="B31" s="1316">
        <v>1</v>
      </c>
      <c r="C31" s="1317"/>
      <c r="D31" s="1325" t="s">
        <v>249</v>
      </c>
      <c r="E31" s="94" t="s">
        <v>250</v>
      </c>
      <c r="F31" s="100">
        <v>5.88</v>
      </c>
      <c r="G31" s="110" t="s">
        <v>251</v>
      </c>
      <c r="H31" s="102">
        <v>0.98</v>
      </c>
      <c r="J31" s="103"/>
    </row>
    <row r="32" spans="1:10" s="48" customFormat="1" ht="33" customHeight="1">
      <c r="A32" s="88"/>
      <c r="B32" s="1323"/>
      <c r="C32" s="1324"/>
      <c r="D32" s="1326"/>
      <c r="E32" s="94" t="s">
        <v>252</v>
      </c>
      <c r="F32" s="100">
        <v>4.7</v>
      </c>
      <c r="G32" s="110" t="s">
        <v>251</v>
      </c>
      <c r="H32" s="102">
        <v>0.91350826044703592</v>
      </c>
      <c r="J32" s="103"/>
    </row>
    <row r="33" spans="1:11" s="48" customFormat="1" ht="33" customHeight="1">
      <c r="A33" s="88"/>
      <c r="B33" s="1318"/>
      <c r="C33" s="1319"/>
      <c r="D33" s="1327"/>
      <c r="E33" s="94" t="s">
        <v>253</v>
      </c>
      <c r="F33" s="100">
        <v>3.57</v>
      </c>
      <c r="G33" s="101">
        <v>13</v>
      </c>
      <c r="H33" s="102">
        <v>0.79439252336448596</v>
      </c>
      <c r="J33" s="103"/>
    </row>
    <row r="34" spans="1:11" s="48" customFormat="1" ht="33" customHeight="1">
      <c r="A34" s="88"/>
      <c r="B34" s="1311">
        <v>2</v>
      </c>
      <c r="C34" s="1312"/>
      <c r="D34" s="111" t="s">
        <v>254</v>
      </c>
      <c r="E34" s="94" t="s">
        <v>255</v>
      </c>
      <c r="F34" s="100">
        <v>8.9250000000000007</v>
      </c>
      <c r="G34" s="110" t="s">
        <v>251</v>
      </c>
      <c r="H34" s="102">
        <v>0.9916666666666667</v>
      </c>
      <c r="J34" s="103"/>
    </row>
    <row r="35" spans="1:11" s="48" customFormat="1" ht="33" customHeight="1">
      <c r="A35" s="88"/>
      <c r="B35" s="1311">
        <v>3</v>
      </c>
      <c r="C35" s="1312"/>
      <c r="D35" s="111" t="s">
        <v>256</v>
      </c>
      <c r="E35" s="94" t="s">
        <v>257</v>
      </c>
      <c r="F35" s="100">
        <v>5.9535</v>
      </c>
      <c r="G35" s="110" t="s">
        <v>251</v>
      </c>
      <c r="H35" s="102">
        <v>0.99224999999999997</v>
      </c>
      <c r="J35" s="103"/>
    </row>
    <row r="36" spans="1:11" s="48" customFormat="1" ht="33" customHeight="1">
      <c r="A36" s="88"/>
      <c r="B36" s="1311">
        <v>4</v>
      </c>
      <c r="C36" s="1312"/>
      <c r="D36" s="111" t="s">
        <v>258</v>
      </c>
      <c r="E36" s="94" t="s">
        <v>259</v>
      </c>
      <c r="F36" s="100">
        <v>5.46</v>
      </c>
      <c r="G36" s="110" t="s">
        <v>251</v>
      </c>
      <c r="H36" s="102">
        <v>0.91</v>
      </c>
      <c r="J36" s="103"/>
    </row>
    <row r="37" spans="1:11" s="48" customFormat="1" ht="33" customHeight="1">
      <c r="A37" s="88"/>
      <c r="B37" s="1311">
        <v>5</v>
      </c>
      <c r="C37" s="1312"/>
      <c r="D37" s="111" t="s">
        <v>260</v>
      </c>
      <c r="E37" s="94" t="s">
        <v>261</v>
      </c>
      <c r="F37" s="100">
        <v>4.1790000000000003</v>
      </c>
      <c r="G37" s="110" t="s">
        <v>251</v>
      </c>
      <c r="H37" s="102">
        <v>0.83579999999999999</v>
      </c>
      <c r="J37" s="103"/>
    </row>
    <row r="38" spans="1:11" s="48" customFormat="1" ht="33" customHeight="1">
      <c r="A38" s="88"/>
      <c r="B38" s="1311">
        <v>6</v>
      </c>
      <c r="C38" s="1312"/>
      <c r="D38" s="111" t="s">
        <v>262</v>
      </c>
      <c r="E38" s="94" t="s">
        <v>263</v>
      </c>
      <c r="F38" s="100">
        <v>2.5935000000000001</v>
      </c>
      <c r="G38" s="110" t="s">
        <v>251</v>
      </c>
      <c r="H38" s="102">
        <v>0.86450000000000005</v>
      </c>
      <c r="J38" s="103"/>
    </row>
    <row r="39" spans="1:11" s="48" customFormat="1" ht="33" customHeight="1">
      <c r="A39" s="88"/>
      <c r="B39" s="1311">
        <v>7</v>
      </c>
      <c r="C39" s="1312"/>
      <c r="D39" s="111" t="s">
        <v>264</v>
      </c>
      <c r="E39" s="94" t="s">
        <v>265</v>
      </c>
      <c r="F39" s="100">
        <v>2.2679999999999998</v>
      </c>
      <c r="G39" s="101">
        <v>17</v>
      </c>
      <c r="H39" s="102">
        <v>0.56692913385826771</v>
      </c>
      <c r="J39" s="103"/>
    </row>
    <row r="40" spans="1:11" s="88" customFormat="1" ht="12">
      <c r="F40" s="98"/>
      <c r="G40" s="86"/>
      <c r="H40" s="87"/>
    </row>
    <row r="41" spans="1:11" s="88" customFormat="1" ht="36.75" customHeight="1">
      <c r="C41" s="99" t="s">
        <v>266</v>
      </c>
      <c r="F41" s="98"/>
      <c r="G41" s="86"/>
      <c r="H41" s="87"/>
    </row>
    <row r="42" spans="1:11" s="105" customFormat="1" ht="33" customHeight="1">
      <c r="A42" s="104"/>
      <c r="B42" s="1313"/>
      <c r="C42" s="1314"/>
      <c r="D42" s="89" t="s">
        <v>210</v>
      </c>
      <c r="E42" s="89" t="s">
        <v>211</v>
      </c>
      <c r="F42" s="90" t="s">
        <v>212</v>
      </c>
      <c r="G42" s="91" t="s">
        <v>26</v>
      </c>
      <c r="H42" s="92" t="s">
        <v>27</v>
      </c>
    </row>
    <row r="43" spans="1:11" s="48" customFormat="1" ht="33" customHeight="1">
      <c r="A43" s="88"/>
      <c r="B43" s="1311">
        <v>1</v>
      </c>
      <c r="C43" s="1312"/>
      <c r="D43" s="112" t="s">
        <v>246</v>
      </c>
      <c r="E43" s="94" t="s">
        <v>267</v>
      </c>
      <c r="F43" s="100">
        <v>4.41</v>
      </c>
      <c r="G43" s="110" t="s">
        <v>251</v>
      </c>
      <c r="H43" s="102">
        <v>0.98</v>
      </c>
      <c r="J43" s="103"/>
    </row>
    <row r="44" spans="1:11" s="88" customFormat="1" ht="12">
      <c r="F44" s="98"/>
      <c r="G44" s="86"/>
      <c r="H44" s="87"/>
    </row>
    <row r="45" spans="1:11" s="88" customFormat="1" ht="36.75" customHeight="1">
      <c r="C45" s="99" t="s">
        <v>268</v>
      </c>
      <c r="F45" s="98"/>
      <c r="G45" s="86"/>
      <c r="H45" s="87"/>
    </row>
    <row r="46" spans="1:11" s="48" customFormat="1" ht="33" customHeight="1">
      <c r="A46" s="88"/>
      <c r="B46" s="1311"/>
      <c r="C46" s="1312"/>
      <c r="D46" s="89" t="s">
        <v>210</v>
      </c>
      <c r="E46" s="89" t="s">
        <v>211</v>
      </c>
      <c r="F46" s="90" t="s">
        <v>212</v>
      </c>
      <c r="G46" s="91" t="s">
        <v>26</v>
      </c>
      <c r="H46" s="92" t="s">
        <v>27</v>
      </c>
    </row>
    <row r="47" spans="1:11" s="48" customFormat="1" ht="33" customHeight="1">
      <c r="A47" s="88"/>
      <c r="B47" s="1311">
        <v>1</v>
      </c>
      <c r="C47" s="1312"/>
      <c r="D47" s="112" t="s">
        <v>269</v>
      </c>
      <c r="E47" s="111" t="s">
        <v>270</v>
      </c>
      <c r="F47" s="100">
        <v>185.06800000000001</v>
      </c>
      <c r="G47" s="113" t="s">
        <v>271</v>
      </c>
      <c r="H47" s="102" t="s">
        <v>271</v>
      </c>
      <c r="K47" s="114"/>
    </row>
    <row r="48" spans="1:11" s="48" customFormat="1" ht="33" customHeight="1">
      <c r="A48" s="88"/>
      <c r="B48" s="1311">
        <v>2</v>
      </c>
      <c r="C48" s="1312"/>
      <c r="D48" s="112" t="s">
        <v>272</v>
      </c>
      <c r="E48" s="111" t="s">
        <v>273</v>
      </c>
      <c r="F48" s="100">
        <v>98.447000000000003</v>
      </c>
      <c r="G48" s="113" t="s">
        <v>271</v>
      </c>
      <c r="H48" s="102" t="s">
        <v>271</v>
      </c>
      <c r="K48" s="114"/>
    </row>
    <row r="49" spans="1:11" s="48" customFormat="1" ht="33" customHeight="1">
      <c r="A49" s="88"/>
      <c r="B49" s="1311">
        <v>3</v>
      </c>
      <c r="C49" s="1312"/>
      <c r="D49" s="112" t="s">
        <v>274</v>
      </c>
      <c r="E49" s="111" t="s">
        <v>273</v>
      </c>
      <c r="F49" s="100">
        <v>60</v>
      </c>
      <c r="G49" s="113" t="s">
        <v>271</v>
      </c>
      <c r="H49" s="102" t="s">
        <v>271</v>
      </c>
      <c r="K49" s="114"/>
    </row>
    <row r="50" spans="1:11" s="48" customFormat="1" ht="33" customHeight="1">
      <c r="A50" s="88"/>
      <c r="B50" s="1311">
        <v>4</v>
      </c>
      <c r="C50" s="1312"/>
      <c r="D50" s="112" t="s">
        <v>275</v>
      </c>
      <c r="E50" s="111" t="s">
        <v>273</v>
      </c>
      <c r="F50" s="100">
        <v>46.268999999999998</v>
      </c>
      <c r="G50" s="113" t="s">
        <v>271</v>
      </c>
      <c r="H50" s="102" t="s">
        <v>271</v>
      </c>
      <c r="K50" s="114"/>
    </row>
    <row r="51" spans="1:11" s="48" customFormat="1" ht="33" customHeight="1">
      <c r="A51" s="88"/>
      <c r="B51" s="1311">
        <v>5</v>
      </c>
      <c r="C51" s="1312"/>
      <c r="D51" s="112" t="s">
        <v>276</v>
      </c>
      <c r="E51" s="111" t="s">
        <v>273</v>
      </c>
      <c r="F51" s="100">
        <v>17.690000000000001</v>
      </c>
      <c r="G51" s="113" t="s">
        <v>271</v>
      </c>
      <c r="H51" s="102" t="s">
        <v>271</v>
      </c>
      <c r="K51" s="114"/>
    </row>
    <row r="52" spans="1:11" s="48" customFormat="1" ht="33" customHeight="1">
      <c r="A52" s="88"/>
      <c r="B52" s="1311">
        <v>6</v>
      </c>
      <c r="C52" s="1312"/>
      <c r="D52" s="112" t="s">
        <v>277</v>
      </c>
      <c r="E52" s="111" t="s">
        <v>278</v>
      </c>
      <c r="F52" s="100">
        <v>6.883</v>
      </c>
      <c r="G52" s="113" t="s">
        <v>271</v>
      </c>
      <c r="H52" s="102" t="s">
        <v>271</v>
      </c>
      <c r="K52" s="114"/>
    </row>
    <row r="53" spans="1:11" s="48" customFormat="1" ht="33" customHeight="1">
      <c r="A53" s="88"/>
      <c r="B53" s="1311">
        <v>7</v>
      </c>
      <c r="C53" s="1312"/>
      <c r="D53" s="112" t="s">
        <v>279</v>
      </c>
      <c r="E53" s="111" t="s">
        <v>273</v>
      </c>
      <c r="F53" s="100">
        <v>6.3639999999999999</v>
      </c>
      <c r="G53" s="113" t="s">
        <v>271</v>
      </c>
      <c r="H53" s="102" t="s">
        <v>271</v>
      </c>
      <c r="K53" s="114"/>
    </row>
    <row r="54" spans="1:11" s="48" customFormat="1" ht="33" customHeight="1">
      <c r="A54" s="88"/>
      <c r="B54" s="1311">
        <v>8</v>
      </c>
      <c r="C54" s="1312"/>
      <c r="D54" s="112" t="s">
        <v>280</v>
      </c>
      <c r="E54" s="111" t="s">
        <v>273</v>
      </c>
      <c r="F54" s="100">
        <v>6.2480000000000002</v>
      </c>
      <c r="G54" s="113" t="s">
        <v>271</v>
      </c>
      <c r="H54" s="102" t="s">
        <v>271</v>
      </c>
      <c r="K54" s="114"/>
    </row>
    <row r="55" spans="1:11" s="48" customFormat="1" ht="33" customHeight="1">
      <c r="A55" s="88"/>
      <c r="B55" s="1311">
        <v>9</v>
      </c>
      <c r="C55" s="1312"/>
      <c r="D55" s="112" t="s">
        <v>281</v>
      </c>
      <c r="E55" s="111" t="s">
        <v>278</v>
      </c>
      <c r="F55" s="100">
        <v>3.97</v>
      </c>
      <c r="G55" s="113" t="s">
        <v>271</v>
      </c>
      <c r="H55" s="102" t="s">
        <v>271</v>
      </c>
      <c r="K55" s="114"/>
    </row>
    <row r="56" spans="1:11" s="48" customFormat="1" ht="33" customHeight="1">
      <c r="A56" s="88"/>
      <c r="B56" s="1311">
        <v>10</v>
      </c>
      <c r="C56" s="1312"/>
      <c r="D56" s="112" t="s">
        <v>282</v>
      </c>
      <c r="E56" s="111" t="s">
        <v>278</v>
      </c>
      <c r="F56" s="100">
        <v>2</v>
      </c>
      <c r="G56" s="113" t="s">
        <v>271</v>
      </c>
      <c r="H56" s="102" t="s">
        <v>271</v>
      </c>
      <c r="K56" s="114"/>
    </row>
    <row r="57" spans="1:11" s="88" customFormat="1" ht="12">
      <c r="F57" s="98"/>
      <c r="G57" s="86"/>
      <c r="H57" s="87"/>
    </row>
    <row r="58" spans="1:11" s="88" customFormat="1" ht="36.75" customHeight="1">
      <c r="C58" s="99" t="s">
        <v>283</v>
      </c>
      <c r="F58" s="98"/>
      <c r="G58" s="86"/>
      <c r="H58" s="87"/>
    </row>
    <row r="59" spans="1:11" s="48" customFormat="1" ht="33" customHeight="1">
      <c r="A59" s="88"/>
      <c r="B59" s="1311"/>
      <c r="C59" s="1312"/>
      <c r="D59" s="89" t="s">
        <v>210</v>
      </c>
      <c r="E59" s="89" t="s">
        <v>211</v>
      </c>
      <c r="F59" s="90" t="s">
        <v>212</v>
      </c>
      <c r="G59" s="91" t="s">
        <v>26</v>
      </c>
      <c r="H59" s="92" t="s">
        <v>27</v>
      </c>
    </row>
    <row r="60" spans="1:11" s="48" customFormat="1" ht="33" customHeight="1">
      <c r="A60" s="88"/>
      <c r="B60" s="1316">
        <v>1</v>
      </c>
      <c r="C60" s="1317"/>
      <c r="D60" s="1321" t="s">
        <v>284</v>
      </c>
      <c r="E60" s="115" t="s">
        <v>285</v>
      </c>
      <c r="F60" s="100">
        <v>1330.925</v>
      </c>
      <c r="G60" s="113" t="s">
        <v>271</v>
      </c>
      <c r="H60" s="102" t="s">
        <v>271</v>
      </c>
    </row>
    <row r="61" spans="1:11" s="48" customFormat="1" ht="33" customHeight="1">
      <c r="A61" s="88"/>
      <c r="B61" s="1318"/>
      <c r="C61" s="1319"/>
      <c r="D61" s="1322"/>
      <c r="E61" s="115" t="s">
        <v>286</v>
      </c>
      <c r="F61" s="100">
        <v>59.325000000000003</v>
      </c>
      <c r="G61" s="113" t="s">
        <v>271</v>
      </c>
      <c r="H61" s="102" t="s">
        <v>271</v>
      </c>
    </row>
    <row r="62" spans="1:11" s="88" customFormat="1" ht="12">
      <c r="F62" s="98"/>
      <c r="G62" s="86"/>
      <c r="H62" s="87"/>
    </row>
    <row r="63" spans="1:11" s="88" customFormat="1" ht="36.75" customHeight="1">
      <c r="C63" s="99" t="s">
        <v>287</v>
      </c>
      <c r="F63" s="98"/>
      <c r="G63" s="86"/>
      <c r="H63" s="87"/>
    </row>
    <row r="64" spans="1:11" s="48" customFormat="1" ht="33" customHeight="1">
      <c r="A64" s="88"/>
      <c r="B64" s="1311"/>
      <c r="C64" s="1312"/>
      <c r="D64" s="89" t="s">
        <v>210</v>
      </c>
      <c r="E64" s="89" t="s">
        <v>211</v>
      </c>
      <c r="F64" s="90" t="s">
        <v>212</v>
      </c>
      <c r="G64" s="91" t="s">
        <v>26</v>
      </c>
      <c r="H64" s="92" t="s">
        <v>27</v>
      </c>
    </row>
    <row r="65" spans="1:11" s="48" customFormat="1" ht="33" customHeight="1">
      <c r="A65" s="88"/>
      <c r="B65" s="1311">
        <v>1</v>
      </c>
      <c r="C65" s="1312"/>
      <c r="D65" s="112" t="s">
        <v>288</v>
      </c>
      <c r="E65" s="94" t="s">
        <v>289</v>
      </c>
      <c r="F65" s="100">
        <v>5190</v>
      </c>
      <c r="G65" s="113" t="s">
        <v>271</v>
      </c>
      <c r="H65" s="102" t="s">
        <v>271</v>
      </c>
      <c r="K65" s="114"/>
    </row>
    <row r="66" spans="1:11" s="88" customFormat="1" ht="12">
      <c r="F66" s="98"/>
      <c r="G66" s="86"/>
      <c r="H66" s="87"/>
    </row>
    <row r="67" spans="1:11" s="88" customFormat="1" ht="36.75" customHeight="1">
      <c r="C67" s="99" t="s">
        <v>290</v>
      </c>
      <c r="F67" s="98"/>
      <c r="G67" s="86"/>
      <c r="H67" s="87"/>
    </row>
    <row r="68" spans="1:11" s="48" customFormat="1" ht="33" customHeight="1">
      <c r="A68" s="88"/>
      <c r="B68" s="1311"/>
      <c r="C68" s="1312"/>
      <c r="D68" s="89" t="s">
        <v>210</v>
      </c>
      <c r="E68" s="89" t="s">
        <v>211</v>
      </c>
      <c r="F68" s="90" t="s">
        <v>212</v>
      </c>
      <c r="G68" s="91" t="s">
        <v>26</v>
      </c>
      <c r="H68" s="92" t="s">
        <v>27</v>
      </c>
    </row>
    <row r="69" spans="1:11" s="48" customFormat="1" ht="33" customHeight="1">
      <c r="A69" s="88"/>
      <c r="B69" s="1311">
        <v>1</v>
      </c>
      <c r="C69" s="1312"/>
      <c r="D69" s="112" t="s">
        <v>291</v>
      </c>
      <c r="E69" s="111" t="s">
        <v>292</v>
      </c>
      <c r="F69" s="100">
        <v>981.3</v>
      </c>
      <c r="G69" s="113" t="s">
        <v>271</v>
      </c>
      <c r="H69" s="102" t="s">
        <v>271</v>
      </c>
      <c r="K69" s="114"/>
    </row>
    <row r="70" spans="1:11" s="48" customFormat="1" ht="33" customHeight="1">
      <c r="A70" s="88"/>
      <c r="B70" s="1311">
        <v>2</v>
      </c>
      <c r="C70" s="1312"/>
      <c r="D70" s="112" t="s">
        <v>293</v>
      </c>
      <c r="E70" s="111" t="s">
        <v>292</v>
      </c>
      <c r="F70" s="100">
        <v>681.51</v>
      </c>
      <c r="G70" s="113" t="s">
        <v>271</v>
      </c>
      <c r="H70" s="102" t="s">
        <v>271</v>
      </c>
      <c r="K70" s="114"/>
    </row>
    <row r="71" spans="1:11" s="48" customFormat="1" ht="33" customHeight="1">
      <c r="A71" s="88"/>
      <c r="B71" s="1311">
        <v>3</v>
      </c>
      <c r="C71" s="1312"/>
      <c r="D71" s="112" t="s">
        <v>294</v>
      </c>
      <c r="E71" s="111" t="s">
        <v>292</v>
      </c>
      <c r="F71" s="100">
        <v>577.69000000000005</v>
      </c>
      <c r="G71" s="113" t="s">
        <v>271</v>
      </c>
      <c r="H71" s="102" t="s">
        <v>271</v>
      </c>
      <c r="K71" s="114"/>
    </row>
    <row r="72" spans="1:11" s="48" customFormat="1" ht="33" customHeight="1">
      <c r="A72" s="88"/>
      <c r="B72" s="1311">
        <v>4</v>
      </c>
      <c r="C72" s="1312"/>
      <c r="D72" s="112" t="s">
        <v>295</v>
      </c>
      <c r="E72" s="111" t="s">
        <v>292</v>
      </c>
      <c r="F72" s="100">
        <v>529.29999999999995</v>
      </c>
      <c r="G72" s="113" t="s">
        <v>271</v>
      </c>
      <c r="H72" s="102" t="s">
        <v>271</v>
      </c>
      <c r="K72" s="114"/>
    </row>
    <row r="73" spans="1:11" s="48" customFormat="1" ht="33" customHeight="1">
      <c r="A73" s="88"/>
      <c r="B73" s="1311">
        <v>5</v>
      </c>
      <c r="C73" s="1312"/>
      <c r="D73" s="112" t="s">
        <v>296</v>
      </c>
      <c r="E73" s="111" t="s">
        <v>292</v>
      </c>
      <c r="F73" s="100">
        <v>223.4</v>
      </c>
      <c r="G73" s="113" t="s">
        <v>271</v>
      </c>
      <c r="H73" s="102" t="s">
        <v>271</v>
      </c>
      <c r="K73" s="114"/>
    </row>
    <row r="74" spans="1:11" s="48" customFormat="1" ht="33" customHeight="1">
      <c r="A74" s="88"/>
      <c r="B74" s="1311">
        <v>6</v>
      </c>
      <c r="C74" s="1312"/>
      <c r="D74" s="112" t="s">
        <v>297</v>
      </c>
      <c r="E74" s="111" t="s">
        <v>292</v>
      </c>
      <c r="F74" s="100">
        <v>191.785</v>
      </c>
      <c r="G74" s="113" t="s">
        <v>271</v>
      </c>
      <c r="H74" s="102" t="s">
        <v>271</v>
      </c>
      <c r="K74" s="114"/>
    </row>
    <row r="75" spans="1:11" s="48" customFormat="1" ht="33" customHeight="1">
      <c r="A75" s="88"/>
      <c r="B75" s="1311">
        <v>7</v>
      </c>
      <c r="C75" s="1312"/>
      <c r="D75" s="112" t="s">
        <v>298</v>
      </c>
      <c r="E75" s="111" t="s">
        <v>292</v>
      </c>
      <c r="F75" s="100">
        <v>160.21299999999999</v>
      </c>
      <c r="G75" s="113" t="s">
        <v>271</v>
      </c>
      <c r="H75" s="102" t="s">
        <v>271</v>
      </c>
      <c r="K75" s="114"/>
    </row>
    <row r="76" spans="1:11" s="48" customFormat="1" ht="33" customHeight="1">
      <c r="A76" s="88"/>
      <c r="B76" s="1311">
        <v>8</v>
      </c>
      <c r="C76" s="1312"/>
      <c r="D76" s="112" t="s">
        <v>299</v>
      </c>
      <c r="E76" s="111" t="s">
        <v>292</v>
      </c>
      <c r="F76" s="100">
        <v>128.27500000000001</v>
      </c>
      <c r="G76" s="113" t="s">
        <v>271</v>
      </c>
      <c r="H76" s="102" t="s">
        <v>271</v>
      </c>
      <c r="K76" s="114"/>
    </row>
    <row r="77" spans="1:11" s="48" customFormat="1" ht="33" customHeight="1">
      <c r="A77" s="88"/>
      <c r="B77" s="1311">
        <v>9</v>
      </c>
      <c r="C77" s="1312"/>
      <c r="D77" s="112" t="s">
        <v>300</v>
      </c>
      <c r="E77" s="111" t="s">
        <v>292</v>
      </c>
      <c r="F77" s="100">
        <v>120.3</v>
      </c>
      <c r="G77" s="113" t="s">
        <v>271</v>
      </c>
      <c r="H77" s="102" t="s">
        <v>271</v>
      </c>
      <c r="K77" s="114"/>
    </row>
    <row r="78" spans="1:11" s="48" customFormat="1" ht="33" customHeight="1">
      <c r="A78" s="88"/>
      <c r="B78" s="1311">
        <v>10</v>
      </c>
      <c r="C78" s="1312"/>
      <c r="D78" s="112" t="s">
        <v>301</v>
      </c>
      <c r="E78" s="111" t="s">
        <v>292</v>
      </c>
      <c r="F78" s="100">
        <v>113</v>
      </c>
      <c r="G78" s="113" t="s">
        <v>271</v>
      </c>
      <c r="H78" s="102" t="s">
        <v>271</v>
      </c>
      <c r="K78" s="114"/>
    </row>
    <row r="79" spans="1:11" s="88" customFormat="1" ht="12">
      <c r="F79" s="98"/>
      <c r="G79" s="86"/>
      <c r="H79" s="87"/>
    </row>
    <row r="80" spans="1:11" s="88" customFormat="1" ht="36.75" customHeight="1">
      <c r="C80" s="99" t="s">
        <v>302</v>
      </c>
      <c r="F80" s="98"/>
      <c r="G80" s="86"/>
      <c r="H80" s="87"/>
    </row>
    <row r="81" spans="1:8" s="48" customFormat="1" ht="33" customHeight="1">
      <c r="A81" s="88"/>
      <c r="B81" s="1313"/>
      <c r="C81" s="1314"/>
      <c r="D81" s="89" t="s">
        <v>210</v>
      </c>
      <c r="E81" s="89" t="s">
        <v>211</v>
      </c>
      <c r="F81" s="116" t="s">
        <v>212</v>
      </c>
      <c r="G81" s="91" t="s">
        <v>26</v>
      </c>
      <c r="H81" s="92" t="s">
        <v>27</v>
      </c>
    </row>
    <row r="82" spans="1:8" s="48" customFormat="1" ht="33" customHeight="1">
      <c r="A82" s="88"/>
      <c r="B82" s="1311">
        <v>1</v>
      </c>
      <c r="C82" s="1312"/>
      <c r="D82" s="112" t="s">
        <v>303</v>
      </c>
      <c r="E82" s="111" t="s">
        <v>292</v>
      </c>
      <c r="F82" s="100">
        <v>185.06800000000001</v>
      </c>
      <c r="G82" s="113" t="s">
        <v>271</v>
      </c>
      <c r="H82" s="102" t="s">
        <v>271</v>
      </c>
    </row>
    <row r="83" spans="1:8" s="88" customFormat="1" ht="12">
      <c r="F83" s="117"/>
      <c r="G83" s="86"/>
      <c r="H83" s="87"/>
    </row>
    <row r="84" spans="1:8" s="88" customFormat="1" ht="36.75" customHeight="1">
      <c r="C84" s="99" t="s">
        <v>304</v>
      </c>
      <c r="F84" s="117"/>
      <c r="G84" s="86"/>
      <c r="H84" s="87"/>
    </row>
    <row r="85" spans="1:8" s="48" customFormat="1" ht="33" customHeight="1">
      <c r="A85" s="88"/>
      <c r="B85" s="1311"/>
      <c r="C85" s="1312"/>
      <c r="D85" s="89" t="s">
        <v>210</v>
      </c>
      <c r="E85" s="89" t="s">
        <v>211</v>
      </c>
      <c r="F85" s="116" t="s">
        <v>212</v>
      </c>
      <c r="G85" s="91" t="s">
        <v>26</v>
      </c>
      <c r="H85" s="92" t="s">
        <v>27</v>
      </c>
    </row>
    <row r="86" spans="1:8" s="48" customFormat="1" ht="33" customHeight="1">
      <c r="A86" s="88"/>
      <c r="B86" s="1315">
        <v>1</v>
      </c>
      <c r="C86" s="1315"/>
      <c r="D86" s="1320" t="s">
        <v>305</v>
      </c>
      <c r="E86" s="94" t="s">
        <v>306</v>
      </c>
      <c r="F86" s="95">
        <v>125.029</v>
      </c>
      <c r="G86" s="118">
        <v>8</v>
      </c>
      <c r="H86" s="102">
        <v>0.79299999999999993</v>
      </c>
    </row>
    <row r="87" spans="1:8" s="48" customFormat="1" ht="33" customHeight="1">
      <c r="A87" s="88"/>
      <c r="B87" s="1315"/>
      <c r="C87" s="1315"/>
      <c r="D87" s="1320"/>
      <c r="E87" s="94" t="s">
        <v>306</v>
      </c>
      <c r="F87" s="95">
        <v>8</v>
      </c>
      <c r="G87" s="119">
        <v>6</v>
      </c>
      <c r="H87" s="109">
        <v>0.73499999999999999</v>
      </c>
    </row>
    <row r="88" spans="1:8" s="48" customFormat="1" ht="33" customHeight="1">
      <c r="A88" s="88"/>
      <c r="B88" s="1315">
        <v>2</v>
      </c>
      <c r="C88" s="1315"/>
      <c r="D88" s="94" t="s">
        <v>307</v>
      </c>
      <c r="E88" s="120" t="s">
        <v>308</v>
      </c>
      <c r="F88" s="95">
        <v>31.2</v>
      </c>
      <c r="G88" s="119">
        <v>6</v>
      </c>
      <c r="H88" s="109">
        <v>0.74</v>
      </c>
    </row>
    <row r="89" spans="1:8" s="48" customFormat="1" ht="33" customHeight="1">
      <c r="A89" s="88"/>
      <c r="B89" s="1315">
        <v>3</v>
      </c>
      <c r="C89" s="1315"/>
      <c r="D89" s="94" t="s">
        <v>309</v>
      </c>
      <c r="E89" s="120" t="s">
        <v>308</v>
      </c>
      <c r="F89" s="121">
        <v>26.537199999999999</v>
      </c>
      <c r="G89" s="122">
        <v>9</v>
      </c>
      <c r="H89" s="123">
        <v>0.79</v>
      </c>
    </row>
    <row r="90" spans="1:8" s="48" customFormat="1" ht="33" customHeight="1">
      <c r="A90" s="88"/>
      <c r="B90" s="1315">
        <v>4</v>
      </c>
      <c r="C90" s="1315"/>
      <c r="D90" s="1320" t="s">
        <v>310</v>
      </c>
      <c r="E90" s="94" t="s">
        <v>311</v>
      </c>
      <c r="F90" s="121">
        <v>5.3077500000000004</v>
      </c>
      <c r="G90" s="124">
        <v>3</v>
      </c>
      <c r="H90" s="125">
        <v>0.78739999999999999</v>
      </c>
    </row>
    <row r="91" spans="1:8" s="48" customFormat="1" ht="33" customHeight="1">
      <c r="A91" s="88"/>
      <c r="B91" s="1315"/>
      <c r="C91" s="1315"/>
      <c r="D91" s="1320"/>
      <c r="E91" s="94" t="s">
        <v>311</v>
      </c>
      <c r="F91" s="121">
        <v>5.1974999999999998</v>
      </c>
      <c r="G91" s="124">
        <v>1</v>
      </c>
      <c r="H91" s="125">
        <v>0.85980000000000001</v>
      </c>
    </row>
    <row r="92" spans="1:8" s="48" customFormat="1" ht="33" customHeight="1">
      <c r="A92" s="88"/>
      <c r="B92" s="1315"/>
      <c r="C92" s="1315"/>
      <c r="D92" s="1320"/>
      <c r="E92" s="94" t="s">
        <v>311</v>
      </c>
      <c r="F92" s="121">
        <v>4.6806039999999998</v>
      </c>
      <c r="G92" s="124">
        <v>2</v>
      </c>
      <c r="H92" s="125">
        <v>0.86240000000000006</v>
      </c>
    </row>
    <row r="93" spans="1:8" s="48" customFormat="1" ht="33" customHeight="1">
      <c r="A93" s="88"/>
      <c r="B93" s="1315"/>
      <c r="C93" s="1315"/>
      <c r="D93" s="1320"/>
      <c r="E93" s="94" t="s">
        <v>311</v>
      </c>
      <c r="F93" s="121">
        <v>3.2287499999999998</v>
      </c>
      <c r="G93" s="124">
        <v>1</v>
      </c>
      <c r="H93" s="125">
        <v>0.93179999999999996</v>
      </c>
    </row>
    <row r="94" spans="1:8" s="48" customFormat="1" ht="33" customHeight="1">
      <c r="A94" s="88"/>
      <c r="B94" s="1315"/>
      <c r="C94" s="1315"/>
      <c r="D94" s="1320"/>
      <c r="E94" s="94" t="s">
        <v>311</v>
      </c>
      <c r="F94" s="121">
        <v>2.835</v>
      </c>
      <c r="G94" s="124">
        <v>6</v>
      </c>
      <c r="H94" s="125">
        <v>0.75790000000000002</v>
      </c>
    </row>
    <row r="95" spans="1:8" s="48" customFormat="1" ht="33" customHeight="1">
      <c r="A95" s="88"/>
      <c r="B95" s="1315"/>
      <c r="C95" s="1315"/>
      <c r="D95" s="1320"/>
      <c r="E95" s="94" t="s">
        <v>311</v>
      </c>
      <c r="F95" s="121">
        <v>2.7562500000000001</v>
      </c>
      <c r="G95" s="124">
        <v>5</v>
      </c>
      <c r="H95" s="125">
        <v>0.73529999999999995</v>
      </c>
    </row>
    <row r="96" spans="1:8" s="48" customFormat="1" ht="33" customHeight="1">
      <c r="A96" s="88"/>
      <c r="B96" s="1315"/>
      <c r="C96" s="1315"/>
      <c r="D96" s="1320"/>
      <c r="E96" s="94" t="s">
        <v>311</v>
      </c>
      <c r="F96" s="121">
        <v>1.8022499999999999</v>
      </c>
      <c r="G96" s="124">
        <v>3</v>
      </c>
      <c r="H96" s="125">
        <v>0.7026</v>
      </c>
    </row>
    <row r="97" spans="1:8" s="48" customFormat="1" ht="33" customHeight="1">
      <c r="A97" s="88"/>
      <c r="B97" s="1315">
        <v>5</v>
      </c>
      <c r="C97" s="1315"/>
      <c r="D97" s="94" t="s">
        <v>312</v>
      </c>
      <c r="E97" s="94" t="s">
        <v>313</v>
      </c>
      <c r="F97" s="121">
        <v>14.05</v>
      </c>
      <c r="G97" s="124">
        <v>2</v>
      </c>
      <c r="H97" s="125">
        <v>0.85199999999999998</v>
      </c>
    </row>
    <row r="98" spans="1:8" s="48" customFormat="1" ht="33" customHeight="1">
      <c r="A98" s="88"/>
      <c r="B98" s="1315">
        <v>6</v>
      </c>
      <c r="C98" s="1315"/>
      <c r="D98" s="94" t="s">
        <v>314</v>
      </c>
      <c r="E98" s="94" t="s">
        <v>311</v>
      </c>
      <c r="F98" s="121">
        <v>7.7962499999999997</v>
      </c>
      <c r="G98" s="124">
        <v>2</v>
      </c>
      <c r="H98" s="125">
        <v>0.69630000000000003</v>
      </c>
    </row>
    <row r="99" spans="1:8" s="48" customFormat="1" ht="33" customHeight="1">
      <c r="A99" s="88"/>
      <c r="B99" s="1315">
        <v>7</v>
      </c>
      <c r="C99" s="1315"/>
      <c r="D99" s="94" t="s">
        <v>315</v>
      </c>
      <c r="E99" s="94" t="s">
        <v>311</v>
      </c>
      <c r="F99" s="121">
        <v>6.4805000000000001</v>
      </c>
      <c r="G99" s="124">
        <v>1</v>
      </c>
      <c r="H99" s="125">
        <v>0.99770000000000003</v>
      </c>
    </row>
    <row r="100" spans="1:8" s="48" customFormat="1" ht="33" customHeight="1">
      <c r="A100" s="88"/>
      <c r="B100" s="1316">
        <v>8</v>
      </c>
      <c r="C100" s="1317"/>
      <c r="D100" s="1309" t="s">
        <v>316</v>
      </c>
      <c r="E100" s="94" t="s">
        <v>311</v>
      </c>
      <c r="F100" s="121">
        <v>3.9375</v>
      </c>
      <c r="G100" s="124">
        <v>5</v>
      </c>
      <c r="H100" s="125">
        <v>0.88339999999999996</v>
      </c>
    </row>
    <row r="101" spans="1:8" s="48" customFormat="1" ht="33" customHeight="1">
      <c r="A101" s="88"/>
      <c r="B101" s="1318"/>
      <c r="C101" s="1319"/>
      <c r="D101" s="1310"/>
      <c r="E101" s="94" t="s">
        <v>311</v>
      </c>
      <c r="F101" s="121">
        <v>1.1025</v>
      </c>
      <c r="G101" s="124">
        <v>3</v>
      </c>
      <c r="H101" s="125">
        <v>0.89170000000000005</v>
      </c>
    </row>
    <row r="102" spans="1:8" s="48" customFormat="1" ht="33" customHeight="1">
      <c r="A102" s="88"/>
      <c r="B102" s="1315">
        <v>9</v>
      </c>
      <c r="C102" s="1315"/>
      <c r="D102" s="94" t="s">
        <v>317</v>
      </c>
      <c r="E102" s="94" t="s">
        <v>311</v>
      </c>
      <c r="F102" s="121">
        <v>3.7170000000000001</v>
      </c>
      <c r="G102" s="122">
        <v>10</v>
      </c>
      <c r="H102" s="125">
        <v>0.69340000000000002</v>
      </c>
    </row>
    <row r="103" spans="1:8" s="48" customFormat="1" ht="33" customHeight="1">
      <c r="A103" s="88"/>
      <c r="B103" s="1315">
        <v>10</v>
      </c>
      <c r="C103" s="1315"/>
      <c r="D103" s="94" t="s">
        <v>318</v>
      </c>
      <c r="E103" s="94" t="s">
        <v>311</v>
      </c>
      <c r="F103" s="95">
        <v>3.38625</v>
      </c>
      <c r="G103" s="118">
        <v>1</v>
      </c>
      <c r="H103" s="102">
        <v>0.91100000000000003</v>
      </c>
    </row>
    <row r="104" spans="1:8" s="88" customFormat="1" ht="12">
      <c r="F104" s="117"/>
      <c r="G104" s="86"/>
      <c r="H104" s="87"/>
    </row>
    <row r="105" spans="1:8" s="88" customFormat="1" ht="36.75" customHeight="1">
      <c r="C105" s="99" t="s">
        <v>319</v>
      </c>
      <c r="F105" s="117"/>
      <c r="G105" s="86"/>
      <c r="H105" s="87"/>
    </row>
    <row r="106" spans="1:8" s="48" customFormat="1" ht="33" customHeight="1">
      <c r="A106" s="88"/>
      <c r="B106" s="1313"/>
      <c r="C106" s="1314"/>
      <c r="D106" s="89" t="s">
        <v>210</v>
      </c>
      <c r="E106" s="89" t="s">
        <v>211</v>
      </c>
      <c r="F106" s="116" t="s">
        <v>212</v>
      </c>
      <c r="G106" s="91" t="s">
        <v>26</v>
      </c>
      <c r="H106" s="92" t="s">
        <v>27</v>
      </c>
    </row>
    <row r="107" spans="1:8" s="48" customFormat="1" ht="33" customHeight="1">
      <c r="A107" s="88"/>
      <c r="B107" s="1316">
        <v>1</v>
      </c>
      <c r="C107" s="1317"/>
      <c r="D107" s="1309" t="s">
        <v>320</v>
      </c>
      <c r="E107" s="94" t="s">
        <v>321</v>
      </c>
      <c r="F107" s="121">
        <v>1.7</v>
      </c>
      <c r="G107" s="124" t="s">
        <v>322</v>
      </c>
      <c r="H107" s="126" t="s">
        <v>271</v>
      </c>
    </row>
    <row r="108" spans="1:8" s="48" customFormat="1" ht="33" customHeight="1">
      <c r="A108" s="88"/>
      <c r="B108" s="1318"/>
      <c r="C108" s="1319"/>
      <c r="D108" s="1310"/>
      <c r="E108" s="94" t="s">
        <v>321</v>
      </c>
      <c r="F108" s="121">
        <v>1.056</v>
      </c>
      <c r="G108" s="122" t="s">
        <v>322</v>
      </c>
      <c r="H108" s="126" t="s">
        <v>271</v>
      </c>
    </row>
    <row r="109" spans="1:8" s="48" customFormat="1" ht="33" customHeight="1">
      <c r="A109" s="88"/>
      <c r="B109" s="1311">
        <v>2</v>
      </c>
      <c r="C109" s="1312"/>
      <c r="D109" s="112" t="s">
        <v>323</v>
      </c>
      <c r="E109" s="94" t="s">
        <v>324</v>
      </c>
      <c r="F109" s="100">
        <v>0.46279999999999999</v>
      </c>
      <c r="G109" s="113" t="s">
        <v>322</v>
      </c>
      <c r="H109" s="126" t="s">
        <v>271</v>
      </c>
    </row>
    <row r="110" spans="1:8" s="88" customFormat="1" ht="12">
      <c r="F110" s="117"/>
      <c r="G110" s="86"/>
      <c r="H110" s="87"/>
    </row>
    <row r="111" spans="1:8" s="88" customFormat="1" ht="36.75" customHeight="1">
      <c r="C111" s="99" t="s">
        <v>325</v>
      </c>
      <c r="F111" s="117"/>
      <c r="G111" s="86"/>
      <c r="H111" s="87"/>
    </row>
    <row r="112" spans="1:8" s="48" customFormat="1" ht="33" customHeight="1">
      <c r="A112" s="88"/>
      <c r="B112" s="1313"/>
      <c r="C112" s="1314"/>
      <c r="D112" s="89" t="s">
        <v>210</v>
      </c>
      <c r="E112" s="89" t="s">
        <v>211</v>
      </c>
      <c r="F112" s="116" t="s">
        <v>212</v>
      </c>
      <c r="G112" s="91" t="s">
        <v>26</v>
      </c>
      <c r="H112" s="92" t="s">
        <v>27</v>
      </c>
    </row>
    <row r="113" spans="1:8" s="48" customFormat="1" ht="33" customHeight="1">
      <c r="A113" s="88"/>
      <c r="B113" s="1311">
        <v>1</v>
      </c>
      <c r="C113" s="1312"/>
      <c r="D113" s="112" t="s">
        <v>326</v>
      </c>
      <c r="E113" s="94" t="s">
        <v>311</v>
      </c>
      <c r="F113" s="127">
        <v>2.25</v>
      </c>
      <c r="G113" s="113" t="s">
        <v>322</v>
      </c>
      <c r="H113" s="126" t="s">
        <v>271</v>
      </c>
    </row>
    <row r="114" spans="1:8" s="48" customFormat="1" ht="12">
      <c r="A114" s="88"/>
      <c r="F114" s="128"/>
      <c r="G114" s="129"/>
      <c r="H114" s="130"/>
    </row>
  </sheetData>
  <mergeCells count="80">
    <mergeCell ref="B4:C4"/>
    <mergeCell ref="B5:C6"/>
    <mergeCell ref="D5:D6"/>
    <mergeCell ref="B7:C7"/>
    <mergeCell ref="B8:C8"/>
    <mergeCell ref="B9:C10"/>
    <mergeCell ref="D9:D10"/>
    <mergeCell ref="B11:C11"/>
    <mergeCell ref="B12:C12"/>
    <mergeCell ref="B13:C14"/>
    <mergeCell ref="D13:D14"/>
    <mergeCell ref="B15:C15"/>
    <mergeCell ref="B16:C16"/>
    <mergeCell ref="B17:C17"/>
    <mergeCell ref="B20:C20"/>
    <mergeCell ref="B21:C21"/>
    <mergeCell ref="B22:C22"/>
    <mergeCell ref="B23:C23"/>
    <mergeCell ref="B26:C26"/>
    <mergeCell ref="B27:C27"/>
    <mergeCell ref="B30:C30"/>
    <mergeCell ref="B31:C33"/>
    <mergeCell ref="D31:D33"/>
    <mergeCell ref="B34:C34"/>
    <mergeCell ref="B35:C35"/>
    <mergeCell ref="B36:C36"/>
    <mergeCell ref="B37:C37"/>
    <mergeCell ref="B38:C38"/>
    <mergeCell ref="B39:C39"/>
    <mergeCell ref="B42:C42"/>
    <mergeCell ref="B43:C43"/>
    <mergeCell ref="B46:C46"/>
    <mergeCell ref="B47:C47"/>
    <mergeCell ref="B48:C48"/>
    <mergeCell ref="B49:C49"/>
    <mergeCell ref="B50:C50"/>
    <mergeCell ref="B51:C51"/>
    <mergeCell ref="B52:C52"/>
    <mergeCell ref="B53:C53"/>
    <mergeCell ref="B54:C54"/>
    <mergeCell ref="B55:C55"/>
    <mergeCell ref="B56:C56"/>
    <mergeCell ref="B59:C59"/>
    <mergeCell ref="B60:C61"/>
    <mergeCell ref="D60:D61"/>
    <mergeCell ref="B64:C64"/>
    <mergeCell ref="B65:C65"/>
    <mergeCell ref="B68:C68"/>
    <mergeCell ref="B69:C69"/>
    <mergeCell ref="B70:C70"/>
    <mergeCell ref="B71:C71"/>
    <mergeCell ref="B72:C72"/>
    <mergeCell ref="B73:C73"/>
    <mergeCell ref="B74:C74"/>
    <mergeCell ref="B75:C75"/>
    <mergeCell ref="B76:C76"/>
    <mergeCell ref="B77:C77"/>
    <mergeCell ref="B78:C78"/>
    <mergeCell ref="B81:C81"/>
    <mergeCell ref="B82:C82"/>
    <mergeCell ref="B85:C85"/>
    <mergeCell ref="B86:C87"/>
    <mergeCell ref="D86:D87"/>
    <mergeCell ref="B88:C88"/>
    <mergeCell ref="B89:C89"/>
    <mergeCell ref="B90:C96"/>
    <mergeCell ref="D90:D96"/>
    <mergeCell ref="B97:C97"/>
    <mergeCell ref="B98:C98"/>
    <mergeCell ref="B99:C99"/>
    <mergeCell ref="B100:C101"/>
    <mergeCell ref="D100:D101"/>
    <mergeCell ref="D107:D108"/>
    <mergeCell ref="B109:C109"/>
    <mergeCell ref="B112:C112"/>
    <mergeCell ref="B102:C102"/>
    <mergeCell ref="B113:C113"/>
    <mergeCell ref="B103:C103"/>
    <mergeCell ref="B106:C106"/>
    <mergeCell ref="B107:C108"/>
  </mergeCells>
  <phoneticPr fontId="3"/>
  <pageMargins left="0.7" right="0.7" top="0.75" bottom="0.75" header="0.3" footer="0.3"/>
  <pageSetup paperSize="9" scale="65" orientation="portrait" r:id="rId1"/>
</worksheet>
</file>

<file path=xl/worksheets/sheet5.xml><?xml version="1.0" encoding="utf-8"?>
<worksheet xmlns="http://schemas.openxmlformats.org/spreadsheetml/2006/main" xmlns:r="http://schemas.openxmlformats.org/officeDocument/2006/relationships">
  <dimension ref="A1:E48"/>
  <sheetViews>
    <sheetView view="pageBreakPreview" zoomScaleNormal="100" zoomScaleSheetLayoutView="100" workbookViewId="0">
      <selection activeCell="H4" sqref="H4:Y4"/>
    </sheetView>
  </sheetViews>
  <sheetFormatPr defaultRowHeight="12.75"/>
  <cols>
    <col min="1" max="1" width="2.5" style="72" customWidth="1"/>
    <col min="2" max="2" width="2.375" style="72" customWidth="1"/>
    <col min="3" max="3" width="2.5" style="72" customWidth="1"/>
    <col min="4" max="4" width="73.25" style="72" customWidth="1"/>
    <col min="5" max="16384" width="9" style="72"/>
  </cols>
  <sheetData>
    <row r="1" spans="1:5">
      <c r="D1" s="73" t="s">
        <v>178</v>
      </c>
    </row>
    <row r="2" spans="1:5">
      <c r="D2" s="73"/>
    </row>
    <row r="3" spans="1:5">
      <c r="A3" s="74" t="s">
        <v>179</v>
      </c>
    </row>
    <row r="4" spans="1:5">
      <c r="A4" s="74"/>
    </row>
    <row r="5" spans="1:5">
      <c r="A5" s="72" t="s">
        <v>180</v>
      </c>
    </row>
    <row r="6" spans="1:5" ht="12.75" customHeight="1"/>
    <row r="7" spans="1:5">
      <c r="B7" s="72" t="s">
        <v>181</v>
      </c>
    </row>
    <row r="8" spans="1:5" ht="39.75" customHeight="1">
      <c r="C8" s="1329" t="s">
        <v>182</v>
      </c>
      <c r="D8" s="1329"/>
    </row>
    <row r="9" spans="1:5" ht="12.75" customHeight="1">
      <c r="C9" s="75"/>
      <c r="D9" s="75"/>
    </row>
    <row r="10" spans="1:5">
      <c r="B10" s="72" t="s">
        <v>183</v>
      </c>
    </row>
    <row r="11" spans="1:5" ht="53.25" customHeight="1">
      <c r="C11" s="1329" t="s">
        <v>184</v>
      </c>
      <c r="D11" s="1329"/>
    </row>
    <row r="12" spans="1:5" ht="11.25" customHeight="1">
      <c r="C12" s="75"/>
      <c r="D12" s="75"/>
    </row>
    <row r="13" spans="1:5" s="76" customFormat="1" ht="18" customHeight="1">
      <c r="B13" s="72" t="s">
        <v>185</v>
      </c>
      <c r="C13" s="72"/>
      <c r="D13" s="72"/>
      <c r="E13" s="72"/>
    </row>
    <row r="14" spans="1:5" s="76" customFormat="1" ht="39" customHeight="1">
      <c r="B14" s="72"/>
      <c r="C14" s="1329" t="s">
        <v>186</v>
      </c>
      <c r="D14" s="1329"/>
      <c r="E14" s="77"/>
    </row>
    <row r="15" spans="1:5" ht="12.75" customHeight="1"/>
    <row r="16" spans="1:5">
      <c r="A16" s="72" t="s">
        <v>187</v>
      </c>
    </row>
    <row r="17" spans="2:4" ht="12.75" customHeight="1"/>
    <row r="18" spans="2:4">
      <c r="B18" s="72" t="s">
        <v>188</v>
      </c>
    </row>
    <row r="19" spans="2:4" ht="53.25" customHeight="1">
      <c r="C19" s="1329" t="s">
        <v>189</v>
      </c>
      <c r="D19" s="1329"/>
    </row>
    <row r="20" spans="2:4" ht="12.75" customHeight="1"/>
    <row r="21" spans="2:4">
      <c r="B21" s="72" t="s">
        <v>190</v>
      </c>
    </row>
    <row r="22" spans="2:4" ht="41.25" customHeight="1">
      <c r="C22" s="1329" t="s">
        <v>191</v>
      </c>
      <c r="D22" s="1329"/>
    </row>
    <row r="23" spans="2:4" ht="12.75" customHeight="1"/>
    <row r="24" spans="2:4">
      <c r="B24" s="72" t="s">
        <v>192</v>
      </c>
    </row>
    <row r="25" spans="2:4">
      <c r="C25" s="72" t="s">
        <v>193</v>
      </c>
    </row>
    <row r="26" spans="2:4" ht="25.5">
      <c r="D26" s="77" t="s">
        <v>194</v>
      </c>
    </row>
    <row r="27" spans="2:4" ht="51.75" customHeight="1">
      <c r="D27" s="77" t="s">
        <v>195</v>
      </c>
    </row>
    <row r="28" spans="2:4" ht="12.75" customHeight="1"/>
    <row r="29" spans="2:4">
      <c r="C29" s="72" t="s">
        <v>196</v>
      </c>
    </row>
    <row r="30" spans="2:4" ht="38.25">
      <c r="D30" s="75" t="s">
        <v>197</v>
      </c>
    </row>
    <row r="31" spans="2:4" hidden="1">
      <c r="D31" s="75"/>
    </row>
    <row r="32" spans="2:4" hidden="1">
      <c r="C32" s="72" t="s">
        <v>198</v>
      </c>
    </row>
    <row r="33" spans="1:4" ht="38.25" hidden="1">
      <c r="D33" s="75" t="s">
        <v>199</v>
      </c>
    </row>
    <row r="34" spans="1:4" ht="12.75" customHeight="1"/>
    <row r="35" spans="1:4">
      <c r="B35" s="72" t="s">
        <v>200</v>
      </c>
    </row>
    <row r="36" spans="1:4" ht="39" customHeight="1">
      <c r="C36" s="1329" t="s">
        <v>201</v>
      </c>
      <c r="D36" s="1329"/>
    </row>
    <row r="37" spans="1:4" ht="12.75" customHeight="1"/>
    <row r="38" spans="1:4" ht="12.75" customHeight="1">
      <c r="B38" s="72" t="s">
        <v>202</v>
      </c>
    </row>
    <row r="39" spans="1:4" ht="38.25" customHeight="1">
      <c r="C39" s="1329" t="s">
        <v>203</v>
      </c>
      <c r="D39" s="1329"/>
    </row>
    <row r="40" spans="1:4" ht="12.75" customHeight="1"/>
    <row r="41" spans="1:4">
      <c r="A41" s="72" t="s">
        <v>204</v>
      </c>
    </row>
    <row r="42" spans="1:4" ht="54.75" customHeight="1">
      <c r="B42" s="1329" t="s">
        <v>205</v>
      </c>
      <c r="C42" s="1329"/>
      <c r="D42" s="1329"/>
    </row>
    <row r="43" spans="1:4" ht="12.75" customHeight="1"/>
    <row r="44" spans="1:4">
      <c r="A44" s="72" t="s">
        <v>206</v>
      </c>
    </row>
    <row r="45" spans="1:4" ht="53.25" customHeight="1">
      <c r="B45" s="1329" t="s">
        <v>207</v>
      </c>
      <c r="C45" s="1329"/>
      <c r="D45" s="1329"/>
    </row>
    <row r="47" spans="1:4" ht="15" customHeight="1"/>
    <row r="48" spans="1:4" ht="53.25" customHeight="1"/>
  </sheetData>
  <mergeCells count="9">
    <mergeCell ref="C39:D39"/>
    <mergeCell ref="B42:D42"/>
    <mergeCell ref="B45:D45"/>
    <mergeCell ref="C8:D8"/>
    <mergeCell ref="C11:D11"/>
    <mergeCell ref="C14:D14"/>
    <mergeCell ref="C19:D19"/>
    <mergeCell ref="C22:D22"/>
    <mergeCell ref="C36:D36"/>
  </mergeCells>
  <phoneticPr fontId="3"/>
  <pageMargins left="0.7" right="0.7" top="0.75" bottom="0.75" header="0.3" footer="0.3"/>
  <pageSetup paperSize="9" orientation="portrait" r:id="rId1"/>
  <rowBreaks count="1" manualBreakCount="1">
    <brk id="40" max="3" man="1"/>
  </rowBreaks>
</worksheet>
</file>

<file path=xl/worksheets/sheet6.xml><?xml version="1.0" encoding="utf-8"?>
<worksheet xmlns="http://schemas.openxmlformats.org/spreadsheetml/2006/main" xmlns:r="http://schemas.openxmlformats.org/officeDocument/2006/relationships">
  <dimension ref="A1:AZ160"/>
  <sheetViews>
    <sheetView view="pageBreakPreview" topLeftCell="A76" zoomScale="85" zoomScaleNormal="75" zoomScaleSheetLayoutView="85" zoomScalePageLayoutView="30" workbookViewId="0">
      <selection activeCell="H4" sqref="H4:Y4"/>
    </sheetView>
  </sheetViews>
  <sheetFormatPr defaultRowHeight="13.5"/>
  <cols>
    <col min="1" max="2" width="2.25" customWidth="1"/>
    <col min="3" max="3" width="3.625" customWidth="1"/>
    <col min="4" max="6" width="2.25" customWidth="1"/>
    <col min="7" max="7" width="1.625" customWidth="1"/>
    <col min="8" max="24" width="2.25" customWidth="1"/>
    <col min="25" max="25" width="4.75" customWidth="1"/>
    <col min="26" max="28" width="2.75" customWidth="1"/>
    <col min="29" max="34" width="2.25" customWidth="1"/>
    <col min="35" max="35" width="2.625" customWidth="1"/>
    <col min="36" max="36" width="3.5" customWidth="1"/>
    <col min="37" max="46" width="2.625" customWidth="1"/>
    <col min="47" max="47" width="3.5" customWidth="1"/>
    <col min="48" max="50" width="2.25" customWidth="1"/>
    <col min="51" max="51" width="3.875" customWidth="1"/>
    <col min="52" max="58" width="2.25" customWidth="1"/>
    <col min="257" max="258" width="2.25" customWidth="1"/>
    <col min="259" max="259" width="3.625" customWidth="1"/>
    <col min="260" max="262" width="2.25" customWidth="1"/>
    <col min="263" max="263" width="1.625" customWidth="1"/>
    <col min="264" max="280" width="2.25" customWidth="1"/>
    <col min="281" max="281" width="4.75" customWidth="1"/>
    <col min="282" max="284" width="2.75" customWidth="1"/>
    <col min="285" max="290" width="2.25" customWidth="1"/>
    <col min="291" max="291" width="2.625" customWidth="1"/>
    <col min="292" max="292" width="3.5" customWidth="1"/>
    <col min="293" max="302" width="2.625" customWidth="1"/>
    <col min="303" max="303" width="3.5" customWidth="1"/>
    <col min="304" max="306" width="2.25" customWidth="1"/>
    <col min="307" max="307" width="3.875" customWidth="1"/>
    <col min="308" max="314" width="2.25" customWidth="1"/>
    <col min="513" max="514" width="2.25" customWidth="1"/>
    <col min="515" max="515" width="3.625" customWidth="1"/>
    <col min="516" max="518" width="2.25" customWidth="1"/>
    <col min="519" max="519" width="1.625" customWidth="1"/>
    <col min="520" max="536" width="2.25" customWidth="1"/>
    <col min="537" max="537" width="4.75" customWidth="1"/>
    <col min="538" max="540" width="2.75" customWidth="1"/>
    <col min="541" max="546" width="2.25" customWidth="1"/>
    <col min="547" max="547" width="2.625" customWidth="1"/>
    <col min="548" max="548" width="3.5" customWidth="1"/>
    <col min="549" max="558" width="2.625" customWidth="1"/>
    <col min="559" max="559" width="3.5" customWidth="1"/>
    <col min="560" max="562" width="2.25" customWidth="1"/>
    <col min="563" max="563" width="3.875" customWidth="1"/>
    <col min="564" max="570" width="2.25" customWidth="1"/>
    <col min="769" max="770" width="2.25" customWidth="1"/>
    <col min="771" max="771" width="3.625" customWidth="1"/>
    <col min="772" max="774" width="2.25" customWidth="1"/>
    <col min="775" max="775" width="1.625" customWidth="1"/>
    <col min="776" max="792" width="2.25" customWidth="1"/>
    <col min="793" max="793" width="4.75" customWidth="1"/>
    <col min="794" max="796" width="2.75" customWidth="1"/>
    <col min="797" max="802" width="2.25" customWidth="1"/>
    <col min="803" max="803" width="2.625" customWidth="1"/>
    <col min="804" max="804" width="3.5" customWidth="1"/>
    <col min="805" max="814" width="2.625" customWidth="1"/>
    <col min="815" max="815" width="3.5" customWidth="1"/>
    <col min="816" max="818" width="2.25" customWidth="1"/>
    <col min="819" max="819" width="3.875" customWidth="1"/>
    <col min="820" max="826" width="2.25" customWidth="1"/>
    <col min="1025" max="1026" width="2.25" customWidth="1"/>
    <col min="1027" max="1027" width="3.625" customWidth="1"/>
    <col min="1028" max="1030" width="2.25" customWidth="1"/>
    <col min="1031" max="1031" width="1.625" customWidth="1"/>
    <col min="1032" max="1048" width="2.25" customWidth="1"/>
    <col min="1049" max="1049" width="4.7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74" width="2.25" customWidth="1"/>
    <col min="1075" max="1075" width="3.875" customWidth="1"/>
    <col min="1076" max="1082" width="2.25" customWidth="1"/>
    <col min="1281" max="1282" width="2.25" customWidth="1"/>
    <col min="1283" max="1283" width="3.625" customWidth="1"/>
    <col min="1284" max="1286" width="2.25" customWidth="1"/>
    <col min="1287" max="1287" width="1.625" customWidth="1"/>
    <col min="1288" max="1304" width="2.25" customWidth="1"/>
    <col min="1305" max="1305" width="4.7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0" width="2.25" customWidth="1"/>
    <col min="1331" max="1331" width="3.875" customWidth="1"/>
    <col min="1332" max="1338" width="2.25" customWidth="1"/>
    <col min="1537" max="1538" width="2.25" customWidth="1"/>
    <col min="1539" max="1539" width="3.625" customWidth="1"/>
    <col min="1540" max="1542" width="2.25" customWidth="1"/>
    <col min="1543" max="1543" width="1.625" customWidth="1"/>
    <col min="1544" max="1560" width="2.25" customWidth="1"/>
    <col min="1561" max="1561" width="4.7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86" width="2.25" customWidth="1"/>
    <col min="1587" max="1587" width="3.875" customWidth="1"/>
    <col min="1588" max="1594" width="2.25" customWidth="1"/>
    <col min="1793" max="1794" width="2.25" customWidth="1"/>
    <col min="1795" max="1795" width="3.625" customWidth="1"/>
    <col min="1796" max="1798" width="2.25" customWidth="1"/>
    <col min="1799" max="1799" width="1.625" customWidth="1"/>
    <col min="1800" max="1816" width="2.25" customWidth="1"/>
    <col min="1817" max="1817" width="4.7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2" width="2.25" customWidth="1"/>
    <col min="1843" max="1843" width="3.875" customWidth="1"/>
    <col min="1844" max="1850" width="2.25" customWidth="1"/>
    <col min="2049" max="2050" width="2.25" customWidth="1"/>
    <col min="2051" max="2051" width="3.625" customWidth="1"/>
    <col min="2052" max="2054" width="2.25" customWidth="1"/>
    <col min="2055" max="2055" width="1.625" customWidth="1"/>
    <col min="2056" max="2072" width="2.25" customWidth="1"/>
    <col min="2073" max="2073" width="4.7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098" width="2.25" customWidth="1"/>
    <col min="2099" max="2099" width="3.875" customWidth="1"/>
    <col min="2100" max="2106" width="2.25" customWidth="1"/>
    <col min="2305" max="2306" width="2.25" customWidth="1"/>
    <col min="2307" max="2307" width="3.625" customWidth="1"/>
    <col min="2308" max="2310" width="2.25" customWidth="1"/>
    <col min="2311" max="2311" width="1.625" customWidth="1"/>
    <col min="2312" max="2328" width="2.25" customWidth="1"/>
    <col min="2329" max="2329" width="4.7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54" width="2.25" customWidth="1"/>
    <col min="2355" max="2355" width="3.875" customWidth="1"/>
    <col min="2356" max="2362" width="2.25" customWidth="1"/>
    <col min="2561" max="2562" width="2.25" customWidth="1"/>
    <col min="2563" max="2563" width="3.625" customWidth="1"/>
    <col min="2564" max="2566" width="2.25" customWidth="1"/>
    <col min="2567" max="2567" width="1.625" customWidth="1"/>
    <col min="2568" max="2584" width="2.25" customWidth="1"/>
    <col min="2585" max="2585" width="4.7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0" width="2.25" customWidth="1"/>
    <col min="2611" max="2611" width="3.875" customWidth="1"/>
    <col min="2612" max="2618" width="2.25" customWidth="1"/>
    <col min="2817" max="2818" width="2.25" customWidth="1"/>
    <col min="2819" max="2819" width="3.625" customWidth="1"/>
    <col min="2820" max="2822" width="2.25" customWidth="1"/>
    <col min="2823" max="2823" width="1.625" customWidth="1"/>
    <col min="2824" max="2840" width="2.25" customWidth="1"/>
    <col min="2841" max="2841" width="4.7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66" width="2.25" customWidth="1"/>
    <col min="2867" max="2867" width="3.875" customWidth="1"/>
    <col min="2868" max="2874" width="2.25" customWidth="1"/>
    <col min="3073" max="3074" width="2.25" customWidth="1"/>
    <col min="3075" max="3075" width="3.625" customWidth="1"/>
    <col min="3076" max="3078" width="2.25" customWidth="1"/>
    <col min="3079" max="3079" width="1.625" customWidth="1"/>
    <col min="3080" max="3096" width="2.25" customWidth="1"/>
    <col min="3097" max="3097" width="4.7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2" width="2.25" customWidth="1"/>
    <col min="3123" max="3123" width="3.875" customWidth="1"/>
    <col min="3124" max="3130" width="2.25" customWidth="1"/>
    <col min="3329" max="3330" width="2.25" customWidth="1"/>
    <col min="3331" max="3331" width="3.625" customWidth="1"/>
    <col min="3332" max="3334" width="2.25" customWidth="1"/>
    <col min="3335" max="3335" width="1.625" customWidth="1"/>
    <col min="3336" max="3352" width="2.25" customWidth="1"/>
    <col min="3353" max="3353" width="4.7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78" width="2.25" customWidth="1"/>
    <col min="3379" max="3379" width="3.875" customWidth="1"/>
    <col min="3380" max="3386" width="2.25" customWidth="1"/>
    <col min="3585" max="3586" width="2.25" customWidth="1"/>
    <col min="3587" max="3587" width="3.625" customWidth="1"/>
    <col min="3588" max="3590" width="2.25" customWidth="1"/>
    <col min="3591" max="3591" width="1.625" customWidth="1"/>
    <col min="3592" max="3608" width="2.25" customWidth="1"/>
    <col min="3609" max="3609" width="4.7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34" width="2.25" customWidth="1"/>
    <col min="3635" max="3635" width="3.875" customWidth="1"/>
    <col min="3636" max="3642" width="2.25" customWidth="1"/>
    <col min="3841" max="3842" width="2.25" customWidth="1"/>
    <col min="3843" max="3843" width="3.625" customWidth="1"/>
    <col min="3844" max="3846" width="2.25" customWidth="1"/>
    <col min="3847" max="3847" width="1.625" customWidth="1"/>
    <col min="3848" max="3864" width="2.25" customWidth="1"/>
    <col min="3865" max="3865" width="4.7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0" width="2.25" customWidth="1"/>
    <col min="3891" max="3891" width="3.875" customWidth="1"/>
    <col min="3892" max="3898" width="2.25" customWidth="1"/>
    <col min="4097" max="4098" width="2.25" customWidth="1"/>
    <col min="4099" max="4099" width="3.625" customWidth="1"/>
    <col min="4100" max="4102" width="2.25" customWidth="1"/>
    <col min="4103" max="4103" width="1.625" customWidth="1"/>
    <col min="4104" max="4120" width="2.25" customWidth="1"/>
    <col min="4121" max="4121" width="4.7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46" width="2.25" customWidth="1"/>
    <col min="4147" max="4147" width="3.875" customWidth="1"/>
    <col min="4148" max="4154" width="2.25" customWidth="1"/>
    <col min="4353" max="4354" width="2.25" customWidth="1"/>
    <col min="4355" max="4355" width="3.625" customWidth="1"/>
    <col min="4356" max="4358" width="2.25" customWidth="1"/>
    <col min="4359" max="4359" width="1.625" customWidth="1"/>
    <col min="4360" max="4376" width="2.25" customWidth="1"/>
    <col min="4377" max="4377" width="4.7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2" width="2.25" customWidth="1"/>
    <col min="4403" max="4403" width="3.875" customWidth="1"/>
    <col min="4404" max="4410" width="2.25" customWidth="1"/>
    <col min="4609" max="4610" width="2.25" customWidth="1"/>
    <col min="4611" max="4611" width="3.625" customWidth="1"/>
    <col min="4612" max="4614" width="2.25" customWidth="1"/>
    <col min="4615" max="4615" width="1.625" customWidth="1"/>
    <col min="4616" max="4632" width="2.25" customWidth="1"/>
    <col min="4633" max="4633" width="4.7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58" width="2.25" customWidth="1"/>
    <col min="4659" max="4659" width="3.875" customWidth="1"/>
    <col min="4660" max="4666" width="2.25" customWidth="1"/>
    <col min="4865" max="4866" width="2.25" customWidth="1"/>
    <col min="4867" max="4867" width="3.625" customWidth="1"/>
    <col min="4868" max="4870" width="2.25" customWidth="1"/>
    <col min="4871" max="4871" width="1.625" customWidth="1"/>
    <col min="4872" max="4888" width="2.25" customWidth="1"/>
    <col min="4889" max="4889" width="4.7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14" width="2.25" customWidth="1"/>
    <col min="4915" max="4915" width="3.875" customWidth="1"/>
    <col min="4916" max="4922" width="2.25" customWidth="1"/>
    <col min="5121" max="5122" width="2.25" customWidth="1"/>
    <col min="5123" max="5123" width="3.625" customWidth="1"/>
    <col min="5124" max="5126" width="2.25" customWidth="1"/>
    <col min="5127" max="5127" width="1.625" customWidth="1"/>
    <col min="5128" max="5144" width="2.25" customWidth="1"/>
    <col min="5145" max="5145" width="4.7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0" width="2.25" customWidth="1"/>
    <col min="5171" max="5171" width="3.875" customWidth="1"/>
    <col min="5172" max="5178" width="2.25" customWidth="1"/>
    <col min="5377" max="5378" width="2.25" customWidth="1"/>
    <col min="5379" max="5379" width="3.625" customWidth="1"/>
    <col min="5380" max="5382" width="2.25" customWidth="1"/>
    <col min="5383" max="5383" width="1.625" customWidth="1"/>
    <col min="5384" max="5400" width="2.25" customWidth="1"/>
    <col min="5401" max="5401" width="4.7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26" width="2.25" customWidth="1"/>
    <col min="5427" max="5427" width="3.875" customWidth="1"/>
    <col min="5428" max="5434" width="2.25" customWidth="1"/>
    <col min="5633" max="5634" width="2.25" customWidth="1"/>
    <col min="5635" max="5635" width="3.625" customWidth="1"/>
    <col min="5636" max="5638" width="2.25" customWidth="1"/>
    <col min="5639" max="5639" width="1.625" customWidth="1"/>
    <col min="5640" max="5656" width="2.25" customWidth="1"/>
    <col min="5657" max="5657" width="4.7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2" width="2.25" customWidth="1"/>
    <col min="5683" max="5683" width="3.875" customWidth="1"/>
    <col min="5684" max="5690" width="2.25" customWidth="1"/>
    <col min="5889" max="5890" width="2.25" customWidth="1"/>
    <col min="5891" max="5891" width="3.625" customWidth="1"/>
    <col min="5892" max="5894" width="2.25" customWidth="1"/>
    <col min="5895" max="5895" width="1.625" customWidth="1"/>
    <col min="5896" max="5912" width="2.25" customWidth="1"/>
    <col min="5913" max="5913" width="4.7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38" width="2.25" customWidth="1"/>
    <col min="5939" max="5939" width="3.875" customWidth="1"/>
    <col min="5940" max="5946" width="2.25" customWidth="1"/>
    <col min="6145" max="6146" width="2.25" customWidth="1"/>
    <col min="6147" max="6147" width="3.625" customWidth="1"/>
    <col min="6148" max="6150" width="2.25" customWidth="1"/>
    <col min="6151" max="6151" width="1.625" customWidth="1"/>
    <col min="6152" max="6168" width="2.25" customWidth="1"/>
    <col min="6169" max="6169" width="4.7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194" width="2.25" customWidth="1"/>
    <col min="6195" max="6195" width="3.875" customWidth="1"/>
    <col min="6196" max="6202" width="2.25" customWidth="1"/>
    <col min="6401" max="6402" width="2.25" customWidth="1"/>
    <col min="6403" max="6403" width="3.625" customWidth="1"/>
    <col min="6404" max="6406" width="2.25" customWidth="1"/>
    <col min="6407" max="6407" width="1.625" customWidth="1"/>
    <col min="6408" max="6424" width="2.25" customWidth="1"/>
    <col min="6425" max="6425" width="4.7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0" width="2.25" customWidth="1"/>
    <col min="6451" max="6451" width="3.875" customWidth="1"/>
    <col min="6452" max="6458" width="2.25" customWidth="1"/>
    <col min="6657" max="6658" width="2.25" customWidth="1"/>
    <col min="6659" max="6659" width="3.625" customWidth="1"/>
    <col min="6660" max="6662" width="2.25" customWidth="1"/>
    <col min="6663" max="6663" width="1.625" customWidth="1"/>
    <col min="6664" max="6680" width="2.25" customWidth="1"/>
    <col min="6681" max="6681" width="4.7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06" width="2.25" customWidth="1"/>
    <col min="6707" max="6707" width="3.875" customWidth="1"/>
    <col min="6708" max="6714" width="2.25" customWidth="1"/>
    <col min="6913" max="6914" width="2.25" customWidth="1"/>
    <col min="6915" max="6915" width="3.625" customWidth="1"/>
    <col min="6916" max="6918" width="2.25" customWidth="1"/>
    <col min="6919" max="6919" width="1.625" customWidth="1"/>
    <col min="6920" max="6936" width="2.25" customWidth="1"/>
    <col min="6937" max="6937" width="4.7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2" width="2.25" customWidth="1"/>
    <col min="6963" max="6963" width="3.875" customWidth="1"/>
    <col min="6964" max="6970" width="2.25" customWidth="1"/>
    <col min="7169" max="7170" width="2.25" customWidth="1"/>
    <col min="7171" max="7171" width="3.625" customWidth="1"/>
    <col min="7172" max="7174" width="2.25" customWidth="1"/>
    <col min="7175" max="7175" width="1.625" customWidth="1"/>
    <col min="7176" max="7192" width="2.25" customWidth="1"/>
    <col min="7193" max="7193" width="4.7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18" width="2.25" customWidth="1"/>
    <col min="7219" max="7219" width="3.875" customWidth="1"/>
    <col min="7220" max="7226" width="2.25" customWidth="1"/>
    <col min="7425" max="7426" width="2.25" customWidth="1"/>
    <col min="7427" max="7427" width="3.625" customWidth="1"/>
    <col min="7428" max="7430" width="2.25" customWidth="1"/>
    <col min="7431" max="7431" width="1.625" customWidth="1"/>
    <col min="7432" max="7448" width="2.25" customWidth="1"/>
    <col min="7449" max="7449" width="4.7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74" width="2.25" customWidth="1"/>
    <col min="7475" max="7475" width="3.875" customWidth="1"/>
    <col min="7476" max="7482" width="2.25" customWidth="1"/>
    <col min="7681" max="7682" width="2.25" customWidth="1"/>
    <col min="7683" max="7683" width="3.625" customWidth="1"/>
    <col min="7684" max="7686" width="2.25" customWidth="1"/>
    <col min="7687" max="7687" width="1.625" customWidth="1"/>
    <col min="7688" max="7704" width="2.25" customWidth="1"/>
    <col min="7705" max="7705" width="4.7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0" width="2.25" customWidth="1"/>
    <col min="7731" max="7731" width="3.875" customWidth="1"/>
    <col min="7732" max="7738" width="2.25" customWidth="1"/>
    <col min="7937" max="7938" width="2.25" customWidth="1"/>
    <col min="7939" max="7939" width="3.625" customWidth="1"/>
    <col min="7940" max="7942" width="2.25" customWidth="1"/>
    <col min="7943" max="7943" width="1.625" customWidth="1"/>
    <col min="7944" max="7960" width="2.25" customWidth="1"/>
    <col min="7961" max="7961" width="4.7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86" width="2.25" customWidth="1"/>
    <col min="7987" max="7987" width="3.875" customWidth="1"/>
    <col min="7988" max="7994" width="2.25" customWidth="1"/>
    <col min="8193" max="8194" width="2.25" customWidth="1"/>
    <col min="8195" max="8195" width="3.625" customWidth="1"/>
    <col min="8196" max="8198" width="2.25" customWidth="1"/>
    <col min="8199" max="8199" width="1.625" customWidth="1"/>
    <col min="8200" max="8216" width="2.25" customWidth="1"/>
    <col min="8217" max="8217" width="4.7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2" width="2.25" customWidth="1"/>
    <col min="8243" max="8243" width="3.875" customWidth="1"/>
    <col min="8244" max="8250" width="2.25" customWidth="1"/>
    <col min="8449" max="8450" width="2.25" customWidth="1"/>
    <col min="8451" max="8451" width="3.625" customWidth="1"/>
    <col min="8452" max="8454" width="2.25" customWidth="1"/>
    <col min="8455" max="8455" width="1.625" customWidth="1"/>
    <col min="8456" max="8472" width="2.25" customWidth="1"/>
    <col min="8473" max="8473" width="4.7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498" width="2.25" customWidth="1"/>
    <col min="8499" max="8499" width="3.875" customWidth="1"/>
    <col min="8500" max="8506" width="2.25" customWidth="1"/>
    <col min="8705" max="8706" width="2.25" customWidth="1"/>
    <col min="8707" max="8707" width="3.625" customWidth="1"/>
    <col min="8708" max="8710" width="2.25" customWidth="1"/>
    <col min="8711" max="8711" width="1.625" customWidth="1"/>
    <col min="8712" max="8728" width="2.25" customWidth="1"/>
    <col min="8729" max="8729" width="4.7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54" width="2.25" customWidth="1"/>
    <col min="8755" max="8755" width="3.875" customWidth="1"/>
    <col min="8756" max="8762" width="2.25" customWidth="1"/>
    <col min="8961" max="8962" width="2.25" customWidth="1"/>
    <col min="8963" max="8963" width="3.625" customWidth="1"/>
    <col min="8964" max="8966" width="2.25" customWidth="1"/>
    <col min="8967" max="8967" width="1.625" customWidth="1"/>
    <col min="8968" max="8984" width="2.25" customWidth="1"/>
    <col min="8985" max="8985" width="4.7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0" width="2.25" customWidth="1"/>
    <col min="9011" max="9011" width="3.875" customWidth="1"/>
    <col min="9012" max="9018" width="2.25" customWidth="1"/>
    <col min="9217" max="9218" width="2.25" customWidth="1"/>
    <col min="9219" max="9219" width="3.625" customWidth="1"/>
    <col min="9220" max="9222" width="2.25" customWidth="1"/>
    <col min="9223" max="9223" width="1.625" customWidth="1"/>
    <col min="9224" max="9240" width="2.25" customWidth="1"/>
    <col min="9241" max="9241" width="4.7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66" width="2.25" customWidth="1"/>
    <col min="9267" max="9267" width="3.875" customWidth="1"/>
    <col min="9268" max="9274" width="2.25" customWidth="1"/>
    <col min="9473" max="9474" width="2.25" customWidth="1"/>
    <col min="9475" max="9475" width="3.625" customWidth="1"/>
    <col min="9476" max="9478" width="2.25" customWidth="1"/>
    <col min="9479" max="9479" width="1.625" customWidth="1"/>
    <col min="9480" max="9496" width="2.25" customWidth="1"/>
    <col min="9497" max="9497" width="4.7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2" width="2.25" customWidth="1"/>
    <col min="9523" max="9523" width="3.875" customWidth="1"/>
    <col min="9524" max="9530" width="2.25" customWidth="1"/>
    <col min="9729" max="9730" width="2.25" customWidth="1"/>
    <col min="9731" max="9731" width="3.625" customWidth="1"/>
    <col min="9732" max="9734" width="2.25" customWidth="1"/>
    <col min="9735" max="9735" width="1.625" customWidth="1"/>
    <col min="9736" max="9752" width="2.25" customWidth="1"/>
    <col min="9753" max="9753" width="4.7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78" width="2.25" customWidth="1"/>
    <col min="9779" max="9779" width="3.875" customWidth="1"/>
    <col min="9780" max="9786" width="2.25" customWidth="1"/>
    <col min="9985" max="9986" width="2.25" customWidth="1"/>
    <col min="9987" max="9987" width="3.625" customWidth="1"/>
    <col min="9988" max="9990" width="2.25" customWidth="1"/>
    <col min="9991" max="9991" width="1.625" customWidth="1"/>
    <col min="9992" max="10008" width="2.25" customWidth="1"/>
    <col min="10009" max="10009" width="4.7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34" width="2.25" customWidth="1"/>
    <col min="10035" max="10035" width="3.875" customWidth="1"/>
    <col min="10036" max="10042" width="2.25" customWidth="1"/>
    <col min="10241" max="10242" width="2.25" customWidth="1"/>
    <col min="10243" max="10243" width="3.625" customWidth="1"/>
    <col min="10244" max="10246" width="2.25" customWidth="1"/>
    <col min="10247" max="10247" width="1.625" customWidth="1"/>
    <col min="10248" max="10264" width="2.25" customWidth="1"/>
    <col min="10265" max="10265" width="4.7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0" width="2.25" customWidth="1"/>
    <col min="10291" max="10291" width="3.875" customWidth="1"/>
    <col min="10292" max="10298" width="2.25" customWidth="1"/>
    <col min="10497" max="10498" width="2.25" customWidth="1"/>
    <col min="10499" max="10499" width="3.625" customWidth="1"/>
    <col min="10500" max="10502" width="2.25" customWidth="1"/>
    <col min="10503" max="10503" width="1.625" customWidth="1"/>
    <col min="10504" max="10520" width="2.25" customWidth="1"/>
    <col min="10521" max="10521" width="4.7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46" width="2.25" customWidth="1"/>
    <col min="10547" max="10547" width="3.875" customWidth="1"/>
    <col min="10548" max="10554" width="2.25" customWidth="1"/>
    <col min="10753" max="10754" width="2.25" customWidth="1"/>
    <col min="10755" max="10755" width="3.625" customWidth="1"/>
    <col min="10756" max="10758" width="2.25" customWidth="1"/>
    <col min="10759" max="10759" width="1.625" customWidth="1"/>
    <col min="10760" max="10776" width="2.25" customWidth="1"/>
    <col min="10777" max="10777" width="4.7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2" width="2.25" customWidth="1"/>
    <col min="10803" max="10803" width="3.875" customWidth="1"/>
    <col min="10804" max="10810" width="2.25" customWidth="1"/>
    <col min="11009" max="11010" width="2.25" customWidth="1"/>
    <col min="11011" max="11011" width="3.625" customWidth="1"/>
    <col min="11012" max="11014" width="2.25" customWidth="1"/>
    <col min="11015" max="11015" width="1.625" customWidth="1"/>
    <col min="11016" max="11032" width="2.25" customWidth="1"/>
    <col min="11033" max="11033" width="4.7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58" width="2.25" customWidth="1"/>
    <col min="11059" max="11059" width="3.875" customWidth="1"/>
    <col min="11060" max="11066" width="2.25" customWidth="1"/>
    <col min="11265" max="11266" width="2.25" customWidth="1"/>
    <col min="11267" max="11267" width="3.625" customWidth="1"/>
    <col min="11268" max="11270" width="2.25" customWidth="1"/>
    <col min="11271" max="11271" width="1.625" customWidth="1"/>
    <col min="11272" max="11288" width="2.25" customWidth="1"/>
    <col min="11289" max="11289" width="4.7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14" width="2.25" customWidth="1"/>
    <col min="11315" max="11315" width="3.875" customWidth="1"/>
    <col min="11316" max="11322" width="2.25" customWidth="1"/>
    <col min="11521" max="11522" width="2.25" customWidth="1"/>
    <col min="11523" max="11523" width="3.625" customWidth="1"/>
    <col min="11524" max="11526" width="2.25" customWidth="1"/>
    <col min="11527" max="11527" width="1.625" customWidth="1"/>
    <col min="11528" max="11544" width="2.25" customWidth="1"/>
    <col min="11545" max="11545" width="4.7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0" width="2.25" customWidth="1"/>
    <col min="11571" max="11571" width="3.875" customWidth="1"/>
    <col min="11572" max="11578" width="2.25" customWidth="1"/>
    <col min="11777" max="11778" width="2.25" customWidth="1"/>
    <col min="11779" max="11779" width="3.625" customWidth="1"/>
    <col min="11780" max="11782" width="2.25" customWidth="1"/>
    <col min="11783" max="11783" width="1.625" customWidth="1"/>
    <col min="11784" max="11800" width="2.25" customWidth="1"/>
    <col min="11801" max="11801" width="4.7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26" width="2.25" customWidth="1"/>
    <col min="11827" max="11827" width="3.875" customWidth="1"/>
    <col min="11828" max="11834" width="2.25" customWidth="1"/>
    <col min="12033" max="12034" width="2.25" customWidth="1"/>
    <col min="12035" max="12035" width="3.625" customWidth="1"/>
    <col min="12036" max="12038" width="2.25" customWidth="1"/>
    <col min="12039" max="12039" width="1.625" customWidth="1"/>
    <col min="12040" max="12056" width="2.25" customWidth="1"/>
    <col min="12057" max="12057" width="4.7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2" width="2.25" customWidth="1"/>
    <col min="12083" max="12083" width="3.875" customWidth="1"/>
    <col min="12084" max="12090" width="2.25" customWidth="1"/>
    <col min="12289" max="12290" width="2.25" customWidth="1"/>
    <col min="12291" max="12291" width="3.625" customWidth="1"/>
    <col min="12292" max="12294" width="2.25" customWidth="1"/>
    <col min="12295" max="12295" width="1.625" customWidth="1"/>
    <col min="12296" max="12312" width="2.25" customWidth="1"/>
    <col min="12313" max="12313" width="4.7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38" width="2.25" customWidth="1"/>
    <col min="12339" max="12339" width="3.875" customWidth="1"/>
    <col min="12340" max="12346" width="2.25" customWidth="1"/>
    <col min="12545" max="12546" width="2.25" customWidth="1"/>
    <col min="12547" max="12547" width="3.625" customWidth="1"/>
    <col min="12548" max="12550" width="2.25" customWidth="1"/>
    <col min="12551" max="12551" width="1.625" customWidth="1"/>
    <col min="12552" max="12568" width="2.25" customWidth="1"/>
    <col min="12569" max="12569" width="4.7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594" width="2.25" customWidth="1"/>
    <col min="12595" max="12595" width="3.875" customWidth="1"/>
    <col min="12596" max="12602" width="2.25" customWidth="1"/>
    <col min="12801" max="12802" width="2.25" customWidth="1"/>
    <col min="12803" max="12803" width="3.625" customWidth="1"/>
    <col min="12804" max="12806" width="2.25" customWidth="1"/>
    <col min="12807" max="12807" width="1.625" customWidth="1"/>
    <col min="12808" max="12824" width="2.25" customWidth="1"/>
    <col min="12825" max="12825" width="4.7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0" width="2.25" customWidth="1"/>
    <col min="12851" max="12851" width="3.875" customWidth="1"/>
    <col min="12852" max="12858" width="2.25" customWidth="1"/>
    <col min="13057" max="13058" width="2.25" customWidth="1"/>
    <col min="13059" max="13059" width="3.625" customWidth="1"/>
    <col min="13060" max="13062" width="2.25" customWidth="1"/>
    <col min="13063" max="13063" width="1.625" customWidth="1"/>
    <col min="13064" max="13080" width="2.25" customWidth="1"/>
    <col min="13081" max="13081" width="4.7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06" width="2.25" customWidth="1"/>
    <col min="13107" max="13107" width="3.875" customWidth="1"/>
    <col min="13108" max="13114" width="2.25" customWidth="1"/>
    <col min="13313" max="13314" width="2.25" customWidth="1"/>
    <col min="13315" max="13315" width="3.625" customWidth="1"/>
    <col min="13316" max="13318" width="2.25" customWidth="1"/>
    <col min="13319" max="13319" width="1.625" customWidth="1"/>
    <col min="13320" max="13336" width="2.25" customWidth="1"/>
    <col min="13337" max="13337" width="4.7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2" width="2.25" customWidth="1"/>
    <col min="13363" max="13363" width="3.875" customWidth="1"/>
    <col min="13364" max="13370" width="2.25" customWidth="1"/>
    <col min="13569" max="13570" width="2.25" customWidth="1"/>
    <col min="13571" max="13571" width="3.625" customWidth="1"/>
    <col min="13572" max="13574" width="2.25" customWidth="1"/>
    <col min="13575" max="13575" width="1.625" customWidth="1"/>
    <col min="13576" max="13592" width="2.25" customWidth="1"/>
    <col min="13593" max="13593" width="4.7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18" width="2.25" customWidth="1"/>
    <col min="13619" max="13619" width="3.875" customWidth="1"/>
    <col min="13620" max="13626" width="2.25" customWidth="1"/>
    <col min="13825" max="13826" width="2.25" customWidth="1"/>
    <col min="13827" max="13827" width="3.625" customWidth="1"/>
    <col min="13828" max="13830" width="2.25" customWidth="1"/>
    <col min="13831" max="13831" width="1.625" customWidth="1"/>
    <col min="13832" max="13848" width="2.25" customWidth="1"/>
    <col min="13849" max="13849" width="4.7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74" width="2.25" customWidth="1"/>
    <col min="13875" max="13875" width="3.875" customWidth="1"/>
    <col min="13876" max="13882" width="2.25" customWidth="1"/>
    <col min="14081" max="14082" width="2.25" customWidth="1"/>
    <col min="14083" max="14083" width="3.625" customWidth="1"/>
    <col min="14084" max="14086" width="2.25" customWidth="1"/>
    <col min="14087" max="14087" width="1.625" customWidth="1"/>
    <col min="14088" max="14104" width="2.25" customWidth="1"/>
    <col min="14105" max="14105" width="4.7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0" width="2.25" customWidth="1"/>
    <col min="14131" max="14131" width="3.875" customWidth="1"/>
    <col min="14132" max="14138" width="2.25" customWidth="1"/>
    <col min="14337" max="14338" width="2.25" customWidth="1"/>
    <col min="14339" max="14339" width="3.625" customWidth="1"/>
    <col min="14340" max="14342" width="2.25" customWidth="1"/>
    <col min="14343" max="14343" width="1.625" customWidth="1"/>
    <col min="14344" max="14360" width="2.25" customWidth="1"/>
    <col min="14361" max="14361" width="4.7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86" width="2.25" customWidth="1"/>
    <col min="14387" max="14387" width="3.875" customWidth="1"/>
    <col min="14388" max="14394" width="2.25" customWidth="1"/>
    <col min="14593" max="14594" width="2.25" customWidth="1"/>
    <col min="14595" max="14595" width="3.625" customWidth="1"/>
    <col min="14596" max="14598" width="2.25" customWidth="1"/>
    <col min="14599" max="14599" width="1.625" customWidth="1"/>
    <col min="14600" max="14616" width="2.25" customWidth="1"/>
    <col min="14617" max="14617" width="4.7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2" width="2.25" customWidth="1"/>
    <col min="14643" max="14643" width="3.875" customWidth="1"/>
    <col min="14644" max="14650" width="2.25" customWidth="1"/>
    <col min="14849" max="14850" width="2.25" customWidth="1"/>
    <col min="14851" max="14851" width="3.625" customWidth="1"/>
    <col min="14852" max="14854" width="2.25" customWidth="1"/>
    <col min="14855" max="14855" width="1.625" customWidth="1"/>
    <col min="14856" max="14872" width="2.25" customWidth="1"/>
    <col min="14873" max="14873" width="4.7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898" width="2.25" customWidth="1"/>
    <col min="14899" max="14899" width="3.875" customWidth="1"/>
    <col min="14900" max="14906" width="2.25" customWidth="1"/>
    <col min="15105" max="15106" width="2.25" customWidth="1"/>
    <col min="15107" max="15107" width="3.625" customWidth="1"/>
    <col min="15108" max="15110" width="2.25" customWidth="1"/>
    <col min="15111" max="15111" width="1.625" customWidth="1"/>
    <col min="15112" max="15128" width="2.25" customWidth="1"/>
    <col min="15129" max="15129" width="4.7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54" width="2.25" customWidth="1"/>
    <col min="15155" max="15155" width="3.875" customWidth="1"/>
    <col min="15156" max="15162" width="2.25" customWidth="1"/>
    <col min="15361" max="15362" width="2.25" customWidth="1"/>
    <col min="15363" max="15363" width="3.625" customWidth="1"/>
    <col min="15364" max="15366" width="2.25" customWidth="1"/>
    <col min="15367" max="15367" width="1.625" customWidth="1"/>
    <col min="15368" max="15384" width="2.25" customWidth="1"/>
    <col min="15385" max="15385" width="4.7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0" width="2.25" customWidth="1"/>
    <col min="15411" max="15411" width="3.875" customWidth="1"/>
    <col min="15412" max="15418" width="2.25" customWidth="1"/>
    <col min="15617" max="15618" width="2.25" customWidth="1"/>
    <col min="15619" max="15619" width="3.625" customWidth="1"/>
    <col min="15620" max="15622" width="2.25" customWidth="1"/>
    <col min="15623" max="15623" width="1.625" customWidth="1"/>
    <col min="15624" max="15640" width="2.25" customWidth="1"/>
    <col min="15641" max="15641" width="4.7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66" width="2.25" customWidth="1"/>
    <col min="15667" max="15667" width="3.875" customWidth="1"/>
    <col min="15668" max="15674" width="2.25" customWidth="1"/>
    <col min="15873" max="15874" width="2.25" customWidth="1"/>
    <col min="15875" max="15875" width="3.625" customWidth="1"/>
    <col min="15876" max="15878" width="2.25" customWidth="1"/>
    <col min="15879" max="15879" width="1.625" customWidth="1"/>
    <col min="15880" max="15896" width="2.25" customWidth="1"/>
    <col min="15897" max="15897" width="4.7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2" width="2.25" customWidth="1"/>
    <col min="15923" max="15923" width="3.875" customWidth="1"/>
    <col min="15924" max="15930" width="2.25" customWidth="1"/>
    <col min="16129" max="16130" width="2.25" customWidth="1"/>
    <col min="16131" max="16131" width="3.625" customWidth="1"/>
    <col min="16132" max="16134" width="2.25" customWidth="1"/>
    <col min="16135" max="16135" width="1.625" customWidth="1"/>
    <col min="16136" max="16152" width="2.25" customWidth="1"/>
    <col min="16153" max="16153" width="4.7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78" width="2.25" customWidth="1"/>
    <col min="16179" max="16179" width="3.875" customWidth="1"/>
    <col min="16180" max="16186"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1483" t="s">
        <v>1292</v>
      </c>
      <c r="AS2" s="1484"/>
      <c r="AT2" s="1484"/>
      <c r="AU2" s="1484"/>
      <c r="AV2" s="1484"/>
      <c r="AW2" s="1484"/>
      <c r="AX2" s="1484"/>
      <c r="AY2" s="1484"/>
    </row>
    <row r="3" spans="2:51" ht="19.5" thickBot="1">
      <c r="B3" s="768" t="s">
        <v>1291</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485" t="s">
        <v>1290</v>
      </c>
      <c r="I4" s="1486"/>
      <c r="J4" s="1486"/>
      <c r="K4" s="1486"/>
      <c r="L4" s="1486"/>
      <c r="M4" s="1486"/>
      <c r="N4" s="1486"/>
      <c r="O4" s="1486"/>
      <c r="P4" s="1486"/>
      <c r="Q4" s="1486"/>
      <c r="R4" s="1486"/>
      <c r="S4" s="1486"/>
      <c r="T4" s="1486"/>
      <c r="U4" s="1486"/>
      <c r="V4" s="1486"/>
      <c r="W4" s="1486"/>
      <c r="X4" s="1486"/>
      <c r="Y4" s="1486"/>
      <c r="Z4" s="775" t="s">
        <v>1</v>
      </c>
      <c r="AA4" s="776"/>
      <c r="AB4" s="776"/>
      <c r="AC4" s="776"/>
      <c r="AD4" s="776"/>
      <c r="AE4" s="777"/>
      <c r="AF4" s="1487" t="s">
        <v>327</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457" t="s">
        <v>1289</v>
      </c>
      <c r="I5" s="1458"/>
      <c r="J5" s="1458"/>
      <c r="K5" s="1458"/>
      <c r="L5" s="1458"/>
      <c r="M5" s="1458"/>
      <c r="N5" s="1458"/>
      <c r="O5" s="1458"/>
      <c r="P5" s="1458"/>
      <c r="Q5" s="1458"/>
      <c r="R5" s="1458"/>
      <c r="S5" s="1458"/>
      <c r="T5" s="1458"/>
      <c r="U5" s="1458"/>
      <c r="V5" s="1458"/>
      <c r="W5" s="970"/>
      <c r="X5" s="970"/>
      <c r="Y5" s="1459"/>
      <c r="Z5" s="827" t="s">
        <v>3</v>
      </c>
      <c r="AA5" s="828"/>
      <c r="AB5" s="828"/>
      <c r="AC5" s="828"/>
      <c r="AD5" s="828"/>
      <c r="AE5" s="829"/>
      <c r="AF5" s="1460" t="s">
        <v>1288</v>
      </c>
      <c r="AG5" s="1460"/>
      <c r="AH5" s="1460"/>
      <c r="AI5" s="1460"/>
      <c r="AJ5" s="1460"/>
      <c r="AK5" s="1460"/>
      <c r="AL5" s="1460"/>
      <c r="AM5" s="1460"/>
      <c r="AN5" s="1460"/>
      <c r="AO5" s="1460"/>
      <c r="AP5" s="1460"/>
      <c r="AQ5" s="1461"/>
      <c r="AR5" s="1462" t="s">
        <v>1287</v>
      </c>
      <c r="AS5" s="1463"/>
      <c r="AT5" s="1463"/>
      <c r="AU5" s="1463"/>
      <c r="AV5" s="1463"/>
      <c r="AW5" s="1463"/>
      <c r="AX5" s="1463"/>
      <c r="AY5" s="1464"/>
    </row>
    <row r="6" spans="2:51" ht="30.75" customHeight="1">
      <c r="B6" s="835" t="s">
        <v>4</v>
      </c>
      <c r="C6" s="836"/>
      <c r="D6" s="836"/>
      <c r="E6" s="836"/>
      <c r="F6" s="836"/>
      <c r="G6" s="836"/>
      <c r="H6" s="837" t="s">
        <v>97</v>
      </c>
      <c r="I6" s="412"/>
      <c r="J6" s="412"/>
      <c r="K6" s="412"/>
      <c r="L6" s="412"/>
      <c r="M6" s="412"/>
      <c r="N6" s="412"/>
      <c r="O6" s="412"/>
      <c r="P6" s="412"/>
      <c r="Q6" s="412"/>
      <c r="R6" s="412"/>
      <c r="S6" s="412"/>
      <c r="T6" s="412"/>
      <c r="U6" s="412"/>
      <c r="V6" s="412"/>
      <c r="W6" s="412"/>
      <c r="X6" s="412"/>
      <c r="Y6" s="412"/>
      <c r="Z6" s="736" t="s">
        <v>62</v>
      </c>
      <c r="AA6" s="737"/>
      <c r="AB6" s="737"/>
      <c r="AC6" s="737"/>
      <c r="AD6" s="737"/>
      <c r="AE6" s="738"/>
      <c r="AF6" s="1465" t="s">
        <v>85</v>
      </c>
      <c r="AG6" s="1465"/>
      <c r="AH6" s="1465"/>
      <c r="AI6" s="1465"/>
      <c r="AJ6" s="1465"/>
      <c r="AK6" s="1465"/>
      <c r="AL6" s="1465"/>
      <c r="AM6" s="1465"/>
      <c r="AN6" s="1465"/>
      <c r="AO6" s="1465"/>
      <c r="AP6" s="1465"/>
      <c r="AQ6" s="1465"/>
      <c r="AR6" s="412"/>
      <c r="AS6" s="412"/>
      <c r="AT6" s="412"/>
      <c r="AU6" s="412"/>
      <c r="AV6" s="412"/>
      <c r="AW6" s="412"/>
      <c r="AX6" s="412"/>
      <c r="AY6" s="414"/>
    </row>
    <row r="7" spans="2:51" ht="18" customHeight="1">
      <c r="B7" s="801" t="s">
        <v>28</v>
      </c>
      <c r="C7" s="802"/>
      <c r="D7" s="802"/>
      <c r="E7" s="802"/>
      <c r="F7" s="802"/>
      <c r="G7" s="802"/>
      <c r="H7" s="1466" t="s">
        <v>1286</v>
      </c>
      <c r="I7" s="1467"/>
      <c r="J7" s="1467"/>
      <c r="K7" s="1467"/>
      <c r="L7" s="1467"/>
      <c r="M7" s="1467"/>
      <c r="N7" s="1467"/>
      <c r="O7" s="1467"/>
      <c r="P7" s="1467"/>
      <c r="Q7" s="1467"/>
      <c r="R7" s="1467"/>
      <c r="S7" s="1467"/>
      <c r="T7" s="1467"/>
      <c r="U7" s="1467"/>
      <c r="V7" s="1467"/>
      <c r="W7" s="1468"/>
      <c r="X7" s="1468"/>
      <c r="Y7" s="1469"/>
      <c r="Z7" s="813" t="s">
        <v>329</v>
      </c>
      <c r="AA7" s="443"/>
      <c r="AB7" s="443"/>
      <c r="AC7" s="443"/>
      <c r="AD7" s="443"/>
      <c r="AE7" s="814"/>
      <c r="AF7" s="1474" t="s">
        <v>1285</v>
      </c>
      <c r="AG7" s="1475"/>
      <c r="AH7" s="1475"/>
      <c r="AI7" s="1475"/>
      <c r="AJ7" s="1475"/>
      <c r="AK7" s="1475"/>
      <c r="AL7" s="1475"/>
      <c r="AM7" s="1475"/>
      <c r="AN7" s="1475"/>
      <c r="AO7" s="1475"/>
      <c r="AP7" s="1475"/>
      <c r="AQ7" s="1475"/>
      <c r="AR7" s="1475"/>
      <c r="AS7" s="1475"/>
      <c r="AT7" s="1475"/>
      <c r="AU7" s="1475"/>
      <c r="AV7" s="1475"/>
      <c r="AW7" s="1475"/>
      <c r="AX7" s="1475"/>
      <c r="AY7" s="1476"/>
    </row>
    <row r="8" spans="2:51" ht="24" customHeight="1">
      <c r="B8" s="803"/>
      <c r="C8" s="804"/>
      <c r="D8" s="804"/>
      <c r="E8" s="804"/>
      <c r="F8" s="804"/>
      <c r="G8" s="804"/>
      <c r="H8" s="1470"/>
      <c r="I8" s="1471"/>
      <c r="J8" s="1471"/>
      <c r="K8" s="1471"/>
      <c r="L8" s="1471"/>
      <c r="M8" s="1471"/>
      <c r="N8" s="1471"/>
      <c r="O8" s="1471"/>
      <c r="P8" s="1471"/>
      <c r="Q8" s="1471"/>
      <c r="R8" s="1471"/>
      <c r="S8" s="1471"/>
      <c r="T8" s="1471"/>
      <c r="U8" s="1471"/>
      <c r="V8" s="1471"/>
      <c r="W8" s="1472"/>
      <c r="X8" s="1472"/>
      <c r="Y8" s="1473"/>
      <c r="Z8" s="815"/>
      <c r="AA8" s="443"/>
      <c r="AB8" s="443"/>
      <c r="AC8" s="443"/>
      <c r="AD8" s="443"/>
      <c r="AE8" s="814"/>
      <c r="AF8" s="1477"/>
      <c r="AG8" s="1478"/>
      <c r="AH8" s="1478"/>
      <c r="AI8" s="1478"/>
      <c r="AJ8" s="1478"/>
      <c r="AK8" s="1478"/>
      <c r="AL8" s="1478"/>
      <c r="AM8" s="1478"/>
      <c r="AN8" s="1478"/>
      <c r="AO8" s="1478"/>
      <c r="AP8" s="1478"/>
      <c r="AQ8" s="1478"/>
      <c r="AR8" s="1478"/>
      <c r="AS8" s="1478"/>
      <c r="AT8" s="1478"/>
      <c r="AU8" s="1478"/>
      <c r="AV8" s="1478"/>
      <c r="AW8" s="1478"/>
      <c r="AX8" s="1478"/>
      <c r="AY8" s="1479"/>
    </row>
    <row r="9" spans="2:51" ht="103.7" customHeight="1">
      <c r="B9" s="783" t="s">
        <v>29</v>
      </c>
      <c r="C9" s="784"/>
      <c r="D9" s="784"/>
      <c r="E9" s="784"/>
      <c r="F9" s="784"/>
      <c r="G9" s="784"/>
      <c r="H9" s="1480" t="s">
        <v>1284</v>
      </c>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c r="AM9" s="1481"/>
      <c r="AN9" s="1481"/>
      <c r="AO9" s="1481"/>
      <c r="AP9" s="1481"/>
      <c r="AQ9" s="1481"/>
      <c r="AR9" s="1481"/>
      <c r="AS9" s="1481"/>
      <c r="AT9" s="1481"/>
      <c r="AU9" s="1481"/>
      <c r="AV9" s="1481"/>
      <c r="AW9" s="1481"/>
      <c r="AX9" s="1481"/>
      <c r="AY9" s="1482"/>
    </row>
    <row r="10" spans="2:51" ht="69.95" customHeight="1">
      <c r="B10" s="792" t="s">
        <v>64</v>
      </c>
      <c r="C10" s="793"/>
      <c r="D10" s="793"/>
      <c r="E10" s="793"/>
      <c r="F10" s="793"/>
      <c r="G10" s="794"/>
      <c r="H10" s="1453" t="s">
        <v>1283</v>
      </c>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c r="AT10" s="1454"/>
      <c r="AU10" s="1454"/>
      <c r="AV10" s="1454"/>
      <c r="AW10" s="1454"/>
      <c r="AX10" s="1454"/>
      <c r="AY10" s="1455"/>
    </row>
    <row r="11" spans="2:51" ht="15" customHeight="1">
      <c r="B11" s="469"/>
      <c r="C11" s="470"/>
      <c r="D11" s="470"/>
      <c r="E11" s="470"/>
      <c r="F11" s="470"/>
      <c r="G11" s="471"/>
      <c r="H11" s="231"/>
      <c r="I11" s="1456" t="s">
        <v>1282</v>
      </c>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c r="AN11" s="1456"/>
      <c r="AO11" s="1456"/>
      <c r="AP11" s="1456"/>
      <c r="AQ11" s="1456"/>
      <c r="AR11" s="1456"/>
      <c r="AS11" s="1456"/>
      <c r="AT11" s="1456"/>
      <c r="AU11" s="1456"/>
      <c r="AV11" s="1456"/>
      <c r="AW11" s="1456"/>
      <c r="AX11" s="1456"/>
      <c r="AY11" s="229"/>
    </row>
    <row r="12" spans="2:51" ht="15" customHeight="1">
      <c r="B12" s="469"/>
      <c r="C12" s="470"/>
      <c r="D12" s="470"/>
      <c r="E12" s="470"/>
      <c r="F12" s="470"/>
      <c r="G12" s="471"/>
      <c r="H12" s="231"/>
      <c r="I12" s="230"/>
      <c r="J12" s="1451"/>
      <c r="K12" s="1451"/>
      <c r="L12" s="1451"/>
      <c r="M12" s="1451"/>
      <c r="N12" s="1451"/>
      <c r="O12" s="1451"/>
      <c r="P12" s="1451"/>
      <c r="Q12" s="1451"/>
      <c r="R12" s="1451"/>
      <c r="S12" s="1451"/>
      <c r="T12" s="1451"/>
      <c r="U12" s="1451"/>
      <c r="V12" s="1451"/>
      <c r="W12" s="1451"/>
      <c r="X12" s="1451" t="s">
        <v>111</v>
      </c>
      <c r="Y12" s="1451"/>
      <c r="Z12" s="1451"/>
      <c r="AA12" s="1451"/>
      <c r="AB12" s="1451"/>
      <c r="AC12" s="1451"/>
      <c r="AD12" s="1451"/>
      <c r="AE12" s="1451"/>
      <c r="AF12" s="1451" t="s">
        <v>112</v>
      </c>
      <c r="AG12" s="1451"/>
      <c r="AH12" s="1451"/>
      <c r="AI12" s="1451"/>
      <c r="AJ12" s="1451"/>
      <c r="AK12" s="1451"/>
      <c r="AL12" s="1451"/>
      <c r="AM12" s="1451"/>
      <c r="AN12" s="1451" t="s">
        <v>432</v>
      </c>
      <c r="AO12" s="1451"/>
      <c r="AP12" s="1451"/>
      <c r="AQ12" s="1451"/>
      <c r="AR12" s="1451"/>
      <c r="AS12" s="1451"/>
      <c r="AT12" s="1451"/>
      <c r="AU12" s="1451"/>
      <c r="AV12" s="230"/>
      <c r="AW12" s="230"/>
      <c r="AX12" s="230"/>
      <c r="AY12" s="229"/>
    </row>
    <row r="13" spans="2:51" ht="15" customHeight="1">
      <c r="B13" s="469"/>
      <c r="C13" s="470"/>
      <c r="D13" s="470"/>
      <c r="E13" s="470"/>
      <c r="F13" s="470"/>
      <c r="G13" s="471"/>
      <c r="H13" s="231"/>
      <c r="I13" s="230"/>
      <c r="J13" s="1451" t="s">
        <v>1281</v>
      </c>
      <c r="K13" s="1451"/>
      <c r="L13" s="1451"/>
      <c r="M13" s="1451"/>
      <c r="N13" s="1451"/>
      <c r="O13" s="1451"/>
      <c r="P13" s="1451"/>
      <c r="Q13" s="1451"/>
      <c r="R13" s="1451"/>
      <c r="S13" s="1451"/>
      <c r="T13" s="1451"/>
      <c r="U13" s="1451"/>
      <c r="V13" s="1451"/>
      <c r="W13" s="1451"/>
      <c r="X13" s="1451">
        <v>49</v>
      </c>
      <c r="Y13" s="1451"/>
      <c r="Z13" s="1451"/>
      <c r="AA13" s="1451"/>
      <c r="AB13" s="1451"/>
      <c r="AC13" s="1451"/>
      <c r="AD13" s="1451"/>
      <c r="AE13" s="1451"/>
      <c r="AF13" s="1451">
        <v>24</v>
      </c>
      <c r="AG13" s="1451"/>
      <c r="AH13" s="1451"/>
      <c r="AI13" s="1451"/>
      <c r="AJ13" s="1451"/>
      <c r="AK13" s="1451"/>
      <c r="AL13" s="1451"/>
      <c r="AM13" s="1451"/>
      <c r="AN13" s="1451">
        <v>138</v>
      </c>
      <c r="AO13" s="1451"/>
      <c r="AP13" s="1451"/>
      <c r="AQ13" s="1451"/>
      <c r="AR13" s="1451"/>
      <c r="AS13" s="1451"/>
      <c r="AT13" s="1451"/>
      <c r="AU13" s="1451"/>
      <c r="AV13" s="230"/>
      <c r="AW13" s="230"/>
      <c r="AX13" s="230"/>
      <c r="AY13" s="229"/>
    </row>
    <row r="14" spans="2:51" ht="15" customHeight="1">
      <c r="B14" s="469"/>
      <c r="C14" s="470"/>
      <c r="D14" s="470"/>
      <c r="E14" s="470"/>
      <c r="F14" s="470"/>
      <c r="G14" s="471"/>
      <c r="H14" s="231"/>
      <c r="I14" s="230"/>
      <c r="J14" s="1451" t="s">
        <v>1280</v>
      </c>
      <c r="K14" s="1451"/>
      <c r="L14" s="1451"/>
      <c r="M14" s="1451"/>
      <c r="N14" s="1451"/>
      <c r="O14" s="1451"/>
      <c r="P14" s="1451"/>
      <c r="Q14" s="1451"/>
      <c r="R14" s="1451"/>
      <c r="S14" s="1451"/>
      <c r="T14" s="1451"/>
      <c r="U14" s="1451"/>
      <c r="V14" s="1451"/>
      <c r="W14" s="1451"/>
      <c r="X14" s="1451">
        <v>21</v>
      </c>
      <c r="Y14" s="1451"/>
      <c r="Z14" s="1451"/>
      <c r="AA14" s="1451"/>
      <c r="AB14" s="1451"/>
      <c r="AC14" s="1451"/>
      <c r="AD14" s="1451"/>
      <c r="AE14" s="1451"/>
      <c r="AF14" s="1451">
        <v>20</v>
      </c>
      <c r="AG14" s="1451"/>
      <c r="AH14" s="1451"/>
      <c r="AI14" s="1451"/>
      <c r="AJ14" s="1451"/>
      <c r="AK14" s="1451"/>
      <c r="AL14" s="1451"/>
      <c r="AM14" s="1451"/>
      <c r="AN14" s="1451">
        <v>32</v>
      </c>
      <c r="AO14" s="1451"/>
      <c r="AP14" s="1451"/>
      <c r="AQ14" s="1451"/>
      <c r="AR14" s="1451"/>
      <c r="AS14" s="1451"/>
      <c r="AT14" s="1451"/>
      <c r="AU14" s="1451"/>
      <c r="AV14" s="230"/>
      <c r="AW14" s="230"/>
      <c r="AX14" s="230"/>
      <c r="AY14" s="229"/>
    </row>
    <row r="15" spans="2:51" ht="5.0999999999999996" customHeight="1">
      <c r="B15" s="795"/>
      <c r="C15" s="796"/>
      <c r="D15" s="796"/>
      <c r="E15" s="796"/>
      <c r="F15" s="796"/>
      <c r="G15" s="797"/>
      <c r="H15" s="228"/>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6"/>
    </row>
    <row r="16" spans="2:51" ht="29.25" customHeight="1">
      <c r="B16" s="783" t="s">
        <v>5</v>
      </c>
      <c r="C16" s="784"/>
      <c r="D16" s="784"/>
      <c r="E16" s="784"/>
      <c r="F16" s="784"/>
      <c r="G16" s="788"/>
      <c r="H16" s="789" t="s">
        <v>484</v>
      </c>
      <c r="I16" s="790"/>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1"/>
    </row>
    <row r="17" spans="2:52" ht="21" customHeight="1">
      <c r="B17" s="792" t="s">
        <v>30</v>
      </c>
      <c r="C17" s="793"/>
      <c r="D17" s="793"/>
      <c r="E17" s="793"/>
      <c r="F17" s="793"/>
      <c r="G17" s="794"/>
      <c r="H17" s="798"/>
      <c r="I17" s="799"/>
      <c r="J17" s="799"/>
      <c r="K17" s="799"/>
      <c r="L17" s="799"/>
      <c r="M17" s="799"/>
      <c r="N17" s="799"/>
      <c r="O17" s="799"/>
      <c r="P17" s="799"/>
      <c r="Q17" s="749" t="s">
        <v>105</v>
      </c>
      <c r="R17" s="750"/>
      <c r="S17" s="750"/>
      <c r="T17" s="750"/>
      <c r="U17" s="750"/>
      <c r="V17" s="750"/>
      <c r="W17" s="800"/>
      <c r="X17" s="749" t="s">
        <v>106</v>
      </c>
      <c r="Y17" s="750"/>
      <c r="Z17" s="750"/>
      <c r="AA17" s="750"/>
      <c r="AB17" s="750"/>
      <c r="AC17" s="750"/>
      <c r="AD17" s="800"/>
      <c r="AE17" s="749" t="s">
        <v>107</v>
      </c>
      <c r="AF17" s="750"/>
      <c r="AG17" s="750"/>
      <c r="AH17" s="750"/>
      <c r="AI17" s="750"/>
      <c r="AJ17" s="750"/>
      <c r="AK17" s="800"/>
      <c r="AL17" s="749" t="s">
        <v>108</v>
      </c>
      <c r="AM17" s="750"/>
      <c r="AN17" s="750"/>
      <c r="AO17" s="750"/>
      <c r="AP17" s="750"/>
      <c r="AQ17" s="750"/>
      <c r="AR17" s="800"/>
      <c r="AS17" s="749" t="s">
        <v>109</v>
      </c>
      <c r="AT17" s="750"/>
      <c r="AU17" s="750"/>
      <c r="AV17" s="750"/>
      <c r="AW17" s="750"/>
      <c r="AX17" s="750"/>
      <c r="AY17" s="751"/>
    </row>
    <row r="18" spans="2:52" ht="21" customHeight="1">
      <c r="B18" s="469"/>
      <c r="C18" s="470"/>
      <c r="D18" s="470"/>
      <c r="E18" s="470"/>
      <c r="F18" s="470"/>
      <c r="G18" s="471"/>
      <c r="H18" s="752" t="s">
        <v>6</v>
      </c>
      <c r="I18" s="753"/>
      <c r="J18" s="758" t="s">
        <v>7</v>
      </c>
      <c r="K18" s="759"/>
      <c r="L18" s="759"/>
      <c r="M18" s="759"/>
      <c r="N18" s="759"/>
      <c r="O18" s="759"/>
      <c r="P18" s="760"/>
      <c r="Q18" s="1436">
        <v>3283</v>
      </c>
      <c r="R18" s="1436"/>
      <c r="S18" s="1436"/>
      <c r="T18" s="1436"/>
      <c r="U18" s="1436"/>
      <c r="V18" s="1436"/>
      <c r="W18" s="1436"/>
      <c r="X18" s="1436">
        <v>574</v>
      </c>
      <c r="Y18" s="1436"/>
      <c r="Z18" s="1436"/>
      <c r="AA18" s="1436"/>
      <c r="AB18" s="1436"/>
      <c r="AC18" s="1436"/>
      <c r="AD18" s="1436"/>
      <c r="AE18" s="1436">
        <v>400</v>
      </c>
      <c r="AF18" s="1436"/>
      <c r="AG18" s="1436"/>
      <c r="AH18" s="1436"/>
      <c r="AI18" s="1436"/>
      <c r="AJ18" s="1436"/>
      <c r="AK18" s="1436"/>
      <c r="AL18" s="1437">
        <v>400</v>
      </c>
      <c r="AM18" s="1437"/>
      <c r="AN18" s="1437"/>
      <c r="AO18" s="1437"/>
      <c r="AP18" s="1437"/>
      <c r="AQ18" s="1437"/>
      <c r="AR18" s="1437"/>
      <c r="AS18" s="1438"/>
      <c r="AT18" s="1437"/>
      <c r="AU18" s="1437"/>
      <c r="AV18" s="1437"/>
      <c r="AW18" s="1437"/>
      <c r="AX18" s="1437"/>
      <c r="AY18" s="1439"/>
    </row>
    <row r="19" spans="2:52" ht="21" customHeight="1">
      <c r="B19" s="469"/>
      <c r="C19" s="470"/>
      <c r="D19" s="470"/>
      <c r="E19" s="470"/>
      <c r="F19" s="470"/>
      <c r="G19" s="471"/>
      <c r="H19" s="754"/>
      <c r="I19" s="755"/>
      <c r="J19" s="746" t="s">
        <v>8</v>
      </c>
      <c r="K19" s="747"/>
      <c r="L19" s="747"/>
      <c r="M19" s="747"/>
      <c r="N19" s="747"/>
      <c r="O19" s="747"/>
      <c r="P19" s="748"/>
      <c r="Q19" s="1440">
        <v>1991</v>
      </c>
      <c r="R19" s="1440"/>
      <c r="S19" s="1440"/>
      <c r="T19" s="1440"/>
      <c r="U19" s="1440"/>
      <c r="V19" s="1440"/>
      <c r="W19" s="1440"/>
      <c r="X19" s="1440">
        <v>134</v>
      </c>
      <c r="Y19" s="1440"/>
      <c r="Z19" s="1440"/>
      <c r="AA19" s="1440"/>
      <c r="AB19" s="1440"/>
      <c r="AC19" s="1440"/>
      <c r="AD19" s="1440"/>
      <c r="AE19" s="1444">
        <v>2447</v>
      </c>
      <c r="AF19" s="1444"/>
      <c r="AG19" s="1444"/>
      <c r="AH19" s="1444"/>
      <c r="AI19" s="1444"/>
      <c r="AJ19" s="1444"/>
      <c r="AK19" s="1444"/>
      <c r="AL19" s="1445"/>
      <c r="AM19" s="1445"/>
      <c r="AN19" s="1445"/>
      <c r="AO19" s="1445"/>
      <c r="AP19" s="1445"/>
      <c r="AQ19" s="1445"/>
      <c r="AR19" s="1445"/>
      <c r="AS19" s="1441"/>
      <c r="AT19" s="1441"/>
      <c r="AU19" s="1441"/>
      <c r="AV19" s="1441"/>
      <c r="AW19" s="1441"/>
      <c r="AX19" s="1441"/>
      <c r="AY19" s="1442"/>
    </row>
    <row r="20" spans="2:52" ht="24.75" customHeight="1">
      <c r="B20" s="469"/>
      <c r="C20" s="470"/>
      <c r="D20" s="470"/>
      <c r="E20" s="470"/>
      <c r="F20" s="470"/>
      <c r="G20" s="471"/>
      <c r="H20" s="754"/>
      <c r="I20" s="755"/>
      <c r="J20" s="746" t="s">
        <v>9</v>
      </c>
      <c r="K20" s="747"/>
      <c r="L20" s="747"/>
      <c r="M20" s="747"/>
      <c r="N20" s="747"/>
      <c r="O20" s="747"/>
      <c r="P20" s="748"/>
      <c r="Q20" s="1443">
        <v>-482</v>
      </c>
      <c r="R20" s="1443"/>
      <c r="S20" s="1443"/>
      <c r="T20" s="1443"/>
      <c r="U20" s="1443"/>
      <c r="V20" s="1443"/>
      <c r="W20" s="1443"/>
      <c r="X20" s="1440">
        <v>794</v>
      </c>
      <c r="Y20" s="1440"/>
      <c r="Z20" s="1440"/>
      <c r="AA20" s="1440"/>
      <c r="AB20" s="1440"/>
      <c r="AC20" s="1440"/>
      <c r="AD20" s="1440"/>
      <c r="AE20" s="1444">
        <v>61</v>
      </c>
      <c r="AF20" s="1444"/>
      <c r="AG20" s="1444"/>
      <c r="AH20" s="1444"/>
      <c r="AI20" s="1444"/>
      <c r="AJ20" s="1444"/>
      <c r="AK20" s="1444"/>
      <c r="AL20" s="1445"/>
      <c r="AM20" s="1445"/>
      <c r="AN20" s="1445"/>
      <c r="AO20" s="1445"/>
      <c r="AP20" s="1445"/>
      <c r="AQ20" s="1445"/>
      <c r="AR20" s="1445"/>
      <c r="AS20" s="1441"/>
      <c r="AT20" s="1441"/>
      <c r="AU20" s="1441"/>
      <c r="AV20" s="1441"/>
      <c r="AW20" s="1441"/>
      <c r="AX20" s="1441"/>
      <c r="AY20" s="1442"/>
    </row>
    <row r="21" spans="2:52" ht="24.75" customHeight="1">
      <c r="B21" s="469"/>
      <c r="C21" s="470"/>
      <c r="D21" s="470"/>
      <c r="E21" s="470"/>
      <c r="F21" s="470"/>
      <c r="G21" s="471"/>
      <c r="H21" s="756"/>
      <c r="I21" s="757"/>
      <c r="J21" s="731" t="s">
        <v>25</v>
      </c>
      <c r="K21" s="732"/>
      <c r="L21" s="732"/>
      <c r="M21" s="732"/>
      <c r="N21" s="732"/>
      <c r="O21" s="732"/>
      <c r="P21" s="733"/>
      <c r="Q21" s="1446">
        <v>4792</v>
      </c>
      <c r="R21" s="1446"/>
      <c r="S21" s="1446"/>
      <c r="T21" s="1446"/>
      <c r="U21" s="1446"/>
      <c r="V21" s="1446"/>
      <c r="W21" s="1446"/>
      <c r="X21" s="1446">
        <v>1502</v>
      </c>
      <c r="Y21" s="1446"/>
      <c r="Z21" s="1446"/>
      <c r="AA21" s="1446"/>
      <c r="AB21" s="1446"/>
      <c r="AC21" s="1446"/>
      <c r="AD21" s="1446"/>
      <c r="AE21" s="1447">
        <v>2908</v>
      </c>
      <c r="AF21" s="1447"/>
      <c r="AG21" s="1447"/>
      <c r="AH21" s="1447"/>
      <c r="AI21" s="1447"/>
      <c r="AJ21" s="1447"/>
      <c r="AK21" s="1447"/>
      <c r="AL21" s="1448"/>
      <c r="AM21" s="1448"/>
      <c r="AN21" s="1448"/>
      <c r="AO21" s="1448"/>
      <c r="AP21" s="1448"/>
      <c r="AQ21" s="1448"/>
      <c r="AR21" s="1448"/>
      <c r="AS21" s="1449">
        <f>SUM(AS18:AY20)</f>
        <v>0</v>
      </c>
      <c r="AT21" s="1449"/>
      <c r="AU21" s="1449"/>
      <c r="AV21" s="1449"/>
      <c r="AW21" s="1449"/>
      <c r="AX21" s="1449"/>
      <c r="AY21" s="1450"/>
    </row>
    <row r="22" spans="2:52" ht="24.75" customHeight="1">
      <c r="B22" s="469"/>
      <c r="C22" s="470"/>
      <c r="D22" s="470"/>
      <c r="E22" s="470"/>
      <c r="F22" s="470"/>
      <c r="G22" s="471"/>
      <c r="H22" s="723" t="s">
        <v>10</v>
      </c>
      <c r="I22" s="724"/>
      <c r="J22" s="724"/>
      <c r="K22" s="724"/>
      <c r="L22" s="724"/>
      <c r="M22" s="724"/>
      <c r="N22" s="724"/>
      <c r="O22" s="724"/>
      <c r="P22" s="724"/>
      <c r="Q22" s="1431">
        <v>4071</v>
      </c>
      <c r="R22" s="1431"/>
      <c r="S22" s="1431"/>
      <c r="T22" s="1431"/>
      <c r="U22" s="1431"/>
      <c r="V22" s="1431"/>
      <c r="W22" s="1431"/>
      <c r="X22" s="1431">
        <v>1130</v>
      </c>
      <c r="Y22" s="1431"/>
      <c r="Z22" s="1431"/>
      <c r="AA22" s="1431"/>
      <c r="AB22" s="1431"/>
      <c r="AC22" s="1431"/>
      <c r="AD22" s="1431"/>
      <c r="AE22" s="1432">
        <v>1084</v>
      </c>
      <c r="AF22" s="1433"/>
      <c r="AG22" s="1433"/>
      <c r="AH22" s="1433"/>
      <c r="AI22" s="1433"/>
      <c r="AJ22" s="1433"/>
      <c r="AK22" s="1434"/>
      <c r="AL22" s="726"/>
      <c r="AM22" s="726"/>
      <c r="AN22" s="726"/>
      <c r="AO22" s="726"/>
      <c r="AP22" s="726"/>
      <c r="AQ22" s="726"/>
      <c r="AR22" s="726"/>
      <c r="AS22" s="726"/>
      <c r="AT22" s="726"/>
      <c r="AU22" s="726"/>
      <c r="AV22" s="726"/>
      <c r="AW22" s="726"/>
      <c r="AX22" s="726"/>
      <c r="AY22" s="727"/>
    </row>
    <row r="23" spans="2:52" ht="24.75" customHeight="1">
      <c r="B23" s="795"/>
      <c r="C23" s="796"/>
      <c r="D23" s="796"/>
      <c r="E23" s="796"/>
      <c r="F23" s="796"/>
      <c r="G23" s="797"/>
      <c r="H23" s="723" t="s">
        <v>11</v>
      </c>
      <c r="I23" s="724"/>
      <c r="J23" s="724"/>
      <c r="K23" s="724"/>
      <c r="L23" s="724"/>
      <c r="M23" s="724"/>
      <c r="N23" s="724"/>
      <c r="O23" s="724"/>
      <c r="P23" s="724"/>
      <c r="Q23" s="1452">
        <f>Q22/Q21</f>
        <v>0.84954090150250416</v>
      </c>
      <c r="R23" s="1452"/>
      <c r="S23" s="1452"/>
      <c r="T23" s="1452"/>
      <c r="U23" s="1452"/>
      <c r="V23" s="1452"/>
      <c r="W23" s="1452"/>
      <c r="X23" s="1452">
        <f>X22/X21</f>
        <v>0.75233022636484692</v>
      </c>
      <c r="Y23" s="1452"/>
      <c r="Z23" s="1452"/>
      <c r="AA23" s="1452"/>
      <c r="AB23" s="1452"/>
      <c r="AC23" s="1452"/>
      <c r="AD23" s="1452"/>
      <c r="AE23" s="1452">
        <f>AE22/AE21</f>
        <v>0.37276478679504815</v>
      </c>
      <c r="AF23" s="1452"/>
      <c r="AG23" s="1452"/>
      <c r="AH23" s="1452"/>
      <c r="AI23" s="1452"/>
      <c r="AJ23" s="1452"/>
      <c r="AK23" s="1452"/>
      <c r="AL23" s="726"/>
      <c r="AM23" s="726"/>
      <c r="AN23" s="726"/>
      <c r="AO23" s="726"/>
      <c r="AP23" s="726"/>
      <c r="AQ23" s="726"/>
      <c r="AR23" s="726"/>
      <c r="AS23" s="726"/>
      <c r="AT23" s="726"/>
      <c r="AU23" s="726"/>
      <c r="AV23" s="726"/>
      <c r="AW23" s="726"/>
      <c r="AX23" s="726"/>
      <c r="AY23" s="727"/>
    </row>
    <row r="24" spans="2:52" ht="31.7" customHeight="1">
      <c r="B24" s="714" t="s">
        <v>13</v>
      </c>
      <c r="C24" s="715"/>
      <c r="D24" s="715"/>
      <c r="E24" s="715"/>
      <c r="F24" s="715"/>
      <c r="G24" s="716"/>
      <c r="H24" s="665" t="s">
        <v>70</v>
      </c>
      <c r="I24" s="666"/>
      <c r="J24" s="666"/>
      <c r="K24" s="666"/>
      <c r="L24" s="666"/>
      <c r="M24" s="666"/>
      <c r="N24" s="666"/>
      <c r="O24" s="666"/>
      <c r="P24" s="666"/>
      <c r="Q24" s="666"/>
      <c r="R24" s="666"/>
      <c r="S24" s="666"/>
      <c r="T24" s="666"/>
      <c r="U24" s="666"/>
      <c r="V24" s="666"/>
      <c r="W24" s="666"/>
      <c r="X24" s="666"/>
      <c r="Y24" s="667"/>
      <c r="Z24" s="668"/>
      <c r="AA24" s="669"/>
      <c r="AB24" s="670"/>
      <c r="AC24" s="671" t="s">
        <v>12</v>
      </c>
      <c r="AD24" s="666"/>
      <c r="AE24" s="667"/>
      <c r="AF24" s="711" t="s">
        <v>105</v>
      </c>
      <c r="AG24" s="711"/>
      <c r="AH24" s="711"/>
      <c r="AI24" s="711"/>
      <c r="AJ24" s="711"/>
      <c r="AK24" s="711" t="s">
        <v>106</v>
      </c>
      <c r="AL24" s="711"/>
      <c r="AM24" s="711"/>
      <c r="AN24" s="711"/>
      <c r="AO24" s="711"/>
      <c r="AP24" s="711" t="s">
        <v>107</v>
      </c>
      <c r="AQ24" s="711"/>
      <c r="AR24" s="711"/>
      <c r="AS24" s="711"/>
      <c r="AT24" s="711"/>
      <c r="AU24" s="330" t="s">
        <v>332</v>
      </c>
      <c r="AV24" s="711"/>
      <c r="AW24" s="711"/>
      <c r="AX24" s="711"/>
      <c r="AY24" s="713"/>
    </row>
    <row r="25" spans="2:52" ht="32.25" customHeight="1">
      <c r="B25" s="1411"/>
      <c r="C25" s="715"/>
      <c r="D25" s="715"/>
      <c r="E25" s="715"/>
      <c r="F25" s="715"/>
      <c r="G25" s="716"/>
      <c r="H25" s="1422" t="s">
        <v>1279</v>
      </c>
      <c r="I25" s="1423"/>
      <c r="J25" s="1423"/>
      <c r="K25" s="1423"/>
      <c r="L25" s="1423"/>
      <c r="M25" s="1423"/>
      <c r="N25" s="1423"/>
      <c r="O25" s="1423"/>
      <c r="P25" s="1423"/>
      <c r="Q25" s="1423"/>
      <c r="R25" s="1423"/>
      <c r="S25" s="1423"/>
      <c r="T25" s="1423"/>
      <c r="U25" s="1423"/>
      <c r="V25" s="1423"/>
      <c r="W25" s="1423"/>
      <c r="X25" s="1423"/>
      <c r="Y25" s="1424"/>
      <c r="Z25" s="1428" t="s">
        <v>15</v>
      </c>
      <c r="AA25" s="679"/>
      <c r="AB25" s="680"/>
      <c r="AC25" s="1429" t="s">
        <v>1277</v>
      </c>
      <c r="AD25" s="1430"/>
      <c r="AE25" s="1430"/>
      <c r="AF25" s="1193">
        <v>49</v>
      </c>
      <c r="AG25" s="1193"/>
      <c r="AH25" s="1193"/>
      <c r="AI25" s="1193"/>
      <c r="AJ25" s="1193"/>
      <c r="AK25" s="1193">
        <v>24</v>
      </c>
      <c r="AL25" s="1193"/>
      <c r="AM25" s="1193"/>
      <c r="AN25" s="1193"/>
      <c r="AO25" s="1193"/>
      <c r="AP25" s="1193">
        <v>138</v>
      </c>
      <c r="AQ25" s="1193"/>
      <c r="AR25" s="1193"/>
      <c r="AS25" s="1193"/>
      <c r="AT25" s="1193"/>
      <c r="AU25" s="1193"/>
      <c r="AV25" s="1193"/>
      <c r="AW25" s="1193"/>
      <c r="AX25" s="1193"/>
      <c r="AY25" s="1435"/>
    </row>
    <row r="26" spans="2:52" ht="35.25" customHeight="1">
      <c r="B26" s="1412"/>
      <c r="C26" s="1413"/>
      <c r="D26" s="1413"/>
      <c r="E26" s="1413"/>
      <c r="F26" s="1413"/>
      <c r="G26" s="1414"/>
      <c r="H26" s="1425"/>
      <c r="I26" s="1426"/>
      <c r="J26" s="1426"/>
      <c r="K26" s="1426"/>
      <c r="L26" s="1426"/>
      <c r="M26" s="1426"/>
      <c r="N26" s="1426"/>
      <c r="O26" s="1426"/>
      <c r="P26" s="1426"/>
      <c r="Q26" s="1426"/>
      <c r="R26" s="1426"/>
      <c r="S26" s="1426"/>
      <c r="T26" s="1426"/>
      <c r="U26" s="1426"/>
      <c r="V26" s="1426"/>
      <c r="W26" s="1426"/>
      <c r="X26" s="1426"/>
      <c r="Y26" s="1427"/>
      <c r="Z26" s="671" t="s">
        <v>116</v>
      </c>
      <c r="AA26" s="666"/>
      <c r="AB26" s="667"/>
      <c r="AC26" s="1405" t="s">
        <v>79</v>
      </c>
      <c r="AD26" s="1405"/>
      <c r="AE26" s="1405"/>
      <c r="AF26" s="1421" t="s">
        <v>85</v>
      </c>
      <c r="AG26" s="1176"/>
      <c r="AH26" s="1176"/>
      <c r="AI26" s="1176"/>
      <c r="AJ26" s="1176"/>
      <c r="AK26" s="1421" t="s">
        <v>85</v>
      </c>
      <c r="AL26" s="1176"/>
      <c r="AM26" s="1176"/>
      <c r="AN26" s="1176"/>
      <c r="AO26" s="1176"/>
      <c r="AP26" s="1421" t="s">
        <v>85</v>
      </c>
      <c r="AQ26" s="1176"/>
      <c r="AR26" s="1176"/>
      <c r="AS26" s="1176"/>
      <c r="AT26" s="1176"/>
      <c r="AU26" s="1199"/>
      <c r="AV26" s="1199"/>
      <c r="AW26" s="1199"/>
      <c r="AX26" s="1199"/>
      <c r="AY26" s="1200"/>
    </row>
    <row r="27" spans="2:52" ht="35.25" customHeight="1">
      <c r="B27" s="1412"/>
      <c r="C27" s="1413"/>
      <c r="D27" s="1413"/>
      <c r="E27" s="1413"/>
      <c r="F27" s="1413"/>
      <c r="G27" s="1414"/>
      <c r="H27" s="1422" t="s">
        <v>1278</v>
      </c>
      <c r="I27" s="1423"/>
      <c r="J27" s="1423"/>
      <c r="K27" s="1423"/>
      <c r="L27" s="1423"/>
      <c r="M27" s="1423"/>
      <c r="N27" s="1423"/>
      <c r="O27" s="1423"/>
      <c r="P27" s="1423"/>
      <c r="Q27" s="1423"/>
      <c r="R27" s="1423"/>
      <c r="S27" s="1423"/>
      <c r="T27" s="1423"/>
      <c r="U27" s="1423"/>
      <c r="V27" s="1423"/>
      <c r="W27" s="1423"/>
      <c r="X27" s="1423"/>
      <c r="Y27" s="1424"/>
      <c r="Z27" s="1428" t="s">
        <v>15</v>
      </c>
      <c r="AA27" s="679"/>
      <c r="AB27" s="680"/>
      <c r="AC27" s="1429" t="s">
        <v>1277</v>
      </c>
      <c r="AD27" s="1430"/>
      <c r="AE27" s="1430"/>
      <c r="AF27" s="1193">
        <v>88</v>
      </c>
      <c r="AG27" s="1193"/>
      <c r="AH27" s="1193"/>
      <c r="AI27" s="1193"/>
      <c r="AJ27" s="1193"/>
      <c r="AK27" s="1193">
        <v>108</v>
      </c>
      <c r="AL27" s="1193"/>
      <c r="AM27" s="1193"/>
      <c r="AN27" s="1193"/>
      <c r="AO27" s="1193"/>
      <c r="AP27" s="1193">
        <v>139</v>
      </c>
      <c r="AQ27" s="1193"/>
      <c r="AR27" s="1193"/>
      <c r="AS27" s="1193"/>
      <c r="AT27" s="1193"/>
      <c r="AU27" s="324" t="s">
        <v>1276</v>
      </c>
      <c r="AV27" s="1193"/>
      <c r="AW27" s="1193"/>
      <c r="AX27" s="1193"/>
      <c r="AY27" s="1435"/>
    </row>
    <row r="28" spans="2:52" ht="35.25" customHeight="1">
      <c r="B28" s="1412"/>
      <c r="C28" s="1413"/>
      <c r="D28" s="1413"/>
      <c r="E28" s="1413"/>
      <c r="F28" s="1413"/>
      <c r="G28" s="1414"/>
      <c r="H28" s="1425"/>
      <c r="I28" s="1426"/>
      <c r="J28" s="1426"/>
      <c r="K28" s="1426"/>
      <c r="L28" s="1426"/>
      <c r="M28" s="1426"/>
      <c r="N28" s="1426"/>
      <c r="O28" s="1426"/>
      <c r="P28" s="1426"/>
      <c r="Q28" s="1426"/>
      <c r="R28" s="1426"/>
      <c r="S28" s="1426"/>
      <c r="T28" s="1426"/>
      <c r="U28" s="1426"/>
      <c r="V28" s="1426"/>
      <c r="W28" s="1426"/>
      <c r="X28" s="1426"/>
      <c r="Y28" s="1427"/>
      <c r="Z28" s="671" t="s">
        <v>116</v>
      </c>
      <c r="AA28" s="666"/>
      <c r="AB28" s="667"/>
      <c r="AC28" s="1405" t="s">
        <v>79</v>
      </c>
      <c r="AD28" s="1405"/>
      <c r="AE28" s="1405"/>
      <c r="AF28" s="1420">
        <f>AF27/170</f>
        <v>0.51764705882352946</v>
      </c>
      <c r="AG28" s="1420"/>
      <c r="AH28" s="1420"/>
      <c r="AI28" s="1420"/>
      <c r="AJ28" s="1420"/>
      <c r="AK28" s="1420">
        <f>AK27/170</f>
        <v>0.63529411764705879</v>
      </c>
      <c r="AL28" s="1420"/>
      <c r="AM28" s="1420"/>
      <c r="AN28" s="1420"/>
      <c r="AO28" s="1420"/>
      <c r="AP28" s="1420">
        <f>AP27/170</f>
        <v>0.81764705882352939</v>
      </c>
      <c r="AQ28" s="1420"/>
      <c r="AR28" s="1420"/>
      <c r="AS28" s="1420"/>
      <c r="AT28" s="1420"/>
      <c r="AU28" s="1199"/>
      <c r="AV28" s="1199"/>
      <c r="AW28" s="1199"/>
      <c r="AX28" s="1199"/>
      <c r="AY28" s="1200"/>
    </row>
    <row r="29" spans="2:52" ht="31.7" customHeight="1">
      <c r="B29" s="662" t="s">
        <v>60</v>
      </c>
      <c r="C29" s="663"/>
      <c r="D29" s="663"/>
      <c r="E29" s="663"/>
      <c r="F29" s="663"/>
      <c r="G29" s="664"/>
      <c r="H29" s="665" t="s">
        <v>65</v>
      </c>
      <c r="I29" s="666"/>
      <c r="J29" s="666"/>
      <c r="K29" s="666"/>
      <c r="L29" s="666"/>
      <c r="M29" s="666"/>
      <c r="N29" s="666"/>
      <c r="O29" s="666"/>
      <c r="P29" s="666"/>
      <c r="Q29" s="666"/>
      <c r="R29" s="666"/>
      <c r="S29" s="666"/>
      <c r="T29" s="666"/>
      <c r="U29" s="666"/>
      <c r="V29" s="666"/>
      <c r="W29" s="666"/>
      <c r="X29" s="666"/>
      <c r="Y29" s="667"/>
      <c r="Z29" s="668"/>
      <c r="AA29" s="669"/>
      <c r="AB29" s="670"/>
      <c r="AC29" s="671" t="s">
        <v>12</v>
      </c>
      <c r="AD29" s="666"/>
      <c r="AE29" s="667"/>
      <c r="AF29" s="711" t="s">
        <v>105</v>
      </c>
      <c r="AG29" s="711"/>
      <c r="AH29" s="711"/>
      <c r="AI29" s="711"/>
      <c r="AJ29" s="711"/>
      <c r="AK29" s="711" t="s">
        <v>106</v>
      </c>
      <c r="AL29" s="711"/>
      <c r="AM29" s="711"/>
      <c r="AN29" s="711"/>
      <c r="AO29" s="711"/>
      <c r="AP29" s="711" t="s">
        <v>107</v>
      </c>
      <c r="AQ29" s="711"/>
      <c r="AR29" s="711"/>
      <c r="AS29" s="711"/>
      <c r="AT29" s="711"/>
      <c r="AU29" s="639" t="s">
        <v>71</v>
      </c>
      <c r="AV29" s="640"/>
      <c r="AW29" s="640"/>
      <c r="AX29" s="640"/>
      <c r="AY29" s="641"/>
      <c r="AZ29" t="s">
        <v>1275</v>
      </c>
    </row>
    <row r="30" spans="2:52" ht="39.950000000000003" customHeight="1">
      <c r="B30" s="396"/>
      <c r="C30" s="397"/>
      <c r="D30" s="397"/>
      <c r="E30" s="397"/>
      <c r="F30" s="397"/>
      <c r="G30" s="398"/>
      <c r="H30" s="1388" t="s">
        <v>1274</v>
      </c>
      <c r="I30" s="894"/>
      <c r="J30" s="894"/>
      <c r="K30" s="894"/>
      <c r="L30" s="894"/>
      <c r="M30" s="894"/>
      <c r="N30" s="894"/>
      <c r="O30" s="894"/>
      <c r="P30" s="894"/>
      <c r="Q30" s="894"/>
      <c r="R30" s="894"/>
      <c r="S30" s="894"/>
      <c r="T30" s="894"/>
      <c r="U30" s="894"/>
      <c r="V30" s="894"/>
      <c r="W30" s="894"/>
      <c r="X30" s="894"/>
      <c r="Y30" s="1389"/>
      <c r="Z30" s="1393" t="s">
        <v>334</v>
      </c>
      <c r="AA30" s="1394"/>
      <c r="AB30" s="1395"/>
      <c r="AC30" s="1399" t="s">
        <v>1273</v>
      </c>
      <c r="AD30" s="1400"/>
      <c r="AE30" s="1401"/>
      <c r="AF30" s="1405">
        <v>70</v>
      </c>
      <c r="AG30" s="1405"/>
      <c r="AH30" s="1405"/>
      <c r="AI30" s="1405"/>
      <c r="AJ30" s="1405"/>
      <c r="AK30" s="1405">
        <v>44</v>
      </c>
      <c r="AL30" s="1405"/>
      <c r="AM30" s="1405"/>
      <c r="AN30" s="1405"/>
      <c r="AO30" s="1405"/>
      <c r="AP30" s="1405">
        <v>170</v>
      </c>
      <c r="AQ30" s="1405"/>
      <c r="AR30" s="1405"/>
      <c r="AS30" s="1405"/>
      <c r="AT30" s="1405"/>
      <c r="AU30" s="1406" t="s">
        <v>80</v>
      </c>
      <c r="AV30" s="407"/>
      <c r="AW30" s="407"/>
      <c r="AX30" s="407"/>
      <c r="AY30" s="1407"/>
    </row>
    <row r="31" spans="2:52" ht="26.85" customHeight="1">
      <c r="B31" s="505"/>
      <c r="C31" s="497"/>
      <c r="D31" s="497"/>
      <c r="E31" s="497"/>
      <c r="F31" s="497"/>
      <c r="G31" s="630"/>
      <c r="H31" s="1390"/>
      <c r="I31" s="1391"/>
      <c r="J31" s="1391"/>
      <c r="K31" s="1391"/>
      <c r="L31" s="1391"/>
      <c r="M31" s="1391"/>
      <c r="N31" s="1391"/>
      <c r="O31" s="1391"/>
      <c r="P31" s="1391"/>
      <c r="Q31" s="1391"/>
      <c r="R31" s="1391"/>
      <c r="S31" s="1391"/>
      <c r="T31" s="1391"/>
      <c r="U31" s="1391"/>
      <c r="V31" s="1391"/>
      <c r="W31" s="1391"/>
      <c r="X31" s="1391"/>
      <c r="Y31" s="1392"/>
      <c r="Z31" s="1396"/>
      <c r="AA31" s="1397"/>
      <c r="AB31" s="1398"/>
      <c r="AC31" s="1402"/>
      <c r="AD31" s="1403"/>
      <c r="AE31" s="1404"/>
      <c r="AF31" s="1408"/>
      <c r="AG31" s="1409"/>
      <c r="AH31" s="1409"/>
      <c r="AI31" s="1409"/>
      <c r="AJ31" s="1410"/>
      <c r="AK31" s="1415" t="s">
        <v>1150</v>
      </c>
      <c r="AL31" s="1409"/>
      <c r="AM31" s="1409"/>
      <c r="AN31" s="1409"/>
      <c r="AO31" s="1410"/>
      <c r="AP31" s="1415" t="s">
        <v>1150</v>
      </c>
      <c r="AQ31" s="1409"/>
      <c r="AR31" s="1409"/>
      <c r="AS31" s="1409"/>
      <c r="AT31" s="1410"/>
      <c r="AU31" s="1415" t="s">
        <v>1149</v>
      </c>
      <c r="AV31" s="1409"/>
      <c r="AW31" s="1409"/>
      <c r="AX31" s="1409"/>
      <c r="AY31" s="1416"/>
    </row>
    <row r="32" spans="2:52" ht="88.5" customHeight="1">
      <c r="B32" s="662" t="s">
        <v>129</v>
      </c>
      <c r="C32" s="1417"/>
      <c r="D32" s="1417"/>
      <c r="E32" s="1417"/>
      <c r="F32" s="1417"/>
      <c r="G32" s="1417"/>
      <c r="H32" s="1418" t="s">
        <v>1272</v>
      </c>
      <c r="I32" s="1419"/>
      <c r="J32" s="1419"/>
      <c r="K32" s="1419"/>
      <c r="L32" s="1419"/>
      <c r="M32" s="1419"/>
      <c r="N32" s="1419"/>
      <c r="O32" s="1419"/>
      <c r="P32" s="1419"/>
      <c r="Q32" s="1419"/>
      <c r="R32" s="1419"/>
      <c r="S32" s="1419"/>
      <c r="T32" s="1419"/>
      <c r="U32" s="1419"/>
      <c r="V32" s="1419"/>
      <c r="W32" s="1419"/>
      <c r="X32" s="1419"/>
      <c r="Y32" s="1419"/>
      <c r="Z32" s="698" t="s">
        <v>16</v>
      </c>
      <c r="AA32" s="699"/>
      <c r="AB32" s="700"/>
      <c r="AC32" s="815" t="s">
        <v>1271</v>
      </c>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5"/>
    </row>
    <row r="33" spans="1:51" ht="23.1" customHeight="1">
      <c r="B33" s="1094" t="s">
        <v>73</v>
      </c>
      <c r="C33" s="1095"/>
      <c r="D33" s="1377" t="s">
        <v>22</v>
      </c>
      <c r="E33" s="1378"/>
      <c r="F33" s="1378"/>
      <c r="G33" s="1378"/>
      <c r="H33" s="1378"/>
      <c r="I33" s="1378"/>
      <c r="J33" s="1378"/>
      <c r="K33" s="1378"/>
      <c r="L33" s="1379"/>
      <c r="M33" s="611" t="s">
        <v>72</v>
      </c>
      <c r="N33" s="611"/>
      <c r="O33" s="611"/>
      <c r="P33" s="611"/>
      <c r="Q33" s="611"/>
      <c r="R33" s="611"/>
      <c r="S33" s="612" t="s">
        <v>109</v>
      </c>
      <c r="T33" s="612"/>
      <c r="U33" s="612"/>
      <c r="V33" s="612"/>
      <c r="W33" s="612"/>
      <c r="X33" s="612"/>
      <c r="Y33" s="613" t="s">
        <v>32</v>
      </c>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14"/>
    </row>
    <row r="34" spans="1:51" ht="23.1" customHeight="1">
      <c r="B34" s="1096"/>
      <c r="C34" s="1097"/>
      <c r="D34" s="1383" t="s">
        <v>1270</v>
      </c>
      <c r="E34" s="1384"/>
      <c r="F34" s="1384"/>
      <c r="G34" s="1384"/>
      <c r="H34" s="1384"/>
      <c r="I34" s="1384"/>
      <c r="J34" s="1384"/>
      <c r="K34" s="1384"/>
      <c r="L34" s="1385"/>
      <c r="M34" s="1386">
        <v>150</v>
      </c>
      <c r="N34" s="1386"/>
      <c r="O34" s="1386"/>
      <c r="P34" s="1386"/>
      <c r="Q34" s="1386"/>
      <c r="R34" s="1386"/>
      <c r="S34" s="1387">
        <v>150</v>
      </c>
      <c r="T34" s="1386"/>
      <c r="U34" s="1386"/>
      <c r="V34" s="1386"/>
      <c r="W34" s="1386"/>
      <c r="X34" s="1386"/>
      <c r="Y34" s="1369" t="s">
        <v>1269</v>
      </c>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1"/>
    </row>
    <row r="35" spans="1:51" ht="23.1" customHeight="1">
      <c r="B35" s="1096"/>
      <c r="C35" s="1097"/>
      <c r="D35" s="1380" t="s">
        <v>1268</v>
      </c>
      <c r="E35" s="1381"/>
      <c r="F35" s="1381"/>
      <c r="G35" s="1381"/>
      <c r="H35" s="1381"/>
      <c r="I35" s="1381"/>
      <c r="J35" s="1381"/>
      <c r="K35" s="1381"/>
      <c r="L35" s="1382"/>
      <c r="M35" s="1386">
        <v>250</v>
      </c>
      <c r="N35" s="1386"/>
      <c r="O35" s="1386"/>
      <c r="P35" s="1386"/>
      <c r="Q35" s="1386"/>
      <c r="R35" s="1386"/>
      <c r="S35" s="1387">
        <v>250</v>
      </c>
      <c r="T35" s="1386"/>
      <c r="U35" s="1386"/>
      <c r="V35" s="1386"/>
      <c r="W35" s="1386"/>
      <c r="X35" s="1386"/>
      <c r="Y35" s="362"/>
      <c r="Z35" s="1372"/>
      <c r="AA35" s="1372"/>
      <c r="AB35" s="1372"/>
      <c r="AC35" s="1372"/>
      <c r="AD35" s="1372"/>
      <c r="AE35" s="1372"/>
      <c r="AF35" s="1372"/>
      <c r="AG35" s="1372"/>
      <c r="AH35" s="1372"/>
      <c r="AI35" s="1372"/>
      <c r="AJ35" s="1372"/>
      <c r="AK35" s="1372"/>
      <c r="AL35" s="1372"/>
      <c r="AM35" s="1372"/>
      <c r="AN35" s="1372"/>
      <c r="AO35" s="1372"/>
      <c r="AP35" s="1372"/>
      <c r="AQ35" s="1372"/>
      <c r="AR35" s="1372"/>
      <c r="AS35" s="1372"/>
      <c r="AT35" s="1372"/>
      <c r="AU35" s="1372"/>
      <c r="AV35" s="1372"/>
      <c r="AW35" s="1372"/>
      <c r="AX35" s="1372"/>
      <c r="AY35" s="1373"/>
    </row>
    <row r="36" spans="1:51" ht="23.1" customHeight="1">
      <c r="B36" s="1096"/>
      <c r="C36" s="1097"/>
      <c r="D36" s="622"/>
      <c r="E36" s="623"/>
      <c r="F36" s="623"/>
      <c r="G36" s="623"/>
      <c r="H36" s="623"/>
      <c r="I36" s="623"/>
      <c r="J36" s="623"/>
      <c r="K36" s="623"/>
      <c r="L36" s="624"/>
      <c r="M36" s="594"/>
      <c r="N36" s="594"/>
      <c r="O36" s="594"/>
      <c r="P36" s="594"/>
      <c r="Q36" s="594"/>
      <c r="R36" s="594"/>
      <c r="S36" s="594"/>
      <c r="T36" s="594"/>
      <c r="U36" s="594"/>
      <c r="V36" s="594"/>
      <c r="W36" s="594"/>
      <c r="X36" s="594"/>
      <c r="Y36" s="362"/>
      <c r="Z36" s="1372"/>
      <c r="AA36" s="1372"/>
      <c r="AB36" s="1372"/>
      <c r="AC36" s="1372"/>
      <c r="AD36" s="1372"/>
      <c r="AE36" s="1372"/>
      <c r="AF36" s="1372"/>
      <c r="AG36" s="1372"/>
      <c r="AH36" s="1372"/>
      <c r="AI36" s="1372"/>
      <c r="AJ36" s="1372"/>
      <c r="AK36" s="1372"/>
      <c r="AL36" s="1372"/>
      <c r="AM36" s="1372"/>
      <c r="AN36" s="1372"/>
      <c r="AO36" s="1372"/>
      <c r="AP36" s="1372"/>
      <c r="AQ36" s="1372"/>
      <c r="AR36" s="1372"/>
      <c r="AS36" s="1372"/>
      <c r="AT36" s="1372"/>
      <c r="AU36" s="1372"/>
      <c r="AV36" s="1372"/>
      <c r="AW36" s="1372"/>
      <c r="AX36" s="1372"/>
      <c r="AY36" s="1373"/>
    </row>
    <row r="37" spans="1:51" ht="23.1" customHeight="1">
      <c r="B37" s="1096"/>
      <c r="C37" s="1097"/>
      <c r="D37" s="622"/>
      <c r="E37" s="623"/>
      <c r="F37" s="623"/>
      <c r="G37" s="623"/>
      <c r="H37" s="623"/>
      <c r="I37" s="623"/>
      <c r="J37" s="623"/>
      <c r="K37" s="623"/>
      <c r="L37" s="624"/>
      <c r="M37" s="594"/>
      <c r="N37" s="594"/>
      <c r="O37" s="594"/>
      <c r="P37" s="594"/>
      <c r="Q37" s="594"/>
      <c r="R37" s="594"/>
      <c r="S37" s="594"/>
      <c r="T37" s="594"/>
      <c r="U37" s="594"/>
      <c r="V37" s="594"/>
      <c r="W37" s="594"/>
      <c r="X37" s="594"/>
      <c r="Y37" s="36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U37" s="1372"/>
      <c r="AV37" s="1372"/>
      <c r="AW37" s="1372"/>
      <c r="AX37" s="1372"/>
      <c r="AY37" s="1373"/>
    </row>
    <row r="38" spans="1:51" ht="23.1" customHeight="1">
      <c r="B38" s="1096"/>
      <c r="C38" s="1097"/>
      <c r="D38" s="622"/>
      <c r="E38" s="623"/>
      <c r="F38" s="623"/>
      <c r="G38" s="623"/>
      <c r="H38" s="623"/>
      <c r="I38" s="623"/>
      <c r="J38" s="623"/>
      <c r="K38" s="623"/>
      <c r="L38" s="624"/>
      <c r="M38" s="594"/>
      <c r="N38" s="594"/>
      <c r="O38" s="594"/>
      <c r="P38" s="594"/>
      <c r="Q38" s="594"/>
      <c r="R38" s="594"/>
      <c r="S38" s="594"/>
      <c r="T38" s="594"/>
      <c r="U38" s="594"/>
      <c r="V38" s="594"/>
      <c r="W38" s="594"/>
      <c r="X38" s="594"/>
      <c r="Y38" s="362"/>
      <c r="Z38" s="1372"/>
      <c r="AA38" s="1372"/>
      <c r="AB38" s="1372"/>
      <c r="AC38" s="1372"/>
      <c r="AD38" s="1372"/>
      <c r="AE38" s="1372"/>
      <c r="AF38" s="1372"/>
      <c r="AG38" s="1372"/>
      <c r="AH38" s="1372"/>
      <c r="AI38" s="1372"/>
      <c r="AJ38" s="1372"/>
      <c r="AK38" s="1372"/>
      <c r="AL38" s="1372"/>
      <c r="AM38" s="1372"/>
      <c r="AN38" s="1372"/>
      <c r="AO38" s="1372"/>
      <c r="AP38" s="1372"/>
      <c r="AQ38" s="1372"/>
      <c r="AR38" s="1372"/>
      <c r="AS38" s="1372"/>
      <c r="AT38" s="1372"/>
      <c r="AU38" s="1372"/>
      <c r="AV38" s="1372"/>
      <c r="AW38" s="1372"/>
      <c r="AX38" s="1372"/>
      <c r="AY38" s="1373"/>
    </row>
    <row r="39" spans="1:51" ht="23.1" customHeight="1">
      <c r="B39" s="1096"/>
      <c r="C39" s="1097"/>
      <c r="D39" s="622"/>
      <c r="E39" s="623"/>
      <c r="F39" s="623"/>
      <c r="G39" s="623"/>
      <c r="H39" s="623"/>
      <c r="I39" s="623"/>
      <c r="J39" s="623"/>
      <c r="K39" s="623"/>
      <c r="L39" s="624"/>
      <c r="M39" s="594"/>
      <c r="N39" s="594"/>
      <c r="O39" s="594"/>
      <c r="P39" s="594"/>
      <c r="Q39" s="594"/>
      <c r="R39" s="594"/>
      <c r="S39" s="594"/>
      <c r="T39" s="594"/>
      <c r="U39" s="594"/>
      <c r="V39" s="594"/>
      <c r="W39" s="594"/>
      <c r="X39" s="594"/>
      <c r="Y39" s="362"/>
      <c r="Z39" s="1372"/>
      <c r="AA39" s="1372"/>
      <c r="AB39" s="1372"/>
      <c r="AC39" s="1372"/>
      <c r="AD39" s="1372"/>
      <c r="AE39" s="1372"/>
      <c r="AF39" s="1372"/>
      <c r="AG39" s="1372"/>
      <c r="AH39" s="1372"/>
      <c r="AI39" s="1372"/>
      <c r="AJ39" s="1372"/>
      <c r="AK39" s="1372"/>
      <c r="AL39" s="1372"/>
      <c r="AM39" s="1372"/>
      <c r="AN39" s="1372"/>
      <c r="AO39" s="1372"/>
      <c r="AP39" s="1372"/>
      <c r="AQ39" s="1372"/>
      <c r="AR39" s="1372"/>
      <c r="AS39" s="1372"/>
      <c r="AT39" s="1372"/>
      <c r="AU39" s="1372"/>
      <c r="AV39" s="1372"/>
      <c r="AW39" s="1372"/>
      <c r="AX39" s="1372"/>
      <c r="AY39" s="1373"/>
    </row>
    <row r="40" spans="1:51" ht="23.1" customHeight="1">
      <c r="B40" s="1096"/>
      <c r="C40" s="1097"/>
      <c r="D40" s="598"/>
      <c r="E40" s="599"/>
      <c r="F40" s="599"/>
      <c r="G40" s="599"/>
      <c r="H40" s="599"/>
      <c r="I40" s="599"/>
      <c r="J40" s="599"/>
      <c r="K40" s="599"/>
      <c r="L40" s="600"/>
      <c r="M40" s="601"/>
      <c r="N40" s="601"/>
      <c r="O40" s="601"/>
      <c r="P40" s="601"/>
      <c r="Q40" s="601"/>
      <c r="R40" s="601"/>
      <c r="S40" s="601"/>
      <c r="T40" s="601"/>
      <c r="U40" s="601"/>
      <c r="V40" s="601"/>
      <c r="W40" s="601"/>
      <c r="X40" s="601"/>
      <c r="Y40" s="36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3"/>
    </row>
    <row r="41" spans="1:51" ht="23.1" customHeight="1">
      <c r="B41" s="1098"/>
      <c r="C41" s="1099"/>
      <c r="D41" s="574" t="s">
        <v>25</v>
      </c>
      <c r="E41" s="575"/>
      <c r="F41" s="575"/>
      <c r="G41" s="575"/>
      <c r="H41" s="575"/>
      <c r="I41" s="575"/>
      <c r="J41" s="575"/>
      <c r="K41" s="575"/>
      <c r="L41" s="576"/>
      <c r="M41" s="1374">
        <f>SUM(M34:R40)</f>
        <v>400</v>
      </c>
      <c r="N41" s="1375"/>
      <c r="O41" s="1375"/>
      <c r="P41" s="1375"/>
      <c r="Q41" s="1375"/>
      <c r="R41" s="1376"/>
      <c r="S41" s="1374">
        <v>400</v>
      </c>
      <c r="T41" s="1375"/>
      <c r="U41" s="1375"/>
      <c r="V41" s="1375"/>
      <c r="W41" s="1375"/>
      <c r="X41" s="1376"/>
      <c r="Y41" s="578"/>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79"/>
      <c r="AV41" s="579"/>
      <c r="AW41" s="579"/>
      <c r="AX41" s="579"/>
      <c r="AY41" s="580"/>
    </row>
    <row r="42" spans="1:51" ht="3" customHeight="1">
      <c r="A42" s="1"/>
      <c r="B42" s="6"/>
      <c r="C42" s="6"/>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3" customHeight="1" thickBot="1">
      <c r="A43" s="1"/>
      <c r="B43" s="2"/>
      <c r="C43" s="2"/>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row>
    <row r="44" spans="1:51" ht="21" hidden="1" customHeight="1">
      <c r="B44" s="581" t="s">
        <v>17</v>
      </c>
      <c r="C44" s="582"/>
      <c r="D44" s="496" t="s">
        <v>18</v>
      </c>
      <c r="E44" s="497"/>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8"/>
    </row>
    <row r="45" spans="1:51" ht="203.25" hidden="1" customHeight="1">
      <c r="B45" s="581"/>
      <c r="C45" s="582"/>
      <c r="D45" s="585" t="s">
        <v>19</v>
      </c>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c r="AV45" s="586"/>
      <c r="AW45" s="586"/>
      <c r="AX45" s="586"/>
      <c r="AY45" s="587"/>
    </row>
    <row r="46" spans="1:51" ht="20.25" hidden="1" customHeight="1">
      <c r="B46" s="581"/>
      <c r="C46" s="582"/>
      <c r="D46" s="588" t="s">
        <v>20</v>
      </c>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90"/>
    </row>
    <row r="47" spans="1:51" ht="100.5" hidden="1" customHeight="1" thickBot="1">
      <c r="B47" s="583"/>
      <c r="C47" s="584"/>
      <c r="D47" s="591"/>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2"/>
      <c r="AW47" s="592"/>
      <c r="AX47" s="592"/>
      <c r="AY47" s="593"/>
    </row>
    <row r="48" spans="1:51" ht="21" hidden="1" customHeight="1">
      <c r="A48" s="4"/>
      <c r="B48" s="17"/>
      <c r="C48" s="18"/>
      <c r="D48" s="560" t="s">
        <v>21</v>
      </c>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2"/>
    </row>
    <row r="49" spans="1:51" ht="135.94999999999999" hidden="1" customHeight="1">
      <c r="A49" s="4"/>
      <c r="B49" s="19"/>
      <c r="C49" s="20"/>
      <c r="D49" s="563"/>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5"/>
    </row>
    <row r="50" spans="1:51" ht="21" customHeight="1">
      <c r="A50" s="4"/>
      <c r="B50" s="566" t="s">
        <v>50</v>
      </c>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c r="AJ50" s="567"/>
      <c r="AK50" s="567"/>
      <c r="AL50" s="567"/>
      <c r="AM50" s="567"/>
      <c r="AN50" s="567"/>
      <c r="AO50" s="567"/>
      <c r="AP50" s="567"/>
      <c r="AQ50" s="567"/>
      <c r="AR50" s="567"/>
      <c r="AS50" s="567"/>
      <c r="AT50" s="567"/>
      <c r="AU50" s="567"/>
      <c r="AV50" s="567"/>
      <c r="AW50" s="567"/>
      <c r="AX50" s="567"/>
      <c r="AY50" s="568"/>
    </row>
    <row r="51" spans="1:51" ht="21" customHeight="1">
      <c r="A51" s="4"/>
      <c r="B51" s="19"/>
      <c r="C51" s="20"/>
      <c r="D51" s="569" t="s">
        <v>56</v>
      </c>
      <c r="E51" s="570"/>
      <c r="F51" s="570"/>
      <c r="G51" s="570"/>
      <c r="H51" s="571" t="s">
        <v>55</v>
      </c>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2"/>
      <c r="AH51" s="571" t="s">
        <v>74</v>
      </c>
      <c r="AI51" s="570"/>
      <c r="AJ51" s="570"/>
      <c r="AK51" s="570"/>
      <c r="AL51" s="570"/>
      <c r="AM51" s="570"/>
      <c r="AN51" s="570"/>
      <c r="AO51" s="570"/>
      <c r="AP51" s="570"/>
      <c r="AQ51" s="570"/>
      <c r="AR51" s="570"/>
      <c r="AS51" s="570"/>
      <c r="AT51" s="570"/>
      <c r="AU51" s="570"/>
      <c r="AV51" s="570"/>
      <c r="AW51" s="570"/>
      <c r="AX51" s="570"/>
      <c r="AY51" s="573"/>
    </row>
    <row r="52" spans="1:51" ht="46.5" customHeight="1">
      <c r="A52" s="4"/>
      <c r="B52" s="523" t="s">
        <v>40</v>
      </c>
      <c r="C52" s="524"/>
      <c r="D52" s="555" t="s">
        <v>84</v>
      </c>
      <c r="E52" s="531"/>
      <c r="F52" s="531"/>
      <c r="G52" s="532"/>
      <c r="H52" s="530" t="s">
        <v>49</v>
      </c>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2"/>
      <c r="AH52" s="546" t="s">
        <v>1267</v>
      </c>
      <c r="AI52" s="547"/>
      <c r="AJ52" s="547"/>
      <c r="AK52" s="547"/>
      <c r="AL52" s="547"/>
      <c r="AM52" s="547"/>
      <c r="AN52" s="547"/>
      <c r="AO52" s="547"/>
      <c r="AP52" s="547"/>
      <c r="AQ52" s="547"/>
      <c r="AR52" s="547"/>
      <c r="AS52" s="547"/>
      <c r="AT52" s="547"/>
      <c r="AU52" s="547"/>
      <c r="AV52" s="547"/>
      <c r="AW52" s="547"/>
      <c r="AX52" s="547"/>
      <c r="AY52" s="548"/>
    </row>
    <row r="53" spans="1:51" ht="47.25" customHeight="1">
      <c r="A53" s="4"/>
      <c r="B53" s="525"/>
      <c r="C53" s="526"/>
      <c r="D53" s="556" t="s">
        <v>85</v>
      </c>
      <c r="E53" s="544"/>
      <c r="F53" s="544"/>
      <c r="G53" s="545"/>
      <c r="H53" s="557" t="s">
        <v>137</v>
      </c>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9"/>
      <c r="AH53" s="549"/>
      <c r="AI53" s="550"/>
      <c r="AJ53" s="550"/>
      <c r="AK53" s="550"/>
      <c r="AL53" s="550"/>
      <c r="AM53" s="550"/>
      <c r="AN53" s="550"/>
      <c r="AO53" s="550"/>
      <c r="AP53" s="550"/>
      <c r="AQ53" s="550"/>
      <c r="AR53" s="550"/>
      <c r="AS53" s="550"/>
      <c r="AT53" s="550"/>
      <c r="AU53" s="550"/>
      <c r="AV53" s="550"/>
      <c r="AW53" s="550"/>
      <c r="AX53" s="550"/>
      <c r="AY53" s="551"/>
    </row>
    <row r="54" spans="1:51" ht="95.25" customHeight="1">
      <c r="A54" s="4"/>
      <c r="B54" s="527"/>
      <c r="C54" s="528"/>
      <c r="D54" s="519" t="s">
        <v>84</v>
      </c>
      <c r="E54" s="385"/>
      <c r="F54" s="385"/>
      <c r="G54" s="386"/>
      <c r="H54" s="520" t="s">
        <v>138</v>
      </c>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2"/>
      <c r="AH54" s="552"/>
      <c r="AI54" s="553"/>
      <c r="AJ54" s="553"/>
      <c r="AK54" s="553"/>
      <c r="AL54" s="553"/>
      <c r="AM54" s="553"/>
      <c r="AN54" s="553"/>
      <c r="AO54" s="553"/>
      <c r="AP54" s="553"/>
      <c r="AQ54" s="553"/>
      <c r="AR54" s="553"/>
      <c r="AS54" s="553"/>
      <c r="AT54" s="553"/>
      <c r="AU54" s="553"/>
      <c r="AV54" s="553"/>
      <c r="AW54" s="553"/>
      <c r="AX54" s="553"/>
      <c r="AY54" s="554"/>
    </row>
    <row r="55" spans="1:51" ht="26.25" customHeight="1">
      <c r="A55" s="4"/>
      <c r="B55" s="525" t="s">
        <v>43</v>
      </c>
      <c r="C55" s="526"/>
      <c r="D55" s="529" t="s">
        <v>85</v>
      </c>
      <c r="E55" s="426"/>
      <c r="F55" s="426"/>
      <c r="G55" s="427"/>
      <c r="H55" s="530" t="s">
        <v>45</v>
      </c>
      <c r="I55" s="531"/>
      <c r="J55" s="531"/>
      <c r="K55" s="531"/>
      <c r="L55" s="531"/>
      <c r="M55" s="531"/>
      <c r="N55" s="531"/>
      <c r="O55" s="531"/>
      <c r="P55" s="531"/>
      <c r="Q55" s="531"/>
      <c r="R55" s="531"/>
      <c r="S55" s="531"/>
      <c r="T55" s="531"/>
      <c r="U55" s="531"/>
      <c r="V55" s="531"/>
      <c r="W55" s="531"/>
      <c r="X55" s="531"/>
      <c r="Y55" s="531"/>
      <c r="Z55" s="531"/>
      <c r="AA55" s="531"/>
      <c r="AB55" s="531"/>
      <c r="AC55" s="531"/>
      <c r="AD55" s="531"/>
      <c r="AE55" s="531"/>
      <c r="AF55" s="531"/>
      <c r="AG55" s="532"/>
      <c r="AH55" s="546" t="s">
        <v>1266</v>
      </c>
      <c r="AI55" s="547"/>
      <c r="AJ55" s="547"/>
      <c r="AK55" s="547"/>
      <c r="AL55" s="547"/>
      <c r="AM55" s="547"/>
      <c r="AN55" s="547"/>
      <c r="AO55" s="547"/>
      <c r="AP55" s="547"/>
      <c r="AQ55" s="547"/>
      <c r="AR55" s="547"/>
      <c r="AS55" s="547"/>
      <c r="AT55" s="547"/>
      <c r="AU55" s="547"/>
      <c r="AV55" s="547"/>
      <c r="AW55" s="547"/>
      <c r="AX55" s="547"/>
      <c r="AY55" s="548"/>
    </row>
    <row r="56" spans="1:51" ht="26.25" customHeight="1">
      <c r="A56" s="4"/>
      <c r="B56" s="525"/>
      <c r="C56" s="526"/>
      <c r="D56" s="542" t="s">
        <v>85</v>
      </c>
      <c r="E56" s="416"/>
      <c r="F56" s="416"/>
      <c r="G56" s="417"/>
      <c r="H56" s="1368" t="s">
        <v>44</v>
      </c>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5"/>
      <c r="AH56" s="549"/>
      <c r="AI56" s="550"/>
      <c r="AJ56" s="550"/>
      <c r="AK56" s="550"/>
      <c r="AL56" s="550"/>
      <c r="AM56" s="550"/>
      <c r="AN56" s="550"/>
      <c r="AO56" s="550"/>
      <c r="AP56" s="550"/>
      <c r="AQ56" s="550"/>
      <c r="AR56" s="550"/>
      <c r="AS56" s="550"/>
      <c r="AT56" s="550"/>
      <c r="AU56" s="550"/>
      <c r="AV56" s="550"/>
      <c r="AW56" s="550"/>
      <c r="AX56" s="550"/>
      <c r="AY56" s="551"/>
    </row>
    <row r="57" spans="1:51" ht="26.25" customHeight="1">
      <c r="A57" s="4"/>
      <c r="B57" s="525"/>
      <c r="C57" s="526"/>
      <c r="D57" s="542" t="s">
        <v>85</v>
      </c>
      <c r="E57" s="416"/>
      <c r="F57" s="416"/>
      <c r="G57" s="417"/>
      <c r="H57" s="543" t="s">
        <v>46</v>
      </c>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5"/>
      <c r="AH57" s="549"/>
      <c r="AI57" s="550"/>
      <c r="AJ57" s="550"/>
      <c r="AK57" s="550"/>
      <c r="AL57" s="550"/>
      <c r="AM57" s="550"/>
      <c r="AN57" s="550"/>
      <c r="AO57" s="550"/>
      <c r="AP57" s="550"/>
      <c r="AQ57" s="550"/>
      <c r="AR57" s="550"/>
      <c r="AS57" s="550"/>
      <c r="AT57" s="550"/>
      <c r="AU57" s="550"/>
      <c r="AV57" s="550"/>
      <c r="AW57" s="550"/>
      <c r="AX57" s="550"/>
      <c r="AY57" s="551"/>
    </row>
    <row r="58" spans="1:51" ht="26.25" customHeight="1">
      <c r="A58" s="4"/>
      <c r="B58" s="525"/>
      <c r="C58" s="526"/>
      <c r="D58" s="542" t="s">
        <v>85</v>
      </c>
      <c r="E58" s="416"/>
      <c r="F58" s="416"/>
      <c r="G58" s="417"/>
      <c r="H58" s="543" t="s">
        <v>51</v>
      </c>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5"/>
      <c r="AH58" s="549"/>
      <c r="AI58" s="550"/>
      <c r="AJ58" s="550"/>
      <c r="AK58" s="550"/>
      <c r="AL58" s="550"/>
      <c r="AM58" s="550"/>
      <c r="AN58" s="550"/>
      <c r="AO58" s="550"/>
      <c r="AP58" s="550"/>
      <c r="AQ58" s="550"/>
      <c r="AR58" s="550"/>
      <c r="AS58" s="550"/>
      <c r="AT58" s="550"/>
      <c r="AU58" s="550"/>
      <c r="AV58" s="550"/>
      <c r="AW58" s="550"/>
      <c r="AX58" s="550"/>
      <c r="AY58" s="551"/>
    </row>
    <row r="59" spans="1:51" ht="26.25" customHeight="1">
      <c r="A59" s="4"/>
      <c r="B59" s="527"/>
      <c r="C59" s="528"/>
      <c r="D59" s="519" t="s">
        <v>84</v>
      </c>
      <c r="E59" s="385"/>
      <c r="F59" s="385"/>
      <c r="G59" s="386"/>
      <c r="H59" s="520" t="s">
        <v>52</v>
      </c>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2"/>
      <c r="AH59" s="552"/>
      <c r="AI59" s="553"/>
      <c r="AJ59" s="553"/>
      <c r="AK59" s="553"/>
      <c r="AL59" s="553"/>
      <c r="AM59" s="553"/>
      <c r="AN59" s="553"/>
      <c r="AO59" s="553"/>
      <c r="AP59" s="553"/>
      <c r="AQ59" s="553"/>
      <c r="AR59" s="553"/>
      <c r="AS59" s="553"/>
      <c r="AT59" s="553"/>
      <c r="AU59" s="553"/>
      <c r="AV59" s="553"/>
      <c r="AW59" s="553"/>
      <c r="AX59" s="553"/>
      <c r="AY59" s="554"/>
    </row>
    <row r="60" spans="1:51" ht="26.25" customHeight="1">
      <c r="A60" s="4"/>
      <c r="B60" s="523" t="s">
        <v>39</v>
      </c>
      <c r="C60" s="524"/>
      <c r="D60" s="529" t="s">
        <v>84</v>
      </c>
      <c r="E60" s="426"/>
      <c r="F60" s="426"/>
      <c r="G60" s="427"/>
      <c r="H60" s="530" t="s">
        <v>41</v>
      </c>
      <c r="I60" s="531"/>
      <c r="J60" s="531"/>
      <c r="K60" s="531"/>
      <c r="L60" s="531"/>
      <c r="M60" s="531"/>
      <c r="N60" s="531"/>
      <c r="O60" s="531"/>
      <c r="P60" s="531"/>
      <c r="Q60" s="531"/>
      <c r="R60" s="531"/>
      <c r="S60" s="531"/>
      <c r="T60" s="531"/>
      <c r="U60" s="531"/>
      <c r="V60" s="531"/>
      <c r="W60" s="531"/>
      <c r="X60" s="531"/>
      <c r="Y60" s="531"/>
      <c r="Z60" s="531"/>
      <c r="AA60" s="531"/>
      <c r="AB60" s="531"/>
      <c r="AC60" s="531"/>
      <c r="AD60" s="531"/>
      <c r="AE60" s="531"/>
      <c r="AF60" s="531"/>
      <c r="AG60" s="532"/>
      <c r="AH60" s="546" t="s">
        <v>1265</v>
      </c>
      <c r="AI60" s="547"/>
      <c r="AJ60" s="547"/>
      <c r="AK60" s="547"/>
      <c r="AL60" s="547"/>
      <c r="AM60" s="547"/>
      <c r="AN60" s="547"/>
      <c r="AO60" s="547"/>
      <c r="AP60" s="547"/>
      <c r="AQ60" s="547"/>
      <c r="AR60" s="547"/>
      <c r="AS60" s="547"/>
      <c r="AT60" s="547"/>
      <c r="AU60" s="547"/>
      <c r="AV60" s="547"/>
      <c r="AW60" s="547"/>
      <c r="AX60" s="547"/>
      <c r="AY60" s="548"/>
    </row>
    <row r="61" spans="1:51" ht="26.25" customHeight="1">
      <c r="A61" s="4"/>
      <c r="B61" s="525"/>
      <c r="C61" s="526"/>
      <c r="D61" s="542" t="s">
        <v>806</v>
      </c>
      <c r="E61" s="416"/>
      <c r="F61" s="416"/>
      <c r="G61" s="417"/>
      <c r="H61" s="543" t="s">
        <v>53</v>
      </c>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5"/>
      <c r="AH61" s="549"/>
      <c r="AI61" s="550"/>
      <c r="AJ61" s="550"/>
      <c r="AK61" s="550"/>
      <c r="AL61" s="550"/>
      <c r="AM61" s="550"/>
      <c r="AN61" s="550"/>
      <c r="AO61" s="550"/>
      <c r="AP61" s="550"/>
      <c r="AQ61" s="550"/>
      <c r="AR61" s="550"/>
      <c r="AS61" s="550"/>
      <c r="AT61" s="550"/>
      <c r="AU61" s="550"/>
      <c r="AV61" s="550"/>
      <c r="AW61" s="550"/>
      <c r="AX61" s="550"/>
      <c r="AY61" s="551"/>
    </row>
    <row r="62" spans="1:51" ht="26.25" customHeight="1">
      <c r="A62" s="4"/>
      <c r="B62" s="525"/>
      <c r="C62" s="526"/>
      <c r="D62" s="542" t="s">
        <v>85</v>
      </c>
      <c r="E62" s="416"/>
      <c r="F62" s="416"/>
      <c r="G62" s="417"/>
      <c r="H62" s="543" t="s">
        <v>42</v>
      </c>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5"/>
      <c r="AH62" s="549"/>
      <c r="AI62" s="550"/>
      <c r="AJ62" s="550"/>
      <c r="AK62" s="550"/>
      <c r="AL62" s="550"/>
      <c r="AM62" s="550"/>
      <c r="AN62" s="550"/>
      <c r="AO62" s="550"/>
      <c r="AP62" s="550"/>
      <c r="AQ62" s="550"/>
      <c r="AR62" s="550"/>
      <c r="AS62" s="550"/>
      <c r="AT62" s="550"/>
      <c r="AU62" s="550"/>
      <c r="AV62" s="550"/>
      <c r="AW62" s="550"/>
      <c r="AX62" s="550"/>
      <c r="AY62" s="551"/>
    </row>
    <row r="63" spans="1:51" ht="26.25" customHeight="1">
      <c r="A63" s="4"/>
      <c r="B63" s="525"/>
      <c r="C63" s="526"/>
      <c r="D63" s="542" t="s">
        <v>85</v>
      </c>
      <c r="E63" s="416"/>
      <c r="F63" s="416"/>
      <c r="G63" s="417"/>
      <c r="H63" s="509" t="s">
        <v>75</v>
      </c>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1"/>
      <c r="AH63" s="549"/>
      <c r="AI63" s="550"/>
      <c r="AJ63" s="550"/>
      <c r="AK63" s="550"/>
      <c r="AL63" s="550"/>
      <c r="AM63" s="550"/>
      <c r="AN63" s="550"/>
      <c r="AO63" s="550"/>
      <c r="AP63" s="550"/>
      <c r="AQ63" s="550"/>
      <c r="AR63" s="550"/>
      <c r="AS63" s="550"/>
      <c r="AT63" s="550"/>
      <c r="AU63" s="550"/>
      <c r="AV63" s="550"/>
      <c r="AW63" s="550"/>
      <c r="AX63" s="550"/>
      <c r="AY63" s="551"/>
    </row>
    <row r="64" spans="1:51" ht="26.25" customHeight="1">
      <c r="A64" s="4"/>
      <c r="B64" s="525"/>
      <c r="C64" s="526"/>
      <c r="D64" s="1360"/>
      <c r="E64" s="1361"/>
      <c r="F64" s="1361"/>
      <c r="G64" s="1362"/>
      <c r="H64" s="515" t="s">
        <v>69</v>
      </c>
      <c r="I64" s="516"/>
      <c r="J64" s="516"/>
      <c r="K64" s="516"/>
      <c r="L64" s="516"/>
      <c r="M64" s="516"/>
      <c r="N64" s="516"/>
      <c r="O64" s="516"/>
      <c r="P64" s="516"/>
      <c r="Q64" s="516"/>
      <c r="R64" s="516"/>
      <c r="S64" s="516"/>
      <c r="T64" s="516"/>
      <c r="U64" s="516"/>
      <c r="V64" s="517"/>
      <c r="W64" s="517"/>
      <c r="X64" s="517"/>
      <c r="Y64" s="517"/>
      <c r="Z64" s="517"/>
      <c r="AA64" s="517"/>
      <c r="AB64" s="517"/>
      <c r="AC64" s="517"/>
      <c r="AD64" s="517"/>
      <c r="AE64" s="517"/>
      <c r="AF64" s="517"/>
      <c r="AG64" s="518"/>
      <c r="AH64" s="549"/>
      <c r="AI64" s="550"/>
      <c r="AJ64" s="550"/>
      <c r="AK64" s="550"/>
      <c r="AL64" s="550"/>
      <c r="AM64" s="550"/>
      <c r="AN64" s="550"/>
      <c r="AO64" s="550"/>
      <c r="AP64" s="550"/>
      <c r="AQ64" s="550"/>
      <c r="AR64" s="550"/>
      <c r="AS64" s="550"/>
      <c r="AT64" s="550"/>
      <c r="AU64" s="550"/>
      <c r="AV64" s="550"/>
      <c r="AW64" s="550"/>
      <c r="AX64" s="550"/>
      <c r="AY64" s="551"/>
    </row>
    <row r="65" spans="1:51" ht="26.25" customHeight="1">
      <c r="A65" s="4"/>
      <c r="B65" s="527"/>
      <c r="C65" s="528"/>
      <c r="D65" s="519" t="s">
        <v>84</v>
      </c>
      <c r="E65" s="385"/>
      <c r="F65" s="385"/>
      <c r="G65" s="386"/>
      <c r="H65" s="520" t="s">
        <v>54</v>
      </c>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2"/>
      <c r="AH65" s="552"/>
      <c r="AI65" s="553"/>
      <c r="AJ65" s="553"/>
      <c r="AK65" s="553"/>
      <c r="AL65" s="553"/>
      <c r="AM65" s="553"/>
      <c r="AN65" s="553"/>
      <c r="AO65" s="553"/>
      <c r="AP65" s="553"/>
      <c r="AQ65" s="553"/>
      <c r="AR65" s="553"/>
      <c r="AS65" s="553"/>
      <c r="AT65" s="553"/>
      <c r="AU65" s="553"/>
      <c r="AV65" s="553"/>
      <c r="AW65" s="553"/>
      <c r="AX65" s="553"/>
      <c r="AY65" s="554"/>
    </row>
    <row r="66" spans="1:51" ht="201.75" customHeight="1" thickBot="1">
      <c r="A66" s="4"/>
      <c r="B66" s="491" t="s">
        <v>38</v>
      </c>
      <c r="C66" s="492"/>
      <c r="D66" s="1363" t="s">
        <v>1264</v>
      </c>
      <c r="E66" s="1364"/>
      <c r="F66" s="1364"/>
      <c r="G66" s="1364"/>
      <c r="H66" s="1364"/>
      <c r="I66" s="1364"/>
      <c r="J66" s="1364"/>
      <c r="K66" s="1364"/>
      <c r="L66" s="1364"/>
      <c r="M66" s="1364"/>
      <c r="N66" s="1364"/>
      <c r="O66" s="1364"/>
      <c r="P66" s="1364"/>
      <c r="Q66" s="1364"/>
      <c r="R66" s="1364"/>
      <c r="S66" s="1364"/>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5"/>
    </row>
    <row r="67" spans="1:51" ht="21" hidden="1" customHeight="1">
      <c r="A67" s="4"/>
      <c r="B67" s="19"/>
      <c r="C67" s="20"/>
      <c r="D67" s="496" t="s">
        <v>34</v>
      </c>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8"/>
    </row>
    <row r="68" spans="1:51" ht="14.25" hidden="1" customHeight="1">
      <c r="A68" s="4"/>
      <c r="B68" s="19"/>
      <c r="C68" s="20"/>
      <c r="D68" s="499" t="s">
        <v>36</v>
      </c>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0"/>
      <c r="AC68" s="500"/>
      <c r="AD68" s="500"/>
      <c r="AE68" s="500"/>
      <c r="AF68" s="500"/>
      <c r="AG68" s="500"/>
      <c r="AH68" s="500"/>
      <c r="AI68" s="500"/>
      <c r="AJ68" s="500"/>
      <c r="AK68" s="500"/>
      <c r="AL68" s="500"/>
      <c r="AM68" s="500"/>
      <c r="AN68" s="500"/>
      <c r="AO68" s="500"/>
      <c r="AP68" s="500"/>
      <c r="AQ68" s="500"/>
      <c r="AR68" s="500"/>
      <c r="AS68" s="500"/>
      <c r="AT68" s="500"/>
      <c r="AU68" s="500"/>
      <c r="AV68" s="500"/>
      <c r="AW68" s="500"/>
      <c r="AX68" s="500"/>
      <c r="AY68" s="501"/>
    </row>
    <row r="69" spans="1:51" ht="31.5" hidden="1" customHeight="1">
      <c r="A69" s="4"/>
      <c r="B69" s="19"/>
      <c r="C69" s="20"/>
      <c r="D69" s="502" t="s">
        <v>35</v>
      </c>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4"/>
    </row>
    <row r="70" spans="1:51" ht="21" customHeight="1">
      <c r="A70" s="4"/>
      <c r="B70" s="505" t="s">
        <v>33</v>
      </c>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8"/>
    </row>
    <row r="71" spans="1:51" ht="110.25" customHeight="1">
      <c r="A71" s="5"/>
      <c r="B71" s="1366" t="s">
        <v>1263</v>
      </c>
      <c r="C71" s="349"/>
      <c r="D71" s="349"/>
      <c r="E71" s="349"/>
      <c r="F71" s="1367"/>
      <c r="G71" s="477" t="s">
        <v>1262</v>
      </c>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478"/>
    </row>
    <row r="72" spans="1:51" ht="18.399999999999999" customHeight="1">
      <c r="A72" s="5"/>
      <c r="B72" s="479" t="s">
        <v>48</v>
      </c>
      <c r="C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1"/>
    </row>
    <row r="73" spans="1:51" ht="202.5" customHeight="1" thickBot="1">
      <c r="A73" s="5"/>
      <c r="B73" s="482" t="s">
        <v>681</v>
      </c>
      <c r="C73" s="1341"/>
      <c r="D73" s="1341"/>
      <c r="E73" s="1341"/>
      <c r="F73" s="1342"/>
      <c r="G73" s="1343" t="s">
        <v>1261</v>
      </c>
      <c r="H73" s="1344"/>
      <c r="I73" s="1344"/>
      <c r="J73" s="1344"/>
      <c r="K73" s="1344"/>
      <c r="L73" s="1344"/>
      <c r="M73" s="1344"/>
      <c r="N73" s="1344"/>
      <c r="O73" s="1344"/>
      <c r="P73" s="1344"/>
      <c r="Q73" s="1344"/>
      <c r="R73" s="1344"/>
      <c r="S73" s="1344"/>
      <c r="T73" s="1344"/>
      <c r="U73" s="1344"/>
      <c r="V73" s="1344"/>
      <c r="W73" s="1344"/>
      <c r="X73" s="1344"/>
      <c r="Y73" s="1344"/>
      <c r="Z73" s="1344"/>
      <c r="AA73" s="1344"/>
      <c r="AB73" s="1344"/>
      <c r="AC73" s="1344"/>
      <c r="AD73" s="1344"/>
      <c r="AE73" s="1344"/>
      <c r="AF73" s="1344"/>
      <c r="AG73" s="1344"/>
      <c r="AH73" s="1344"/>
      <c r="AI73" s="1344"/>
      <c r="AJ73" s="1344"/>
      <c r="AK73" s="1344"/>
      <c r="AL73" s="1344"/>
      <c r="AM73" s="1344"/>
      <c r="AN73" s="1344"/>
      <c r="AO73" s="1344"/>
      <c r="AP73" s="1344"/>
      <c r="AQ73" s="1344"/>
      <c r="AR73" s="1344"/>
      <c r="AS73" s="1344"/>
      <c r="AT73" s="1344"/>
      <c r="AU73" s="1344"/>
      <c r="AV73" s="1344"/>
      <c r="AW73" s="1344"/>
      <c r="AX73" s="1344"/>
      <c r="AY73" s="1345"/>
    </row>
    <row r="74" spans="1:51" ht="19.7" customHeight="1">
      <c r="A74" s="5"/>
      <c r="B74" s="488"/>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c r="AF74" s="489"/>
      <c r="AG74" s="489"/>
      <c r="AH74" s="489"/>
      <c r="AI74" s="489"/>
      <c r="AJ74" s="489"/>
      <c r="AK74" s="489"/>
      <c r="AL74" s="489"/>
      <c r="AM74" s="489"/>
      <c r="AN74" s="489"/>
      <c r="AO74" s="489"/>
      <c r="AP74" s="489"/>
      <c r="AQ74" s="489"/>
      <c r="AR74" s="489"/>
      <c r="AS74" s="489"/>
      <c r="AT74" s="489"/>
      <c r="AU74" s="489"/>
      <c r="AV74" s="489"/>
      <c r="AW74" s="489"/>
      <c r="AX74" s="489"/>
      <c r="AY74" s="490"/>
    </row>
    <row r="75" spans="1:51" ht="183.75" customHeight="1" thickBot="1">
      <c r="A75" s="5"/>
      <c r="B75" s="1346" t="s">
        <v>1260</v>
      </c>
      <c r="C75" s="1347"/>
      <c r="D75" s="1347"/>
      <c r="E75" s="1347"/>
      <c r="F75" s="1347"/>
      <c r="G75" s="1347"/>
      <c r="H75" s="1347"/>
      <c r="I75" s="1347"/>
      <c r="J75" s="1347"/>
      <c r="K75" s="1347"/>
      <c r="L75" s="1347"/>
      <c r="M75" s="1347"/>
      <c r="N75" s="1347"/>
      <c r="O75" s="1347"/>
      <c r="P75" s="1347"/>
      <c r="Q75" s="1347"/>
      <c r="R75" s="1347"/>
      <c r="S75" s="1347"/>
      <c r="T75" s="1347"/>
      <c r="U75" s="1347"/>
      <c r="V75" s="1347"/>
      <c r="W75" s="1347"/>
      <c r="X75" s="1347"/>
      <c r="Y75" s="1347"/>
      <c r="Z75" s="1347"/>
      <c r="AA75" s="1347"/>
      <c r="AB75" s="1347"/>
      <c r="AC75" s="1347"/>
      <c r="AD75" s="1347"/>
      <c r="AE75" s="1347"/>
      <c r="AF75" s="1347"/>
      <c r="AG75" s="1347"/>
      <c r="AH75" s="1347"/>
      <c r="AI75" s="1347"/>
      <c r="AJ75" s="1347"/>
      <c r="AK75" s="1347"/>
      <c r="AL75" s="1347"/>
      <c r="AM75" s="1347"/>
      <c r="AN75" s="1347"/>
      <c r="AO75" s="1347"/>
      <c r="AP75" s="1347"/>
      <c r="AQ75" s="1347"/>
      <c r="AR75" s="1347"/>
      <c r="AS75" s="1347"/>
      <c r="AT75" s="1347"/>
      <c r="AU75" s="1347"/>
      <c r="AV75" s="1347"/>
      <c r="AW75" s="1347"/>
      <c r="AX75" s="1347"/>
      <c r="AY75" s="1348"/>
    </row>
    <row r="76" spans="1:51" ht="19.7" customHeight="1">
      <c r="A76" s="5"/>
      <c r="B76" s="459" t="s">
        <v>66</v>
      </c>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1"/>
    </row>
    <row r="77" spans="1:51" ht="19.899999999999999" customHeight="1">
      <c r="A77" s="5"/>
      <c r="B77" s="24" t="s">
        <v>67</v>
      </c>
      <c r="C77" s="22"/>
      <c r="D77" s="22"/>
      <c r="E77" s="22"/>
      <c r="F77" s="22"/>
      <c r="G77" s="22"/>
      <c r="H77" s="22"/>
      <c r="I77" s="22"/>
      <c r="J77" s="22"/>
      <c r="K77" s="22"/>
      <c r="L77" s="23"/>
      <c r="M77" s="1349">
        <v>147</v>
      </c>
      <c r="N77" s="1017"/>
      <c r="O77" s="1017"/>
      <c r="P77" s="1017"/>
      <c r="Q77" s="1017"/>
      <c r="R77" s="1017"/>
      <c r="S77" s="1017"/>
      <c r="T77" s="1017"/>
      <c r="U77" s="1017"/>
      <c r="V77" s="1017"/>
      <c r="W77" s="1017"/>
      <c r="X77" s="1017"/>
      <c r="Y77" s="1017"/>
      <c r="Z77" s="1017"/>
      <c r="AA77" s="1018"/>
      <c r="AB77" s="22" t="s">
        <v>68</v>
      </c>
      <c r="AC77" s="22"/>
      <c r="AD77" s="22"/>
      <c r="AE77" s="22"/>
      <c r="AF77" s="22"/>
      <c r="AG77" s="22"/>
      <c r="AH77" s="22"/>
      <c r="AI77" s="22"/>
      <c r="AJ77" s="22"/>
      <c r="AK77" s="23"/>
      <c r="AL77" s="1350" t="s">
        <v>1259</v>
      </c>
      <c r="AM77" s="1017"/>
      <c r="AN77" s="1017"/>
      <c r="AO77" s="1017"/>
      <c r="AP77" s="1017"/>
      <c r="AQ77" s="1017"/>
      <c r="AR77" s="1017"/>
      <c r="AS77" s="1017"/>
      <c r="AT77" s="1017"/>
      <c r="AU77" s="1017"/>
      <c r="AV77" s="1017"/>
      <c r="AW77" s="1017"/>
      <c r="AX77" s="1017"/>
      <c r="AY77" s="1019"/>
    </row>
    <row r="78" spans="1:51" ht="3" customHeight="1">
      <c r="A78" s="4"/>
      <c r="B78" s="6"/>
      <c r="C78" s="6"/>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ht="3" customHeight="1" thickBot="1">
      <c r="A79" s="4"/>
      <c r="B79" s="2"/>
      <c r="C79" s="2"/>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row>
    <row r="80" spans="1:51" ht="385.5" customHeight="1">
      <c r="A80" s="5"/>
      <c r="B80" s="466" t="s">
        <v>31</v>
      </c>
      <c r="C80" s="467"/>
      <c r="D80" s="467"/>
      <c r="E80" s="467"/>
      <c r="F80" s="467"/>
      <c r="G80" s="468"/>
      <c r="H80" s="1351"/>
      <c r="I80" s="1352"/>
      <c r="J80" s="1352"/>
      <c r="K80" s="1352"/>
      <c r="L80" s="1352"/>
      <c r="M80" s="1352"/>
      <c r="N80" s="1352"/>
      <c r="O80" s="1352"/>
      <c r="P80" s="1352"/>
      <c r="Q80" s="1352"/>
      <c r="R80" s="1352"/>
      <c r="S80" s="1352"/>
      <c r="T80" s="1352"/>
      <c r="U80" s="1352"/>
      <c r="V80" s="1352"/>
      <c r="W80" s="1352"/>
      <c r="X80" s="1352"/>
      <c r="Y80" s="1352"/>
      <c r="Z80" s="1352"/>
      <c r="AA80" s="1352"/>
      <c r="AB80" s="1352"/>
      <c r="AC80" s="1352"/>
      <c r="AD80" s="1352"/>
      <c r="AE80" s="1352"/>
      <c r="AF80" s="1352"/>
      <c r="AG80" s="1352"/>
      <c r="AH80" s="1352"/>
      <c r="AI80" s="1352"/>
      <c r="AJ80" s="1352"/>
      <c r="AK80" s="1352"/>
      <c r="AL80" s="1352"/>
      <c r="AM80" s="1352"/>
      <c r="AN80" s="1352"/>
      <c r="AO80" s="1352"/>
      <c r="AP80" s="1352"/>
      <c r="AQ80" s="1352"/>
      <c r="AR80" s="1352"/>
      <c r="AS80" s="1352"/>
      <c r="AT80" s="1352"/>
      <c r="AU80" s="1352"/>
      <c r="AV80" s="1352"/>
      <c r="AW80" s="1352"/>
      <c r="AX80" s="1352"/>
      <c r="AY80" s="1353"/>
    </row>
    <row r="81" spans="2:51" ht="348.95" customHeight="1">
      <c r="B81" s="469"/>
      <c r="C81" s="470"/>
      <c r="D81" s="470"/>
      <c r="E81" s="470"/>
      <c r="F81" s="470"/>
      <c r="G81" s="471"/>
      <c r="H81" s="1354"/>
      <c r="I81" s="1355"/>
      <c r="J81" s="1355"/>
      <c r="K81" s="1355"/>
      <c r="L81" s="1355"/>
      <c r="M81" s="1355"/>
      <c r="N81" s="1355"/>
      <c r="O81" s="1355"/>
      <c r="P81" s="1355"/>
      <c r="Q81" s="1355"/>
      <c r="R81" s="1355"/>
      <c r="S81" s="1355"/>
      <c r="T81" s="1355"/>
      <c r="U81" s="1355"/>
      <c r="V81" s="1355"/>
      <c r="W81" s="1355"/>
      <c r="X81" s="1355"/>
      <c r="Y81" s="1355"/>
      <c r="Z81" s="1355"/>
      <c r="AA81" s="1355"/>
      <c r="AB81" s="1355"/>
      <c r="AC81" s="1355"/>
      <c r="AD81" s="1355"/>
      <c r="AE81" s="1355"/>
      <c r="AF81" s="1355"/>
      <c r="AG81" s="1355"/>
      <c r="AH81" s="1355"/>
      <c r="AI81" s="1355"/>
      <c r="AJ81" s="1355"/>
      <c r="AK81" s="1355"/>
      <c r="AL81" s="1355"/>
      <c r="AM81" s="1355"/>
      <c r="AN81" s="1355"/>
      <c r="AO81" s="1355"/>
      <c r="AP81" s="1355"/>
      <c r="AQ81" s="1355"/>
      <c r="AR81" s="1355"/>
      <c r="AS81" s="1355"/>
      <c r="AT81" s="1355"/>
      <c r="AU81" s="1355"/>
      <c r="AV81" s="1355"/>
      <c r="AW81" s="1355"/>
      <c r="AX81" s="1355"/>
      <c r="AY81" s="1356"/>
    </row>
    <row r="82" spans="2:51" ht="324" customHeight="1" thickBot="1">
      <c r="B82" s="469"/>
      <c r="C82" s="470"/>
      <c r="D82" s="470"/>
      <c r="E82" s="470"/>
      <c r="F82" s="470"/>
      <c r="G82" s="471"/>
      <c r="H82" s="1357"/>
      <c r="I82" s="1358"/>
      <c r="J82" s="1358"/>
      <c r="K82" s="1358"/>
      <c r="L82" s="1358"/>
      <c r="M82" s="1358"/>
      <c r="N82" s="1358"/>
      <c r="O82" s="1358"/>
      <c r="P82" s="1358"/>
      <c r="Q82" s="1358"/>
      <c r="R82" s="1358"/>
      <c r="S82" s="1358"/>
      <c r="T82" s="1358"/>
      <c r="U82" s="1358"/>
      <c r="V82" s="1358"/>
      <c r="W82" s="1358"/>
      <c r="X82" s="1358"/>
      <c r="Y82" s="1358"/>
      <c r="Z82" s="1358"/>
      <c r="AA82" s="1358"/>
      <c r="AB82" s="1358"/>
      <c r="AC82" s="1358"/>
      <c r="AD82" s="1358"/>
      <c r="AE82" s="1358"/>
      <c r="AF82" s="1358"/>
      <c r="AG82" s="1358"/>
      <c r="AH82" s="1358"/>
      <c r="AI82" s="1358"/>
      <c r="AJ82" s="1358"/>
      <c r="AK82" s="1358"/>
      <c r="AL82" s="1358"/>
      <c r="AM82" s="1358"/>
      <c r="AN82" s="1358"/>
      <c r="AO82" s="1358"/>
      <c r="AP82" s="1358"/>
      <c r="AQ82" s="1358"/>
      <c r="AR82" s="1358"/>
      <c r="AS82" s="1358"/>
      <c r="AT82" s="1358"/>
      <c r="AU82" s="1358"/>
      <c r="AV82" s="1358"/>
      <c r="AW82" s="1358"/>
      <c r="AX82" s="1358"/>
      <c r="AY82" s="1359"/>
    </row>
    <row r="83" spans="2:51" ht="3" customHeight="1">
      <c r="B83" s="9"/>
      <c r="C83" s="9"/>
      <c r="D83" s="9"/>
      <c r="E83" s="9"/>
      <c r="F83" s="9"/>
      <c r="G83" s="9"/>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row>
    <row r="84" spans="2:51" ht="3" customHeight="1" thickBot="1">
      <c r="B84" s="11"/>
      <c r="C84" s="11"/>
      <c r="D84" s="11"/>
      <c r="E84" s="11"/>
      <c r="F84" s="11"/>
      <c r="G84" s="11"/>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row>
    <row r="85" spans="2:51" ht="24.75" customHeight="1">
      <c r="B85" s="396" t="s">
        <v>61</v>
      </c>
      <c r="C85" s="397"/>
      <c r="D85" s="397"/>
      <c r="E85" s="397"/>
      <c r="F85" s="397"/>
      <c r="G85" s="398"/>
      <c r="H85" s="1334" t="s">
        <v>1258</v>
      </c>
      <c r="I85" s="1335"/>
      <c r="J85" s="1335"/>
      <c r="K85" s="1335"/>
      <c r="L85" s="1335"/>
      <c r="M85" s="1335"/>
      <c r="N85" s="1335"/>
      <c r="O85" s="1335"/>
      <c r="P85" s="1335"/>
      <c r="Q85" s="1335"/>
      <c r="R85" s="1335"/>
      <c r="S85" s="1335"/>
      <c r="T85" s="1335"/>
      <c r="U85" s="1335"/>
      <c r="V85" s="1335"/>
      <c r="W85" s="1335"/>
      <c r="X85" s="1335"/>
      <c r="Y85" s="1335"/>
      <c r="Z85" s="1335"/>
      <c r="AA85" s="1335"/>
      <c r="AB85" s="1335"/>
      <c r="AC85" s="1336"/>
      <c r="AD85" s="1334" t="s">
        <v>705</v>
      </c>
      <c r="AE85" s="1335"/>
      <c r="AF85" s="1335"/>
      <c r="AG85" s="1335"/>
      <c r="AH85" s="1335"/>
      <c r="AI85" s="1335"/>
      <c r="AJ85" s="1335"/>
      <c r="AK85" s="1335"/>
      <c r="AL85" s="1335"/>
      <c r="AM85" s="1335"/>
      <c r="AN85" s="1335"/>
      <c r="AO85" s="1335"/>
      <c r="AP85" s="1335"/>
      <c r="AQ85" s="1335"/>
      <c r="AR85" s="1335"/>
      <c r="AS85" s="1335"/>
      <c r="AT85" s="1335"/>
      <c r="AU85" s="1335"/>
      <c r="AV85" s="1335"/>
      <c r="AW85" s="1335"/>
      <c r="AX85" s="1335"/>
      <c r="AY85" s="1337"/>
    </row>
    <row r="86" spans="2:51" ht="24.75" customHeight="1">
      <c r="B86" s="396"/>
      <c r="C86" s="397"/>
      <c r="D86" s="397"/>
      <c r="E86" s="397"/>
      <c r="F86" s="397"/>
      <c r="G86" s="398"/>
      <c r="H86" s="406" t="s">
        <v>22</v>
      </c>
      <c r="I86" s="407"/>
      <c r="J86" s="407"/>
      <c r="K86" s="407"/>
      <c r="L86" s="407"/>
      <c r="M86" s="408" t="s">
        <v>23</v>
      </c>
      <c r="N86" s="409"/>
      <c r="O86" s="409"/>
      <c r="P86" s="409"/>
      <c r="Q86" s="409"/>
      <c r="R86" s="409"/>
      <c r="S86" s="409"/>
      <c r="T86" s="409"/>
      <c r="U86" s="409"/>
      <c r="V86" s="409"/>
      <c r="W86" s="409"/>
      <c r="X86" s="409"/>
      <c r="Y86" s="410"/>
      <c r="Z86" s="411" t="s">
        <v>24</v>
      </c>
      <c r="AA86" s="412"/>
      <c r="AB86" s="412"/>
      <c r="AC86" s="413"/>
      <c r="AD86" s="406" t="s">
        <v>22</v>
      </c>
      <c r="AE86" s="407"/>
      <c r="AF86" s="407"/>
      <c r="AG86" s="407"/>
      <c r="AH86" s="407"/>
      <c r="AI86" s="408" t="s">
        <v>23</v>
      </c>
      <c r="AJ86" s="409"/>
      <c r="AK86" s="409"/>
      <c r="AL86" s="409"/>
      <c r="AM86" s="409"/>
      <c r="AN86" s="409"/>
      <c r="AO86" s="409"/>
      <c r="AP86" s="409"/>
      <c r="AQ86" s="409"/>
      <c r="AR86" s="409"/>
      <c r="AS86" s="409"/>
      <c r="AT86" s="409"/>
      <c r="AU86" s="410"/>
      <c r="AV86" s="411" t="s">
        <v>24</v>
      </c>
      <c r="AW86" s="412"/>
      <c r="AX86" s="412"/>
      <c r="AY86" s="414"/>
    </row>
    <row r="87" spans="2:51" ht="37.5" customHeight="1">
      <c r="B87" s="396"/>
      <c r="C87" s="397"/>
      <c r="D87" s="397"/>
      <c r="E87" s="397"/>
      <c r="F87" s="397"/>
      <c r="G87" s="398"/>
      <c r="H87" s="1338" t="s">
        <v>1257</v>
      </c>
      <c r="I87" s="1339"/>
      <c r="J87" s="1339"/>
      <c r="K87" s="1339"/>
      <c r="L87" s="1340"/>
      <c r="M87" s="428" t="s">
        <v>1247</v>
      </c>
      <c r="N87" s="429"/>
      <c r="O87" s="429"/>
      <c r="P87" s="429"/>
      <c r="Q87" s="429"/>
      <c r="R87" s="429"/>
      <c r="S87" s="429"/>
      <c r="T87" s="429"/>
      <c r="U87" s="429"/>
      <c r="V87" s="429"/>
      <c r="W87" s="429"/>
      <c r="X87" s="429"/>
      <c r="Y87" s="430"/>
      <c r="Z87" s="431">
        <v>342</v>
      </c>
      <c r="AA87" s="432"/>
      <c r="AB87" s="432"/>
      <c r="AC87" s="433"/>
      <c r="AD87" s="425"/>
      <c r="AE87" s="426"/>
      <c r="AF87" s="426"/>
      <c r="AG87" s="426"/>
      <c r="AH87" s="427"/>
      <c r="AI87" s="428"/>
      <c r="AJ87" s="429"/>
      <c r="AK87" s="429"/>
      <c r="AL87" s="429"/>
      <c r="AM87" s="429"/>
      <c r="AN87" s="429"/>
      <c r="AO87" s="429"/>
      <c r="AP87" s="429"/>
      <c r="AQ87" s="429"/>
      <c r="AR87" s="429"/>
      <c r="AS87" s="429"/>
      <c r="AT87" s="429"/>
      <c r="AU87" s="430"/>
      <c r="AV87" s="431"/>
      <c r="AW87" s="432"/>
      <c r="AX87" s="432"/>
      <c r="AY87" s="437"/>
    </row>
    <row r="88" spans="2:51" ht="24.75" customHeight="1">
      <c r="B88" s="396"/>
      <c r="C88" s="397"/>
      <c r="D88" s="397"/>
      <c r="E88" s="397"/>
      <c r="F88" s="397"/>
      <c r="G88" s="398"/>
      <c r="H88" s="415"/>
      <c r="I88" s="416"/>
      <c r="J88" s="416"/>
      <c r="K88" s="416"/>
      <c r="L88" s="417"/>
      <c r="M88" s="418"/>
      <c r="N88" s="419"/>
      <c r="O88" s="419"/>
      <c r="P88" s="419"/>
      <c r="Q88" s="419"/>
      <c r="R88" s="419"/>
      <c r="S88" s="419"/>
      <c r="T88" s="419"/>
      <c r="U88" s="419"/>
      <c r="V88" s="419"/>
      <c r="W88" s="419"/>
      <c r="X88" s="419"/>
      <c r="Y88" s="420"/>
      <c r="Z88" s="421"/>
      <c r="AA88" s="422"/>
      <c r="AB88" s="422"/>
      <c r="AC88" s="424"/>
      <c r="AD88" s="415"/>
      <c r="AE88" s="416"/>
      <c r="AF88" s="416"/>
      <c r="AG88" s="416"/>
      <c r="AH88" s="417"/>
      <c r="AI88" s="418"/>
      <c r="AJ88" s="419"/>
      <c r="AK88" s="419"/>
      <c r="AL88" s="419"/>
      <c r="AM88" s="419"/>
      <c r="AN88" s="419"/>
      <c r="AO88" s="419"/>
      <c r="AP88" s="419"/>
      <c r="AQ88" s="419"/>
      <c r="AR88" s="419"/>
      <c r="AS88" s="419"/>
      <c r="AT88" s="419"/>
      <c r="AU88" s="420"/>
      <c r="AV88" s="421"/>
      <c r="AW88" s="422"/>
      <c r="AX88" s="422"/>
      <c r="AY88" s="423"/>
    </row>
    <row r="89" spans="2:51" ht="24.75" customHeight="1">
      <c r="B89" s="396"/>
      <c r="C89" s="397"/>
      <c r="D89" s="397"/>
      <c r="E89" s="397"/>
      <c r="F89" s="397"/>
      <c r="G89" s="398"/>
      <c r="H89" s="415"/>
      <c r="I89" s="416"/>
      <c r="J89" s="416"/>
      <c r="K89" s="416"/>
      <c r="L89" s="417"/>
      <c r="M89" s="418"/>
      <c r="N89" s="419"/>
      <c r="O89" s="419"/>
      <c r="P89" s="419"/>
      <c r="Q89" s="419"/>
      <c r="R89" s="419"/>
      <c r="S89" s="419"/>
      <c r="T89" s="419"/>
      <c r="U89" s="419"/>
      <c r="V89" s="419"/>
      <c r="W89" s="419"/>
      <c r="X89" s="419"/>
      <c r="Y89" s="420"/>
      <c r="Z89" s="421"/>
      <c r="AA89" s="422"/>
      <c r="AB89" s="422"/>
      <c r="AC89" s="424"/>
      <c r="AD89" s="415"/>
      <c r="AE89" s="416"/>
      <c r="AF89" s="416"/>
      <c r="AG89" s="416"/>
      <c r="AH89" s="417"/>
      <c r="AI89" s="418"/>
      <c r="AJ89" s="419"/>
      <c r="AK89" s="419"/>
      <c r="AL89" s="419"/>
      <c r="AM89" s="419"/>
      <c r="AN89" s="419"/>
      <c r="AO89" s="419"/>
      <c r="AP89" s="419"/>
      <c r="AQ89" s="419"/>
      <c r="AR89" s="419"/>
      <c r="AS89" s="419"/>
      <c r="AT89" s="419"/>
      <c r="AU89" s="420"/>
      <c r="AV89" s="421"/>
      <c r="AW89" s="422"/>
      <c r="AX89" s="422"/>
      <c r="AY89" s="423"/>
    </row>
    <row r="90" spans="2:51" ht="24.75" customHeight="1">
      <c r="B90" s="396"/>
      <c r="C90" s="397"/>
      <c r="D90" s="397"/>
      <c r="E90" s="397"/>
      <c r="F90" s="397"/>
      <c r="G90" s="398"/>
      <c r="H90" s="415"/>
      <c r="I90" s="416"/>
      <c r="J90" s="416"/>
      <c r="K90" s="416"/>
      <c r="L90" s="417"/>
      <c r="M90" s="418"/>
      <c r="N90" s="419"/>
      <c r="O90" s="419"/>
      <c r="P90" s="419"/>
      <c r="Q90" s="419"/>
      <c r="R90" s="419"/>
      <c r="S90" s="419"/>
      <c r="T90" s="419"/>
      <c r="U90" s="419"/>
      <c r="V90" s="419"/>
      <c r="W90" s="419"/>
      <c r="X90" s="419"/>
      <c r="Y90" s="420"/>
      <c r="Z90" s="421"/>
      <c r="AA90" s="422"/>
      <c r="AB90" s="422"/>
      <c r="AC90" s="424"/>
      <c r="AD90" s="415"/>
      <c r="AE90" s="416"/>
      <c r="AF90" s="416"/>
      <c r="AG90" s="416"/>
      <c r="AH90" s="417"/>
      <c r="AI90" s="418"/>
      <c r="AJ90" s="419"/>
      <c r="AK90" s="419"/>
      <c r="AL90" s="419"/>
      <c r="AM90" s="419"/>
      <c r="AN90" s="419"/>
      <c r="AO90" s="419"/>
      <c r="AP90" s="419"/>
      <c r="AQ90" s="419"/>
      <c r="AR90" s="419"/>
      <c r="AS90" s="419"/>
      <c r="AT90" s="419"/>
      <c r="AU90" s="420"/>
      <c r="AV90" s="421"/>
      <c r="AW90" s="422"/>
      <c r="AX90" s="422"/>
      <c r="AY90" s="423"/>
    </row>
    <row r="91" spans="2:51" ht="24.75" customHeight="1">
      <c r="B91" s="396"/>
      <c r="C91" s="397"/>
      <c r="D91" s="397"/>
      <c r="E91" s="397"/>
      <c r="F91" s="397"/>
      <c r="G91" s="398"/>
      <c r="H91" s="415"/>
      <c r="I91" s="416"/>
      <c r="J91" s="416"/>
      <c r="K91" s="416"/>
      <c r="L91" s="417"/>
      <c r="M91" s="418"/>
      <c r="N91" s="419"/>
      <c r="O91" s="419"/>
      <c r="P91" s="419"/>
      <c r="Q91" s="419"/>
      <c r="R91" s="419"/>
      <c r="S91" s="419"/>
      <c r="T91" s="419"/>
      <c r="U91" s="419"/>
      <c r="V91" s="419"/>
      <c r="W91" s="419"/>
      <c r="X91" s="419"/>
      <c r="Y91" s="420"/>
      <c r="Z91" s="421"/>
      <c r="AA91" s="422"/>
      <c r="AB91" s="422"/>
      <c r="AC91" s="422"/>
      <c r="AD91" s="415"/>
      <c r="AE91" s="416"/>
      <c r="AF91" s="416"/>
      <c r="AG91" s="416"/>
      <c r="AH91" s="417"/>
      <c r="AI91" s="418"/>
      <c r="AJ91" s="419"/>
      <c r="AK91" s="419"/>
      <c r="AL91" s="419"/>
      <c r="AM91" s="419"/>
      <c r="AN91" s="419"/>
      <c r="AO91" s="419"/>
      <c r="AP91" s="419"/>
      <c r="AQ91" s="419"/>
      <c r="AR91" s="419"/>
      <c r="AS91" s="419"/>
      <c r="AT91" s="419"/>
      <c r="AU91" s="420"/>
      <c r="AV91" s="421"/>
      <c r="AW91" s="422"/>
      <c r="AX91" s="422"/>
      <c r="AY91" s="423"/>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2"/>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2"/>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384"/>
      <c r="I94" s="385"/>
      <c r="J94" s="385"/>
      <c r="K94" s="385"/>
      <c r="L94" s="386"/>
      <c r="M94" s="387"/>
      <c r="N94" s="388"/>
      <c r="O94" s="388"/>
      <c r="P94" s="388"/>
      <c r="Q94" s="388"/>
      <c r="R94" s="388"/>
      <c r="S94" s="388"/>
      <c r="T94" s="388"/>
      <c r="U94" s="388"/>
      <c r="V94" s="388"/>
      <c r="W94" s="388"/>
      <c r="X94" s="388"/>
      <c r="Y94" s="389"/>
      <c r="Z94" s="390"/>
      <c r="AA94" s="391"/>
      <c r="AB94" s="391"/>
      <c r="AC94" s="391"/>
      <c r="AD94" s="384"/>
      <c r="AE94" s="385"/>
      <c r="AF94" s="385"/>
      <c r="AG94" s="385"/>
      <c r="AH94" s="386"/>
      <c r="AI94" s="387"/>
      <c r="AJ94" s="388"/>
      <c r="AK94" s="388"/>
      <c r="AL94" s="388"/>
      <c r="AM94" s="388"/>
      <c r="AN94" s="388"/>
      <c r="AO94" s="388"/>
      <c r="AP94" s="388"/>
      <c r="AQ94" s="388"/>
      <c r="AR94" s="388"/>
      <c r="AS94" s="388"/>
      <c r="AT94" s="388"/>
      <c r="AU94" s="389"/>
      <c r="AV94" s="390"/>
      <c r="AW94" s="391"/>
      <c r="AX94" s="391"/>
      <c r="AY94" s="392"/>
    </row>
    <row r="95" spans="2:51" ht="24.75" customHeight="1">
      <c r="B95" s="396"/>
      <c r="C95" s="397"/>
      <c r="D95" s="397"/>
      <c r="E95" s="397"/>
      <c r="F95" s="397"/>
      <c r="G95" s="398"/>
      <c r="H95" s="442" t="s">
        <v>25</v>
      </c>
      <c r="I95" s="443"/>
      <c r="J95" s="443"/>
      <c r="K95" s="443"/>
      <c r="L95" s="443"/>
      <c r="M95" s="444"/>
      <c r="N95" s="445"/>
      <c r="O95" s="445"/>
      <c r="P95" s="445"/>
      <c r="Q95" s="445"/>
      <c r="R95" s="445"/>
      <c r="S95" s="445"/>
      <c r="T95" s="445"/>
      <c r="U95" s="445"/>
      <c r="V95" s="445"/>
      <c r="W95" s="445"/>
      <c r="X95" s="445"/>
      <c r="Y95" s="446"/>
      <c r="Z95" s="447">
        <f>SUM(Z87:AC94)</f>
        <v>342</v>
      </c>
      <c r="AA95" s="448"/>
      <c r="AB95" s="448"/>
      <c r="AC95" s="449"/>
      <c r="AD95" s="442" t="s">
        <v>25</v>
      </c>
      <c r="AE95" s="443"/>
      <c r="AF95" s="443"/>
      <c r="AG95" s="443"/>
      <c r="AH95" s="443"/>
      <c r="AI95" s="444"/>
      <c r="AJ95" s="445"/>
      <c r="AK95" s="445"/>
      <c r="AL95" s="445"/>
      <c r="AM95" s="445"/>
      <c r="AN95" s="445"/>
      <c r="AO95" s="445"/>
      <c r="AP95" s="445"/>
      <c r="AQ95" s="445"/>
      <c r="AR95" s="445"/>
      <c r="AS95" s="445"/>
      <c r="AT95" s="445"/>
      <c r="AU95" s="446"/>
      <c r="AV95" s="447">
        <f>SUM(AV87:AY94)</f>
        <v>0</v>
      </c>
      <c r="AW95" s="448"/>
      <c r="AX95" s="448"/>
      <c r="AY95" s="450"/>
    </row>
    <row r="96" spans="2:51" ht="25.15" customHeight="1">
      <c r="B96" s="396"/>
      <c r="C96" s="397"/>
      <c r="D96" s="397"/>
      <c r="E96" s="397"/>
      <c r="F96" s="397"/>
      <c r="G96" s="398"/>
      <c r="H96" s="438" t="s">
        <v>696</v>
      </c>
      <c r="I96" s="439"/>
      <c r="J96" s="439"/>
      <c r="K96" s="439"/>
      <c r="L96" s="439"/>
      <c r="M96" s="439"/>
      <c r="N96" s="439"/>
      <c r="O96" s="439"/>
      <c r="P96" s="439"/>
      <c r="Q96" s="439"/>
      <c r="R96" s="439"/>
      <c r="S96" s="439"/>
      <c r="T96" s="439"/>
      <c r="U96" s="439"/>
      <c r="V96" s="439"/>
      <c r="W96" s="439"/>
      <c r="X96" s="439"/>
      <c r="Y96" s="439"/>
      <c r="Z96" s="439"/>
      <c r="AA96" s="439"/>
      <c r="AB96" s="439"/>
      <c r="AC96" s="440"/>
      <c r="AD96" s="438" t="s">
        <v>704</v>
      </c>
      <c r="AE96" s="439"/>
      <c r="AF96" s="439"/>
      <c r="AG96" s="439"/>
      <c r="AH96" s="439"/>
      <c r="AI96" s="439"/>
      <c r="AJ96" s="439"/>
      <c r="AK96" s="439"/>
      <c r="AL96" s="439"/>
      <c r="AM96" s="439"/>
      <c r="AN96" s="439"/>
      <c r="AO96" s="439"/>
      <c r="AP96" s="439"/>
      <c r="AQ96" s="439"/>
      <c r="AR96" s="439"/>
      <c r="AS96" s="439"/>
      <c r="AT96" s="439"/>
      <c r="AU96" s="439"/>
      <c r="AV96" s="439"/>
      <c r="AW96" s="439"/>
      <c r="AX96" s="439"/>
      <c r="AY96" s="441"/>
    </row>
    <row r="97" spans="2:51" ht="25.5" customHeight="1">
      <c r="B97" s="396"/>
      <c r="C97" s="397"/>
      <c r="D97" s="397"/>
      <c r="E97" s="397"/>
      <c r="F97" s="397"/>
      <c r="G97" s="398"/>
      <c r="H97" s="406" t="s">
        <v>22</v>
      </c>
      <c r="I97" s="407"/>
      <c r="J97" s="407"/>
      <c r="K97" s="407"/>
      <c r="L97" s="407"/>
      <c r="M97" s="408" t="s">
        <v>23</v>
      </c>
      <c r="N97" s="409"/>
      <c r="O97" s="409"/>
      <c r="P97" s="409"/>
      <c r="Q97" s="409"/>
      <c r="R97" s="409"/>
      <c r="S97" s="409"/>
      <c r="T97" s="409"/>
      <c r="U97" s="409"/>
      <c r="V97" s="409"/>
      <c r="W97" s="409"/>
      <c r="X97" s="409"/>
      <c r="Y97" s="410"/>
      <c r="Z97" s="411" t="s">
        <v>24</v>
      </c>
      <c r="AA97" s="412"/>
      <c r="AB97" s="412"/>
      <c r="AC97" s="413"/>
      <c r="AD97" s="406" t="s">
        <v>22</v>
      </c>
      <c r="AE97" s="407"/>
      <c r="AF97" s="407"/>
      <c r="AG97" s="407"/>
      <c r="AH97" s="407"/>
      <c r="AI97" s="408" t="s">
        <v>23</v>
      </c>
      <c r="AJ97" s="409"/>
      <c r="AK97" s="409"/>
      <c r="AL97" s="409"/>
      <c r="AM97" s="409"/>
      <c r="AN97" s="409"/>
      <c r="AO97" s="409"/>
      <c r="AP97" s="409"/>
      <c r="AQ97" s="409"/>
      <c r="AR97" s="409"/>
      <c r="AS97" s="409"/>
      <c r="AT97" s="409"/>
      <c r="AU97" s="410"/>
      <c r="AV97" s="411" t="s">
        <v>24</v>
      </c>
      <c r="AW97" s="412"/>
      <c r="AX97" s="412"/>
      <c r="AY97" s="414"/>
    </row>
    <row r="98" spans="2:51" ht="24.75" customHeight="1">
      <c r="B98" s="396"/>
      <c r="C98" s="397"/>
      <c r="D98" s="397"/>
      <c r="E98" s="397"/>
      <c r="F98" s="397"/>
      <c r="G98" s="398"/>
      <c r="H98" s="425"/>
      <c r="I98" s="426"/>
      <c r="J98" s="426"/>
      <c r="K98" s="426"/>
      <c r="L98" s="427"/>
      <c r="M98" s="428"/>
      <c r="N98" s="429"/>
      <c r="O98" s="429"/>
      <c r="P98" s="429"/>
      <c r="Q98" s="429"/>
      <c r="R98" s="429"/>
      <c r="S98" s="429"/>
      <c r="T98" s="429"/>
      <c r="U98" s="429"/>
      <c r="V98" s="429"/>
      <c r="W98" s="429"/>
      <c r="X98" s="429"/>
      <c r="Y98" s="430"/>
      <c r="Z98" s="431"/>
      <c r="AA98" s="432"/>
      <c r="AB98" s="432"/>
      <c r="AC98" s="433"/>
      <c r="AD98" s="425"/>
      <c r="AE98" s="426"/>
      <c r="AF98" s="426"/>
      <c r="AG98" s="426"/>
      <c r="AH98" s="427"/>
      <c r="AI98" s="428"/>
      <c r="AJ98" s="429"/>
      <c r="AK98" s="429"/>
      <c r="AL98" s="429"/>
      <c r="AM98" s="429"/>
      <c r="AN98" s="429"/>
      <c r="AO98" s="429"/>
      <c r="AP98" s="429"/>
      <c r="AQ98" s="429"/>
      <c r="AR98" s="429"/>
      <c r="AS98" s="429"/>
      <c r="AT98" s="429"/>
      <c r="AU98" s="430"/>
      <c r="AV98" s="431"/>
      <c r="AW98" s="432"/>
      <c r="AX98" s="432"/>
      <c r="AY98" s="437"/>
    </row>
    <row r="99" spans="2:51" ht="24.75" customHeight="1">
      <c r="B99" s="396"/>
      <c r="C99" s="397"/>
      <c r="D99" s="397"/>
      <c r="E99" s="397"/>
      <c r="F99" s="397"/>
      <c r="G99" s="398"/>
      <c r="H99" s="415"/>
      <c r="I99" s="416"/>
      <c r="J99" s="416"/>
      <c r="K99" s="416"/>
      <c r="L99" s="417"/>
      <c r="M99" s="418"/>
      <c r="N99" s="419"/>
      <c r="O99" s="419"/>
      <c r="P99" s="419"/>
      <c r="Q99" s="419"/>
      <c r="R99" s="419"/>
      <c r="S99" s="419"/>
      <c r="T99" s="419"/>
      <c r="U99" s="419"/>
      <c r="V99" s="419"/>
      <c r="W99" s="419"/>
      <c r="X99" s="419"/>
      <c r="Y99" s="420"/>
      <c r="Z99" s="421"/>
      <c r="AA99" s="422"/>
      <c r="AB99" s="422"/>
      <c r="AC99" s="424"/>
      <c r="AD99" s="415"/>
      <c r="AE99" s="416"/>
      <c r="AF99" s="416"/>
      <c r="AG99" s="416"/>
      <c r="AH99" s="417"/>
      <c r="AI99" s="418"/>
      <c r="AJ99" s="419"/>
      <c r="AK99" s="419"/>
      <c r="AL99" s="419"/>
      <c r="AM99" s="419"/>
      <c r="AN99" s="419"/>
      <c r="AO99" s="419"/>
      <c r="AP99" s="419"/>
      <c r="AQ99" s="419"/>
      <c r="AR99" s="419"/>
      <c r="AS99" s="419"/>
      <c r="AT99" s="419"/>
      <c r="AU99" s="420"/>
      <c r="AV99" s="421"/>
      <c r="AW99" s="422"/>
      <c r="AX99" s="422"/>
      <c r="AY99" s="423"/>
    </row>
    <row r="100" spans="2:51" ht="24.75" customHeight="1">
      <c r="B100" s="396"/>
      <c r="C100" s="397"/>
      <c r="D100" s="397"/>
      <c r="E100" s="397"/>
      <c r="F100" s="397"/>
      <c r="G100" s="398"/>
      <c r="H100" s="415"/>
      <c r="I100" s="416"/>
      <c r="J100" s="416"/>
      <c r="K100" s="416"/>
      <c r="L100" s="417"/>
      <c r="M100" s="418"/>
      <c r="N100" s="419"/>
      <c r="O100" s="419"/>
      <c r="P100" s="419"/>
      <c r="Q100" s="419"/>
      <c r="R100" s="419"/>
      <c r="S100" s="419"/>
      <c r="T100" s="419"/>
      <c r="U100" s="419"/>
      <c r="V100" s="419"/>
      <c r="W100" s="419"/>
      <c r="X100" s="419"/>
      <c r="Y100" s="420"/>
      <c r="Z100" s="421"/>
      <c r="AA100" s="422"/>
      <c r="AB100" s="422"/>
      <c r="AC100" s="424"/>
      <c r="AD100" s="415"/>
      <c r="AE100" s="416"/>
      <c r="AF100" s="416"/>
      <c r="AG100" s="416"/>
      <c r="AH100" s="417"/>
      <c r="AI100" s="418"/>
      <c r="AJ100" s="419"/>
      <c r="AK100" s="419"/>
      <c r="AL100" s="419"/>
      <c r="AM100" s="419"/>
      <c r="AN100" s="419"/>
      <c r="AO100" s="419"/>
      <c r="AP100" s="419"/>
      <c r="AQ100" s="419"/>
      <c r="AR100" s="419"/>
      <c r="AS100" s="419"/>
      <c r="AT100" s="419"/>
      <c r="AU100" s="420"/>
      <c r="AV100" s="421"/>
      <c r="AW100" s="422"/>
      <c r="AX100" s="422"/>
      <c r="AY100" s="423"/>
    </row>
    <row r="101" spans="2:51" ht="24.75" customHeight="1">
      <c r="B101" s="396"/>
      <c r="C101" s="397"/>
      <c r="D101" s="397"/>
      <c r="E101" s="397"/>
      <c r="F101" s="397"/>
      <c r="G101" s="398"/>
      <c r="H101" s="415"/>
      <c r="I101" s="416"/>
      <c r="J101" s="416"/>
      <c r="K101" s="416"/>
      <c r="L101" s="417"/>
      <c r="M101" s="418"/>
      <c r="N101" s="419"/>
      <c r="O101" s="419"/>
      <c r="P101" s="419"/>
      <c r="Q101" s="419"/>
      <c r="R101" s="419"/>
      <c r="S101" s="419"/>
      <c r="T101" s="419"/>
      <c r="U101" s="419"/>
      <c r="V101" s="419"/>
      <c r="W101" s="419"/>
      <c r="X101" s="419"/>
      <c r="Y101" s="420"/>
      <c r="Z101" s="421"/>
      <c r="AA101" s="422"/>
      <c r="AB101" s="422"/>
      <c r="AC101" s="424"/>
      <c r="AD101" s="415"/>
      <c r="AE101" s="416"/>
      <c r="AF101" s="416"/>
      <c r="AG101" s="416"/>
      <c r="AH101" s="417"/>
      <c r="AI101" s="418"/>
      <c r="AJ101" s="419"/>
      <c r="AK101" s="419"/>
      <c r="AL101" s="419"/>
      <c r="AM101" s="419"/>
      <c r="AN101" s="419"/>
      <c r="AO101" s="419"/>
      <c r="AP101" s="419"/>
      <c r="AQ101" s="419"/>
      <c r="AR101" s="419"/>
      <c r="AS101" s="419"/>
      <c r="AT101" s="419"/>
      <c r="AU101" s="420"/>
      <c r="AV101" s="421"/>
      <c r="AW101" s="422"/>
      <c r="AX101" s="422"/>
      <c r="AY101" s="423"/>
    </row>
    <row r="102" spans="2:51" ht="24.75" customHeight="1">
      <c r="B102" s="396"/>
      <c r="C102" s="397"/>
      <c r="D102" s="397"/>
      <c r="E102" s="397"/>
      <c r="F102" s="397"/>
      <c r="G102" s="398"/>
      <c r="H102" s="415"/>
      <c r="I102" s="416"/>
      <c r="J102" s="416"/>
      <c r="K102" s="416"/>
      <c r="L102" s="417"/>
      <c r="M102" s="418"/>
      <c r="N102" s="419"/>
      <c r="O102" s="419"/>
      <c r="P102" s="419"/>
      <c r="Q102" s="419"/>
      <c r="R102" s="419"/>
      <c r="S102" s="419"/>
      <c r="T102" s="419"/>
      <c r="U102" s="419"/>
      <c r="V102" s="419"/>
      <c r="W102" s="419"/>
      <c r="X102" s="419"/>
      <c r="Y102" s="420"/>
      <c r="Z102" s="421"/>
      <c r="AA102" s="422"/>
      <c r="AB102" s="422"/>
      <c r="AC102" s="422"/>
      <c r="AD102" s="415"/>
      <c r="AE102" s="416"/>
      <c r="AF102" s="416"/>
      <c r="AG102" s="416"/>
      <c r="AH102" s="417"/>
      <c r="AI102" s="418"/>
      <c r="AJ102" s="419"/>
      <c r="AK102" s="419"/>
      <c r="AL102" s="419"/>
      <c r="AM102" s="419"/>
      <c r="AN102" s="419"/>
      <c r="AO102" s="419"/>
      <c r="AP102" s="419"/>
      <c r="AQ102" s="419"/>
      <c r="AR102" s="419"/>
      <c r="AS102" s="419"/>
      <c r="AT102" s="419"/>
      <c r="AU102" s="420"/>
      <c r="AV102" s="421"/>
      <c r="AW102" s="422"/>
      <c r="AX102" s="422"/>
      <c r="AY102" s="423"/>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2"/>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2"/>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384"/>
      <c r="I105" s="385"/>
      <c r="J105" s="385"/>
      <c r="K105" s="385"/>
      <c r="L105" s="386"/>
      <c r="M105" s="387"/>
      <c r="N105" s="388"/>
      <c r="O105" s="388"/>
      <c r="P105" s="388"/>
      <c r="Q105" s="388"/>
      <c r="R105" s="388"/>
      <c r="S105" s="388"/>
      <c r="T105" s="388"/>
      <c r="U105" s="388"/>
      <c r="V105" s="388"/>
      <c r="W105" s="388"/>
      <c r="X105" s="388"/>
      <c r="Y105" s="389"/>
      <c r="Z105" s="390"/>
      <c r="AA105" s="391"/>
      <c r="AB105" s="391"/>
      <c r="AC105" s="391"/>
      <c r="AD105" s="384"/>
      <c r="AE105" s="385"/>
      <c r="AF105" s="385"/>
      <c r="AG105" s="385"/>
      <c r="AH105" s="386"/>
      <c r="AI105" s="387"/>
      <c r="AJ105" s="388"/>
      <c r="AK105" s="388"/>
      <c r="AL105" s="388"/>
      <c r="AM105" s="388"/>
      <c r="AN105" s="388"/>
      <c r="AO105" s="388"/>
      <c r="AP105" s="388"/>
      <c r="AQ105" s="388"/>
      <c r="AR105" s="388"/>
      <c r="AS105" s="388"/>
      <c r="AT105" s="388"/>
      <c r="AU105" s="389"/>
      <c r="AV105" s="390"/>
      <c r="AW105" s="391"/>
      <c r="AX105" s="391"/>
      <c r="AY105" s="392"/>
    </row>
    <row r="106" spans="2:51" ht="24.75" customHeight="1">
      <c r="B106" s="396"/>
      <c r="C106" s="397"/>
      <c r="D106" s="397"/>
      <c r="E106" s="397"/>
      <c r="F106" s="397"/>
      <c r="G106" s="398"/>
      <c r="H106" s="442" t="s">
        <v>25</v>
      </c>
      <c r="I106" s="443"/>
      <c r="J106" s="443"/>
      <c r="K106" s="443"/>
      <c r="L106" s="443"/>
      <c r="M106" s="444"/>
      <c r="N106" s="445"/>
      <c r="O106" s="445"/>
      <c r="P106" s="445"/>
      <c r="Q106" s="445"/>
      <c r="R106" s="445"/>
      <c r="S106" s="445"/>
      <c r="T106" s="445"/>
      <c r="U106" s="445"/>
      <c r="V106" s="445"/>
      <c r="W106" s="445"/>
      <c r="X106" s="445"/>
      <c r="Y106" s="446"/>
      <c r="Z106" s="447">
        <f>SUM(Z98:AC105)</f>
        <v>0</v>
      </c>
      <c r="AA106" s="448"/>
      <c r="AB106" s="448"/>
      <c r="AC106" s="449"/>
      <c r="AD106" s="442" t="s">
        <v>25</v>
      </c>
      <c r="AE106" s="443"/>
      <c r="AF106" s="443"/>
      <c r="AG106" s="443"/>
      <c r="AH106" s="443"/>
      <c r="AI106" s="444"/>
      <c r="AJ106" s="445"/>
      <c r="AK106" s="445"/>
      <c r="AL106" s="445"/>
      <c r="AM106" s="445"/>
      <c r="AN106" s="445"/>
      <c r="AO106" s="445"/>
      <c r="AP106" s="445"/>
      <c r="AQ106" s="445"/>
      <c r="AR106" s="445"/>
      <c r="AS106" s="445"/>
      <c r="AT106" s="445"/>
      <c r="AU106" s="446"/>
      <c r="AV106" s="447">
        <f>SUM(AV98:AY105)</f>
        <v>0</v>
      </c>
      <c r="AW106" s="448"/>
      <c r="AX106" s="448"/>
      <c r="AY106" s="450"/>
    </row>
    <row r="107" spans="2:51" ht="24.75" customHeight="1">
      <c r="B107" s="396"/>
      <c r="C107" s="397"/>
      <c r="D107" s="397"/>
      <c r="E107" s="397"/>
      <c r="F107" s="397"/>
      <c r="G107" s="398"/>
      <c r="H107" s="438" t="s">
        <v>796</v>
      </c>
      <c r="I107" s="439"/>
      <c r="J107" s="439"/>
      <c r="K107" s="439"/>
      <c r="L107" s="439"/>
      <c r="M107" s="439"/>
      <c r="N107" s="439"/>
      <c r="O107" s="439"/>
      <c r="P107" s="439"/>
      <c r="Q107" s="439"/>
      <c r="R107" s="439"/>
      <c r="S107" s="439"/>
      <c r="T107" s="439"/>
      <c r="U107" s="439"/>
      <c r="V107" s="439"/>
      <c r="W107" s="439"/>
      <c r="X107" s="439"/>
      <c r="Y107" s="439"/>
      <c r="Z107" s="439"/>
      <c r="AA107" s="439"/>
      <c r="AB107" s="439"/>
      <c r="AC107" s="440"/>
      <c r="AD107" s="438" t="s">
        <v>701</v>
      </c>
      <c r="AE107" s="439"/>
      <c r="AF107" s="439"/>
      <c r="AG107" s="439"/>
      <c r="AH107" s="439"/>
      <c r="AI107" s="439"/>
      <c r="AJ107" s="439"/>
      <c r="AK107" s="439"/>
      <c r="AL107" s="439"/>
      <c r="AM107" s="439"/>
      <c r="AN107" s="439"/>
      <c r="AO107" s="439"/>
      <c r="AP107" s="439"/>
      <c r="AQ107" s="439"/>
      <c r="AR107" s="439"/>
      <c r="AS107" s="439"/>
      <c r="AT107" s="439"/>
      <c r="AU107" s="439"/>
      <c r="AV107" s="439"/>
      <c r="AW107" s="439"/>
      <c r="AX107" s="439"/>
      <c r="AY107" s="441"/>
    </row>
    <row r="108" spans="2:51" ht="24.75" customHeight="1">
      <c r="B108" s="396"/>
      <c r="C108" s="397"/>
      <c r="D108" s="397"/>
      <c r="E108" s="397"/>
      <c r="F108" s="397"/>
      <c r="G108" s="398"/>
      <c r="H108" s="406" t="s">
        <v>22</v>
      </c>
      <c r="I108" s="407"/>
      <c r="J108" s="407"/>
      <c r="K108" s="407"/>
      <c r="L108" s="407"/>
      <c r="M108" s="408" t="s">
        <v>23</v>
      </c>
      <c r="N108" s="409"/>
      <c r="O108" s="409"/>
      <c r="P108" s="409"/>
      <c r="Q108" s="409"/>
      <c r="R108" s="409"/>
      <c r="S108" s="409"/>
      <c r="T108" s="409"/>
      <c r="U108" s="409"/>
      <c r="V108" s="409"/>
      <c r="W108" s="409"/>
      <c r="X108" s="409"/>
      <c r="Y108" s="410"/>
      <c r="Z108" s="411" t="s">
        <v>24</v>
      </c>
      <c r="AA108" s="412"/>
      <c r="AB108" s="412"/>
      <c r="AC108" s="413"/>
      <c r="AD108" s="406" t="s">
        <v>22</v>
      </c>
      <c r="AE108" s="407"/>
      <c r="AF108" s="407"/>
      <c r="AG108" s="407"/>
      <c r="AH108" s="407"/>
      <c r="AI108" s="408" t="s">
        <v>23</v>
      </c>
      <c r="AJ108" s="409"/>
      <c r="AK108" s="409"/>
      <c r="AL108" s="409"/>
      <c r="AM108" s="409"/>
      <c r="AN108" s="409"/>
      <c r="AO108" s="409"/>
      <c r="AP108" s="409"/>
      <c r="AQ108" s="409"/>
      <c r="AR108" s="409"/>
      <c r="AS108" s="409"/>
      <c r="AT108" s="409"/>
      <c r="AU108" s="410"/>
      <c r="AV108" s="411" t="s">
        <v>24</v>
      </c>
      <c r="AW108" s="412"/>
      <c r="AX108" s="412"/>
      <c r="AY108" s="414"/>
    </row>
    <row r="109" spans="2:51" ht="24.75" customHeight="1">
      <c r="B109" s="396"/>
      <c r="C109" s="397"/>
      <c r="D109" s="397"/>
      <c r="E109" s="397"/>
      <c r="F109" s="397"/>
      <c r="G109" s="398"/>
      <c r="H109" s="425"/>
      <c r="I109" s="426"/>
      <c r="J109" s="426"/>
      <c r="K109" s="426"/>
      <c r="L109" s="427"/>
      <c r="M109" s="428"/>
      <c r="N109" s="429"/>
      <c r="O109" s="429"/>
      <c r="P109" s="429"/>
      <c r="Q109" s="429"/>
      <c r="R109" s="429"/>
      <c r="S109" s="429"/>
      <c r="T109" s="429"/>
      <c r="U109" s="429"/>
      <c r="V109" s="429"/>
      <c r="W109" s="429"/>
      <c r="X109" s="429"/>
      <c r="Y109" s="430"/>
      <c r="Z109" s="431"/>
      <c r="AA109" s="432"/>
      <c r="AB109" s="432"/>
      <c r="AC109" s="433"/>
      <c r="AD109" s="425"/>
      <c r="AE109" s="426"/>
      <c r="AF109" s="426"/>
      <c r="AG109" s="426"/>
      <c r="AH109" s="427"/>
      <c r="AI109" s="428"/>
      <c r="AJ109" s="429"/>
      <c r="AK109" s="429"/>
      <c r="AL109" s="429"/>
      <c r="AM109" s="429"/>
      <c r="AN109" s="429"/>
      <c r="AO109" s="429"/>
      <c r="AP109" s="429"/>
      <c r="AQ109" s="429"/>
      <c r="AR109" s="429"/>
      <c r="AS109" s="429"/>
      <c r="AT109" s="429"/>
      <c r="AU109" s="430"/>
      <c r="AV109" s="431"/>
      <c r="AW109" s="432"/>
      <c r="AX109" s="432"/>
      <c r="AY109" s="437"/>
    </row>
    <row r="110" spans="2:51" ht="24.75" customHeight="1">
      <c r="B110" s="396"/>
      <c r="C110" s="397"/>
      <c r="D110" s="397"/>
      <c r="E110" s="397"/>
      <c r="F110" s="397"/>
      <c r="G110" s="398"/>
      <c r="H110" s="415"/>
      <c r="I110" s="416"/>
      <c r="J110" s="416"/>
      <c r="K110" s="416"/>
      <c r="L110" s="417"/>
      <c r="M110" s="418"/>
      <c r="N110" s="419"/>
      <c r="O110" s="419"/>
      <c r="P110" s="419"/>
      <c r="Q110" s="419"/>
      <c r="R110" s="419"/>
      <c r="S110" s="419"/>
      <c r="T110" s="419"/>
      <c r="U110" s="419"/>
      <c r="V110" s="419"/>
      <c r="W110" s="419"/>
      <c r="X110" s="419"/>
      <c r="Y110" s="420"/>
      <c r="Z110" s="421"/>
      <c r="AA110" s="422"/>
      <c r="AB110" s="422"/>
      <c r="AC110" s="424"/>
      <c r="AD110" s="415"/>
      <c r="AE110" s="416"/>
      <c r="AF110" s="416"/>
      <c r="AG110" s="416"/>
      <c r="AH110" s="417"/>
      <c r="AI110" s="418"/>
      <c r="AJ110" s="419"/>
      <c r="AK110" s="419"/>
      <c r="AL110" s="419"/>
      <c r="AM110" s="419"/>
      <c r="AN110" s="419"/>
      <c r="AO110" s="419"/>
      <c r="AP110" s="419"/>
      <c r="AQ110" s="419"/>
      <c r="AR110" s="419"/>
      <c r="AS110" s="419"/>
      <c r="AT110" s="419"/>
      <c r="AU110" s="420"/>
      <c r="AV110" s="421"/>
      <c r="AW110" s="422"/>
      <c r="AX110" s="422"/>
      <c r="AY110" s="423"/>
    </row>
    <row r="111" spans="2:51" ht="24.75" customHeight="1">
      <c r="B111" s="396"/>
      <c r="C111" s="397"/>
      <c r="D111" s="397"/>
      <c r="E111" s="397"/>
      <c r="F111" s="397"/>
      <c r="G111" s="398"/>
      <c r="H111" s="415"/>
      <c r="I111" s="416"/>
      <c r="J111" s="416"/>
      <c r="K111" s="416"/>
      <c r="L111" s="417"/>
      <c r="M111" s="418"/>
      <c r="N111" s="419"/>
      <c r="O111" s="419"/>
      <c r="P111" s="419"/>
      <c r="Q111" s="419"/>
      <c r="R111" s="419"/>
      <c r="S111" s="419"/>
      <c r="T111" s="419"/>
      <c r="U111" s="419"/>
      <c r="V111" s="419"/>
      <c r="W111" s="419"/>
      <c r="X111" s="419"/>
      <c r="Y111" s="420"/>
      <c r="Z111" s="421"/>
      <c r="AA111" s="422"/>
      <c r="AB111" s="422"/>
      <c r="AC111" s="424"/>
      <c r="AD111" s="415"/>
      <c r="AE111" s="416"/>
      <c r="AF111" s="416"/>
      <c r="AG111" s="416"/>
      <c r="AH111" s="417"/>
      <c r="AI111" s="418"/>
      <c r="AJ111" s="419"/>
      <c r="AK111" s="419"/>
      <c r="AL111" s="419"/>
      <c r="AM111" s="419"/>
      <c r="AN111" s="419"/>
      <c r="AO111" s="419"/>
      <c r="AP111" s="419"/>
      <c r="AQ111" s="419"/>
      <c r="AR111" s="419"/>
      <c r="AS111" s="419"/>
      <c r="AT111" s="419"/>
      <c r="AU111" s="420"/>
      <c r="AV111" s="421"/>
      <c r="AW111" s="422"/>
      <c r="AX111" s="422"/>
      <c r="AY111" s="423"/>
    </row>
    <row r="112" spans="2:51" ht="24.75" customHeight="1">
      <c r="B112" s="396"/>
      <c r="C112" s="397"/>
      <c r="D112" s="397"/>
      <c r="E112" s="397"/>
      <c r="F112" s="397"/>
      <c r="G112" s="398"/>
      <c r="H112" s="415"/>
      <c r="I112" s="416"/>
      <c r="J112" s="416"/>
      <c r="K112" s="416"/>
      <c r="L112" s="417"/>
      <c r="M112" s="418"/>
      <c r="N112" s="419"/>
      <c r="O112" s="419"/>
      <c r="P112" s="419"/>
      <c r="Q112" s="419"/>
      <c r="R112" s="419"/>
      <c r="S112" s="419"/>
      <c r="T112" s="419"/>
      <c r="U112" s="419"/>
      <c r="V112" s="419"/>
      <c r="W112" s="419"/>
      <c r="X112" s="419"/>
      <c r="Y112" s="420"/>
      <c r="Z112" s="421"/>
      <c r="AA112" s="422"/>
      <c r="AB112" s="422"/>
      <c r="AC112" s="424"/>
      <c r="AD112" s="415"/>
      <c r="AE112" s="416"/>
      <c r="AF112" s="416"/>
      <c r="AG112" s="416"/>
      <c r="AH112" s="417"/>
      <c r="AI112" s="418"/>
      <c r="AJ112" s="419"/>
      <c r="AK112" s="419"/>
      <c r="AL112" s="419"/>
      <c r="AM112" s="419"/>
      <c r="AN112" s="419"/>
      <c r="AO112" s="419"/>
      <c r="AP112" s="419"/>
      <c r="AQ112" s="419"/>
      <c r="AR112" s="419"/>
      <c r="AS112" s="419"/>
      <c r="AT112" s="419"/>
      <c r="AU112" s="420"/>
      <c r="AV112" s="421"/>
      <c r="AW112" s="422"/>
      <c r="AX112" s="422"/>
      <c r="AY112" s="423"/>
    </row>
    <row r="113" spans="2:51" ht="24.75" customHeight="1">
      <c r="B113" s="396"/>
      <c r="C113" s="397"/>
      <c r="D113" s="397"/>
      <c r="E113" s="397"/>
      <c r="F113" s="397"/>
      <c r="G113" s="398"/>
      <c r="H113" s="415"/>
      <c r="I113" s="416"/>
      <c r="J113" s="416"/>
      <c r="K113" s="416"/>
      <c r="L113" s="417"/>
      <c r="M113" s="418"/>
      <c r="N113" s="419"/>
      <c r="O113" s="419"/>
      <c r="P113" s="419"/>
      <c r="Q113" s="419"/>
      <c r="R113" s="419"/>
      <c r="S113" s="419"/>
      <c r="T113" s="419"/>
      <c r="U113" s="419"/>
      <c r="V113" s="419"/>
      <c r="W113" s="419"/>
      <c r="X113" s="419"/>
      <c r="Y113" s="420"/>
      <c r="Z113" s="421"/>
      <c r="AA113" s="422"/>
      <c r="AB113" s="422"/>
      <c r="AC113" s="422"/>
      <c r="AD113" s="415"/>
      <c r="AE113" s="416"/>
      <c r="AF113" s="416"/>
      <c r="AG113" s="416"/>
      <c r="AH113" s="417"/>
      <c r="AI113" s="418"/>
      <c r="AJ113" s="419"/>
      <c r="AK113" s="419"/>
      <c r="AL113" s="419"/>
      <c r="AM113" s="419"/>
      <c r="AN113" s="419"/>
      <c r="AO113" s="419"/>
      <c r="AP113" s="419"/>
      <c r="AQ113" s="419"/>
      <c r="AR113" s="419"/>
      <c r="AS113" s="419"/>
      <c r="AT113" s="419"/>
      <c r="AU113" s="420"/>
      <c r="AV113" s="421"/>
      <c r="AW113" s="422"/>
      <c r="AX113" s="422"/>
      <c r="AY113" s="423"/>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2"/>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2"/>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384"/>
      <c r="I116" s="385"/>
      <c r="J116" s="385"/>
      <c r="K116" s="385"/>
      <c r="L116" s="386"/>
      <c r="M116" s="387"/>
      <c r="N116" s="388"/>
      <c r="O116" s="388"/>
      <c r="P116" s="388"/>
      <c r="Q116" s="388"/>
      <c r="R116" s="388"/>
      <c r="S116" s="388"/>
      <c r="T116" s="388"/>
      <c r="U116" s="388"/>
      <c r="V116" s="388"/>
      <c r="W116" s="388"/>
      <c r="X116" s="388"/>
      <c r="Y116" s="389"/>
      <c r="Z116" s="390"/>
      <c r="AA116" s="391"/>
      <c r="AB116" s="391"/>
      <c r="AC116" s="391"/>
      <c r="AD116" s="384"/>
      <c r="AE116" s="385"/>
      <c r="AF116" s="385"/>
      <c r="AG116" s="385"/>
      <c r="AH116" s="386"/>
      <c r="AI116" s="387"/>
      <c r="AJ116" s="388"/>
      <c r="AK116" s="388"/>
      <c r="AL116" s="388"/>
      <c r="AM116" s="388"/>
      <c r="AN116" s="388"/>
      <c r="AO116" s="388"/>
      <c r="AP116" s="388"/>
      <c r="AQ116" s="388"/>
      <c r="AR116" s="388"/>
      <c r="AS116" s="388"/>
      <c r="AT116" s="388"/>
      <c r="AU116" s="389"/>
      <c r="AV116" s="390"/>
      <c r="AW116" s="391"/>
      <c r="AX116" s="391"/>
      <c r="AY116" s="392"/>
    </row>
    <row r="117" spans="2:51" ht="24.75" customHeight="1">
      <c r="B117" s="396"/>
      <c r="C117" s="397"/>
      <c r="D117" s="397"/>
      <c r="E117" s="397"/>
      <c r="F117" s="397"/>
      <c r="G117" s="398"/>
      <c r="H117" s="442" t="s">
        <v>25</v>
      </c>
      <c r="I117" s="443"/>
      <c r="J117" s="443"/>
      <c r="K117" s="443"/>
      <c r="L117" s="443"/>
      <c r="M117" s="444"/>
      <c r="N117" s="445"/>
      <c r="O117" s="445"/>
      <c r="P117" s="445"/>
      <c r="Q117" s="445"/>
      <c r="R117" s="445"/>
      <c r="S117" s="445"/>
      <c r="T117" s="445"/>
      <c r="U117" s="445"/>
      <c r="V117" s="445"/>
      <c r="W117" s="445"/>
      <c r="X117" s="445"/>
      <c r="Y117" s="446"/>
      <c r="Z117" s="447">
        <f>SUM(Z109:AC116)</f>
        <v>0</v>
      </c>
      <c r="AA117" s="448"/>
      <c r="AB117" s="448"/>
      <c r="AC117" s="449"/>
      <c r="AD117" s="442" t="s">
        <v>25</v>
      </c>
      <c r="AE117" s="443"/>
      <c r="AF117" s="443"/>
      <c r="AG117" s="443"/>
      <c r="AH117" s="443"/>
      <c r="AI117" s="444"/>
      <c r="AJ117" s="445"/>
      <c r="AK117" s="445"/>
      <c r="AL117" s="445"/>
      <c r="AM117" s="445"/>
      <c r="AN117" s="445"/>
      <c r="AO117" s="445"/>
      <c r="AP117" s="445"/>
      <c r="AQ117" s="445"/>
      <c r="AR117" s="445"/>
      <c r="AS117" s="445"/>
      <c r="AT117" s="445"/>
      <c r="AU117" s="446"/>
      <c r="AV117" s="447">
        <f>SUM(AV109:AY116)</f>
        <v>0</v>
      </c>
      <c r="AW117" s="448"/>
      <c r="AX117" s="448"/>
      <c r="AY117" s="450"/>
    </row>
    <row r="118" spans="2:51" ht="24.75" customHeight="1">
      <c r="B118" s="396"/>
      <c r="C118" s="397"/>
      <c r="D118" s="397"/>
      <c r="E118" s="397"/>
      <c r="F118" s="397"/>
      <c r="G118" s="398"/>
      <c r="H118" s="438" t="s">
        <v>795</v>
      </c>
      <c r="I118" s="439"/>
      <c r="J118" s="439"/>
      <c r="K118" s="439"/>
      <c r="L118" s="439"/>
      <c r="M118" s="439"/>
      <c r="N118" s="439"/>
      <c r="O118" s="439"/>
      <c r="P118" s="439"/>
      <c r="Q118" s="439"/>
      <c r="R118" s="439"/>
      <c r="S118" s="439"/>
      <c r="T118" s="439"/>
      <c r="U118" s="439"/>
      <c r="V118" s="439"/>
      <c r="W118" s="439"/>
      <c r="X118" s="439"/>
      <c r="Y118" s="439"/>
      <c r="Z118" s="439"/>
      <c r="AA118" s="439"/>
      <c r="AB118" s="439"/>
      <c r="AC118" s="440"/>
      <c r="AD118" s="438" t="s">
        <v>699</v>
      </c>
      <c r="AE118" s="439"/>
      <c r="AF118" s="439"/>
      <c r="AG118" s="439"/>
      <c r="AH118" s="439"/>
      <c r="AI118" s="439"/>
      <c r="AJ118" s="439"/>
      <c r="AK118" s="439"/>
      <c r="AL118" s="439"/>
      <c r="AM118" s="439"/>
      <c r="AN118" s="439"/>
      <c r="AO118" s="439"/>
      <c r="AP118" s="439"/>
      <c r="AQ118" s="439"/>
      <c r="AR118" s="439"/>
      <c r="AS118" s="439"/>
      <c r="AT118" s="439"/>
      <c r="AU118" s="439"/>
      <c r="AV118" s="439"/>
      <c r="AW118" s="439"/>
      <c r="AX118" s="439"/>
      <c r="AY118" s="441"/>
    </row>
    <row r="119" spans="2:51" ht="24.75" customHeight="1">
      <c r="B119" s="396"/>
      <c r="C119" s="397"/>
      <c r="D119" s="397"/>
      <c r="E119" s="397"/>
      <c r="F119" s="397"/>
      <c r="G119" s="398"/>
      <c r="H119" s="406" t="s">
        <v>22</v>
      </c>
      <c r="I119" s="407"/>
      <c r="J119" s="407"/>
      <c r="K119" s="407"/>
      <c r="L119" s="407"/>
      <c r="M119" s="408" t="s">
        <v>23</v>
      </c>
      <c r="N119" s="409"/>
      <c r="O119" s="409"/>
      <c r="P119" s="409"/>
      <c r="Q119" s="409"/>
      <c r="R119" s="409"/>
      <c r="S119" s="409"/>
      <c r="T119" s="409"/>
      <c r="U119" s="409"/>
      <c r="V119" s="409"/>
      <c r="W119" s="409"/>
      <c r="X119" s="409"/>
      <c r="Y119" s="410"/>
      <c r="Z119" s="411" t="s">
        <v>24</v>
      </c>
      <c r="AA119" s="412"/>
      <c r="AB119" s="412"/>
      <c r="AC119" s="413"/>
      <c r="AD119" s="406" t="s">
        <v>22</v>
      </c>
      <c r="AE119" s="407"/>
      <c r="AF119" s="407"/>
      <c r="AG119" s="407"/>
      <c r="AH119" s="407"/>
      <c r="AI119" s="408" t="s">
        <v>23</v>
      </c>
      <c r="AJ119" s="409"/>
      <c r="AK119" s="409"/>
      <c r="AL119" s="409"/>
      <c r="AM119" s="409"/>
      <c r="AN119" s="409"/>
      <c r="AO119" s="409"/>
      <c r="AP119" s="409"/>
      <c r="AQ119" s="409"/>
      <c r="AR119" s="409"/>
      <c r="AS119" s="409"/>
      <c r="AT119" s="409"/>
      <c r="AU119" s="410"/>
      <c r="AV119" s="411" t="s">
        <v>24</v>
      </c>
      <c r="AW119" s="412"/>
      <c r="AX119" s="412"/>
      <c r="AY119" s="414"/>
    </row>
    <row r="120" spans="2:51" ht="24.75" customHeight="1">
      <c r="B120" s="396"/>
      <c r="C120" s="397"/>
      <c r="D120" s="397"/>
      <c r="E120" s="397"/>
      <c r="F120" s="397"/>
      <c r="G120" s="398"/>
      <c r="H120" s="425"/>
      <c r="I120" s="426"/>
      <c r="J120" s="426"/>
      <c r="K120" s="426"/>
      <c r="L120" s="427"/>
      <c r="M120" s="428"/>
      <c r="N120" s="429"/>
      <c r="O120" s="429"/>
      <c r="P120" s="429"/>
      <c r="Q120" s="429"/>
      <c r="R120" s="429"/>
      <c r="S120" s="429"/>
      <c r="T120" s="429"/>
      <c r="U120" s="429"/>
      <c r="V120" s="429"/>
      <c r="W120" s="429"/>
      <c r="X120" s="429"/>
      <c r="Y120" s="430"/>
      <c r="Z120" s="431"/>
      <c r="AA120" s="432"/>
      <c r="AB120" s="432"/>
      <c r="AC120" s="433"/>
      <c r="AD120" s="425"/>
      <c r="AE120" s="426"/>
      <c r="AF120" s="426"/>
      <c r="AG120" s="426"/>
      <c r="AH120" s="427"/>
      <c r="AI120" s="428"/>
      <c r="AJ120" s="429"/>
      <c r="AK120" s="429"/>
      <c r="AL120" s="429"/>
      <c r="AM120" s="429"/>
      <c r="AN120" s="429"/>
      <c r="AO120" s="429"/>
      <c r="AP120" s="429"/>
      <c r="AQ120" s="429"/>
      <c r="AR120" s="429"/>
      <c r="AS120" s="429"/>
      <c r="AT120" s="429"/>
      <c r="AU120" s="430"/>
      <c r="AV120" s="431"/>
      <c r="AW120" s="432"/>
      <c r="AX120" s="432"/>
      <c r="AY120" s="437"/>
    </row>
    <row r="121" spans="2:51" ht="24.75" customHeight="1">
      <c r="B121" s="396"/>
      <c r="C121" s="397"/>
      <c r="D121" s="397"/>
      <c r="E121" s="397"/>
      <c r="F121" s="397"/>
      <c r="G121" s="398"/>
      <c r="H121" s="415"/>
      <c r="I121" s="416"/>
      <c r="J121" s="416"/>
      <c r="K121" s="416"/>
      <c r="L121" s="417"/>
      <c r="M121" s="418"/>
      <c r="N121" s="419"/>
      <c r="O121" s="419"/>
      <c r="P121" s="419"/>
      <c r="Q121" s="419"/>
      <c r="R121" s="419"/>
      <c r="S121" s="419"/>
      <c r="T121" s="419"/>
      <c r="U121" s="419"/>
      <c r="V121" s="419"/>
      <c r="W121" s="419"/>
      <c r="X121" s="419"/>
      <c r="Y121" s="420"/>
      <c r="Z121" s="421"/>
      <c r="AA121" s="422"/>
      <c r="AB121" s="422"/>
      <c r="AC121" s="424"/>
      <c r="AD121" s="415"/>
      <c r="AE121" s="416"/>
      <c r="AF121" s="416"/>
      <c r="AG121" s="416"/>
      <c r="AH121" s="417"/>
      <c r="AI121" s="418"/>
      <c r="AJ121" s="419"/>
      <c r="AK121" s="419"/>
      <c r="AL121" s="419"/>
      <c r="AM121" s="419"/>
      <c r="AN121" s="419"/>
      <c r="AO121" s="419"/>
      <c r="AP121" s="419"/>
      <c r="AQ121" s="419"/>
      <c r="AR121" s="419"/>
      <c r="AS121" s="419"/>
      <c r="AT121" s="419"/>
      <c r="AU121" s="420"/>
      <c r="AV121" s="421"/>
      <c r="AW121" s="422"/>
      <c r="AX121" s="422"/>
      <c r="AY121" s="423"/>
    </row>
    <row r="122" spans="2:51" ht="24.75" customHeight="1">
      <c r="B122" s="396"/>
      <c r="C122" s="397"/>
      <c r="D122" s="397"/>
      <c r="E122" s="397"/>
      <c r="F122" s="397"/>
      <c r="G122" s="398"/>
      <c r="H122" s="415"/>
      <c r="I122" s="416"/>
      <c r="J122" s="416"/>
      <c r="K122" s="416"/>
      <c r="L122" s="417"/>
      <c r="M122" s="418"/>
      <c r="N122" s="419"/>
      <c r="O122" s="419"/>
      <c r="P122" s="419"/>
      <c r="Q122" s="419"/>
      <c r="R122" s="419"/>
      <c r="S122" s="419"/>
      <c r="T122" s="419"/>
      <c r="U122" s="419"/>
      <c r="V122" s="419"/>
      <c r="W122" s="419"/>
      <c r="X122" s="419"/>
      <c r="Y122" s="420"/>
      <c r="Z122" s="421"/>
      <c r="AA122" s="422"/>
      <c r="AB122" s="422"/>
      <c r="AC122" s="424"/>
      <c r="AD122" s="415"/>
      <c r="AE122" s="416"/>
      <c r="AF122" s="416"/>
      <c r="AG122" s="416"/>
      <c r="AH122" s="417"/>
      <c r="AI122" s="418"/>
      <c r="AJ122" s="419"/>
      <c r="AK122" s="419"/>
      <c r="AL122" s="419"/>
      <c r="AM122" s="419"/>
      <c r="AN122" s="419"/>
      <c r="AO122" s="419"/>
      <c r="AP122" s="419"/>
      <c r="AQ122" s="419"/>
      <c r="AR122" s="419"/>
      <c r="AS122" s="419"/>
      <c r="AT122" s="419"/>
      <c r="AU122" s="420"/>
      <c r="AV122" s="421"/>
      <c r="AW122" s="422"/>
      <c r="AX122" s="422"/>
      <c r="AY122" s="423"/>
    </row>
    <row r="123" spans="2:51" ht="24.75" customHeight="1">
      <c r="B123" s="396"/>
      <c r="C123" s="397"/>
      <c r="D123" s="397"/>
      <c r="E123" s="397"/>
      <c r="F123" s="397"/>
      <c r="G123" s="398"/>
      <c r="H123" s="415"/>
      <c r="I123" s="416"/>
      <c r="J123" s="416"/>
      <c r="K123" s="416"/>
      <c r="L123" s="417"/>
      <c r="M123" s="418"/>
      <c r="N123" s="419"/>
      <c r="O123" s="419"/>
      <c r="P123" s="419"/>
      <c r="Q123" s="419"/>
      <c r="R123" s="419"/>
      <c r="S123" s="419"/>
      <c r="T123" s="419"/>
      <c r="U123" s="419"/>
      <c r="V123" s="419"/>
      <c r="W123" s="419"/>
      <c r="X123" s="419"/>
      <c r="Y123" s="420"/>
      <c r="Z123" s="421"/>
      <c r="AA123" s="422"/>
      <c r="AB123" s="422"/>
      <c r="AC123" s="424"/>
      <c r="AD123" s="415"/>
      <c r="AE123" s="416"/>
      <c r="AF123" s="416"/>
      <c r="AG123" s="416"/>
      <c r="AH123" s="417"/>
      <c r="AI123" s="418"/>
      <c r="AJ123" s="419"/>
      <c r="AK123" s="419"/>
      <c r="AL123" s="419"/>
      <c r="AM123" s="419"/>
      <c r="AN123" s="419"/>
      <c r="AO123" s="419"/>
      <c r="AP123" s="419"/>
      <c r="AQ123" s="419"/>
      <c r="AR123" s="419"/>
      <c r="AS123" s="419"/>
      <c r="AT123" s="419"/>
      <c r="AU123" s="420"/>
      <c r="AV123" s="421"/>
      <c r="AW123" s="422"/>
      <c r="AX123" s="422"/>
      <c r="AY123" s="423"/>
    </row>
    <row r="124" spans="2:51" ht="24.75" customHeight="1">
      <c r="B124" s="396"/>
      <c r="C124" s="397"/>
      <c r="D124" s="397"/>
      <c r="E124" s="397"/>
      <c r="F124" s="397"/>
      <c r="G124" s="398"/>
      <c r="H124" s="415"/>
      <c r="I124" s="416"/>
      <c r="J124" s="416"/>
      <c r="K124" s="416"/>
      <c r="L124" s="417"/>
      <c r="M124" s="418"/>
      <c r="N124" s="419"/>
      <c r="O124" s="419"/>
      <c r="P124" s="419"/>
      <c r="Q124" s="419"/>
      <c r="R124" s="419"/>
      <c r="S124" s="419"/>
      <c r="T124" s="419"/>
      <c r="U124" s="419"/>
      <c r="V124" s="419"/>
      <c r="W124" s="419"/>
      <c r="X124" s="419"/>
      <c r="Y124" s="420"/>
      <c r="Z124" s="421"/>
      <c r="AA124" s="422"/>
      <c r="AB124" s="422"/>
      <c r="AC124" s="422"/>
      <c r="AD124" s="415"/>
      <c r="AE124" s="416"/>
      <c r="AF124" s="416"/>
      <c r="AG124" s="416"/>
      <c r="AH124" s="417"/>
      <c r="AI124" s="418"/>
      <c r="AJ124" s="419"/>
      <c r="AK124" s="419"/>
      <c r="AL124" s="419"/>
      <c r="AM124" s="419"/>
      <c r="AN124" s="419"/>
      <c r="AO124" s="419"/>
      <c r="AP124" s="419"/>
      <c r="AQ124" s="419"/>
      <c r="AR124" s="419"/>
      <c r="AS124" s="419"/>
      <c r="AT124" s="419"/>
      <c r="AU124" s="420"/>
      <c r="AV124" s="421"/>
      <c r="AW124" s="422"/>
      <c r="AX124" s="422"/>
      <c r="AY124" s="423"/>
    </row>
    <row r="125" spans="2:51" ht="24.75" customHeight="1">
      <c r="B125" s="396"/>
      <c r="C125" s="397"/>
      <c r="D125" s="397"/>
      <c r="E125" s="397"/>
      <c r="F125" s="397"/>
      <c r="G125" s="398"/>
      <c r="H125" s="415"/>
      <c r="I125" s="416"/>
      <c r="J125" s="416"/>
      <c r="K125" s="416"/>
      <c r="L125" s="417"/>
      <c r="M125" s="418"/>
      <c r="N125" s="419"/>
      <c r="O125" s="419"/>
      <c r="P125" s="419"/>
      <c r="Q125" s="419"/>
      <c r="R125" s="419"/>
      <c r="S125" s="419"/>
      <c r="T125" s="419"/>
      <c r="U125" s="419"/>
      <c r="V125" s="419"/>
      <c r="W125" s="419"/>
      <c r="X125" s="419"/>
      <c r="Y125" s="420"/>
      <c r="Z125" s="421"/>
      <c r="AA125" s="422"/>
      <c r="AB125" s="422"/>
      <c r="AC125" s="422"/>
      <c r="AD125" s="415"/>
      <c r="AE125" s="416"/>
      <c r="AF125" s="416"/>
      <c r="AG125" s="416"/>
      <c r="AH125" s="417"/>
      <c r="AI125" s="418"/>
      <c r="AJ125" s="419"/>
      <c r="AK125" s="419"/>
      <c r="AL125" s="419"/>
      <c r="AM125" s="419"/>
      <c r="AN125" s="419"/>
      <c r="AO125" s="419"/>
      <c r="AP125" s="419"/>
      <c r="AQ125" s="419"/>
      <c r="AR125" s="419"/>
      <c r="AS125" s="419"/>
      <c r="AT125" s="419"/>
      <c r="AU125" s="420"/>
      <c r="AV125" s="421"/>
      <c r="AW125" s="422"/>
      <c r="AX125" s="422"/>
      <c r="AY125" s="423"/>
    </row>
    <row r="126" spans="2:51" ht="24.75" customHeight="1">
      <c r="B126" s="396"/>
      <c r="C126" s="397"/>
      <c r="D126" s="397"/>
      <c r="E126" s="397"/>
      <c r="F126" s="397"/>
      <c r="G126" s="398"/>
      <c r="H126" s="415"/>
      <c r="I126" s="416"/>
      <c r="J126" s="416"/>
      <c r="K126" s="416"/>
      <c r="L126" s="417"/>
      <c r="M126" s="418"/>
      <c r="N126" s="419"/>
      <c r="O126" s="419"/>
      <c r="P126" s="419"/>
      <c r="Q126" s="419"/>
      <c r="R126" s="419"/>
      <c r="S126" s="419"/>
      <c r="T126" s="419"/>
      <c r="U126" s="419"/>
      <c r="V126" s="419"/>
      <c r="W126" s="419"/>
      <c r="X126" s="419"/>
      <c r="Y126" s="420"/>
      <c r="Z126" s="421"/>
      <c r="AA126" s="422"/>
      <c r="AB126" s="422"/>
      <c r="AC126" s="422"/>
      <c r="AD126" s="415"/>
      <c r="AE126" s="416"/>
      <c r="AF126" s="416"/>
      <c r="AG126" s="416"/>
      <c r="AH126" s="417"/>
      <c r="AI126" s="418"/>
      <c r="AJ126" s="419"/>
      <c r="AK126" s="419"/>
      <c r="AL126" s="419"/>
      <c r="AM126" s="419"/>
      <c r="AN126" s="419"/>
      <c r="AO126" s="419"/>
      <c r="AP126" s="419"/>
      <c r="AQ126" s="419"/>
      <c r="AR126" s="419"/>
      <c r="AS126" s="419"/>
      <c r="AT126" s="419"/>
      <c r="AU126" s="420"/>
      <c r="AV126" s="421"/>
      <c r="AW126" s="422"/>
      <c r="AX126" s="422"/>
      <c r="AY126" s="423"/>
    </row>
    <row r="127" spans="2:51" ht="24.75" customHeight="1">
      <c r="B127" s="396"/>
      <c r="C127" s="397"/>
      <c r="D127" s="397"/>
      <c r="E127" s="397"/>
      <c r="F127" s="397"/>
      <c r="G127" s="398"/>
      <c r="H127" s="384"/>
      <c r="I127" s="385"/>
      <c r="J127" s="385"/>
      <c r="K127" s="385"/>
      <c r="L127" s="386"/>
      <c r="M127" s="387"/>
      <c r="N127" s="388"/>
      <c r="O127" s="388"/>
      <c r="P127" s="388"/>
      <c r="Q127" s="388"/>
      <c r="R127" s="388"/>
      <c r="S127" s="388"/>
      <c r="T127" s="388"/>
      <c r="U127" s="388"/>
      <c r="V127" s="388"/>
      <c r="W127" s="388"/>
      <c r="X127" s="388"/>
      <c r="Y127" s="389"/>
      <c r="Z127" s="390"/>
      <c r="AA127" s="391"/>
      <c r="AB127" s="391"/>
      <c r="AC127" s="391"/>
      <c r="AD127" s="384"/>
      <c r="AE127" s="385"/>
      <c r="AF127" s="385"/>
      <c r="AG127" s="385"/>
      <c r="AH127" s="386"/>
      <c r="AI127" s="387"/>
      <c r="AJ127" s="388"/>
      <c r="AK127" s="388"/>
      <c r="AL127" s="388"/>
      <c r="AM127" s="388"/>
      <c r="AN127" s="388"/>
      <c r="AO127" s="388"/>
      <c r="AP127" s="388"/>
      <c r="AQ127" s="388"/>
      <c r="AR127" s="388"/>
      <c r="AS127" s="388"/>
      <c r="AT127" s="388"/>
      <c r="AU127" s="389"/>
      <c r="AV127" s="390"/>
      <c r="AW127" s="391"/>
      <c r="AX127" s="391"/>
      <c r="AY127" s="392"/>
    </row>
    <row r="128" spans="2:51" ht="24.75" customHeight="1" thickBot="1">
      <c r="B128" s="399"/>
      <c r="C128" s="400"/>
      <c r="D128" s="400"/>
      <c r="E128" s="400"/>
      <c r="F128" s="400"/>
      <c r="G128" s="401"/>
      <c r="H128" s="375" t="s">
        <v>25</v>
      </c>
      <c r="I128" s="376"/>
      <c r="J128" s="376"/>
      <c r="K128" s="376"/>
      <c r="L128" s="376"/>
      <c r="M128" s="377"/>
      <c r="N128" s="378"/>
      <c r="O128" s="378"/>
      <c r="P128" s="378"/>
      <c r="Q128" s="378"/>
      <c r="R128" s="378"/>
      <c r="S128" s="378"/>
      <c r="T128" s="378"/>
      <c r="U128" s="378"/>
      <c r="V128" s="378"/>
      <c r="W128" s="378"/>
      <c r="X128" s="378"/>
      <c r="Y128" s="379"/>
      <c r="Z128" s="380">
        <f>SUM(Z120:AC127)</f>
        <v>0</v>
      </c>
      <c r="AA128" s="381"/>
      <c r="AB128" s="381"/>
      <c r="AC128" s="382"/>
      <c r="AD128" s="375" t="s">
        <v>25</v>
      </c>
      <c r="AE128" s="376"/>
      <c r="AF128" s="376"/>
      <c r="AG128" s="376"/>
      <c r="AH128" s="376"/>
      <c r="AI128" s="377"/>
      <c r="AJ128" s="378"/>
      <c r="AK128" s="378"/>
      <c r="AL128" s="378"/>
      <c r="AM128" s="378"/>
      <c r="AN128" s="378"/>
      <c r="AO128" s="378"/>
      <c r="AP128" s="378"/>
      <c r="AQ128" s="378"/>
      <c r="AR128" s="378"/>
      <c r="AS128" s="378"/>
      <c r="AT128" s="378"/>
      <c r="AU128" s="379"/>
      <c r="AV128" s="380">
        <f>SUM(AV120:AY127)</f>
        <v>0</v>
      </c>
      <c r="AW128" s="381"/>
      <c r="AX128" s="381"/>
      <c r="AY128" s="383"/>
    </row>
    <row r="131" spans="2:50" ht="14.25">
      <c r="C131" s="21" t="s">
        <v>63</v>
      </c>
    </row>
    <row r="132" spans="2:50">
      <c r="C132" t="s">
        <v>698</v>
      </c>
    </row>
    <row r="133" spans="2:50" ht="34.5" customHeight="1">
      <c r="B133" s="319"/>
      <c r="C133" s="319"/>
      <c r="D133" s="329" t="s">
        <v>57</v>
      </c>
      <c r="E133" s="329"/>
      <c r="F133" s="329"/>
      <c r="G133" s="329"/>
      <c r="H133" s="329"/>
      <c r="I133" s="329"/>
      <c r="J133" s="329"/>
      <c r="K133" s="329"/>
      <c r="L133" s="329"/>
      <c r="M133" s="329"/>
      <c r="N133" s="329" t="s">
        <v>58</v>
      </c>
      <c r="O133" s="329"/>
      <c r="P133" s="329"/>
      <c r="Q133" s="329"/>
      <c r="R133" s="329"/>
      <c r="S133" s="329"/>
      <c r="T133" s="329"/>
      <c r="U133" s="329"/>
      <c r="V133" s="329"/>
      <c r="W133" s="329"/>
      <c r="X133" s="329"/>
      <c r="Y133" s="329"/>
      <c r="Z133" s="329"/>
      <c r="AA133" s="329"/>
      <c r="AB133" s="329"/>
      <c r="AC133" s="329"/>
      <c r="AD133" s="329"/>
      <c r="AE133" s="329"/>
      <c r="AF133" s="329"/>
      <c r="AG133" s="329"/>
      <c r="AH133" s="329"/>
      <c r="AI133" s="329"/>
      <c r="AJ133" s="329"/>
      <c r="AK133" s="329"/>
      <c r="AL133" s="330" t="s">
        <v>59</v>
      </c>
      <c r="AM133" s="329"/>
      <c r="AN133" s="329"/>
      <c r="AO133" s="329"/>
      <c r="AP133" s="329"/>
      <c r="AQ133" s="329"/>
      <c r="AR133" s="329" t="s">
        <v>26</v>
      </c>
      <c r="AS133" s="329"/>
      <c r="AT133" s="329"/>
      <c r="AU133" s="329"/>
      <c r="AV133" s="329" t="s">
        <v>27</v>
      </c>
      <c r="AW133" s="329"/>
      <c r="AX133" s="329"/>
    </row>
    <row r="134" spans="2:50" ht="24" customHeight="1">
      <c r="B134" s="319">
        <v>1</v>
      </c>
      <c r="C134" s="319">
        <v>1</v>
      </c>
      <c r="D134" s="320" t="s">
        <v>1256</v>
      </c>
      <c r="E134" s="320"/>
      <c r="F134" s="320"/>
      <c r="G134" s="320"/>
      <c r="H134" s="320"/>
      <c r="I134" s="320"/>
      <c r="J134" s="320"/>
      <c r="K134" s="320"/>
      <c r="L134" s="320"/>
      <c r="M134" s="320"/>
      <c r="N134" s="320" t="s">
        <v>1247</v>
      </c>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34">
        <v>342</v>
      </c>
      <c r="AM134" s="320"/>
      <c r="AN134" s="320"/>
      <c r="AO134" s="320"/>
      <c r="AP134" s="320"/>
      <c r="AQ134" s="320"/>
      <c r="AR134" s="815" t="s">
        <v>85</v>
      </c>
      <c r="AS134" s="443"/>
      <c r="AT134" s="443"/>
      <c r="AU134" s="814"/>
      <c r="AV134" s="815" t="s">
        <v>85</v>
      </c>
      <c r="AW134" s="443"/>
      <c r="AX134" s="814"/>
    </row>
    <row r="135" spans="2:50" ht="24" customHeight="1">
      <c r="B135" s="319">
        <v>2</v>
      </c>
      <c r="C135" s="319">
        <v>1</v>
      </c>
      <c r="D135" s="320" t="s">
        <v>1255</v>
      </c>
      <c r="E135" s="320"/>
      <c r="F135" s="320"/>
      <c r="G135" s="320"/>
      <c r="H135" s="320"/>
      <c r="I135" s="320"/>
      <c r="J135" s="320"/>
      <c r="K135" s="320"/>
      <c r="L135" s="320"/>
      <c r="M135" s="320"/>
      <c r="N135" s="320" t="s">
        <v>1246</v>
      </c>
      <c r="O135" s="320"/>
      <c r="P135" s="320"/>
      <c r="Q135" s="320"/>
      <c r="R135" s="320"/>
      <c r="S135" s="320"/>
      <c r="T135" s="320"/>
      <c r="U135" s="320"/>
      <c r="V135" s="320"/>
      <c r="W135" s="320"/>
      <c r="X135" s="320"/>
      <c r="Y135" s="320"/>
      <c r="Z135" s="320"/>
      <c r="AA135" s="320"/>
      <c r="AB135" s="320"/>
      <c r="AC135" s="320"/>
      <c r="AD135" s="320"/>
      <c r="AE135" s="320"/>
      <c r="AF135" s="320"/>
      <c r="AG135" s="320"/>
      <c r="AH135" s="320"/>
      <c r="AI135" s="320"/>
      <c r="AJ135" s="320"/>
      <c r="AK135" s="320"/>
      <c r="AL135" s="334">
        <v>330</v>
      </c>
      <c r="AM135" s="320"/>
      <c r="AN135" s="320"/>
      <c r="AO135" s="320"/>
      <c r="AP135" s="320"/>
      <c r="AQ135" s="320"/>
      <c r="AR135" s="815" t="s">
        <v>85</v>
      </c>
      <c r="AS135" s="443"/>
      <c r="AT135" s="443"/>
      <c r="AU135" s="814"/>
      <c r="AV135" s="815" t="s">
        <v>85</v>
      </c>
      <c r="AW135" s="443"/>
      <c r="AX135" s="814"/>
    </row>
    <row r="136" spans="2:50" ht="24" customHeight="1">
      <c r="B136" s="319">
        <v>3</v>
      </c>
      <c r="C136" s="319">
        <v>1</v>
      </c>
      <c r="D136" s="320" t="s">
        <v>1254</v>
      </c>
      <c r="E136" s="320"/>
      <c r="F136" s="320"/>
      <c r="G136" s="320"/>
      <c r="H136" s="320"/>
      <c r="I136" s="320"/>
      <c r="J136" s="320"/>
      <c r="K136" s="320"/>
      <c r="L136" s="320"/>
      <c r="M136" s="320"/>
      <c r="N136" s="320" t="s">
        <v>1247</v>
      </c>
      <c r="O136" s="320"/>
      <c r="P136" s="320"/>
      <c r="Q136" s="320"/>
      <c r="R136" s="320"/>
      <c r="S136" s="320"/>
      <c r="T136" s="320"/>
      <c r="U136" s="320"/>
      <c r="V136" s="320"/>
      <c r="W136" s="320"/>
      <c r="X136" s="320"/>
      <c r="Y136" s="320"/>
      <c r="Z136" s="320"/>
      <c r="AA136" s="320"/>
      <c r="AB136" s="320"/>
      <c r="AC136" s="320"/>
      <c r="AD136" s="320"/>
      <c r="AE136" s="320"/>
      <c r="AF136" s="320"/>
      <c r="AG136" s="320"/>
      <c r="AH136" s="320"/>
      <c r="AI136" s="320"/>
      <c r="AJ136" s="320"/>
      <c r="AK136" s="320"/>
      <c r="AL136" s="334">
        <v>216</v>
      </c>
      <c r="AM136" s="320"/>
      <c r="AN136" s="320"/>
      <c r="AO136" s="320"/>
      <c r="AP136" s="320"/>
      <c r="AQ136" s="320"/>
      <c r="AR136" s="815" t="s">
        <v>85</v>
      </c>
      <c r="AS136" s="443"/>
      <c r="AT136" s="443"/>
      <c r="AU136" s="814"/>
      <c r="AV136" s="815" t="s">
        <v>85</v>
      </c>
      <c r="AW136" s="443"/>
      <c r="AX136" s="814"/>
    </row>
    <row r="137" spans="2:50" ht="24" customHeight="1">
      <c r="B137" s="319">
        <v>4</v>
      </c>
      <c r="C137" s="319">
        <v>1</v>
      </c>
      <c r="D137" s="320" t="s">
        <v>1253</v>
      </c>
      <c r="E137" s="320"/>
      <c r="F137" s="320"/>
      <c r="G137" s="320"/>
      <c r="H137" s="320"/>
      <c r="I137" s="320"/>
      <c r="J137" s="320"/>
      <c r="K137" s="320"/>
      <c r="L137" s="320"/>
      <c r="M137" s="320"/>
      <c r="N137" s="320" t="s">
        <v>1247</v>
      </c>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34">
        <v>141</v>
      </c>
      <c r="AM137" s="320"/>
      <c r="AN137" s="320"/>
      <c r="AO137" s="320"/>
      <c r="AP137" s="320"/>
      <c r="AQ137" s="320"/>
      <c r="AR137" s="815" t="s">
        <v>85</v>
      </c>
      <c r="AS137" s="443"/>
      <c r="AT137" s="443"/>
      <c r="AU137" s="814"/>
      <c r="AV137" s="815" t="s">
        <v>85</v>
      </c>
      <c r="AW137" s="443"/>
      <c r="AX137" s="814"/>
    </row>
    <row r="138" spans="2:50" ht="24" customHeight="1">
      <c r="B138" s="319">
        <v>5</v>
      </c>
      <c r="C138" s="319">
        <v>1</v>
      </c>
      <c r="D138" s="320" t="s">
        <v>1252</v>
      </c>
      <c r="E138" s="320"/>
      <c r="F138" s="320"/>
      <c r="G138" s="320"/>
      <c r="H138" s="320"/>
      <c r="I138" s="320"/>
      <c r="J138" s="320"/>
      <c r="K138" s="320"/>
      <c r="L138" s="320"/>
      <c r="M138" s="320"/>
      <c r="N138" s="320" t="s">
        <v>1246</v>
      </c>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34">
        <v>105</v>
      </c>
      <c r="AM138" s="320"/>
      <c r="AN138" s="320"/>
      <c r="AO138" s="320"/>
      <c r="AP138" s="320"/>
      <c r="AQ138" s="320"/>
      <c r="AR138" s="815" t="s">
        <v>85</v>
      </c>
      <c r="AS138" s="443"/>
      <c r="AT138" s="443"/>
      <c r="AU138" s="814"/>
      <c r="AV138" s="815" t="s">
        <v>85</v>
      </c>
      <c r="AW138" s="443"/>
      <c r="AX138" s="814"/>
    </row>
    <row r="139" spans="2:50" ht="24" customHeight="1">
      <c r="B139" s="319">
        <v>6</v>
      </c>
      <c r="C139" s="319">
        <v>1</v>
      </c>
      <c r="D139" s="320" t="s">
        <v>1251</v>
      </c>
      <c r="E139" s="320"/>
      <c r="F139" s="320"/>
      <c r="G139" s="320"/>
      <c r="H139" s="320"/>
      <c r="I139" s="320"/>
      <c r="J139" s="320"/>
      <c r="K139" s="320"/>
      <c r="L139" s="320"/>
      <c r="M139" s="320"/>
      <c r="N139" s="320" t="s">
        <v>1247</v>
      </c>
      <c r="O139" s="320"/>
      <c r="P139" s="320"/>
      <c r="Q139" s="320"/>
      <c r="R139" s="320"/>
      <c r="S139" s="320"/>
      <c r="T139" s="320"/>
      <c r="U139" s="320"/>
      <c r="V139" s="320"/>
      <c r="W139" s="320"/>
      <c r="X139" s="320"/>
      <c r="Y139" s="320"/>
      <c r="Z139" s="320"/>
      <c r="AA139" s="320"/>
      <c r="AB139" s="320"/>
      <c r="AC139" s="320"/>
      <c r="AD139" s="320"/>
      <c r="AE139" s="320"/>
      <c r="AF139" s="320"/>
      <c r="AG139" s="320"/>
      <c r="AH139" s="320"/>
      <c r="AI139" s="320"/>
      <c r="AJ139" s="320"/>
      <c r="AK139" s="320"/>
      <c r="AL139" s="334">
        <v>68</v>
      </c>
      <c r="AM139" s="320"/>
      <c r="AN139" s="320"/>
      <c r="AO139" s="320"/>
      <c r="AP139" s="320"/>
      <c r="AQ139" s="320"/>
      <c r="AR139" s="815" t="s">
        <v>85</v>
      </c>
      <c r="AS139" s="443"/>
      <c r="AT139" s="443"/>
      <c r="AU139" s="814"/>
      <c r="AV139" s="815" t="s">
        <v>85</v>
      </c>
      <c r="AW139" s="443"/>
      <c r="AX139" s="814"/>
    </row>
    <row r="140" spans="2:50" ht="24" customHeight="1">
      <c r="B140" s="319">
        <v>7</v>
      </c>
      <c r="C140" s="319">
        <v>1</v>
      </c>
      <c r="D140" s="320" t="s">
        <v>1250</v>
      </c>
      <c r="E140" s="320"/>
      <c r="F140" s="320"/>
      <c r="G140" s="320"/>
      <c r="H140" s="320"/>
      <c r="I140" s="320"/>
      <c r="J140" s="320"/>
      <c r="K140" s="320"/>
      <c r="L140" s="320"/>
      <c r="M140" s="320"/>
      <c r="N140" s="320" t="s">
        <v>1247</v>
      </c>
      <c r="O140" s="320"/>
      <c r="P140" s="320"/>
      <c r="Q140" s="320"/>
      <c r="R140" s="320"/>
      <c r="S140" s="320"/>
      <c r="T140" s="320"/>
      <c r="U140" s="320"/>
      <c r="V140" s="320"/>
      <c r="W140" s="320"/>
      <c r="X140" s="320"/>
      <c r="Y140" s="320"/>
      <c r="Z140" s="320"/>
      <c r="AA140" s="320"/>
      <c r="AB140" s="320"/>
      <c r="AC140" s="320"/>
      <c r="AD140" s="320"/>
      <c r="AE140" s="320"/>
      <c r="AF140" s="320"/>
      <c r="AG140" s="320"/>
      <c r="AH140" s="320"/>
      <c r="AI140" s="320"/>
      <c r="AJ140" s="320"/>
      <c r="AK140" s="320"/>
      <c r="AL140" s="334">
        <v>50</v>
      </c>
      <c r="AM140" s="320"/>
      <c r="AN140" s="320"/>
      <c r="AO140" s="320"/>
      <c r="AP140" s="320"/>
      <c r="AQ140" s="320"/>
      <c r="AR140" s="815" t="s">
        <v>85</v>
      </c>
      <c r="AS140" s="443"/>
      <c r="AT140" s="443"/>
      <c r="AU140" s="814"/>
      <c r="AV140" s="815" t="s">
        <v>85</v>
      </c>
      <c r="AW140" s="443"/>
      <c r="AX140" s="814"/>
    </row>
    <row r="141" spans="2:50" ht="24" customHeight="1">
      <c r="B141" s="319">
        <v>8</v>
      </c>
      <c r="C141" s="319">
        <v>1</v>
      </c>
      <c r="D141" s="320" t="s">
        <v>1249</v>
      </c>
      <c r="E141" s="320"/>
      <c r="F141" s="320"/>
      <c r="G141" s="320"/>
      <c r="H141" s="320"/>
      <c r="I141" s="320"/>
      <c r="J141" s="320"/>
      <c r="K141" s="320"/>
      <c r="L141" s="320"/>
      <c r="M141" s="320"/>
      <c r="N141" s="320" t="s">
        <v>1246</v>
      </c>
      <c r="O141" s="320"/>
      <c r="P141" s="320"/>
      <c r="Q141" s="320"/>
      <c r="R141" s="320"/>
      <c r="S141" s="320"/>
      <c r="T141" s="320"/>
      <c r="U141" s="320"/>
      <c r="V141" s="320"/>
      <c r="W141" s="320"/>
      <c r="X141" s="320"/>
      <c r="Y141" s="320"/>
      <c r="Z141" s="320"/>
      <c r="AA141" s="320"/>
      <c r="AB141" s="320"/>
      <c r="AC141" s="320"/>
      <c r="AD141" s="320"/>
      <c r="AE141" s="320"/>
      <c r="AF141" s="320"/>
      <c r="AG141" s="320"/>
      <c r="AH141" s="320"/>
      <c r="AI141" s="320"/>
      <c r="AJ141" s="320"/>
      <c r="AK141" s="320"/>
      <c r="AL141" s="334">
        <v>49</v>
      </c>
      <c r="AM141" s="320"/>
      <c r="AN141" s="320"/>
      <c r="AO141" s="320"/>
      <c r="AP141" s="320"/>
      <c r="AQ141" s="320"/>
      <c r="AR141" s="815" t="s">
        <v>85</v>
      </c>
      <c r="AS141" s="443"/>
      <c r="AT141" s="443"/>
      <c r="AU141" s="814"/>
      <c r="AV141" s="815" t="s">
        <v>85</v>
      </c>
      <c r="AW141" s="443"/>
      <c r="AX141" s="814"/>
    </row>
    <row r="142" spans="2:50" ht="24" customHeight="1">
      <c r="B142" s="319">
        <v>9</v>
      </c>
      <c r="C142" s="319">
        <v>1</v>
      </c>
      <c r="D142" s="320" t="s">
        <v>1248</v>
      </c>
      <c r="E142" s="320"/>
      <c r="F142" s="320"/>
      <c r="G142" s="320"/>
      <c r="H142" s="320"/>
      <c r="I142" s="320"/>
      <c r="J142" s="320"/>
      <c r="K142" s="320"/>
      <c r="L142" s="320"/>
      <c r="M142" s="320"/>
      <c r="N142" s="320" t="s">
        <v>1247</v>
      </c>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334">
        <v>38</v>
      </c>
      <c r="AM142" s="320"/>
      <c r="AN142" s="320"/>
      <c r="AO142" s="320"/>
      <c r="AP142" s="320"/>
      <c r="AQ142" s="320"/>
      <c r="AR142" s="815" t="s">
        <v>85</v>
      </c>
      <c r="AS142" s="443"/>
      <c r="AT142" s="443"/>
      <c r="AU142" s="814"/>
      <c r="AV142" s="815" t="s">
        <v>85</v>
      </c>
      <c r="AW142" s="443"/>
      <c r="AX142" s="814"/>
    </row>
    <row r="143" spans="2:50" ht="24" customHeight="1">
      <c r="B143" s="319">
        <v>10</v>
      </c>
      <c r="C143" s="319">
        <v>1</v>
      </c>
      <c r="D143" s="320" t="s">
        <v>400</v>
      </c>
      <c r="E143" s="320"/>
      <c r="F143" s="320"/>
      <c r="G143" s="320"/>
      <c r="H143" s="320"/>
      <c r="I143" s="320"/>
      <c r="J143" s="320"/>
      <c r="K143" s="320"/>
      <c r="L143" s="320"/>
      <c r="M143" s="320"/>
      <c r="N143" s="320" t="s">
        <v>1246</v>
      </c>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34">
        <v>37</v>
      </c>
      <c r="AM143" s="320"/>
      <c r="AN143" s="320"/>
      <c r="AO143" s="320"/>
      <c r="AP143" s="320"/>
      <c r="AQ143" s="320"/>
      <c r="AR143" s="815" t="s">
        <v>85</v>
      </c>
      <c r="AS143" s="443"/>
      <c r="AT143" s="443"/>
      <c r="AU143" s="814"/>
      <c r="AV143" s="815" t="s">
        <v>85</v>
      </c>
      <c r="AW143" s="443"/>
      <c r="AX143" s="814"/>
    </row>
    <row r="145" spans="2:50" ht="23.25" hidden="1" customHeight="1">
      <c r="B145" t="s">
        <v>337</v>
      </c>
    </row>
    <row r="146" spans="2:50" ht="36" hidden="1" customHeight="1">
      <c r="B146" s="329" t="s">
        <v>338</v>
      </c>
      <c r="C146" s="329"/>
      <c r="D146" s="329"/>
      <c r="E146" s="329"/>
      <c r="F146" s="329"/>
      <c r="G146" s="329"/>
      <c r="H146" s="329"/>
      <c r="I146" s="323"/>
      <c r="J146" s="323"/>
      <c r="K146" s="323"/>
      <c r="L146" s="323"/>
      <c r="M146" s="323"/>
      <c r="N146" s="323"/>
      <c r="O146" s="323"/>
      <c r="P146" s="323"/>
      <c r="Q146" s="323"/>
      <c r="R146" s="323"/>
      <c r="S146" s="323"/>
      <c r="T146" s="323"/>
      <c r="U146" s="323"/>
      <c r="V146" s="323"/>
      <c r="W146" s="323"/>
      <c r="X146" s="323"/>
      <c r="Y146" s="323"/>
    </row>
    <row r="147" spans="2:50" ht="36" hidden="1" customHeight="1">
      <c r="B147" s="1330" t="s">
        <v>339</v>
      </c>
      <c r="C147" s="1331"/>
      <c r="D147" s="1331"/>
      <c r="E147" s="1331"/>
      <c r="F147" s="1331"/>
      <c r="G147" s="1331"/>
      <c r="H147" s="1332"/>
      <c r="I147" s="815" t="s">
        <v>340</v>
      </c>
      <c r="J147" s="443"/>
      <c r="K147" s="443"/>
      <c r="L147" s="443"/>
      <c r="M147" s="814"/>
      <c r="N147" s="1333" t="s">
        <v>341</v>
      </c>
      <c r="O147" s="1331"/>
      <c r="P147" s="1331"/>
      <c r="Q147" s="1331"/>
      <c r="R147" s="1331"/>
      <c r="S147" s="1331"/>
      <c r="T147" s="1332"/>
      <c r="U147" s="815" t="s">
        <v>340</v>
      </c>
      <c r="V147" s="443"/>
      <c r="W147" s="443"/>
      <c r="X147" s="443"/>
      <c r="Y147" s="814"/>
      <c r="Z147" s="1333" t="s">
        <v>342</v>
      </c>
      <c r="AA147" s="1331"/>
      <c r="AB147" s="1331"/>
      <c r="AC147" s="1331"/>
      <c r="AD147" s="1331"/>
      <c r="AE147" s="1331"/>
      <c r="AF147" s="1332"/>
      <c r="AG147" s="815" t="s">
        <v>340</v>
      </c>
      <c r="AH147" s="443"/>
      <c r="AI147" s="443"/>
      <c r="AJ147" s="443"/>
      <c r="AK147" s="814"/>
      <c r="AL147" s="1333" t="s">
        <v>343</v>
      </c>
      <c r="AM147" s="1331"/>
      <c r="AN147" s="1331"/>
      <c r="AO147" s="1331"/>
      <c r="AP147" s="1331"/>
      <c r="AQ147" s="1331"/>
      <c r="AR147" s="1332"/>
      <c r="AS147" s="815" t="s">
        <v>340</v>
      </c>
      <c r="AT147" s="443"/>
      <c r="AU147" s="443"/>
      <c r="AV147" s="443"/>
      <c r="AW147" s="814"/>
    </row>
    <row r="148" spans="2:50" ht="36" hidden="1" customHeight="1">
      <c r="B148" s="1333" t="s">
        <v>344</v>
      </c>
      <c r="C148" s="1331"/>
      <c r="D148" s="1331"/>
      <c r="E148" s="1331"/>
      <c r="F148" s="1331"/>
      <c r="G148" s="1331"/>
      <c r="H148" s="1332"/>
      <c r="I148" s="348"/>
      <c r="J148" s="349"/>
      <c r="K148" s="349"/>
      <c r="L148" s="349"/>
      <c r="M148" s="350"/>
      <c r="N148" s="1333" t="s">
        <v>345</v>
      </c>
      <c r="O148" s="1331"/>
      <c r="P148" s="1331"/>
      <c r="Q148" s="1331"/>
      <c r="R148" s="1331"/>
      <c r="S148" s="1331"/>
      <c r="T148" s="1332"/>
      <c r="U148" s="348"/>
      <c r="V148" s="349"/>
      <c r="W148" s="349"/>
      <c r="X148" s="349"/>
      <c r="Y148" s="350"/>
      <c r="Z148" s="1333" t="s">
        <v>346</v>
      </c>
      <c r="AA148" s="1331"/>
      <c r="AB148" s="1331"/>
      <c r="AC148" s="1331"/>
      <c r="AD148" s="1331"/>
      <c r="AE148" s="1331"/>
      <c r="AF148" s="1332"/>
      <c r="AG148" s="348"/>
      <c r="AH148" s="349"/>
      <c r="AI148" s="349"/>
      <c r="AJ148" s="349"/>
      <c r="AK148" s="350"/>
      <c r="AL148" s="1330" t="s">
        <v>347</v>
      </c>
      <c r="AM148" s="1331"/>
      <c r="AN148" s="1331"/>
      <c r="AO148" s="1331"/>
      <c r="AP148" s="1331"/>
      <c r="AQ148" s="1331"/>
      <c r="AR148" s="1332"/>
      <c r="AS148" s="348"/>
      <c r="AT148" s="349"/>
      <c r="AU148" s="349"/>
      <c r="AV148" s="349"/>
      <c r="AW148" s="350"/>
    </row>
    <row r="149" spans="2:50">
      <c r="C149" t="s">
        <v>696</v>
      </c>
    </row>
    <row r="150" spans="2:50" ht="34.5" customHeight="1">
      <c r="B150" s="319"/>
      <c r="C150" s="319"/>
      <c r="D150" s="329" t="s">
        <v>57</v>
      </c>
      <c r="E150" s="329"/>
      <c r="F150" s="329"/>
      <c r="G150" s="329"/>
      <c r="H150" s="329"/>
      <c r="I150" s="329"/>
      <c r="J150" s="329"/>
      <c r="K150" s="329"/>
      <c r="L150" s="329"/>
      <c r="M150" s="329"/>
      <c r="N150" s="329" t="s">
        <v>58</v>
      </c>
      <c r="O150" s="329"/>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29"/>
      <c r="AK150" s="329"/>
      <c r="AL150" s="330" t="s">
        <v>59</v>
      </c>
      <c r="AM150" s="329"/>
      <c r="AN150" s="329"/>
      <c r="AO150" s="329"/>
      <c r="AP150" s="329"/>
      <c r="AQ150" s="329"/>
      <c r="AR150" s="329" t="s">
        <v>26</v>
      </c>
      <c r="AS150" s="329"/>
      <c r="AT150" s="329"/>
      <c r="AU150" s="329"/>
      <c r="AV150" s="329" t="s">
        <v>27</v>
      </c>
      <c r="AW150" s="329"/>
      <c r="AX150" s="329"/>
    </row>
    <row r="151" spans="2:50" ht="24" customHeight="1">
      <c r="B151" s="319">
        <v>1</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34"/>
      <c r="AM151" s="320"/>
      <c r="AN151" s="320"/>
      <c r="AO151" s="320"/>
      <c r="AP151" s="320"/>
      <c r="AQ151" s="320"/>
      <c r="AR151" s="815"/>
      <c r="AS151" s="443"/>
      <c r="AT151" s="443"/>
      <c r="AU151" s="814"/>
      <c r="AV151" s="815"/>
      <c r="AW151" s="443"/>
      <c r="AX151" s="814"/>
    </row>
    <row r="152" spans="2:50" ht="24" customHeight="1">
      <c r="B152" s="319">
        <v>2</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34"/>
      <c r="AM152" s="320"/>
      <c r="AN152" s="320"/>
      <c r="AO152" s="320"/>
      <c r="AP152" s="320"/>
      <c r="AQ152" s="320"/>
      <c r="AR152" s="815"/>
      <c r="AS152" s="443"/>
      <c r="AT152" s="443"/>
      <c r="AU152" s="814"/>
      <c r="AV152" s="815"/>
      <c r="AW152" s="443"/>
      <c r="AX152" s="814"/>
    </row>
    <row r="153" spans="2:50" ht="24" customHeight="1">
      <c r="B153" s="319">
        <v>3</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34"/>
      <c r="AM153" s="320"/>
      <c r="AN153" s="320"/>
      <c r="AO153" s="320"/>
      <c r="AP153" s="320"/>
      <c r="AQ153" s="320"/>
      <c r="AR153" s="815"/>
      <c r="AS153" s="443"/>
      <c r="AT153" s="443"/>
      <c r="AU153" s="814"/>
      <c r="AV153" s="815"/>
      <c r="AW153" s="443"/>
      <c r="AX153" s="814"/>
    </row>
    <row r="154" spans="2:50" ht="24" customHeight="1">
      <c r="B154" s="319">
        <v>4</v>
      </c>
      <c r="C154" s="319">
        <v>1</v>
      </c>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34"/>
      <c r="AM154" s="320"/>
      <c r="AN154" s="320"/>
      <c r="AO154" s="320"/>
      <c r="AP154" s="320"/>
      <c r="AQ154" s="320"/>
      <c r="AR154" s="815"/>
      <c r="AS154" s="443"/>
      <c r="AT154" s="443"/>
      <c r="AU154" s="814"/>
      <c r="AV154" s="815"/>
      <c r="AW154" s="443"/>
      <c r="AX154" s="814"/>
    </row>
    <row r="155" spans="2:50" ht="24" customHeight="1">
      <c r="B155" s="319">
        <v>5</v>
      </c>
      <c r="C155" s="319">
        <v>1</v>
      </c>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34"/>
      <c r="AM155" s="320"/>
      <c r="AN155" s="320"/>
      <c r="AO155" s="320"/>
      <c r="AP155" s="320"/>
      <c r="AQ155" s="320"/>
      <c r="AR155" s="815"/>
      <c r="AS155" s="443"/>
      <c r="AT155" s="443"/>
      <c r="AU155" s="814"/>
      <c r="AV155" s="815"/>
      <c r="AW155" s="443"/>
      <c r="AX155" s="814"/>
    </row>
    <row r="156" spans="2:50" ht="24" customHeight="1">
      <c r="B156" s="319">
        <v>6</v>
      </c>
      <c r="C156" s="319">
        <v>1</v>
      </c>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c r="AD156" s="320"/>
      <c r="AE156" s="320"/>
      <c r="AF156" s="320"/>
      <c r="AG156" s="320"/>
      <c r="AH156" s="320"/>
      <c r="AI156" s="320"/>
      <c r="AJ156" s="320"/>
      <c r="AK156" s="320"/>
      <c r="AL156" s="334"/>
      <c r="AM156" s="320"/>
      <c r="AN156" s="320"/>
      <c r="AO156" s="320"/>
      <c r="AP156" s="320"/>
      <c r="AQ156" s="320"/>
      <c r="AR156" s="815"/>
      <c r="AS156" s="443"/>
      <c r="AT156" s="443"/>
      <c r="AU156" s="814"/>
      <c r="AV156" s="815"/>
      <c r="AW156" s="443"/>
      <c r="AX156" s="814"/>
    </row>
    <row r="157" spans="2:50" ht="24" customHeight="1">
      <c r="B157" s="319">
        <v>7</v>
      </c>
      <c r="C157" s="319">
        <v>1</v>
      </c>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34"/>
      <c r="AM157" s="320"/>
      <c r="AN157" s="320"/>
      <c r="AO157" s="320"/>
      <c r="AP157" s="320"/>
      <c r="AQ157" s="320"/>
      <c r="AR157" s="815"/>
      <c r="AS157" s="443"/>
      <c r="AT157" s="443"/>
      <c r="AU157" s="814"/>
      <c r="AV157" s="815"/>
      <c r="AW157" s="443"/>
      <c r="AX157" s="814"/>
    </row>
    <row r="158" spans="2:50" ht="24" customHeight="1">
      <c r="B158" s="319">
        <v>8</v>
      </c>
      <c r="C158" s="319">
        <v>1</v>
      </c>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34"/>
      <c r="AM158" s="320"/>
      <c r="AN158" s="320"/>
      <c r="AO158" s="320"/>
      <c r="AP158" s="320"/>
      <c r="AQ158" s="320"/>
      <c r="AR158" s="815"/>
      <c r="AS158" s="443"/>
      <c r="AT158" s="443"/>
      <c r="AU158" s="814"/>
      <c r="AV158" s="815"/>
      <c r="AW158" s="443"/>
      <c r="AX158" s="814"/>
    </row>
    <row r="159" spans="2:50" ht="24" customHeight="1">
      <c r="B159" s="319">
        <v>9</v>
      </c>
      <c r="C159" s="319">
        <v>1</v>
      </c>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c r="AL159" s="334"/>
      <c r="AM159" s="320"/>
      <c r="AN159" s="320"/>
      <c r="AO159" s="320"/>
      <c r="AP159" s="320"/>
      <c r="AQ159" s="320"/>
      <c r="AR159" s="815"/>
      <c r="AS159" s="443"/>
      <c r="AT159" s="443"/>
      <c r="AU159" s="814"/>
      <c r="AV159" s="815"/>
      <c r="AW159" s="443"/>
      <c r="AX159" s="814"/>
    </row>
    <row r="160" spans="2:50" ht="24" customHeight="1">
      <c r="B160" s="319">
        <v>10</v>
      </c>
      <c r="C160" s="319">
        <v>1</v>
      </c>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34"/>
      <c r="AM160" s="320"/>
      <c r="AN160" s="320"/>
      <c r="AO160" s="320"/>
      <c r="AP160" s="320"/>
      <c r="AQ160" s="320"/>
      <c r="AR160" s="320"/>
      <c r="AS160" s="320"/>
      <c r="AT160" s="320"/>
      <c r="AU160" s="320"/>
      <c r="AV160" s="320"/>
      <c r="AW160" s="320"/>
      <c r="AX160" s="320"/>
    </row>
  </sheetData>
  <mergeCells count="636">
    <mergeCell ref="AQ1:AW1"/>
    <mergeCell ref="AK2:AQ2"/>
    <mergeCell ref="AR2:AY2"/>
    <mergeCell ref="B3:AY3"/>
    <mergeCell ref="B4:G4"/>
    <mergeCell ref="H4:Y4"/>
    <mergeCell ref="Z4:AE4"/>
    <mergeCell ref="AF4:AQ4"/>
    <mergeCell ref="AR4:AY4"/>
    <mergeCell ref="B16:G16"/>
    <mergeCell ref="H16:AY16"/>
    <mergeCell ref="B10:G15"/>
    <mergeCell ref="H10:AY10"/>
    <mergeCell ref="I11:AX11"/>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J12:W12"/>
    <mergeCell ref="X12:AE12"/>
    <mergeCell ref="AF12:AM12"/>
    <mergeCell ref="AN12:AU12"/>
    <mergeCell ref="J13:W13"/>
    <mergeCell ref="X13:AE13"/>
    <mergeCell ref="AF13:AM13"/>
    <mergeCell ref="AN13:AU13"/>
    <mergeCell ref="J14:W14"/>
    <mergeCell ref="X14:AE14"/>
    <mergeCell ref="AF14:AM14"/>
    <mergeCell ref="AN14:AU14"/>
    <mergeCell ref="B17:G23"/>
    <mergeCell ref="H17:P17"/>
    <mergeCell ref="Q17:W17"/>
    <mergeCell ref="X17:AD17"/>
    <mergeCell ref="AE17:AK17"/>
    <mergeCell ref="AL17:AR17"/>
    <mergeCell ref="X19:AD19"/>
    <mergeCell ref="AE19:AK19"/>
    <mergeCell ref="AL19:AR19"/>
    <mergeCell ref="J21:P21"/>
    <mergeCell ref="H23:P23"/>
    <mergeCell ref="Q23:W23"/>
    <mergeCell ref="X23:AD23"/>
    <mergeCell ref="AE23:AK23"/>
    <mergeCell ref="AL23:AR23"/>
    <mergeCell ref="AS23:AY23"/>
    <mergeCell ref="AS17:AY17"/>
    <mergeCell ref="H18:I21"/>
    <mergeCell ref="J18:P18"/>
    <mergeCell ref="Q18:W18"/>
    <mergeCell ref="X18:AD18"/>
    <mergeCell ref="AE18:AK18"/>
    <mergeCell ref="AL18:AR18"/>
    <mergeCell ref="AS18:AY18"/>
    <mergeCell ref="J19:P19"/>
    <mergeCell ref="Q19:W19"/>
    <mergeCell ref="AS19:AY19"/>
    <mergeCell ref="J20:P20"/>
    <mergeCell ref="Q20:W20"/>
    <mergeCell ref="X20:AD20"/>
    <mergeCell ref="AE20:AK20"/>
    <mergeCell ref="AL20:AR20"/>
    <mergeCell ref="AS20:AY20"/>
    <mergeCell ref="Q21:W21"/>
    <mergeCell ref="X21:AD21"/>
    <mergeCell ref="AE21:AK21"/>
    <mergeCell ref="AL21:AR21"/>
    <mergeCell ref="AS21:AY21"/>
    <mergeCell ref="H22:P22"/>
    <mergeCell ref="Q22:W22"/>
    <mergeCell ref="X22:AD22"/>
    <mergeCell ref="AE22:AK22"/>
    <mergeCell ref="AL22:AR22"/>
    <mergeCell ref="AS22:AY22"/>
    <mergeCell ref="AF27:AJ27"/>
    <mergeCell ref="AK27:AO27"/>
    <mergeCell ref="AP27:AT27"/>
    <mergeCell ref="AU27:AY27"/>
    <mergeCell ref="AP24:AT24"/>
    <mergeCell ref="AU24:AY24"/>
    <mergeCell ref="AP25:AT25"/>
    <mergeCell ref="AU25:AY25"/>
    <mergeCell ref="Z27:AB27"/>
    <mergeCell ref="AC27:AE27"/>
    <mergeCell ref="Z28:AB28"/>
    <mergeCell ref="H24:Y24"/>
    <mergeCell ref="Z24:AB24"/>
    <mergeCell ref="AC24:AE24"/>
    <mergeCell ref="AF24:AJ24"/>
    <mergeCell ref="AK24:AO24"/>
    <mergeCell ref="AC26:AE26"/>
    <mergeCell ref="AF26:AJ26"/>
    <mergeCell ref="AK26:AO26"/>
    <mergeCell ref="H25:Y26"/>
    <mergeCell ref="Z25:AB25"/>
    <mergeCell ref="AC25:AE25"/>
    <mergeCell ref="AF25:AJ25"/>
    <mergeCell ref="AK25:AO25"/>
    <mergeCell ref="Z26:AB26"/>
    <mergeCell ref="S36:X36"/>
    <mergeCell ref="D37:L37"/>
    <mergeCell ref="B24:G28"/>
    <mergeCell ref="AK31:AO31"/>
    <mergeCell ref="AP31:AT31"/>
    <mergeCell ref="AU31:AY31"/>
    <mergeCell ref="B32:G32"/>
    <mergeCell ref="H32:Y32"/>
    <mergeCell ref="Z32:AB32"/>
    <mergeCell ref="AC32:AY32"/>
    <mergeCell ref="AP29:AT29"/>
    <mergeCell ref="AC28:AE28"/>
    <mergeCell ref="AF28:AJ28"/>
    <mergeCell ref="AK28:AO28"/>
    <mergeCell ref="AP28:AT28"/>
    <mergeCell ref="AU28:AY28"/>
    <mergeCell ref="B29:G31"/>
    <mergeCell ref="H29:Y29"/>
    <mergeCell ref="Z29:AB29"/>
    <mergeCell ref="AC29:AE29"/>
    <mergeCell ref="AF29:AJ29"/>
    <mergeCell ref="AP26:AT26"/>
    <mergeCell ref="AU26:AY26"/>
    <mergeCell ref="H27:Y28"/>
    <mergeCell ref="AU29:AY29"/>
    <mergeCell ref="H30:Y31"/>
    <mergeCell ref="Z30:AB31"/>
    <mergeCell ref="AC30:AE31"/>
    <mergeCell ref="AF30:AJ30"/>
    <mergeCell ref="AK30:AO30"/>
    <mergeCell ref="AP30:AT30"/>
    <mergeCell ref="AU30:AY30"/>
    <mergeCell ref="AF31:AJ31"/>
    <mergeCell ref="AK29:AO29"/>
    <mergeCell ref="D44:AY44"/>
    <mergeCell ref="D45:AY45"/>
    <mergeCell ref="D46:AY46"/>
    <mergeCell ref="D47:AY47"/>
    <mergeCell ref="B33:C41"/>
    <mergeCell ref="D33:L33"/>
    <mergeCell ref="H53:AG53"/>
    <mergeCell ref="D35:L35"/>
    <mergeCell ref="Y33:AY33"/>
    <mergeCell ref="D34:L34"/>
    <mergeCell ref="M34:R34"/>
    <mergeCell ref="S34:X34"/>
    <mergeCell ref="D38:L38"/>
    <mergeCell ref="M38:R38"/>
    <mergeCell ref="S38:X38"/>
    <mergeCell ref="D39:L39"/>
    <mergeCell ref="M39:R39"/>
    <mergeCell ref="S39:X39"/>
    <mergeCell ref="M33:R33"/>
    <mergeCell ref="S33:X33"/>
    <mergeCell ref="M35:R35"/>
    <mergeCell ref="S35:X35"/>
    <mergeCell ref="D36:L36"/>
    <mergeCell ref="M36:R36"/>
    <mergeCell ref="D54:G54"/>
    <mergeCell ref="H54:AG54"/>
    <mergeCell ref="D48:AY48"/>
    <mergeCell ref="D49:AY49"/>
    <mergeCell ref="B50:AY50"/>
    <mergeCell ref="D51:G51"/>
    <mergeCell ref="H51:AG51"/>
    <mergeCell ref="AH51:AY51"/>
    <mergeCell ref="M37:R37"/>
    <mergeCell ref="S37:X37"/>
    <mergeCell ref="Y34:AY40"/>
    <mergeCell ref="B52:C54"/>
    <mergeCell ref="D52:G52"/>
    <mergeCell ref="H52:AG52"/>
    <mergeCell ref="AH52:AY54"/>
    <mergeCell ref="D53:G53"/>
    <mergeCell ref="D40:L40"/>
    <mergeCell ref="M40:R40"/>
    <mergeCell ref="S40:X40"/>
    <mergeCell ref="D41:L41"/>
    <mergeCell ref="M41:R41"/>
    <mergeCell ref="S41:X41"/>
    <mergeCell ref="Y41:AY41"/>
    <mergeCell ref="B44:C47"/>
    <mergeCell ref="B55:C59"/>
    <mergeCell ref="D55:G55"/>
    <mergeCell ref="H55:AG55"/>
    <mergeCell ref="AH55:AY59"/>
    <mergeCell ref="D56:G56"/>
    <mergeCell ref="H56:AG56"/>
    <mergeCell ref="D57:G57"/>
    <mergeCell ref="H57:AG57"/>
    <mergeCell ref="D58:G58"/>
    <mergeCell ref="H58:AG58"/>
    <mergeCell ref="D59:G59"/>
    <mergeCell ref="H59:AG59"/>
    <mergeCell ref="B80:G82"/>
    <mergeCell ref="H80:AY82"/>
    <mergeCell ref="D63:G63"/>
    <mergeCell ref="H63:AG63"/>
    <mergeCell ref="D64:G64"/>
    <mergeCell ref="H64:U64"/>
    <mergeCell ref="V64:AG64"/>
    <mergeCell ref="D65:G65"/>
    <mergeCell ref="H65:AG65"/>
    <mergeCell ref="B66:C66"/>
    <mergeCell ref="D66:AY66"/>
    <mergeCell ref="D67:AY67"/>
    <mergeCell ref="D68:AY68"/>
    <mergeCell ref="D69:AY69"/>
    <mergeCell ref="B70:AY70"/>
    <mergeCell ref="B60:C65"/>
    <mergeCell ref="D60:G60"/>
    <mergeCell ref="H60:AG60"/>
    <mergeCell ref="AH60:AY65"/>
    <mergeCell ref="D61:G61"/>
    <mergeCell ref="H61:AG61"/>
    <mergeCell ref="D62:G62"/>
    <mergeCell ref="H62:AG62"/>
    <mergeCell ref="B71:F71"/>
    <mergeCell ref="G71:AY71"/>
    <mergeCell ref="B72:AY72"/>
    <mergeCell ref="B73:F73"/>
    <mergeCell ref="G73:AY73"/>
    <mergeCell ref="B74:AY74"/>
    <mergeCell ref="B75:AY75"/>
    <mergeCell ref="B76:AY76"/>
    <mergeCell ref="M77:AA77"/>
    <mergeCell ref="AL77:AY77"/>
    <mergeCell ref="AV90:AY90"/>
    <mergeCell ref="AV88:AY88"/>
    <mergeCell ref="H89:L89"/>
    <mergeCell ref="M89:Y89"/>
    <mergeCell ref="Z89:AC89"/>
    <mergeCell ref="AD89:AH89"/>
    <mergeCell ref="AI89:AU89"/>
    <mergeCell ref="AV89:AY89"/>
    <mergeCell ref="H87:L87"/>
    <mergeCell ref="H90:L90"/>
    <mergeCell ref="M90:Y90"/>
    <mergeCell ref="Z90:AC90"/>
    <mergeCell ref="AD90:AH90"/>
    <mergeCell ref="AI90:AU90"/>
    <mergeCell ref="M87:Y87"/>
    <mergeCell ref="Z87:AC87"/>
    <mergeCell ref="AD87:AH87"/>
    <mergeCell ref="AI87:AU87"/>
    <mergeCell ref="AV87:AY87"/>
    <mergeCell ref="H88:L88"/>
    <mergeCell ref="M88:Y88"/>
    <mergeCell ref="Z88:AC88"/>
    <mergeCell ref="AD88:AH88"/>
    <mergeCell ref="AI88:AU88"/>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L94"/>
    <mergeCell ref="M94:Y94"/>
    <mergeCell ref="Z94:AC94"/>
    <mergeCell ref="AD94:AH94"/>
    <mergeCell ref="AI94:AU94"/>
    <mergeCell ref="AV94:AY94"/>
    <mergeCell ref="H95:L95"/>
    <mergeCell ref="M95:Y95"/>
    <mergeCell ref="Z95:AC95"/>
    <mergeCell ref="AD95:AH95"/>
    <mergeCell ref="AI95:AU95"/>
    <mergeCell ref="AV95:AY95"/>
    <mergeCell ref="H96:AC96"/>
    <mergeCell ref="AD96:AY96"/>
    <mergeCell ref="H97:L97"/>
    <mergeCell ref="M97:Y97"/>
    <mergeCell ref="Z97:AC97"/>
    <mergeCell ref="AD97:AH97"/>
    <mergeCell ref="AI97:AU97"/>
    <mergeCell ref="AV97:AY97"/>
    <mergeCell ref="H98:L98"/>
    <mergeCell ref="M98:Y98"/>
    <mergeCell ref="Z98:AC98"/>
    <mergeCell ref="AD98:AH98"/>
    <mergeCell ref="AI98:AU98"/>
    <mergeCell ref="AV98:AY98"/>
    <mergeCell ref="H99:L99"/>
    <mergeCell ref="M99:Y99"/>
    <mergeCell ref="Z99:AC99"/>
    <mergeCell ref="AD99:AH99"/>
    <mergeCell ref="AI99:AU99"/>
    <mergeCell ref="AV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7:AC107"/>
    <mergeCell ref="AD107:AY107"/>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8:AC118"/>
    <mergeCell ref="AD118:AY118"/>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AD122:AH122"/>
    <mergeCell ref="AI122:AU122"/>
    <mergeCell ref="AV122:AY122"/>
    <mergeCell ref="H123:L123"/>
    <mergeCell ref="M123:Y123"/>
    <mergeCell ref="Z123:AC123"/>
    <mergeCell ref="AD123:AH123"/>
    <mergeCell ref="AI123:AU123"/>
    <mergeCell ref="AV123:AY123"/>
    <mergeCell ref="B133:C133"/>
    <mergeCell ref="D133:M133"/>
    <mergeCell ref="N133:AK133"/>
    <mergeCell ref="AL133:AQ133"/>
    <mergeCell ref="AR133:AU133"/>
    <mergeCell ref="AV133:AX133"/>
    <mergeCell ref="H126:L126"/>
    <mergeCell ref="M126:Y126"/>
    <mergeCell ref="Z126:AC126"/>
    <mergeCell ref="AD126:AH126"/>
    <mergeCell ref="AI126:AU126"/>
    <mergeCell ref="AV126:AY126"/>
    <mergeCell ref="H127:L127"/>
    <mergeCell ref="M127:Y127"/>
    <mergeCell ref="Z127:AC127"/>
    <mergeCell ref="AD127:AH127"/>
    <mergeCell ref="AI127:AU127"/>
    <mergeCell ref="AV127:AY127"/>
    <mergeCell ref="B85:G128"/>
    <mergeCell ref="H85:AC85"/>
    <mergeCell ref="AD85:AY85"/>
    <mergeCell ref="H86:L86"/>
    <mergeCell ref="M86:Y86"/>
    <mergeCell ref="Z86:AC86"/>
    <mergeCell ref="AD86:AH86"/>
    <mergeCell ref="AI86:AU86"/>
    <mergeCell ref="AV86:AY86"/>
    <mergeCell ref="H128:L128"/>
    <mergeCell ref="M128:Y128"/>
    <mergeCell ref="Z128:AC128"/>
    <mergeCell ref="AD128:AH128"/>
    <mergeCell ref="AI128:AU128"/>
    <mergeCell ref="AV128:AY128"/>
    <mergeCell ref="H124:L124"/>
    <mergeCell ref="M124:Y124"/>
    <mergeCell ref="Z124:AC124"/>
    <mergeCell ref="AD124:AH124"/>
    <mergeCell ref="AI124:AU124"/>
    <mergeCell ref="AV124:AY124"/>
    <mergeCell ref="H125:L125"/>
    <mergeCell ref="M125:Y125"/>
    <mergeCell ref="Z125:AC125"/>
    <mergeCell ref="AD125:AH125"/>
    <mergeCell ref="AI125:AU125"/>
    <mergeCell ref="AV125:AY125"/>
    <mergeCell ref="H122:L122"/>
    <mergeCell ref="M122:Y122"/>
    <mergeCell ref="Z122:AC122"/>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6:C136"/>
    <mergeCell ref="D136:M136"/>
    <mergeCell ref="N136:AK136"/>
    <mergeCell ref="AL136:AQ136"/>
    <mergeCell ref="AR136:AU136"/>
    <mergeCell ref="AV136:AX136"/>
    <mergeCell ref="B137:C137"/>
    <mergeCell ref="D137:M137"/>
    <mergeCell ref="N137:AK137"/>
    <mergeCell ref="AL137:AQ137"/>
    <mergeCell ref="AR137:AU137"/>
    <mergeCell ref="AV137:AX137"/>
    <mergeCell ref="B138:C138"/>
    <mergeCell ref="D138:M138"/>
    <mergeCell ref="N138:AK138"/>
    <mergeCell ref="AL138:AQ138"/>
    <mergeCell ref="AR138:AU138"/>
    <mergeCell ref="AV138:AX138"/>
    <mergeCell ref="B139:C139"/>
    <mergeCell ref="D139:M139"/>
    <mergeCell ref="N139:AK139"/>
    <mergeCell ref="AL139:AQ139"/>
    <mergeCell ref="AR139:AU139"/>
    <mergeCell ref="AV139:AX139"/>
    <mergeCell ref="B142:C142"/>
    <mergeCell ref="D142:M142"/>
    <mergeCell ref="N142:AK142"/>
    <mergeCell ref="AL142:AQ142"/>
    <mergeCell ref="AR142:AU142"/>
    <mergeCell ref="AV142:AX142"/>
    <mergeCell ref="B143:C143"/>
    <mergeCell ref="B140:C140"/>
    <mergeCell ref="D140:M140"/>
    <mergeCell ref="N140:AK140"/>
    <mergeCell ref="AL140:AQ140"/>
    <mergeCell ref="AR140:AU140"/>
    <mergeCell ref="AV140:AX140"/>
    <mergeCell ref="B141:C141"/>
    <mergeCell ref="D141:M141"/>
    <mergeCell ref="N141:AK141"/>
    <mergeCell ref="AL141:AQ141"/>
    <mergeCell ref="AR141:AU141"/>
    <mergeCell ref="AV141:AX141"/>
    <mergeCell ref="D143:M143"/>
    <mergeCell ref="N143:AK143"/>
    <mergeCell ref="AL143:AQ143"/>
    <mergeCell ref="AR143:AU143"/>
    <mergeCell ref="AV143:AX143"/>
    <mergeCell ref="AL148:AR148"/>
    <mergeCell ref="AS148:AW148"/>
    <mergeCell ref="B150:C150"/>
    <mergeCell ref="D150:M150"/>
    <mergeCell ref="N150:AK150"/>
    <mergeCell ref="AL150:AQ150"/>
    <mergeCell ref="AR150:AU150"/>
    <mergeCell ref="AV150:AX150"/>
    <mergeCell ref="B146:H146"/>
    <mergeCell ref="I146:Y146"/>
    <mergeCell ref="B147:H147"/>
    <mergeCell ref="I147:M147"/>
    <mergeCell ref="N147:T147"/>
    <mergeCell ref="U147:Y147"/>
    <mergeCell ref="Z147:AF147"/>
    <mergeCell ref="AG147:AK147"/>
    <mergeCell ref="AL147:AR147"/>
    <mergeCell ref="AS147:AW147"/>
    <mergeCell ref="B148:H148"/>
    <mergeCell ref="I148:M148"/>
    <mergeCell ref="N148:T148"/>
    <mergeCell ref="U148:Y148"/>
    <mergeCell ref="Z148:AF148"/>
    <mergeCell ref="AG148:AK148"/>
    <mergeCell ref="B151:C151"/>
    <mergeCell ref="D151:M151"/>
    <mergeCell ref="N151:AK151"/>
    <mergeCell ref="AL151:AQ151"/>
    <mergeCell ref="AR151:AU151"/>
    <mergeCell ref="AV151:AX151"/>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6:C156"/>
    <mergeCell ref="D156:M156"/>
    <mergeCell ref="N156:AK156"/>
    <mergeCell ref="AL156:AQ156"/>
    <mergeCell ref="AR156:AU156"/>
    <mergeCell ref="AV156:AX156"/>
    <mergeCell ref="B157:C157"/>
    <mergeCell ref="D157:M157"/>
    <mergeCell ref="N157:AK157"/>
    <mergeCell ref="AL157:AQ157"/>
    <mergeCell ref="AR157:AU157"/>
    <mergeCell ref="AV157:AX157"/>
    <mergeCell ref="B158:C158"/>
    <mergeCell ref="D158:M158"/>
    <mergeCell ref="N158:AK158"/>
    <mergeCell ref="AL158:AQ158"/>
    <mergeCell ref="AR158:AU158"/>
    <mergeCell ref="AV158:AX158"/>
    <mergeCell ref="B159:C159"/>
    <mergeCell ref="D159:M159"/>
    <mergeCell ref="N159:AK159"/>
    <mergeCell ref="AL159:AQ159"/>
    <mergeCell ref="AR159:AU159"/>
    <mergeCell ref="AV159:AX159"/>
    <mergeCell ref="B160:C160"/>
    <mergeCell ref="D160:M160"/>
    <mergeCell ref="N160:AK160"/>
    <mergeCell ref="AL160:AQ160"/>
    <mergeCell ref="AR160:AU160"/>
    <mergeCell ref="AV160:AX160"/>
  </mergeCells>
  <phoneticPr fontId="3"/>
  <pageMargins left="0.62992125984251968" right="0.39370078740157483" top="0.59055118110236227" bottom="0.39370078740157483" header="0.51181102362204722" footer="0.51181102362204722"/>
  <pageSetup paperSize="9" scale="63" fitToHeight="4" orientation="portrait" r:id="rId1"/>
  <headerFooter differentFirst="1" alignWithMargins="0"/>
  <rowBreaks count="4" manualBreakCount="4">
    <brk id="42" max="50" man="1"/>
    <brk id="78" max="50" man="1"/>
    <brk id="83" max="50" man="1"/>
    <brk id="129" max="16383" man="1"/>
  </rowBreaks>
  <drawing r:id="rId2"/>
</worksheet>
</file>

<file path=xl/worksheets/sheet7.xml><?xml version="1.0" encoding="utf-8"?>
<worksheet xmlns="http://schemas.openxmlformats.org/spreadsheetml/2006/main" xmlns:r="http://schemas.openxmlformats.org/officeDocument/2006/relationships">
  <dimension ref="A1:BS178"/>
  <sheetViews>
    <sheetView view="pageBreakPreview" zoomScale="85" zoomScaleNormal="100" zoomScaleSheetLayoutView="85" workbookViewId="0">
      <selection activeCell="H72" sqref="H72:AY74"/>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2" width="2.25" customWidth="1"/>
    <col min="53" max="54" width="11.625" style="131" customWidth="1"/>
    <col min="55" max="56" width="11.625" style="232" customWidth="1"/>
    <col min="57" max="58" width="2.25" customWidth="1"/>
    <col min="257" max="258" width="2.25" customWidth="1"/>
    <col min="259" max="259" width="3.625" customWidth="1"/>
    <col min="260" max="262" width="2.25" customWidth="1"/>
    <col min="263" max="263" width="1.625" customWidth="1"/>
    <col min="264" max="281" width="2.25" customWidth="1"/>
    <col min="282" max="284" width="2.75" customWidth="1"/>
    <col min="285" max="290" width="2.25" customWidth="1"/>
    <col min="291" max="291" width="2.625" customWidth="1"/>
    <col min="292" max="292" width="3.5" customWidth="1"/>
    <col min="293" max="302" width="2.625" customWidth="1"/>
    <col min="303" max="303" width="3.5" customWidth="1"/>
    <col min="304" max="308" width="2.25" customWidth="1"/>
    <col min="309" max="312" width="11.625" customWidth="1"/>
    <col min="313" max="314" width="2.25" customWidth="1"/>
    <col min="513" max="514" width="2.25" customWidth="1"/>
    <col min="515" max="515" width="3.625" customWidth="1"/>
    <col min="516" max="518" width="2.25" customWidth="1"/>
    <col min="519" max="519" width="1.625" customWidth="1"/>
    <col min="520" max="537" width="2.25" customWidth="1"/>
    <col min="538" max="540" width="2.75" customWidth="1"/>
    <col min="541" max="546" width="2.25" customWidth="1"/>
    <col min="547" max="547" width="2.625" customWidth="1"/>
    <col min="548" max="548" width="3.5" customWidth="1"/>
    <col min="549" max="558" width="2.625" customWidth="1"/>
    <col min="559" max="559" width="3.5" customWidth="1"/>
    <col min="560" max="564" width="2.25" customWidth="1"/>
    <col min="565" max="568" width="11.625" customWidth="1"/>
    <col min="569" max="570" width="2.25" customWidth="1"/>
    <col min="769" max="770" width="2.25" customWidth="1"/>
    <col min="771" max="771" width="3.625" customWidth="1"/>
    <col min="772" max="774" width="2.25" customWidth="1"/>
    <col min="775" max="775" width="1.625" customWidth="1"/>
    <col min="776" max="793" width="2.25" customWidth="1"/>
    <col min="794" max="796" width="2.75" customWidth="1"/>
    <col min="797" max="802" width="2.25" customWidth="1"/>
    <col min="803" max="803" width="2.625" customWidth="1"/>
    <col min="804" max="804" width="3.5" customWidth="1"/>
    <col min="805" max="814" width="2.625" customWidth="1"/>
    <col min="815" max="815" width="3.5" customWidth="1"/>
    <col min="816" max="820" width="2.25" customWidth="1"/>
    <col min="821" max="824" width="11.625" customWidth="1"/>
    <col min="825" max="826" width="2.25" customWidth="1"/>
    <col min="1025" max="1026" width="2.25" customWidth="1"/>
    <col min="1027" max="1027" width="3.625" customWidth="1"/>
    <col min="1028" max="1030" width="2.25" customWidth="1"/>
    <col min="1031" max="1031" width="1.625" customWidth="1"/>
    <col min="1032" max="1049" width="2.25" customWidth="1"/>
    <col min="1050" max="1052" width="2.75" customWidth="1"/>
    <col min="1053" max="1058" width="2.25" customWidth="1"/>
    <col min="1059" max="1059" width="2.625" customWidth="1"/>
    <col min="1060" max="1060" width="3.5" customWidth="1"/>
    <col min="1061" max="1070" width="2.625" customWidth="1"/>
    <col min="1071" max="1071" width="3.5" customWidth="1"/>
    <col min="1072" max="1076" width="2.25" customWidth="1"/>
    <col min="1077" max="1080" width="11.625" customWidth="1"/>
    <col min="1081" max="1082" width="2.25" customWidth="1"/>
    <col min="1281" max="1282" width="2.25" customWidth="1"/>
    <col min="1283" max="1283" width="3.625" customWidth="1"/>
    <col min="1284" max="1286" width="2.25" customWidth="1"/>
    <col min="1287" max="1287" width="1.625" customWidth="1"/>
    <col min="1288" max="1305" width="2.25" customWidth="1"/>
    <col min="1306" max="1308" width="2.75" customWidth="1"/>
    <col min="1309" max="1314" width="2.25" customWidth="1"/>
    <col min="1315" max="1315" width="2.625" customWidth="1"/>
    <col min="1316" max="1316" width="3.5" customWidth="1"/>
    <col min="1317" max="1326" width="2.625" customWidth="1"/>
    <col min="1327" max="1327" width="3.5" customWidth="1"/>
    <col min="1328" max="1332" width="2.25" customWidth="1"/>
    <col min="1333" max="1336" width="11.625" customWidth="1"/>
    <col min="1337" max="1338" width="2.25" customWidth="1"/>
    <col min="1537" max="1538" width="2.25" customWidth="1"/>
    <col min="1539" max="1539" width="3.625" customWidth="1"/>
    <col min="1540" max="1542" width="2.25" customWidth="1"/>
    <col min="1543" max="1543" width="1.625" customWidth="1"/>
    <col min="1544" max="1561" width="2.25" customWidth="1"/>
    <col min="1562" max="1564" width="2.75" customWidth="1"/>
    <col min="1565" max="1570" width="2.25" customWidth="1"/>
    <col min="1571" max="1571" width="2.625" customWidth="1"/>
    <col min="1572" max="1572" width="3.5" customWidth="1"/>
    <col min="1573" max="1582" width="2.625" customWidth="1"/>
    <col min="1583" max="1583" width="3.5" customWidth="1"/>
    <col min="1584" max="1588" width="2.25" customWidth="1"/>
    <col min="1589" max="1592" width="11.625" customWidth="1"/>
    <col min="1593" max="1594" width="2.25" customWidth="1"/>
    <col min="1793" max="1794" width="2.25" customWidth="1"/>
    <col min="1795" max="1795" width="3.625" customWidth="1"/>
    <col min="1796" max="1798" width="2.25" customWidth="1"/>
    <col min="1799" max="1799" width="1.625" customWidth="1"/>
    <col min="1800" max="1817" width="2.25" customWidth="1"/>
    <col min="1818" max="1820" width="2.75" customWidth="1"/>
    <col min="1821" max="1826" width="2.25" customWidth="1"/>
    <col min="1827" max="1827" width="2.625" customWidth="1"/>
    <col min="1828" max="1828" width="3.5" customWidth="1"/>
    <col min="1829" max="1838" width="2.625" customWidth="1"/>
    <col min="1839" max="1839" width="3.5" customWidth="1"/>
    <col min="1840" max="1844" width="2.25" customWidth="1"/>
    <col min="1845" max="1848" width="11.625" customWidth="1"/>
    <col min="1849" max="1850" width="2.25" customWidth="1"/>
    <col min="2049" max="2050" width="2.25" customWidth="1"/>
    <col min="2051" max="2051" width="3.625" customWidth="1"/>
    <col min="2052" max="2054" width="2.25" customWidth="1"/>
    <col min="2055" max="2055" width="1.625" customWidth="1"/>
    <col min="2056" max="2073" width="2.25" customWidth="1"/>
    <col min="2074" max="2076" width="2.75" customWidth="1"/>
    <col min="2077" max="2082" width="2.25" customWidth="1"/>
    <col min="2083" max="2083" width="2.625" customWidth="1"/>
    <col min="2084" max="2084" width="3.5" customWidth="1"/>
    <col min="2085" max="2094" width="2.625" customWidth="1"/>
    <col min="2095" max="2095" width="3.5" customWidth="1"/>
    <col min="2096" max="2100" width="2.25" customWidth="1"/>
    <col min="2101" max="2104" width="11.625" customWidth="1"/>
    <col min="2105" max="2106" width="2.25" customWidth="1"/>
    <col min="2305" max="2306" width="2.25" customWidth="1"/>
    <col min="2307" max="2307" width="3.625" customWidth="1"/>
    <col min="2308" max="2310" width="2.25" customWidth="1"/>
    <col min="2311" max="2311" width="1.625" customWidth="1"/>
    <col min="2312" max="2329" width="2.25" customWidth="1"/>
    <col min="2330" max="2332" width="2.75" customWidth="1"/>
    <col min="2333" max="2338" width="2.25" customWidth="1"/>
    <col min="2339" max="2339" width="2.625" customWidth="1"/>
    <col min="2340" max="2340" width="3.5" customWidth="1"/>
    <col min="2341" max="2350" width="2.625" customWidth="1"/>
    <col min="2351" max="2351" width="3.5" customWidth="1"/>
    <col min="2352" max="2356" width="2.25" customWidth="1"/>
    <col min="2357" max="2360" width="11.625" customWidth="1"/>
    <col min="2361" max="2362" width="2.25" customWidth="1"/>
    <col min="2561" max="2562" width="2.25" customWidth="1"/>
    <col min="2563" max="2563" width="3.625" customWidth="1"/>
    <col min="2564" max="2566" width="2.25" customWidth="1"/>
    <col min="2567" max="2567" width="1.625" customWidth="1"/>
    <col min="2568" max="2585" width="2.25" customWidth="1"/>
    <col min="2586" max="2588" width="2.75" customWidth="1"/>
    <col min="2589" max="2594" width="2.25" customWidth="1"/>
    <col min="2595" max="2595" width="2.625" customWidth="1"/>
    <col min="2596" max="2596" width="3.5" customWidth="1"/>
    <col min="2597" max="2606" width="2.625" customWidth="1"/>
    <col min="2607" max="2607" width="3.5" customWidth="1"/>
    <col min="2608" max="2612" width="2.25" customWidth="1"/>
    <col min="2613" max="2616" width="11.625" customWidth="1"/>
    <col min="2617" max="2618" width="2.25" customWidth="1"/>
    <col min="2817" max="2818" width="2.25" customWidth="1"/>
    <col min="2819" max="2819" width="3.625" customWidth="1"/>
    <col min="2820" max="2822" width="2.25" customWidth="1"/>
    <col min="2823" max="2823" width="1.625" customWidth="1"/>
    <col min="2824" max="2841" width="2.25" customWidth="1"/>
    <col min="2842" max="2844" width="2.75" customWidth="1"/>
    <col min="2845" max="2850" width="2.25" customWidth="1"/>
    <col min="2851" max="2851" width="2.625" customWidth="1"/>
    <col min="2852" max="2852" width="3.5" customWidth="1"/>
    <col min="2853" max="2862" width="2.625" customWidth="1"/>
    <col min="2863" max="2863" width="3.5" customWidth="1"/>
    <col min="2864" max="2868" width="2.25" customWidth="1"/>
    <col min="2869" max="2872" width="11.625" customWidth="1"/>
    <col min="2873" max="2874" width="2.25" customWidth="1"/>
    <col min="3073" max="3074" width="2.25" customWidth="1"/>
    <col min="3075" max="3075" width="3.625" customWidth="1"/>
    <col min="3076" max="3078" width="2.25" customWidth="1"/>
    <col min="3079" max="3079" width="1.625" customWidth="1"/>
    <col min="3080" max="3097" width="2.25" customWidth="1"/>
    <col min="3098" max="3100" width="2.75" customWidth="1"/>
    <col min="3101" max="3106" width="2.25" customWidth="1"/>
    <col min="3107" max="3107" width="2.625" customWidth="1"/>
    <col min="3108" max="3108" width="3.5" customWidth="1"/>
    <col min="3109" max="3118" width="2.625" customWidth="1"/>
    <col min="3119" max="3119" width="3.5" customWidth="1"/>
    <col min="3120" max="3124" width="2.25" customWidth="1"/>
    <col min="3125" max="3128" width="11.625" customWidth="1"/>
    <col min="3129" max="3130" width="2.25" customWidth="1"/>
    <col min="3329" max="3330" width="2.25" customWidth="1"/>
    <col min="3331" max="3331" width="3.625" customWidth="1"/>
    <col min="3332" max="3334" width="2.25" customWidth="1"/>
    <col min="3335" max="3335" width="1.625" customWidth="1"/>
    <col min="3336" max="3353" width="2.25" customWidth="1"/>
    <col min="3354" max="3356" width="2.75" customWidth="1"/>
    <col min="3357" max="3362" width="2.25" customWidth="1"/>
    <col min="3363" max="3363" width="2.625" customWidth="1"/>
    <col min="3364" max="3364" width="3.5" customWidth="1"/>
    <col min="3365" max="3374" width="2.625" customWidth="1"/>
    <col min="3375" max="3375" width="3.5" customWidth="1"/>
    <col min="3376" max="3380" width="2.25" customWidth="1"/>
    <col min="3381" max="3384" width="11.625" customWidth="1"/>
    <col min="3385" max="3386" width="2.25" customWidth="1"/>
    <col min="3585" max="3586" width="2.25" customWidth="1"/>
    <col min="3587" max="3587" width="3.625" customWidth="1"/>
    <col min="3588" max="3590" width="2.25" customWidth="1"/>
    <col min="3591" max="3591" width="1.625" customWidth="1"/>
    <col min="3592" max="3609" width="2.25" customWidth="1"/>
    <col min="3610" max="3612" width="2.75" customWidth="1"/>
    <col min="3613" max="3618" width="2.25" customWidth="1"/>
    <col min="3619" max="3619" width="2.625" customWidth="1"/>
    <col min="3620" max="3620" width="3.5" customWidth="1"/>
    <col min="3621" max="3630" width="2.625" customWidth="1"/>
    <col min="3631" max="3631" width="3.5" customWidth="1"/>
    <col min="3632" max="3636" width="2.25" customWidth="1"/>
    <col min="3637" max="3640" width="11.625" customWidth="1"/>
    <col min="3641" max="3642" width="2.25" customWidth="1"/>
    <col min="3841" max="3842" width="2.25" customWidth="1"/>
    <col min="3843" max="3843" width="3.625" customWidth="1"/>
    <col min="3844" max="3846" width="2.25" customWidth="1"/>
    <col min="3847" max="3847" width="1.625" customWidth="1"/>
    <col min="3848" max="3865" width="2.25" customWidth="1"/>
    <col min="3866" max="3868" width="2.75" customWidth="1"/>
    <col min="3869" max="3874" width="2.25" customWidth="1"/>
    <col min="3875" max="3875" width="2.625" customWidth="1"/>
    <col min="3876" max="3876" width="3.5" customWidth="1"/>
    <col min="3877" max="3886" width="2.625" customWidth="1"/>
    <col min="3887" max="3887" width="3.5" customWidth="1"/>
    <col min="3888" max="3892" width="2.25" customWidth="1"/>
    <col min="3893" max="3896" width="11.625" customWidth="1"/>
    <col min="3897" max="3898" width="2.25" customWidth="1"/>
    <col min="4097" max="4098" width="2.25" customWidth="1"/>
    <col min="4099" max="4099" width="3.625" customWidth="1"/>
    <col min="4100" max="4102" width="2.25" customWidth="1"/>
    <col min="4103" max="4103" width="1.625" customWidth="1"/>
    <col min="4104" max="4121" width="2.25" customWidth="1"/>
    <col min="4122" max="4124" width="2.75" customWidth="1"/>
    <col min="4125" max="4130" width="2.25" customWidth="1"/>
    <col min="4131" max="4131" width="2.625" customWidth="1"/>
    <col min="4132" max="4132" width="3.5" customWidth="1"/>
    <col min="4133" max="4142" width="2.625" customWidth="1"/>
    <col min="4143" max="4143" width="3.5" customWidth="1"/>
    <col min="4144" max="4148" width="2.25" customWidth="1"/>
    <col min="4149" max="4152" width="11.625" customWidth="1"/>
    <col min="4153" max="4154" width="2.25" customWidth="1"/>
    <col min="4353" max="4354" width="2.25" customWidth="1"/>
    <col min="4355" max="4355" width="3.625" customWidth="1"/>
    <col min="4356" max="4358" width="2.25" customWidth="1"/>
    <col min="4359" max="4359" width="1.625" customWidth="1"/>
    <col min="4360" max="4377" width="2.25" customWidth="1"/>
    <col min="4378" max="4380" width="2.75" customWidth="1"/>
    <col min="4381" max="4386" width="2.25" customWidth="1"/>
    <col min="4387" max="4387" width="2.625" customWidth="1"/>
    <col min="4388" max="4388" width="3.5" customWidth="1"/>
    <col min="4389" max="4398" width="2.625" customWidth="1"/>
    <col min="4399" max="4399" width="3.5" customWidth="1"/>
    <col min="4400" max="4404" width="2.25" customWidth="1"/>
    <col min="4405" max="4408" width="11.625" customWidth="1"/>
    <col min="4409" max="4410" width="2.25" customWidth="1"/>
    <col min="4609" max="4610" width="2.25" customWidth="1"/>
    <col min="4611" max="4611" width="3.625" customWidth="1"/>
    <col min="4612" max="4614" width="2.25" customWidth="1"/>
    <col min="4615" max="4615" width="1.625" customWidth="1"/>
    <col min="4616" max="4633" width="2.25" customWidth="1"/>
    <col min="4634" max="4636" width="2.75" customWidth="1"/>
    <col min="4637" max="4642" width="2.25" customWidth="1"/>
    <col min="4643" max="4643" width="2.625" customWidth="1"/>
    <col min="4644" max="4644" width="3.5" customWidth="1"/>
    <col min="4645" max="4654" width="2.625" customWidth="1"/>
    <col min="4655" max="4655" width="3.5" customWidth="1"/>
    <col min="4656" max="4660" width="2.25" customWidth="1"/>
    <col min="4661" max="4664" width="11.625" customWidth="1"/>
    <col min="4665" max="4666" width="2.25" customWidth="1"/>
    <col min="4865" max="4866" width="2.25" customWidth="1"/>
    <col min="4867" max="4867" width="3.625" customWidth="1"/>
    <col min="4868" max="4870" width="2.25" customWidth="1"/>
    <col min="4871" max="4871" width="1.625" customWidth="1"/>
    <col min="4872" max="4889" width="2.25" customWidth="1"/>
    <col min="4890" max="4892" width="2.75" customWidth="1"/>
    <col min="4893" max="4898" width="2.25" customWidth="1"/>
    <col min="4899" max="4899" width="2.625" customWidth="1"/>
    <col min="4900" max="4900" width="3.5" customWidth="1"/>
    <col min="4901" max="4910" width="2.625" customWidth="1"/>
    <col min="4911" max="4911" width="3.5" customWidth="1"/>
    <col min="4912" max="4916" width="2.25" customWidth="1"/>
    <col min="4917" max="4920" width="11.625" customWidth="1"/>
    <col min="4921" max="4922" width="2.25" customWidth="1"/>
    <col min="5121" max="5122" width="2.25" customWidth="1"/>
    <col min="5123" max="5123" width="3.625" customWidth="1"/>
    <col min="5124" max="5126" width="2.25" customWidth="1"/>
    <col min="5127" max="5127" width="1.625" customWidth="1"/>
    <col min="5128" max="5145" width="2.25" customWidth="1"/>
    <col min="5146" max="5148" width="2.75" customWidth="1"/>
    <col min="5149" max="5154" width="2.25" customWidth="1"/>
    <col min="5155" max="5155" width="2.625" customWidth="1"/>
    <col min="5156" max="5156" width="3.5" customWidth="1"/>
    <col min="5157" max="5166" width="2.625" customWidth="1"/>
    <col min="5167" max="5167" width="3.5" customWidth="1"/>
    <col min="5168" max="5172" width="2.25" customWidth="1"/>
    <col min="5173" max="5176" width="11.625" customWidth="1"/>
    <col min="5177" max="5178" width="2.25" customWidth="1"/>
    <col min="5377" max="5378" width="2.25" customWidth="1"/>
    <col min="5379" max="5379" width="3.625" customWidth="1"/>
    <col min="5380" max="5382" width="2.25" customWidth="1"/>
    <col min="5383" max="5383" width="1.625" customWidth="1"/>
    <col min="5384" max="5401" width="2.25" customWidth="1"/>
    <col min="5402" max="5404" width="2.75" customWidth="1"/>
    <col min="5405" max="5410" width="2.25" customWidth="1"/>
    <col min="5411" max="5411" width="2.625" customWidth="1"/>
    <col min="5412" max="5412" width="3.5" customWidth="1"/>
    <col min="5413" max="5422" width="2.625" customWidth="1"/>
    <col min="5423" max="5423" width="3.5" customWidth="1"/>
    <col min="5424" max="5428" width="2.25" customWidth="1"/>
    <col min="5429" max="5432" width="11.625" customWidth="1"/>
    <col min="5433" max="5434" width="2.25" customWidth="1"/>
    <col min="5633" max="5634" width="2.25" customWidth="1"/>
    <col min="5635" max="5635" width="3.625" customWidth="1"/>
    <col min="5636" max="5638" width="2.25" customWidth="1"/>
    <col min="5639" max="5639" width="1.625" customWidth="1"/>
    <col min="5640" max="5657" width="2.25" customWidth="1"/>
    <col min="5658" max="5660" width="2.75" customWidth="1"/>
    <col min="5661" max="5666" width="2.25" customWidth="1"/>
    <col min="5667" max="5667" width="2.625" customWidth="1"/>
    <col min="5668" max="5668" width="3.5" customWidth="1"/>
    <col min="5669" max="5678" width="2.625" customWidth="1"/>
    <col min="5679" max="5679" width="3.5" customWidth="1"/>
    <col min="5680" max="5684" width="2.25" customWidth="1"/>
    <col min="5685" max="5688" width="11.625" customWidth="1"/>
    <col min="5689" max="5690" width="2.25" customWidth="1"/>
    <col min="5889" max="5890" width="2.25" customWidth="1"/>
    <col min="5891" max="5891" width="3.625" customWidth="1"/>
    <col min="5892" max="5894" width="2.25" customWidth="1"/>
    <col min="5895" max="5895" width="1.625" customWidth="1"/>
    <col min="5896" max="5913" width="2.25" customWidth="1"/>
    <col min="5914" max="5916" width="2.75" customWidth="1"/>
    <col min="5917" max="5922" width="2.25" customWidth="1"/>
    <col min="5923" max="5923" width="2.625" customWidth="1"/>
    <col min="5924" max="5924" width="3.5" customWidth="1"/>
    <col min="5925" max="5934" width="2.625" customWidth="1"/>
    <col min="5935" max="5935" width="3.5" customWidth="1"/>
    <col min="5936" max="5940" width="2.25" customWidth="1"/>
    <col min="5941" max="5944" width="11.625" customWidth="1"/>
    <col min="5945" max="5946" width="2.25" customWidth="1"/>
    <col min="6145" max="6146" width="2.25" customWidth="1"/>
    <col min="6147" max="6147" width="3.625" customWidth="1"/>
    <col min="6148" max="6150" width="2.25" customWidth="1"/>
    <col min="6151" max="6151" width="1.625" customWidth="1"/>
    <col min="6152" max="6169" width="2.25" customWidth="1"/>
    <col min="6170" max="6172" width="2.75" customWidth="1"/>
    <col min="6173" max="6178" width="2.25" customWidth="1"/>
    <col min="6179" max="6179" width="2.625" customWidth="1"/>
    <col min="6180" max="6180" width="3.5" customWidth="1"/>
    <col min="6181" max="6190" width="2.625" customWidth="1"/>
    <col min="6191" max="6191" width="3.5" customWidth="1"/>
    <col min="6192" max="6196" width="2.25" customWidth="1"/>
    <col min="6197" max="6200" width="11.625" customWidth="1"/>
    <col min="6201" max="6202" width="2.25" customWidth="1"/>
    <col min="6401" max="6402" width="2.25" customWidth="1"/>
    <col min="6403" max="6403" width="3.625" customWidth="1"/>
    <col min="6404" max="6406" width="2.25" customWidth="1"/>
    <col min="6407" max="6407" width="1.625" customWidth="1"/>
    <col min="6408" max="6425" width="2.25" customWidth="1"/>
    <col min="6426" max="6428" width="2.75" customWidth="1"/>
    <col min="6429" max="6434" width="2.25" customWidth="1"/>
    <col min="6435" max="6435" width="2.625" customWidth="1"/>
    <col min="6436" max="6436" width="3.5" customWidth="1"/>
    <col min="6437" max="6446" width="2.625" customWidth="1"/>
    <col min="6447" max="6447" width="3.5" customWidth="1"/>
    <col min="6448" max="6452" width="2.25" customWidth="1"/>
    <col min="6453" max="6456" width="11.625" customWidth="1"/>
    <col min="6457" max="6458" width="2.25" customWidth="1"/>
    <col min="6657" max="6658" width="2.25" customWidth="1"/>
    <col min="6659" max="6659" width="3.625" customWidth="1"/>
    <col min="6660" max="6662" width="2.25" customWidth="1"/>
    <col min="6663" max="6663" width="1.625" customWidth="1"/>
    <col min="6664" max="6681" width="2.25" customWidth="1"/>
    <col min="6682" max="6684" width="2.75" customWidth="1"/>
    <col min="6685" max="6690" width="2.25" customWidth="1"/>
    <col min="6691" max="6691" width="2.625" customWidth="1"/>
    <col min="6692" max="6692" width="3.5" customWidth="1"/>
    <col min="6693" max="6702" width="2.625" customWidth="1"/>
    <col min="6703" max="6703" width="3.5" customWidth="1"/>
    <col min="6704" max="6708" width="2.25" customWidth="1"/>
    <col min="6709" max="6712" width="11.625" customWidth="1"/>
    <col min="6713" max="6714" width="2.25" customWidth="1"/>
    <col min="6913" max="6914" width="2.25" customWidth="1"/>
    <col min="6915" max="6915" width="3.625" customWidth="1"/>
    <col min="6916" max="6918" width="2.25" customWidth="1"/>
    <col min="6919" max="6919" width="1.625" customWidth="1"/>
    <col min="6920" max="6937" width="2.25" customWidth="1"/>
    <col min="6938" max="6940" width="2.75" customWidth="1"/>
    <col min="6941" max="6946" width="2.25" customWidth="1"/>
    <col min="6947" max="6947" width="2.625" customWidth="1"/>
    <col min="6948" max="6948" width="3.5" customWidth="1"/>
    <col min="6949" max="6958" width="2.625" customWidth="1"/>
    <col min="6959" max="6959" width="3.5" customWidth="1"/>
    <col min="6960" max="6964" width="2.25" customWidth="1"/>
    <col min="6965" max="6968" width="11.625" customWidth="1"/>
    <col min="6969" max="6970" width="2.25" customWidth="1"/>
    <col min="7169" max="7170" width="2.25" customWidth="1"/>
    <col min="7171" max="7171" width="3.625" customWidth="1"/>
    <col min="7172" max="7174" width="2.25" customWidth="1"/>
    <col min="7175" max="7175" width="1.625" customWidth="1"/>
    <col min="7176" max="7193" width="2.25" customWidth="1"/>
    <col min="7194" max="7196" width="2.75" customWidth="1"/>
    <col min="7197" max="7202" width="2.25" customWidth="1"/>
    <col min="7203" max="7203" width="2.625" customWidth="1"/>
    <col min="7204" max="7204" width="3.5" customWidth="1"/>
    <col min="7205" max="7214" width="2.625" customWidth="1"/>
    <col min="7215" max="7215" width="3.5" customWidth="1"/>
    <col min="7216" max="7220" width="2.25" customWidth="1"/>
    <col min="7221" max="7224" width="11.625" customWidth="1"/>
    <col min="7225" max="7226" width="2.25" customWidth="1"/>
    <col min="7425" max="7426" width="2.25" customWidth="1"/>
    <col min="7427" max="7427" width="3.625" customWidth="1"/>
    <col min="7428" max="7430" width="2.25" customWidth="1"/>
    <col min="7431" max="7431" width="1.625" customWidth="1"/>
    <col min="7432" max="7449" width="2.25" customWidth="1"/>
    <col min="7450" max="7452" width="2.75" customWidth="1"/>
    <col min="7453" max="7458" width="2.25" customWidth="1"/>
    <col min="7459" max="7459" width="2.625" customWidth="1"/>
    <col min="7460" max="7460" width="3.5" customWidth="1"/>
    <col min="7461" max="7470" width="2.625" customWidth="1"/>
    <col min="7471" max="7471" width="3.5" customWidth="1"/>
    <col min="7472" max="7476" width="2.25" customWidth="1"/>
    <col min="7477" max="7480" width="11.625" customWidth="1"/>
    <col min="7481" max="7482" width="2.25" customWidth="1"/>
    <col min="7681" max="7682" width="2.25" customWidth="1"/>
    <col min="7683" max="7683" width="3.625" customWidth="1"/>
    <col min="7684" max="7686" width="2.25" customWidth="1"/>
    <col min="7687" max="7687" width="1.625" customWidth="1"/>
    <col min="7688" max="7705" width="2.25" customWidth="1"/>
    <col min="7706" max="7708" width="2.75" customWidth="1"/>
    <col min="7709" max="7714" width="2.25" customWidth="1"/>
    <col min="7715" max="7715" width="2.625" customWidth="1"/>
    <col min="7716" max="7716" width="3.5" customWidth="1"/>
    <col min="7717" max="7726" width="2.625" customWidth="1"/>
    <col min="7727" max="7727" width="3.5" customWidth="1"/>
    <col min="7728" max="7732" width="2.25" customWidth="1"/>
    <col min="7733" max="7736" width="11.625" customWidth="1"/>
    <col min="7737" max="7738" width="2.25" customWidth="1"/>
    <col min="7937" max="7938" width="2.25" customWidth="1"/>
    <col min="7939" max="7939" width="3.625" customWidth="1"/>
    <col min="7940" max="7942" width="2.25" customWidth="1"/>
    <col min="7943" max="7943" width="1.625" customWidth="1"/>
    <col min="7944" max="7961" width="2.25" customWidth="1"/>
    <col min="7962" max="7964" width="2.75" customWidth="1"/>
    <col min="7965" max="7970" width="2.25" customWidth="1"/>
    <col min="7971" max="7971" width="2.625" customWidth="1"/>
    <col min="7972" max="7972" width="3.5" customWidth="1"/>
    <col min="7973" max="7982" width="2.625" customWidth="1"/>
    <col min="7983" max="7983" width="3.5" customWidth="1"/>
    <col min="7984" max="7988" width="2.25" customWidth="1"/>
    <col min="7989" max="7992" width="11.625" customWidth="1"/>
    <col min="7993" max="7994" width="2.25" customWidth="1"/>
    <col min="8193" max="8194" width="2.25" customWidth="1"/>
    <col min="8195" max="8195" width="3.625" customWidth="1"/>
    <col min="8196" max="8198" width="2.25" customWidth="1"/>
    <col min="8199" max="8199" width="1.625" customWidth="1"/>
    <col min="8200" max="8217" width="2.25" customWidth="1"/>
    <col min="8218" max="8220" width="2.75" customWidth="1"/>
    <col min="8221" max="8226" width="2.25" customWidth="1"/>
    <col min="8227" max="8227" width="2.625" customWidth="1"/>
    <col min="8228" max="8228" width="3.5" customWidth="1"/>
    <col min="8229" max="8238" width="2.625" customWidth="1"/>
    <col min="8239" max="8239" width="3.5" customWidth="1"/>
    <col min="8240" max="8244" width="2.25" customWidth="1"/>
    <col min="8245" max="8248" width="11.625" customWidth="1"/>
    <col min="8249" max="8250" width="2.25" customWidth="1"/>
    <col min="8449" max="8450" width="2.25" customWidth="1"/>
    <col min="8451" max="8451" width="3.625" customWidth="1"/>
    <col min="8452" max="8454" width="2.25" customWidth="1"/>
    <col min="8455" max="8455" width="1.625" customWidth="1"/>
    <col min="8456" max="8473" width="2.25" customWidth="1"/>
    <col min="8474" max="8476" width="2.75" customWidth="1"/>
    <col min="8477" max="8482" width="2.25" customWidth="1"/>
    <col min="8483" max="8483" width="2.625" customWidth="1"/>
    <col min="8484" max="8484" width="3.5" customWidth="1"/>
    <col min="8485" max="8494" width="2.625" customWidth="1"/>
    <col min="8495" max="8495" width="3.5" customWidth="1"/>
    <col min="8496" max="8500" width="2.25" customWidth="1"/>
    <col min="8501" max="8504" width="11.625" customWidth="1"/>
    <col min="8505" max="8506" width="2.25" customWidth="1"/>
    <col min="8705" max="8706" width="2.25" customWidth="1"/>
    <col min="8707" max="8707" width="3.625" customWidth="1"/>
    <col min="8708" max="8710" width="2.25" customWidth="1"/>
    <col min="8711" max="8711" width="1.625" customWidth="1"/>
    <col min="8712" max="8729" width="2.25" customWidth="1"/>
    <col min="8730" max="8732" width="2.75" customWidth="1"/>
    <col min="8733" max="8738" width="2.25" customWidth="1"/>
    <col min="8739" max="8739" width="2.625" customWidth="1"/>
    <col min="8740" max="8740" width="3.5" customWidth="1"/>
    <col min="8741" max="8750" width="2.625" customWidth="1"/>
    <col min="8751" max="8751" width="3.5" customWidth="1"/>
    <col min="8752" max="8756" width="2.25" customWidth="1"/>
    <col min="8757" max="8760" width="11.625" customWidth="1"/>
    <col min="8761" max="8762" width="2.25" customWidth="1"/>
    <col min="8961" max="8962" width="2.25" customWidth="1"/>
    <col min="8963" max="8963" width="3.625" customWidth="1"/>
    <col min="8964" max="8966" width="2.25" customWidth="1"/>
    <col min="8967" max="8967" width="1.625" customWidth="1"/>
    <col min="8968" max="8985" width="2.25" customWidth="1"/>
    <col min="8986" max="8988" width="2.75" customWidth="1"/>
    <col min="8989" max="8994" width="2.25" customWidth="1"/>
    <col min="8995" max="8995" width="2.625" customWidth="1"/>
    <col min="8996" max="8996" width="3.5" customWidth="1"/>
    <col min="8997" max="9006" width="2.625" customWidth="1"/>
    <col min="9007" max="9007" width="3.5" customWidth="1"/>
    <col min="9008" max="9012" width="2.25" customWidth="1"/>
    <col min="9013" max="9016" width="11.625" customWidth="1"/>
    <col min="9017" max="9018" width="2.25" customWidth="1"/>
    <col min="9217" max="9218" width="2.25" customWidth="1"/>
    <col min="9219" max="9219" width="3.625" customWidth="1"/>
    <col min="9220" max="9222" width="2.25" customWidth="1"/>
    <col min="9223" max="9223" width="1.625" customWidth="1"/>
    <col min="9224" max="9241" width="2.25" customWidth="1"/>
    <col min="9242" max="9244" width="2.75" customWidth="1"/>
    <col min="9245" max="9250" width="2.25" customWidth="1"/>
    <col min="9251" max="9251" width="2.625" customWidth="1"/>
    <col min="9252" max="9252" width="3.5" customWidth="1"/>
    <col min="9253" max="9262" width="2.625" customWidth="1"/>
    <col min="9263" max="9263" width="3.5" customWidth="1"/>
    <col min="9264" max="9268" width="2.25" customWidth="1"/>
    <col min="9269" max="9272" width="11.625" customWidth="1"/>
    <col min="9273" max="9274" width="2.25" customWidth="1"/>
    <col min="9473" max="9474" width="2.25" customWidth="1"/>
    <col min="9475" max="9475" width="3.625" customWidth="1"/>
    <col min="9476" max="9478" width="2.25" customWidth="1"/>
    <col min="9479" max="9479" width="1.625" customWidth="1"/>
    <col min="9480" max="9497" width="2.25" customWidth="1"/>
    <col min="9498" max="9500" width="2.75" customWidth="1"/>
    <col min="9501" max="9506" width="2.25" customWidth="1"/>
    <col min="9507" max="9507" width="2.625" customWidth="1"/>
    <col min="9508" max="9508" width="3.5" customWidth="1"/>
    <col min="9509" max="9518" width="2.625" customWidth="1"/>
    <col min="9519" max="9519" width="3.5" customWidth="1"/>
    <col min="9520" max="9524" width="2.25" customWidth="1"/>
    <col min="9525" max="9528" width="11.625" customWidth="1"/>
    <col min="9529" max="9530" width="2.25" customWidth="1"/>
    <col min="9729" max="9730" width="2.25" customWidth="1"/>
    <col min="9731" max="9731" width="3.625" customWidth="1"/>
    <col min="9732" max="9734" width="2.25" customWidth="1"/>
    <col min="9735" max="9735" width="1.625" customWidth="1"/>
    <col min="9736" max="9753" width="2.25" customWidth="1"/>
    <col min="9754" max="9756" width="2.75" customWidth="1"/>
    <col min="9757" max="9762" width="2.25" customWidth="1"/>
    <col min="9763" max="9763" width="2.625" customWidth="1"/>
    <col min="9764" max="9764" width="3.5" customWidth="1"/>
    <col min="9765" max="9774" width="2.625" customWidth="1"/>
    <col min="9775" max="9775" width="3.5" customWidth="1"/>
    <col min="9776" max="9780" width="2.25" customWidth="1"/>
    <col min="9781" max="9784" width="11.625" customWidth="1"/>
    <col min="9785" max="9786" width="2.25" customWidth="1"/>
    <col min="9985" max="9986" width="2.25" customWidth="1"/>
    <col min="9987" max="9987" width="3.625" customWidth="1"/>
    <col min="9988" max="9990" width="2.25" customWidth="1"/>
    <col min="9991" max="9991" width="1.625" customWidth="1"/>
    <col min="9992" max="10009" width="2.25" customWidth="1"/>
    <col min="10010" max="10012" width="2.75" customWidth="1"/>
    <col min="10013" max="10018" width="2.25" customWidth="1"/>
    <col min="10019" max="10019" width="2.625" customWidth="1"/>
    <col min="10020" max="10020" width="3.5" customWidth="1"/>
    <col min="10021" max="10030" width="2.625" customWidth="1"/>
    <col min="10031" max="10031" width="3.5" customWidth="1"/>
    <col min="10032" max="10036" width="2.25" customWidth="1"/>
    <col min="10037" max="10040" width="11.625" customWidth="1"/>
    <col min="10041" max="10042" width="2.25" customWidth="1"/>
    <col min="10241" max="10242" width="2.25" customWidth="1"/>
    <col min="10243" max="10243" width="3.625" customWidth="1"/>
    <col min="10244" max="10246" width="2.25" customWidth="1"/>
    <col min="10247" max="10247" width="1.625" customWidth="1"/>
    <col min="10248" max="10265" width="2.25" customWidth="1"/>
    <col min="10266" max="10268" width="2.75" customWidth="1"/>
    <col min="10269" max="10274" width="2.25" customWidth="1"/>
    <col min="10275" max="10275" width="2.625" customWidth="1"/>
    <col min="10276" max="10276" width="3.5" customWidth="1"/>
    <col min="10277" max="10286" width="2.625" customWidth="1"/>
    <col min="10287" max="10287" width="3.5" customWidth="1"/>
    <col min="10288" max="10292" width="2.25" customWidth="1"/>
    <col min="10293" max="10296" width="11.625" customWidth="1"/>
    <col min="10297" max="10298" width="2.25" customWidth="1"/>
    <col min="10497" max="10498" width="2.25" customWidth="1"/>
    <col min="10499" max="10499" width="3.625" customWidth="1"/>
    <col min="10500" max="10502" width="2.25" customWidth="1"/>
    <col min="10503" max="10503" width="1.625" customWidth="1"/>
    <col min="10504" max="10521" width="2.25" customWidth="1"/>
    <col min="10522" max="10524" width="2.75" customWidth="1"/>
    <col min="10525" max="10530" width="2.25" customWidth="1"/>
    <col min="10531" max="10531" width="2.625" customWidth="1"/>
    <col min="10532" max="10532" width="3.5" customWidth="1"/>
    <col min="10533" max="10542" width="2.625" customWidth="1"/>
    <col min="10543" max="10543" width="3.5" customWidth="1"/>
    <col min="10544" max="10548" width="2.25" customWidth="1"/>
    <col min="10549" max="10552" width="11.625" customWidth="1"/>
    <col min="10553" max="10554" width="2.25" customWidth="1"/>
    <col min="10753" max="10754" width="2.25" customWidth="1"/>
    <col min="10755" max="10755" width="3.625" customWidth="1"/>
    <col min="10756" max="10758" width="2.25" customWidth="1"/>
    <col min="10759" max="10759" width="1.625" customWidth="1"/>
    <col min="10760" max="10777" width="2.25" customWidth="1"/>
    <col min="10778" max="10780" width="2.75" customWidth="1"/>
    <col min="10781" max="10786" width="2.25" customWidth="1"/>
    <col min="10787" max="10787" width="2.625" customWidth="1"/>
    <col min="10788" max="10788" width="3.5" customWidth="1"/>
    <col min="10789" max="10798" width="2.625" customWidth="1"/>
    <col min="10799" max="10799" width="3.5" customWidth="1"/>
    <col min="10800" max="10804" width="2.25" customWidth="1"/>
    <col min="10805" max="10808" width="11.625" customWidth="1"/>
    <col min="10809" max="10810" width="2.25" customWidth="1"/>
    <col min="11009" max="11010" width="2.25" customWidth="1"/>
    <col min="11011" max="11011" width="3.625" customWidth="1"/>
    <col min="11012" max="11014" width="2.25" customWidth="1"/>
    <col min="11015" max="11015" width="1.625" customWidth="1"/>
    <col min="11016" max="11033" width="2.25" customWidth="1"/>
    <col min="11034" max="11036" width="2.75" customWidth="1"/>
    <col min="11037" max="11042" width="2.25" customWidth="1"/>
    <col min="11043" max="11043" width="2.625" customWidth="1"/>
    <col min="11044" max="11044" width="3.5" customWidth="1"/>
    <col min="11045" max="11054" width="2.625" customWidth="1"/>
    <col min="11055" max="11055" width="3.5" customWidth="1"/>
    <col min="11056" max="11060" width="2.25" customWidth="1"/>
    <col min="11061" max="11064" width="11.625" customWidth="1"/>
    <col min="11065" max="11066" width="2.25" customWidth="1"/>
    <col min="11265" max="11266" width="2.25" customWidth="1"/>
    <col min="11267" max="11267" width="3.625" customWidth="1"/>
    <col min="11268" max="11270" width="2.25" customWidth="1"/>
    <col min="11271" max="11271" width="1.625" customWidth="1"/>
    <col min="11272" max="11289" width="2.25" customWidth="1"/>
    <col min="11290" max="11292" width="2.75" customWidth="1"/>
    <col min="11293" max="11298" width="2.25" customWidth="1"/>
    <col min="11299" max="11299" width="2.625" customWidth="1"/>
    <col min="11300" max="11300" width="3.5" customWidth="1"/>
    <col min="11301" max="11310" width="2.625" customWidth="1"/>
    <col min="11311" max="11311" width="3.5" customWidth="1"/>
    <col min="11312" max="11316" width="2.25" customWidth="1"/>
    <col min="11317" max="11320" width="11.625" customWidth="1"/>
    <col min="11321" max="11322" width="2.25" customWidth="1"/>
    <col min="11521" max="11522" width="2.25" customWidth="1"/>
    <col min="11523" max="11523" width="3.625" customWidth="1"/>
    <col min="11524" max="11526" width="2.25" customWidth="1"/>
    <col min="11527" max="11527" width="1.625" customWidth="1"/>
    <col min="11528" max="11545" width="2.25" customWidth="1"/>
    <col min="11546" max="11548" width="2.75" customWidth="1"/>
    <col min="11549" max="11554" width="2.25" customWidth="1"/>
    <col min="11555" max="11555" width="2.625" customWidth="1"/>
    <col min="11556" max="11556" width="3.5" customWidth="1"/>
    <col min="11557" max="11566" width="2.625" customWidth="1"/>
    <col min="11567" max="11567" width="3.5" customWidth="1"/>
    <col min="11568" max="11572" width="2.25" customWidth="1"/>
    <col min="11573" max="11576" width="11.625" customWidth="1"/>
    <col min="11577" max="11578" width="2.25" customWidth="1"/>
    <col min="11777" max="11778" width="2.25" customWidth="1"/>
    <col min="11779" max="11779" width="3.625" customWidth="1"/>
    <col min="11780" max="11782" width="2.25" customWidth="1"/>
    <col min="11783" max="11783" width="1.625" customWidth="1"/>
    <col min="11784" max="11801" width="2.25" customWidth="1"/>
    <col min="11802" max="11804" width="2.75" customWidth="1"/>
    <col min="11805" max="11810" width="2.25" customWidth="1"/>
    <col min="11811" max="11811" width="2.625" customWidth="1"/>
    <col min="11812" max="11812" width="3.5" customWidth="1"/>
    <col min="11813" max="11822" width="2.625" customWidth="1"/>
    <col min="11823" max="11823" width="3.5" customWidth="1"/>
    <col min="11824" max="11828" width="2.25" customWidth="1"/>
    <col min="11829" max="11832" width="11.625" customWidth="1"/>
    <col min="11833" max="11834" width="2.25" customWidth="1"/>
    <col min="12033" max="12034" width="2.25" customWidth="1"/>
    <col min="12035" max="12035" width="3.625" customWidth="1"/>
    <col min="12036" max="12038" width="2.25" customWidth="1"/>
    <col min="12039" max="12039" width="1.625" customWidth="1"/>
    <col min="12040" max="12057" width="2.25" customWidth="1"/>
    <col min="12058" max="12060" width="2.75" customWidth="1"/>
    <col min="12061" max="12066" width="2.25" customWidth="1"/>
    <col min="12067" max="12067" width="2.625" customWidth="1"/>
    <col min="12068" max="12068" width="3.5" customWidth="1"/>
    <col min="12069" max="12078" width="2.625" customWidth="1"/>
    <col min="12079" max="12079" width="3.5" customWidth="1"/>
    <col min="12080" max="12084" width="2.25" customWidth="1"/>
    <col min="12085" max="12088" width="11.625" customWidth="1"/>
    <col min="12089" max="12090" width="2.25" customWidth="1"/>
    <col min="12289" max="12290" width="2.25" customWidth="1"/>
    <col min="12291" max="12291" width="3.625" customWidth="1"/>
    <col min="12292" max="12294" width="2.25" customWidth="1"/>
    <col min="12295" max="12295" width="1.625" customWidth="1"/>
    <col min="12296" max="12313" width="2.25" customWidth="1"/>
    <col min="12314" max="12316" width="2.75" customWidth="1"/>
    <col min="12317" max="12322" width="2.25" customWidth="1"/>
    <col min="12323" max="12323" width="2.625" customWidth="1"/>
    <col min="12324" max="12324" width="3.5" customWidth="1"/>
    <col min="12325" max="12334" width="2.625" customWidth="1"/>
    <col min="12335" max="12335" width="3.5" customWidth="1"/>
    <col min="12336" max="12340" width="2.25" customWidth="1"/>
    <col min="12341" max="12344" width="11.625" customWidth="1"/>
    <col min="12345" max="12346" width="2.25" customWidth="1"/>
    <col min="12545" max="12546" width="2.25" customWidth="1"/>
    <col min="12547" max="12547" width="3.625" customWidth="1"/>
    <col min="12548" max="12550" width="2.25" customWidth="1"/>
    <col min="12551" max="12551" width="1.625" customWidth="1"/>
    <col min="12552" max="12569" width="2.25" customWidth="1"/>
    <col min="12570" max="12572" width="2.75" customWidth="1"/>
    <col min="12573" max="12578" width="2.25" customWidth="1"/>
    <col min="12579" max="12579" width="2.625" customWidth="1"/>
    <col min="12580" max="12580" width="3.5" customWidth="1"/>
    <col min="12581" max="12590" width="2.625" customWidth="1"/>
    <col min="12591" max="12591" width="3.5" customWidth="1"/>
    <col min="12592" max="12596" width="2.25" customWidth="1"/>
    <col min="12597" max="12600" width="11.625" customWidth="1"/>
    <col min="12601" max="12602" width="2.25" customWidth="1"/>
    <col min="12801" max="12802" width="2.25" customWidth="1"/>
    <col min="12803" max="12803" width="3.625" customWidth="1"/>
    <col min="12804" max="12806" width="2.25" customWidth="1"/>
    <col min="12807" max="12807" width="1.625" customWidth="1"/>
    <col min="12808" max="12825" width="2.25" customWidth="1"/>
    <col min="12826" max="12828" width="2.75" customWidth="1"/>
    <col min="12829" max="12834" width="2.25" customWidth="1"/>
    <col min="12835" max="12835" width="2.625" customWidth="1"/>
    <col min="12836" max="12836" width="3.5" customWidth="1"/>
    <col min="12837" max="12846" width="2.625" customWidth="1"/>
    <col min="12847" max="12847" width="3.5" customWidth="1"/>
    <col min="12848" max="12852" width="2.25" customWidth="1"/>
    <col min="12853" max="12856" width="11.625" customWidth="1"/>
    <col min="12857" max="12858" width="2.25" customWidth="1"/>
    <col min="13057" max="13058" width="2.25" customWidth="1"/>
    <col min="13059" max="13059" width="3.625" customWidth="1"/>
    <col min="13060" max="13062" width="2.25" customWidth="1"/>
    <col min="13063" max="13063" width="1.625" customWidth="1"/>
    <col min="13064" max="13081" width="2.25" customWidth="1"/>
    <col min="13082" max="13084" width="2.75" customWidth="1"/>
    <col min="13085" max="13090" width="2.25" customWidth="1"/>
    <col min="13091" max="13091" width="2.625" customWidth="1"/>
    <col min="13092" max="13092" width="3.5" customWidth="1"/>
    <col min="13093" max="13102" width="2.625" customWidth="1"/>
    <col min="13103" max="13103" width="3.5" customWidth="1"/>
    <col min="13104" max="13108" width="2.25" customWidth="1"/>
    <col min="13109" max="13112" width="11.625" customWidth="1"/>
    <col min="13113" max="13114" width="2.25" customWidth="1"/>
    <col min="13313" max="13314" width="2.25" customWidth="1"/>
    <col min="13315" max="13315" width="3.625" customWidth="1"/>
    <col min="13316" max="13318" width="2.25" customWidth="1"/>
    <col min="13319" max="13319" width="1.625" customWidth="1"/>
    <col min="13320" max="13337" width="2.25" customWidth="1"/>
    <col min="13338" max="13340" width="2.75" customWidth="1"/>
    <col min="13341" max="13346" width="2.25" customWidth="1"/>
    <col min="13347" max="13347" width="2.625" customWidth="1"/>
    <col min="13348" max="13348" width="3.5" customWidth="1"/>
    <col min="13349" max="13358" width="2.625" customWidth="1"/>
    <col min="13359" max="13359" width="3.5" customWidth="1"/>
    <col min="13360" max="13364" width="2.25" customWidth="1"/>
    <col min="13365" max="13368" width="11.625" customWidth="1"/>
    <col min="13369" max="13370" width="2.25" customWidth="1"/>
    <col min="13569" max="13570" width="2.25" customWidth="1"/>
    <col min="13571" max="13571" width="3.625" customWidth="1"/>
    <col min="13572" max="13574" width="2.25" customWidth="1"/>
    <col min="13575" max="13575" width="1.625" customWidth="1"/>
    <col min="13576" max="13593" width="2.25" customWidth="1"/>
    <col min="13594" max="13596" width="2.75" customWidth="1"/>
    <col min="13597" max="13602" width="2.25" customWidth="1"/>
    <col min="13603" max="13603" width="2.625" customWidth="1"/>
    <col min="13604" max="13604" width="3.5" customWidth="1"/>
    <col min="13605" max="13614" width="2.625" customWidth="1"/>
    <col min="13615" max="13615" width="3.5" customWidth="1"/>
    <col min="13616" max="13620" width="2.25" customWidth="1"/>
    <col min="13621" max="13624" width="11.625" customWidth="1"/>
    <col min="13625" max="13626" width="2.25" customWidth="1"/>
    <col min="13825" max="13826" width="2.25" customWidth="1"/>
    <col min="13827" max="13827" width="3.625" customWidth="1"/>
    <col min="13828" max="13830" width="2.25" customWidth="1"/>
    <col min="13831" max="13831" width="1.625" customWidth="1"/>
    <col min="13832" max="13849" width="2.25" customWidth="1"/>
    <col min="13850" max="13852" width="2.75" customWidth="1"/>
    <col min="13853" max="13858" width="2.25" customWidth="1"/>
    <col min="13859" max="13859" width="2.625" customWidth="1"/>
    <col min="13860" max="13860" width="3.5" customWidth="1"/>
    <col min="13861" max="13870" width="2.625" customWidth="1"/>
    <col min="13871" max="13871" width="3.5" customWidth="1"/>
    <col min="13872" max="13876" width="2.25" customWidth="1"/>
    <col min="13877" max="13880" width="11.625" customWidth="1"/>
    <col min="13881" max="13882" width="2.25" customWidth="1"/>
    <col min="14081" max="14082" width="2.25" customWidth="1"/>
    <col min="14083" max="14083" width="3.625" customWidth="1"/>
    <col min="14084" max="14086" width="2.25" customWidth="1"/>
    <col min="14087" max="14087" width="1.625" customWidth="1"/>
    <col min="14088" max="14105" width="2.25" customWidth="1"/>
    <col min="14106" max="14108" width="2.75" customWidth="1"/>
    <col min="14109" max="14114" width="2.25" customWidth="1"/>
    <col min="14115" max="14115" width="2.625" customWidth="1"/>
    <col min="14116" max="14116" width="3.5" customWidth="1"/>
    <col min="14117" max="14126" width="2.625" customWidth="1"/>
    <col min="14127" max="14127" width="3.5" customWidth="1"/>
    <col min="14128" max="14132" width="2.25" customWidth="1"/>
    <col min="14133" max="14136" width="11.625" customWidth="1"/>
    <col min="14137" max="14138" width="2.25" customWidth="1"/>
    <col min="14337" max="14338" width="2.25" customWidth="1"/>
    <col min="14339" max="14339" width="3.625" customWidth="1"/>
    <col min="14340" max="14342" width="2.25" customWidth="1"/>
    <col min="14343" max="14343" width="1.625" customWidth="1"/>
    <col min="14344" max="14361" width="2.25" customWidth="1"/>
    <col min="14362" max="14364" width="2.75" customWidth="1"/>
    <col min="14365" max="14370" width="2.25" customWidth="1"/>
    <col min="14371" max="14371" width="2.625" customWidth="1"/>
    <col min="14372" max="14372" width="3.5" customWidth="1"/>
    <col min="14373" max="14382" width="2.625" customWidth="1"/>
    <col min="14383" max="14383" width="3.5" customWidth="1"/>
    <col min="14384" max="14388" width="2.25" customWidth="1"/>
    <col min="14389" max="14392" width="11.625" customWidth="1"/>
    <col min="14393" max="14394" width="2.25" customWidth="1"/>
    <col min="14593" max="14594" width="2.25" customWidth="1"/>
    <col min="14595" max="14595" width="3.625" customWidth="1"/>
    <col min="14596" max="14598" width="2.25" customWidth="1"/>
    <col min="14599" max="14599" width="1.625" customWidth="1"/>
    <col min="14600" max="14617" width="2.25" customWidth="1"/>
    <col min="14618" max="14620" width="2.75" customWidth="1"/>
    <col min="14621" max="14626" width="2.25" customWidth="1"/>
    <col min="14627" max="14627" width="2.625" customWidth="1"/>
    <col min="14628" max="14628" width="3.5" customWidth="1"/>
    <col min="14629" max="14638" width="2.625" customWidth="1"/>
    <col min="14639" max="14639" width="3.5" customWidth="1"/>
    <col min="14640" max="14644" width="2.25" customWidth="1"/>
    <col min="14645" max="14648" width="11.625" customWidth="1"/>
    <col min="14649" max="14650" width="2.25" customWidth="1"/>
    <col min="14849" max="14850" width="2.25" customWidth="1"/>
    <col min="14851" max="14851" width="3.625" customWidth="1"/>
    <col min="14852" max="14854" width="2.25" customWidth="1"/>
    <col min="14855" max="14855" width="1.625" customWidth="1"/>
    <col min="14856" max="14873" width="2.25" customWidth="1"/>
    <col min="14874" max="14876" width="2.75" customWidth="1"/>
    <col min="14877" max="14882" width="2.25" customWidth="1"/>
    <col min="14883" max="14883" width="2.625" customWidth="1"/>
    <col min="14884" max="14884" width="3.5" customWidth="1"/>
    <col min="14885" max="14894" width="2.625" customWidth="1"/>
    <col min="14895" max="14895" width="3.5" customWidth="1"/>
    <col min="14896" max="14900" width="2.25" customWidth="1"/>
    <col min="14901" max="14904" width="11.625" customWidth="1"/>
    <col min="14905" max="14906" width="2.25" customWidth="1"/>
    <col min="15105" max="15106" width="2.25" customWidth="1"/>
    <col min="15107" max="15107" width="3.625" customWidth="1"/>
    <col min="15108" max="15110" width="2.25" customWidth="1"/>
    <col min="15111" max="15111" width="1.625" customWidth="1"/>
    <col min="15112" max="15129" width="2.25" customWidth="1"/>
    <col min="15130" max="15132" width="2.75" customWidth="1"/>
    <col min="15133" max="15138" width="2.25" customWidth="1"/>
    <col min="15139" max="15139" width="2.625" customWidth="1"/>
    <col min="15140" max="15140" width="3.5" customWidth="1"/>
    <col min="15141" max="15150" width="2.625" customWidth="1"/>
    <col min="15151" max="15151" width="3.5" customWidth="1"/>
    <col min="15152" max="15156" width="2.25" customWidth="1"/>
    <col min="15157" max="15160" width="11.625" customWidth="1"/>
    <col min="15161" max="15162" width="2.25" customWidth="1"/>
    <col min="15361" max="15362" width="2.25" customWidth="1"/>
    <col min="15363" max="15363" width="3.625" customWidth="1"/>
    <col min="15364" max="15366" width="2.25" customWidth="1"/>
    <col min="15367" max="15367" width="1.625" customWidth="1"/>
    <col min="15368" max="15385" width="2.25" customWidth="1"/>
    <col min="15386" max="15388" width="2.75" customWidth="1"/>
    <col min="15389" max="15394" width="2.25" customWidth="1"/>
    <col min="15395" max="15395" width="2.625" customWidth="1"/>
    <col min="15396" max="15396" width="3.5" customWidth="1"/>
    <col min="15397" max="15406" width="2.625" customWidth="1"/>
    <col min="15407" max="15407" width="3.5" customWidth="1"/>
    <col min="15408" max="15412" width="2.25" customWidth="1"/>
    <col min="15413" max="15416" width="11.625" customWidth="1"/>
    <col min="15417" max="15418" width="2.25" customWidth="1"/>
    <col min="15617" max="15618" width="2.25" customWidth="1"/>
    <col min="15619" max="15619" width="3.625" customWidth="1"/>
    <col min="15620" max="15622" width="2.25" customWidth="1"/>
    <col min="15623" max="15623" width="1.625" customWidth="1"/>
    <col min="15624" max="15641" width="2.25" customWidth="1"/>
    <col min="15642" max="15644" width="2.75" customWidth="1"/>
    <col min="15645" max="15650" width="2.25" customWidth="1"/>
    <col min="15651" max="15651" width="2.625" customWidth="1"/>
    <col min="15652" max="15652" width="3.5" customWidth="1"/>
    <col min="15653" max="15662" width="2.625" customWidth="1"/>
    <col min="15663" max="15663" width="3.5" customWidth="1"/>
    <col min="15664" max="15668" width="2.25" customWidth="1"/>
    <col min="15669" max="15672" width="11.625" customWidth="1"/>
    <col min="15673" max="15674" width="2.25" customWidth="1"/>
    <col min="15873" max="15874" width="2.25" customWidth="1"/>
    <col min="15875" max="15875" width="3.625" customWidth="1"/>
    <col min="15876" max="15878" width="2.25" customWidth="1"/>
    <col min="15879" max="15879" width="1.625" customWidth="1"/>
    <col min="15880" max="15897" width="2.25" customWidth="1"/>
    <col min="15898" max="15900" width="2.75" customWidth="1"/>
    <col min="15901" max="15906" width="2.25" customWidth="1"/>
    <col min="15907" max="15907" width="2.625" customWidth="1"/>
    <col min="15908" max="15908" width="3.5" customWidth="1"/>
    <col min="15909" max="15918" width="2.625" customWidth="1"/>
    <col min="15919" max="15919" width="3.5" customWidth="1"/>
    <col min="15920" max="15924" width="2.25" customWidth="1"/>
    <col min="15925" max="15928" width="11.625" customWidth="1"/>
    <col min="15929" max="15930" width="2.25" customWidth="1"/>
    <col min="16129" max="16130" width="2.25" customWidth="1"/>
    <col min="16131" max="16131" width="3.625" customWidth="1"/>
    <col min="16132" max="16134" width="2.25" customWidth="1"/>
    <col min="16135" max="16135" width="1.625" customWidth="1"/>
    <col min="16136" max="16153" width="2.25" customWidth="1"/>
    <col min="16154" max="16156" width="2.75" customWidth="1"/>
    <col min="16157" max="16162" width="2.25" customWidth="1"/>
    <col min="16163" max="16163" width="2.625" customWidth="1"/>
    <col min="16164" max="16164" width="3.5" customWidth="1"/>
    <col min="16165" max="16174" width="2.625" customWidth="1"/>
    <col min="16175" max="16175" width="3.5" customWidth="1"/>
    <col min="16176" max="16180" width="2.25" customWidth="1"/>
    <col min="16181" max="16184" width="11.625" customWidth="1"/>
    <col min="16185" max="16186" width="2.25" customWidth="1"/>
  </cols>
  <sheetData>
    <row r="1" spans="2:51" customFormat="1" ht="21" customHeight="1"/>
    <row r="2" spans="2:51" customFormat="1" ht="21.75" customHeight="1" thickBot="1">
      <c r="AK2" s="766" t="s">
        <v>0</v>
      </c>
      <c r="AL2" s="766"/>
      <c r="AM2" s="766"/>
      <c r="AN2" s="766"/>
      <c r="AO2" s="766"/>
      <c r="AP2" s="766"/>
      <c r="AQ2" s="766"/>
      <c r="AR2" s="1483" t="s">
        <v>1361</v>
      </c>
      <c r="AS2" s="1484"/>
      <c r="AT2" s="1484"/>
      <c r="AU2" s="1484"/>
      <c r="AV2" s="1484"/>
      <c r="AW2" s="1484"/>
      <c r="AX2" s="1484"/>
      <c r="AY2" s="1484"/>
    </row>
    <row r="3" spans="2:51" customFormat="1" ht="19.5" thickBot="1">
      <c r="B3" s="768" t="s">
        <v>1360</v>
      </c>
      <c r="C3" s="1502"/>
      <c r="D3" s="1502"/>
      <c r="E3" s="1502"/>
      <c r="F3" s="1502"/>
      <c r="G3" s="1502"/>
      <c r="H3" s="1502"/>
      <c r="I3" s="1502"/>
      <c r="J3" s="1502"/>
      <c r="K3" s="1502"/>
      <c r="L3" s="1502"/>
      <c r="M3" s="1502"/>
      <c r="N3" s="1502"/>
      <c r="O3" s="1502"/>
      <c r="P3" s="1502"/>
      <c r="Q3" s="1502"/>
      <c r="R3" s="1502"/>
      <c r="S3" s="1502"/>
      <c r="T3" s="1502"/>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c r="AT3" s="1502"/>
      <c r="AU3" s="1502"/>
      <c r="AV3" s="1502"/>
      <c r="AW3" s="1502"/>
      <c r="AX3" s="1502"/>
      <c r="AY3" s="1503"/>
    </row>
    <row r="4" spans="2:51" customFormat="1" ht="34.5" customHeight="1">
      <c r="B4" s="771" t="s">
        <v>37</v>
      </c>
      <c r="C4" s="772"/>
      <c r="D4" s="772"/>
      <c r="E4" s="772"/>
      <c r="F4" s="772"/>
      <c r="G4" s="772"/>
      <c r="H4" s="773" t="s">
        <v>1359</v>
      </c>
      <c r="I4" s="774"/>
      <c r="J4" s="774"/>
      <c r="K4" s="774"/>
      <c r="L4" s="774"/>
      <c r="M4" s="774"/>
      <c r="N4" s="774"/>
      <c r="O4" s="774"/>
      <c r="P4" s="774"/>
      <c r="Q4" s="774"/>
      <c r="R4" s="774"/>
      <c r="S4" s="774"/>
      <c r="T4" s="774"/>
      <c r="U4" s="774"/>
      <c r="V4" s="774"/>
      <c r="W4" s="774"/>
      <c r="X4" s="774"/>
      <c r="Y4" s="774"/>
      <c r="Z4" s="775" t="s">
        <v>1</v>
      </c>
      <c r="AA4" s="776"/>
      <c r="AB4" s="776"/>
      <c r="AC4" s="776"/>
      <c r="AD4" s="776"/>
      <c r="AE4" s="777"/>
      <c r="AF4" s="1487" t="s">
        <v>327</v>
      </c>
      <c r="AG4" s="781"/>
      <c r="AH4" s="781"/>
      <c r="AI4" s="781"/>
      <c r="AJ4" s="781"/>
      <c r="AK4" s="781"/>
      <c r="AL4" s="781"/>
      <c r="AM4" s="781"/>
      <c r="AN4" s="781"/>
      <c r="AO4" s="781"/>
      <c r="AP4" s="781"/>
      <c r="AQ4" s="1488"/>
      <c r="AR4" s="780" t="s">
        <v>2</v>
      </c>
      <c r="AS4" s="781"/>
      <c r="AT4" s="781"/>
      <c r="AU4" s="781"/>
      <c r="AV4" s="781"/>
      <c r="AW4" s="781"/>
      <c r="AX4" s="781"/>
      <c r="AY4" s="782"/>
    </row>
    <row r="5" spans="2:51" customFormat="1" ht="42" customHeight="1">
      <c r="B5" s="822" t="s">
        <v>47</v>
      </c>
      <c r="C5" s="823"/>
      <c r="D5" s="823"/>
      <c r="E5" s="823"/>
      <c r="F5" s="823"/>
      <c r="G5" s="824"/>
      <c r="H5" s="1457" t="s">
        <v>328</v>
      </c>
      <c r="I5" s="1458"/>
      <c r="J5" s="1458"/>
      <c r="K5" s="1458"/>
      <c r="L5" s="1458"/>
      <c r="M5" s="1458"/>
      <c r="N5" s="1458"/>
      <c r="O5" s="1458"/>
      <c r="P5" s="1458"/>
      <c r="Q5" s="1458"/>
      <c r="R5" s="1458"/>
      <c r="S5" s="1458"/>
      <c r="T5" s="1458"/>
      <c r="U5" s="1458"/>
      <c r="V5" s="1458"/>
      <c r="W5" s="970"/>
      <c r="X5" s="970"/>
      <c r="Y5" s="1459"/>
      <c r="Z5" s="827" t="s">
        <v>3</v>
      </c>
      <c r="AA5" s="828"/>
      <c r="AB5" s="828"/>
      <c r="AC5" s="828"/>
      <c r="AD5" s="828"/>
      <c r="AE5" s="829"/>
      <c r="AF5" s="1489" t="s">
        <v>1358</v>
      </c>
      <c r="AG5" s="1460"/>
      <c r="AH5" s="1460"/>
      <c r="AI5" s="1460"/>
      <c r="AJ5" s="1460"/>
      <c r="AK5" s="1460"/>
      <c r="AL5" s="1460"/>
      <c r="AM5" s="1460"/>
      <c r="AN5" s="1460"/>
      <c r="AO5" s="1460"/>
      <c r="AP5" s="1460"/>
      <c r="AQ5" s="1461"/>
      <c r="AR5" s="1490" t="s">
        <v>1357</v>
      </c>
      <c r="AS5" s="833"/>
      <c r="AT5" s="833"/>
      <c r="AU5" s="833"/>
      <c r="AV5" s="833"/>
      <c r="AW5" s="833"/>
      <c r="AX5" s="833"/>
      <c r="AY5" s="834"/>
    </row>
    <row r="6" spans="2:51" customFormat="1" ht="30.75" customHeight="1">
      <c r="B6" s="835" t="s">
        <v>4</v>
      </c>
      <c r="C6" s="836"/>
      <c r="D6" s="836"/>
      <c r="E6" s="836"/>
      <c r="F6" s="836"/>
      <c r="G6" s="836"/>
      <c r="H6" s="837" t="s">
        <v>97</v>
      </c>
      <c r="I6" s="412"/>
      <c r="J6" s="412"/>
      <c r="K6" s="412"/>
      <c r="L6" s="412"/>
      <c r="M6" s="412"/>
      <c r="N6" s="412"/>
      <c r="O6" s="412"/>
      <c r="P6" s="412"/>
      <c r="Q6" s="412"/>
      <c r="R6" s="412"/>
      <c r="S6" s="412"/>
      <c r="T6" s="412"/>
      <c r="U6" s="412"/>
      <c r="V6" s="412"/>
      <c r="W6" s="412"/>
      <c r="X6" s="412"/>
      <c r="Y6" s="412"/>
      <c r="Z6" s="736" t="s">
        <v>62</v>
      </c>
      <c r="AA6" s="737"/>
      <c r="AB6" s="737"/>
      <c r="AC6" s="737"/>
      <c r="AD6" s="737"/>
      <c r="AE6" s="738"/>
      <c r="AF6" s="1465" t="s">
        <v>85</v>
      </c>
      <c r="AG6" s="1465"/>
      <c r="AH6" s="1465"/>
      <c r="AI6" s="1465"/>
      <c r="AJ6" s="1465"/>
      <c r="AK6" s="1465"/>
      <c r="AL6" s="1465"/>
      <c r="AM6" s="1465"/>
      <c r="AN6" s="1465"/>
      <c r="AO6" s="1465"/>
      <c r="AP6" s="1465"/>
      <c r="AQ6" s="1465"/>
      <c r="AR6" s="412"/>
      <c r="AS6" s="412"/>
      <c r="AT6" s="412"/>
      <c r="AU6" s="412"/>
      <c r="AV6" s="412"/>
      <c r="AW6" s="412"/>
      <c r="AX6" s="412"/>
      <c r="AY6" s="414"/>
    </row>
    <row r="7" spans="2:51" customFormat="1" ht="24" customHeight="1">
      <c r="B7" s="801" t="s">
        <v>28</v>
      </c>
      <c r="C7" s="802"/>
      <c r="D7" s="802"/>
      <c r="E7" s="802"/>
      <c r="F7" s="802"/>
      <c r="G7" s="802"/>
      <c r="H7" s="1466" t="s">
        <v>1356</v>
      </c>
      <c r="I7" s="1467"/>
      <c r="J7" s="1467"/>
      <c r="K7" s="1467"/>
      <c r="L7" s="1467"/>
      <c r="M7" s="1467"/>
      <c r="N7" s="1467"/>
      <c r="O7" s="1467"/>
      <c r="P7" s="1467"/>
      <c r="Q7" s="1467"/>
      <c r="R7" s="1467"/>
      <c r="S7" s="1467"/>
      <c r="T7" s="1467"/>
      <c r="U7" s="1467"/>
      <c r="V7" s="1467"/>
      <c r="W7" s="1468"/>
      <c r="X7" s="1468"/>
      <c r="Y7" s="1469"/>
      <c r="Z7" s="813" t="s">
        <v>329</v>
      </c>
      <c r="AA7" s="443"/>
      <c r="AB7" s="443"/>
      <c r="AC7" s="443"/>
      <c r="AD7" s="443"/>
      <c r="AE7" s="814"/>
      <c r="AF7" s="1474" t="s">
        <v>1355</v>
      </c>
      <c r="AG7" s="1475"/>
      <c r="AH7" s="1475"/>
      <c r="AI7" s="1475"/>
      <c r="AJ7" s="1475"/>
      <c r="AK7" s="1475"/>
      <c r="AL7" s="1475"/>
      <c r="AM7" s="1475"/>
      <c r="AN7" s="1475"/>
      <c r="AO7" s="1475"/>
      <c r="AP7" s="1475"/>
      <c r="AQ7" s="1475"/>
      <c r="AR7" s="1475"/>
      <c r="AS7" s="1475"/>
      <c r="AT7" s="1475"/>
      <c r="AU7" s="1475"/>
      <c r="AV7" s="1475"/>
      <c r="AW7" s="1475"/>
      <c r="AX7" s="1475"/>
      <c r="AY7" s="1476"/>
    </row>
    <row r="8" spans="2:51" customFormat="1" ht="66" customHeight="1">
      <c r="B8" s="803"/>
      <c r="C8" s="804"/>
      <c r="D8" s="804"/>
      <c r="E8" s="804"/>
      <c r="F8" s="804"/>
      <c r="G8" s="804"/>
      <c r="H8" s="1470"/>
      <c r="I8" s="1471"/>
      <c r="J8" s="1471"/>
      <c r="K8" s="1471"/>
      <c r="L8" s="1471"/>
      <c r="M8" s="1471"/>
      <c r="N8" s="1471"/>
      <c r="O8" s="1471"/>
      <c r="P8" s="1471"/>
      <c r="Q8" s="1471"/>
      <c r="R8" s="1471"/>
      <c r="S8" s="1471"/>
      <c r="T8" s="1471"/>
      <c r="U8" s="1471"/>
      <c r="V8" s="1471"/>
      <c r="W8" s="1472"/>
      <c r="X8" s="1472"/>
      <c r="Y8" s="1473"/>
      <c r="Z8" s="815"/>
      <c r="AA8" s="443"/>
      <c r="AB8" s="443"/>
      <c r="AC8" s="443"/>
      <c r="AD8" s="443"/>
      <c r="AE8" s="814"/>
      <c r="AF8" s="1477"/>
      <c r="AG8" s="1478"/>
      <c r="AH8" s="1478"/>
      <c r="AI8" s="1478"/>
      <c r="AJ8" s="1478"/>
      <c r="AK8" s="1478"/>
      <c r="AL8" s="1478"/>
      <c r="AM8" s="1478"/>
      <c r="AN8" s="1478"/>
      <c r="AO8" s="1478"/>
      <c r="AP8" s="1478"/>
      <c r="AQ8" s="1478"/>
      <c r="AR8" s="1478"/>
      <c r="AS8" s="1478"/>
      <c r="AT8" s="1478"/>
      <c r="AU8" s="1478"/>
      <c r="AV8" s="1478"/>
      <c r="AW8" s="1478"/>
      <c r="AX8" s="1478"/>
      <c r="AY8" s="1479"/>
    </row>
    <row r="9" spans="2:51" customFormat="1" ht="73.5" customHeight="1">
      <c r="B9" s="783" t="s">
        <v>29</v>
      </c>
      <c r="C9" s="784"/>
      <c r="D9" s="784"/>
      <c r="E9" s="784"/>
      <c r="F9" s="784"/>
      <c r="G9" s="784"/>
      <c r="H9" s="1491" t="s">
        <v>1354</v>
      </c>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c r="AU9" s="1492"/>
      <c r="AV9" s="1492"/>
      <c r="AW9" s="1492"/>
      <c r="AX9" s="1492"/>
      <c r="AY9" s="1493"/>
    </row>
    <row r="10" spans="2:51" customFormat="1" ht="84" customHeight="1">
      <c r="B10" s="792" t="s">
        <v>64</v>
      </c>
      <c r="C10" s="793"/>
      <c r="D10" s="793"/>
      <c r="E10" s="793"/>
      <c r="F10" s="793"/>
      <c r="G10" s="794"/>
      <c r="H10" s="1511" t="s">
        <v>1353</v>
      </c>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512"/>
      <c r="AM10" s="1512"/>
      <c r="AN10" s="1512"/>
      <c r="AO10" s="1512"/>
      <c r="AP10" s="1512"/>
      <c r="AQ10" s="1512"/>
      <c r="AR10" s="1512"/>
      <c r="AS10" s="1512"/>
      <c r="AT10" s="1512"/>
      <c r="AU10" s="1512"/>
      <c r="AV10" s="1512"/>
      <c r="AW10" s="1512"/>
      <c r="AX10" s="1512"/>
      <c r="AY10" s="1513"/>
    </row>
    <row r="11" spans="2:51" customFormat="1" ht="5.0999999999999996" customHeight="1">
      <c r="B11" s="795"/>
      <c r="C11" s="796"/>
      <c r="D11" s="796"/>
      <c r="E11" s="796"/>
      <c r="F11" s="796"/>
      <c r="G11" s="797"/>
      <c r="H11" s="228"/>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6"/>
    </row>
    <row r="12" spans="2:51" customFormat="1" ht="29.25" customHeight="1">
      <c r="B12" s="783" t="s">
        <v>5</v>
      </c>
      <c r="C12" s="784"/>
      <c r="D12" s="784"/>
      <c r="E12" s="784"/>
      <c r="F12" s="784"/>
      <c r="G12" s="788"/>
      <c r="H12" s="789" t="s">
        <v>1352</v>
      </c>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1"/>
    </row>
    <row r="13" spans="2:51" customFormat="1" ht="21" customHeight="1">
      <c r="B13" s="792" t="s">
        <v>30</v>
      </c>
      <c r="C13" s="793"/>
      <c r="D13" s="793"/>
      <c r="E13" s="793"/>
      <c r="F13" s="793"/>
      <c r="G13" s="794"/>
      <c r="H13" s="798"/>
      <c r="I13" s="799"/>
      <c r="J13" s="799"/>
      <c r="K13" s="799"/>
      <c r="L13" s="799"/>
      <c r="M13" s="799"/>
      <c r="N13" s="799"/>
      <c r="O13" s="799"/>
      <c r="P13" s="799"/>
      <c r="Q13" s="1333" t="s">
        <v>81</v>
      </c>
      <c r="R13" s="666"/>
      <c r="S13" s="666"/>
      <c r="T13" s="666"/>
      <c r="U13" s="666"/>
      <c r="V13" s="666"/>
      <c r="W13" s="667"/>
      <c r="X13" s="1333" t="s">
        <v>82</v>
      </c>
      <c r="Y13" s="666"/>
      <c r="Z13" s="666"/>
      <c r="AA13" s="666"/>
      <c r="AB13" s="666"/>
      <c r="AC13" s="666"/>
      <c r="AD13" s="667"/>
      <c r="AE13" s="1333" t="s">
        <v>83</v>
      </c>
      <c r="AF13" s="666"/>
      <c r="AG13" s="666"/>
      <c r="AH13" s="666"/>
      <c r="AI13" s="666"/>
      <c r="AJ13" s="666"/>
      <c r="AK13" s="667"/>
      <c r="AL13" s="1333" t="s">
        <v>330</v>
      </c>
      <c r="AM13" s="666"/>
      <c r="AN13" s="666"/>
      <c r="AO13" s="666"/>
      <c r="AP13" s="666"/>
      <c r="AQ13" s="666"/>
      <c r="AR13" s="667"/>
      <c r="AS13" s="1333" t="s">
        <v>331</v>
      </c>
      <c r="AT13" s="666"/>
      <c r="AU13" s="666"/>
      <c r="AV13" s="666"/>
      <c r="AW13" s="666"/>
      <c r="AX13" s="666"/>
      <c r="AY13" s="1504"/>
    </row>
    <row r="14" spans="2:51" customFormat="1" ht="21" customHeight="1">
      <c r="B14" s="469"/>
      <c r="C14" s="470"/>
      <c r="D14" s="470"/>
      <c r="E14" s="470"/>
      <c r="F14" s="470"/>
      <c r="G14" s="471"/>
      <c r="H14" s="752" t="s">
        <v>6</v>
      </c>
      <c r="I14" s="753"/>
      <c r="J14" s="758" t="s">
        <v>7</v>
      </c>
      <c r="K14" s="759"/>
      <c r="L14" s="759"/>
      <c r="M14" s="759"/>
      <c r="N14" s="759"/>
      <c r="O14" s="759"/>
      <c r="P14" s="760"/>
      <c r="Q14" s="1505"/>
      <c r="R14" s="1506"/>
      <c r="S14" s="1506"/>
      <c r="T14" s="1506"/>
      <c r="U14" s="1506"/>
      <c r="V14" s="1506"/>
      <c r="W14" s="1507"/>
      <c r="X14" s="1508"/>
      <c r="Y14" s="1508"/>
      <c r="Z14" s="1508"/>
      <c r="AA14" s="1508"/>
      <c r="AB14" s="1508"/>
      <c r="AC14" s="1508"/>
      <c r="AD14" s="1508"/>
      <c r="AE14" s="1508"/>
      <c r="AF14" s="1508"/>
      <c r="AG14" s="1508"/>
      <c r="AH14" s="1508"/>
      <c r="AI14" s="1508"/>
      <c r="AJ14" s="1508"/>
      <c r="AK14" s="1508"/>
      <c r="AL14" s="1508"/>
      <c r="AM14" s="1508"/>
      <c r="AN14" s="1508"/>
      <c r="AO14" s="1508"/>
      <c r="AP14" s="1508"/>
      <c r="AQ14" s="1508"/>
      <c r="AR14" s="1508"/>
      <c r="AS14" s="1509"/>
      <c r="AT14" s="1509"/>
      <c r="AU14" s="1509"/>
      <c r="AV14" s="1509"/>
      <c r="AW14" s="1509"/>
      <c r="AX14" s="1509"/>
      <c r="AY14" s="1510"/>
    </row>
    <row r="15" spans="2:51" customFormat="1" ht="21" customHeight="1">
      <c r="B15" s="469"/>
      <c r="C15" s="470"/>
      <c r="D15" s="470"/>
      <c r="E15" s="470"/>
      <c r="F15" s="470"/>
      <c r="G15" s="471"/>
      <c r="H15" s="754"/>
      <c r="I15" s="755"/>
      <c r="J15" s="746" t="s">
        <v>8</v>
      </c>
      <c r="K15" s="747"/>
      <c r="L15" s="747"/>
      <c r="M15" s="747"/>
      <c r="N15" s="747"/>
      <c r="O15" s="747"/>
      <c r="P15" s="748"/>
      <c r="Q15" s="1494"/>
      <c r="R15" s="1494"/>
      <c r="S15" s="1494"/>
      <c r="T15" s="1494"/>
      <c r="U15" s="1494"/>
      <c r="V15" s="1494"/>
      <c r="W15" s="1494"/>
      <c r="X15" s="1494"/>
      <c r="Y15" s="1494"/>
      <c r="Z15" s="1494"/>
      <c r="AA15" s="1494"/>
      <c r="AB15" s="1494"/>
      <c r="AC15" s="1494"/>
      <c r="AD15" s="1494"/>
      <c r="AE15" s="1496">
        <v>60836.059000000001</v>
      </c>
      <c r="AF15" s="1496"/>
      <c r="AG15" s="1496"/>
      <c r="AH15" s="1496"/>
      <c r="AI15" s="1496"/>
      <c r="AJ15" s="1496"/>
      <c r="AK15" s="1496"/>
      <c r="AL15" s="1494"/>
      <c r="AM15" s="1494"/>
      <c r="AN15" s="1494"/>
      <c r="AO15" s="1494"/>
      <c r="AP15" s="1494"/>
      <c r="AQ15" s="1494"/>
      <c r="AR15" s="1494"/>
      <c r="AS15" s="1498"/>
      <c r="AT15" s="1498"/>
      <c r="AU15" s="1498"/>
      <c r="AV15" s="1498"/>
      <c r="AW15" s="1498"/>
      <c r="AX15" s="1498"/>
      <c r="AY15" s="1499"/>
    </row>
    <row r="16" spans="2:51" customFormat="1" ht="24.75" customHeight="1">
      <c r="B16" s="469"/>
      <c r="C16" s="470"/>
      <c r="D16" s="470"/>
      <c r="E16" s="470"/>
      <c r="F16" s="470"/>
      <c r="G16" s="471"/>
      <c r="H16" s="754"/>
      <c r="I16" s="755"/>
      <c r="J16" s="746" t="s">
        <v>9</v>
      </c>
      <c r="K16" s="747"/>
      <c r="L16" s="747"/>
      <c r="M16" s="747"/>
      <c r="N16" s="747"/>
      <c r="O16" s="747"/>
      <c r="P16" s="748"/>
      <c r="Q16" s="1494"/>
      <c r="R16" s="1494"/>
      <c r="S16" s="1494"/>
      <c r="T16" s="1494"/>
      <c r="U16" s="1494"/>
      <c r="V16" s="1494"/>
      <c r="W16" s="1494"/>
      <c r="X16" s="1494"/>
      <c r="Y16" s="1494"/>
      <c r="Z16" s="1494"/>
      <c r="AA16" s="1494"/>
      <c r="AB16" s="1494"/>
      <c r="AC16" s="1494"/>
      <c r="AD16" s="1494"/>
      <c r="AE16" s="1496">
        <v>-9307.6244000000006</v>
      </c>
      <c r="AF16" s="1496"/>
      <c r="AG16" s="1496"/>
      <c r="AH16" s="1496"/>
      <c r="AI16" s="1496"/>
      <c r="AJ16" s="1496"/>
      <c r="AK16" s="1496"/>
      <c r="AL16" s="1497" t="s">
        <v>2157</v>
      </c>
      <c r="AM16" s="1496"/>
      <c r="AN16" s="1496"/>
      <c r="AO16" s="1496"/>
      <c r="AP16" s="1496"/>
      <c r="AQ16" s="1496"/>
      <c r="AR16" s="1496"/>
      <c r="AS16" s="1498"/>
      <c r="AT16" s="1498"/>
      <c r="AU16" s="1498"/>
      <c r="AV16" s="1498"/>
      <c r="AW16" s="1498"/>
      <c r="AX16" s="1498"/>
      <c r="AY16" s="1499"/>
    </row>
    <row r="17" spans="2:51" customFormat="1" ht="24.75" customHeight="1">
      <c r="B17" s="469"/>
      <c r="C17" s="470"/>
      <c r="D17" s="470"/>
      <c r="E17" s="470"/>
      <c r="F17" s="470"/>
      <c r="G17" s="471"/>
      <c r="H17" s="756"/>
      <c r="I17" s="757"/>
      <c r="J17" s="731" t="s">
        <v>25</v>
      </c>
      <c r="K17" s="732"/>
      <c r="L17" s="732"/>
      <c r="M17" s="732"/>
      <c r="N17" s="732"/>
      <c r="O17" s="732"/>
      <c r="P17" s="733"/>
      <c r="Q17" s="1495"/>
      <c r="R17" s="1495"/>
      <c r="S17" s="1495"/>
      <c r="T17" s="1495"/>
      <c r="U17" s="1495"/>
      <c r="V17" s="1495"/>
      <c r="W17" s="1495"/>
      <c r="X17" s="1495"/>
      <c r="Y17" s="1495"/>
      <c r="Z17" s="1495"/>
      <c r="AA17" s="1495"/>
      <c r="AB17" s="1495"/>
      <c r="AC17" s="1495"/>
      <c r="AD17" s="1495"/>
      <c r="AE17" s="1500">
        <f>SUM(AE14:AK16)</f>
        <v>51528.434600000001</v>
      </c>
      <c r="AF17" s="1500"/>
      <c r="AG17" s="1500"/>
      <c r="AH17" s="1500"/>
      <c r="AI17" s="1500"/>
      <c r="AJ17" s="1500"/>
      <c r="AK17" s="1500"/>
      <c r="AL17" s="1501" t="s">
        <v>2157</v>
      </c>
      <c r="AM17" s="1500"/>
      <c r="AN17" s="1500"/>
      <c r="AO17" s="1500"/>
      <c r="AP17" s="1500"/>
      <c r="AQ17" s="1500"/>
      <c r="AR17" s="1500"/>
      <c r="AS17" s="1495"/>
      <c r="AT17" s="1495"/>
      <c r="AU17" s="1495"/>
      <c r="AV17" s="1495"/>
      <c r="AW17" s="1495"/>
      <c r="AX17" s="1495"/>
      <c r="AY17" s="1495"/>
    </row>
    <row r="18" spans="2:51" customFormat="1" ht="24.75" customHeight="1">
      <c r="B18" s="469"/>
      <c r="C18" s="470"/>
      <c r="D18" s="470"/>
      <c r="E18" s="470"/>
      <c r="F18" s="470"/>
      <c r="G18" s="471"/>
      <c r="H18" s="723" t="s">
        <v>10</v>
      </c>
      <c r="I18" s="724"/>
      <c r="J18" s="724"/>
      <c r="K18" s="724"/>
      <c r="L18" s="724"/>
      <c r="M18" s="724"/>
      <c r="N18" s="724"/>
      <c r="O18" s="724"/>
      <c r="P18" s="724"/>
      <c r="Q18" s="1514"/>
      <c r="R18" s="1514"/>
      <c r="S18" s="1514"/>
      <c r="T18" s="1514"/>
      <c r="U18" s="1514"/>
      <c r="V18" s="1514"/>
      <c r="W18" s="1514"/>
      <c r="X18" s="1514"/>
      <c r="Y18" s="1514"/>
      <c r="Z18" s="1514"/>
      <c r="AA18" s="1514"/>
      <c r="AB18" s="1514"/>
      <c r="AC18" s="1514"/>
      <c r="AD18" s="1514"/>
      <c r="AE18" s="1515">
        <v>4978.4219999999996</v>
      </c>
      <c r="AF18" s="1515"/>
      <c r="AG18" s="1515"/>
      <c r="AH18" s="1515"/>
      <c r="AI18" s="1515"/>
      <c r="AJ18" s="1515"/>
      <c r="AK18" s="1515"/>
      <c r="AL18" s="1514"/>
      <c r="AM18" s="1514"/>
      <c r="AN18" s="1514"/>
      <c r="AO18" s="1514"/>
      <c r="AP18" s="1514"/>
      <c r="AQ18" s="1514"/>
      <c r="AR18" s="1514"/>
      <c r="AS18" s="1514"/>
      <c r="AT18" s="1514"/>
      <c r="AU18" s="1514"/>
      <c r="AV18" s="1514"/>
      <c r="AW18" s="1514"/>
      <c r="AX18" s="1514"/>
      <c r="AY18" s="1516"/>
    </row>
    <row r="19" spans="2:51" customFormat="1" ht="24.75" customHeight="1">
      <c r="B19" s="795"/>
      <c r="C19" s="796"/>
      <c r="D19" s="796"/>
      <c r="E19" s="796"/>
      <c r="F19" s="796"/>
      <c r="G19" s="797"/>
      <c r="H19" s="723" t="s">
        <v>11</v>
      </c>
      <c r="I19" s="724"/>
      <c r="J19" s="724"/>
      <c r="K19" s="724"/>
      <c r="L19" s="724"/>
      <c r="M19" s="724"/>
      <c r="N19" s="724"/>
      <c r="O19" s="724"/>
      <c r="P19" s="724"/>
      <c r="Q19" s="1517"/>
      <c r="R19" s="1517"/>
      <c r="S19" s="1517"/>
      <c r="T19" s="1517"/>
      <c r="U19" s="1517"/>
      <c r="V19" s="1517"/>
      <c r="W19" s="1517"/>
      <c r="X19" s="1517"/>
      <c r="Y19" s="1517"/>
      <c r="Z19" s="1517"/>
      <c r="AA19" s="1517"/>
      <c r="AB19" s="1517"/>
      <c r="AC19" s="1517"/>
      <c r="AD19" s="1517"/>
      <c r="AE19" s="1518">
        <f>AE18/AE17</f>
        <v>9.6615044463236988E-2</v>
      </c>
      <c r="AF19" s="1518"/>
      <c r="AG19" s="1518"/>
      <c r="AH19" s="1518"/>
      <c r="AI19" s="1518"/>
      <c r="AJ19" s="1518"/>
      <c r="AK19" s="1518"/>
      <c r="AL19" s="726"/>
      <c r="AM19" s="726"/>
      <c r="AN19" s="726"/>
      <c r="AO19" s="726"/>
      <c r="AP19" s="726"/>
      <c r="AQ19" s="726"/>
      <c r="AR19" s="726"/>
      <c r="AS19" s="726"/>
      <c r="AT19" s="726"/>
      <c r="AU19" s="726"/>
      <c r="AV19" s="726"/>
      <c r="AW19" s="726"/>
      <c r="AX19" s="726"/>
      <c r="AY19" s="727"/>
    </row>
    <row r="20" spans="2:51" customFormat="1" ht="31.7" customHeight="1">
      <c r="B20" s="714" t="s">
        <v>13</v>
      </c>
      <c r="C20" s="715"/>
      <c r="D20" s="715"/>
      <c r="E20" s="715"/>
      <c r="F20" s="715"/>
      <c r="G20" s="716"/>
      <c r="H20" s="665" t="s">
        <v>70</v>
      </c>
      <c r="I20" s="666"/>
      <c r="J20" s="666"/>
      <c r="K20" s="666"/>
      <c r="L20" s="666"/>
      <c r="M20" s="666"/>
      <c r="N20" s="666"/>
      <c r="O20" s="666"/>
      <c r="P20" s="666"/>
      <c r="Q20" s="666"/>
      <c r="R20" s="666"/>
      <c r="S20" s="666"/>
      <c r="T20" s="666"/>
      <c r="U20" s="666"/>
      <c r="V20" s="666"/>
      <c r="W20" s="666"/>
      <c r="X20" s="666"/>
      <c r="Y20" s="667"/>
      <c r="Z20" s="668"/>
      <c r="AA20" s="669"/>
      <c r="AB20" s="670"/>
      <c r="AC20" s="671" t="s">
        <v>12</v>
      </c>
      <c r="AD20" s="666"/>
      <c r="AE20" s="667"/>
      <c r="AF20" s="329" t="s">
        <v>81</v>
      </c>
      <c r="AG20" s="638"/>
      <c r="AH20" s="638"/>
      <c r="AI20" s="638"/>
      <c r="AJ20" s="638"/>
      <c r="AK20" s="329" t="s">
        <v>82</v>
      </c>
      <c r="AL20" s="638"/>
      <c r="AM20" s="638"/>
      <c r="AN20" s="638"/>
      <c r="AO20" s="638"/>
      <c r="AP20" s="329" t="s">
        <v>83</v>
      </c>
      <c r="AQ20" s="638"/>
      <c r="AR20" s="638"/>
      <c r="AS20" s="638"/>
      <c r="AT20" s="638"/>
      <c r="AU20" s="330" t="s">
        <v>332</v>
      </c>
      <c r="AV20" s="638"/>
      <c r="AW20" s="638"/>
      <c r="AX20" s="638"/>
      <c r="AY20" s="1531"/>
    </row>
    <row r="21" spans="2:51" customFormat="1" ht="37.5" customHeight="1">
      <c r="B21" s="1411"/>
      <c r="C21" s="715"/>
      <c r="D21" s="715"/>
      <c r="E21" s="715"/>
      <c r="F21" s="715"/>
      <c r="G21" s="716"/>
      <c r="H21" s="1523" t="s">
        <v>1351</v>
      </c>
      <c r="I21" s="1524"/>
      <c r="J21" s="1524"/>
      <c r="K21" s="1524"/>
      <c r="L21" s="1524"/>
      <c r="M21" s="1524"/>
      <c r="N21" s="1524"/>
      <c r="O21" s="1524"/>
      <c r="P21" s="1524"/>
      <c r="Q21" s="1524"/>
      <c r="R21" s="1524"/>
      <c r="S21" s="1524"/>
      <c r="T21" s="1524"/>
      <c r="U21" s="1524"/>
      <c r="V21" s="1524"/>
      <c r="W21" s="1524"/>
      <c r="X21" s="1524"/>
      <c r="Y21" s="1525"/>
      <c r="Z21" s="1428" t="s">
        <v>15</v>
      </c>
      <c r="AA21" s="679"/>
      <c r="AB21" s="680"/>
      <c r="AC21" s="1421" t="s">
        <v>85</v>
      </c>
      <c r="AD21" s="1405"/>
      <c r="AE21" s="1405"/>
      <c r="AF21" s="323" t="s">
        <v>85</v>
      </c>
      <c r="AG21" s="1522"/>
      <c r="AH21" s="1522"/>
      <c r="AI21" s="1522"/>
      <c r="AJ21" s="1522"/>
      <c r="AK21" s="323" t="s">
        <v>85</v>
      </c>
      <c r="AL21" s="1522"/>
      <c r="AM21" s="1522"/>
      <c r="AN21" s="1522"/>
      <c r="AO21" s="1522"/>
      <c r="AP21" s="323" t="s">
        <v>85</v>
      </c>
      <c r="AQ21" s="1522"/>
      <c r="AR21" s="1522"/>
      <c r="AS21" s="1522"/>
      <c r="AT21" s="1522"/>
      <c r="AU21" s="1519" t="s">
        <v>85</v>
      </c>
      <c r="AV21" s="1520"/>
      <c r="AW21" s="1520"/>
      <c r="AX21" s="1520"/>
      <c r="AY21" s="1521"/>
    </row>
    <row r="22" spans="2:51" customFormat="1" ht="37.5" customHeight="1">
      <c r="B22" s="1412"/>
      <c r="C22" s="1413"/>
      <c r="D22" s="1413"/>
      <c r="E22" s="1413"/>
      <c r="F22" s="1413"/>
      <c r="G22" s="1414"/>
      <c r="H22" s="1526"/>
      <c r="I22" s="1527"/>
      <c r="J22" s="1527"/>
      <c r="K22" s="1527"/>
      <c r="L22" s="1527"/>
      <c r="M22" s="1527"/>
      <c r="N22" s="1527"/>
      <c r="O22" s="1527"/>
      <c r="P22" s="1527"/>
      <c r="Q22" s="1527"/>
      <c r="R22" s="1527"/>
      <c r="S22" s="1527"/>
      <c r="T22" s="1527"/>
      <c r="U22" s="1527"/>
      <c r="V22" s="1527"/>
      <c r="W22" s="1527"/>
      <c r="X22" s="1527"/>
      <c r="Y22" s="1528"/>
      <c r="Z22" s="671" t="s">
        <v>116</v>
      </c>
      <c r="AA22" s="666"/>
      <c r="AB22" s="667"/>
      <c r="AC22" s="1421" t="s">
        <v>79</v>
      </c>
      <c r="AD22" s="1405"/>
      <c r="AE22" s="1405"/>
      <c r="AF22" s="1522" t="s">
        <v>333</v>
      </c>
      <c r="AG22" s="1522"/>
      <c r="AH22" s="1522"/>
      <c r="AI22" s="1522"/>
      <c r="AJ22" s="1522"/>
      <c r="AK22" s="1522" t="s">
        <v>333</v>
      </c>
      <c r="AL22" s="1522"/>
      <c r="AM22" s="1522"/>
      <c r="AN22" s="1522"/>
      <c r="AO22" s="1522"/>
      <c r="AP22" s="1522" t="s">
        <v>333</v>
      </c>
      <c r="AQ22" s="1522"/>
      <c r="AR22" s="1522"/>
      <c r="AS22" s="1522"/>
      <c r="AT22" s="1522"/>
      <c r="AU22" s="1532"/>
      <c r="AV22" s="1532"/>
      <c r="AW22" s="1532"/>
      <c r="AX22" s="1532"/>
      <c r="AY22" s="1533"/>
    </row>
    <row r="23" spans="2:51" customFormat="1" ht="31.5" customHeight="1">
      <c r="B23" s="662" t="s">
        <v>60</v>
      </c>
      <c r="C23" s="663"/>
      <c r="D23" s="663"/>
      <c r="E23" s="663"/>
      <c r="F23" s="663"/>
      <c r="G23" s="664"/>
      <c r="H23" s="665" t="s">
        <v>65</v>
      </c>
      <c r="I23" s="666"/>
      <c r="J23" s="666"/>
      <c r="K23" s="666"/>
      <c r="L23" s="666"/>
      <c r="M23" s="666"/>
      <c r="N23" s="666"/>
      <c r="O23" s="666"/>
      <c r="P23" s="666"/>
      <c r="Q23" s="666"/>
      <c r="R23" s="666"/>
      <c r="S23" s="666"/>
      <c r="T23" s="666"/>
      <c r="U23" s="666"/>
      <c r="V23" s="666"/>
      <c r="W23" s="666"/>
      <c r="X23" s="666"/>
      <c r="Y23" s="667"/>
      <c r="Z23" s="668"/>
      <c r="AA23" s="669"/>
      <c r="AB23" s="670"/>
      <c r="AC23" s="671" t="s">
        <v>12</v>
      </c>
      <c r="AD23" s="666"/>
      <c r="AE23" s="667"/>
      <c r="AF23" s="329" t="s">
        <v>81</v>
      </c>
      <c r="AG23" s="638"/>
      <c r="AH23" s="638"/>
      <c r="AI23" s="638"/>
      <c r="AJ23" s="638"/>
      <c r="AK23" s="329" t="s">
        <v>82</v>
      </c>
      <c r="AL23" s="638"/>
      <c r="AM23" s="638"/>
      <c r="AN23" s="638"/>
      <c r="AO23" s="638"/>
      <c r="AP23" s="329" t="s">
        <v>83</v>
      </c>
      <c r="AQ23" s="638"/>
      <c r="AR23" s="638"/>
      <c r="AS23" s="638"/>
      <c r="AT23" s="638"/>
      <c r="AU23" s="639" t="s">
        <v>71</v>
      </c>
      <c r="AV23" s="640"/>
      <c r="AW23" s="640"/>
      <c r="AX23" s="640"/>
      <c r="AY23" s="641"/>
    </row>
    <row r="24" spans="2:51" customFormat="1" ht="38.25" customHeight="1">
      <c r="B24" s="396"/>
      <c r="C24" s="397"/>
      <c r="D24" s="397"/>
      <c r="E24" s="397"/>
      <c r="F24" s="397"/>
      <c r="G24" s="398"/>
      <c r="H24" s="1535" t="s">
        <v>1350</v>
      </c>
      <c r="I24" s="1536"/>
      <c r="J24" s="1536"/>
      <c r="K24" s="1536"/>
      <c r="L24" s="1536"/>
      <c r="M24" s="1536"/>
      <c r="N24" s="1536"/>
      <c r="O24" s="1536"/>
      <c r="P24" s="1536"/>
      <c r="Q24" s="1536"/>
      <c r="R24" s="1536"/>
      <c r="S24" s="1536"/>
      <c r="T24" s="1536"/>
      <c r="U24" s="1536"/>
      <c r="V24" s="1536"/>
      <c r="W24" s="1536"/>
      <c r="X24" s="1536"/>
      <c r="Y24" s="1537"/>
      <c r="Z24" s="1393" t="s">
        <v>334</v>
      </c>
      <c r="AA24" s="1394"/>
      <c r="AB24" s="1395"/>
      <c r="AC24" s="1399" t="s">
        <v>1273</v>
      </c>
      <c r="AD24" s="1400"/>
      <c r="AE24" s="1401"/>
      <c r="AF24" s="1421" t="s">
        <v>85</v>
      </c>
      <c r="AG24" s="1405"/>
      <c r="AH24" s="1405"/>
      <c r="AI24" s="1405"/>
      <c r="AJ24" s="1405"/>
      <c r="AK24" s="1421" t="s">
        <v>85</v>
      </c>
      <c r="AL24" s="1405"/>
      <c r="AM24" s="1405"/>
      <c r="AN24" s="1405"/>
      <c r="AO24" s="1405"/>
      <c r="AP24" s="1541" t="s">
        <v>1349</v>
      </c>
      <c r="AQ24" s="1542"/>
      <c r="AR24" s="1542"/>
      <c r="AS24" s="1542"/>
      <c r="AT24" s="1542"/>
      <c r="AU24" s="1406" t="s">
        <v>80</v>
      </c>
      <c r="AV24" s="407"/>
      <c r="AW24" s="407"/>
      <c r="AX24" s="407"/>
      <c r="AY24" s="1407"/>
    </row>
    <row r="25" spans="2:51" customFormat="1" ht="38.25" customHeight="1">
      <c r="B25" s="505"/>
      <c r="C25" s="497"/>
      <c r="D25" s="497"/>
      <c r="E25" s="497"/>
      <c r="F25" s="497"/>
      <c r="G25" s="630"/>
      <c r="H25" s="1538"/>
      <c r="I25" s="1539"/>
      <c r="J25" s="1539"/>
      <c r="K25" s="1539"/>
      <c r="L25" s="1539"/>
      <c r="M25" s="1539"/>
      <c r="N25" s="1539"/>
      <c r="O25" s="1539"/>
      <c r="P25" s="1539"/>
      <c r="Q25" s="1539"/>
      <c r="R25" s="1539"/>
      <c r="S25" s="1539"/>
      <c r="T25" s="1539"/>
      <c r="U25" s="1539"/>
      <c r="V25" s="1539"/>
      <c r="W25" s="1539"/>
      <c r="X25" s="1539"/>
      <c r="Y25" s="1540"/>
      <c r="Z25" s="1396"/>
      <c r="AA25" s="1397"/>
      <c r="AB25" s="1398"/>
      <c r="AC25" s="1402"/>
      <c r="AD25" s="1403"/>
      <c r="AE25" s="1404"/>
      <c r="AF25" s="1529" t="s">
        <v>85</v>
      </c>
      <c r="AG25" s="1409"/>
      <c r="AH25" s="1409"/>
      <c r="AI25" s="1409"/>
      <c r="AJ25" s="1410"/>
      <c r="AK25" s="1529" t="s">
        <v>85</v>
      </c>
      <c r="AL25" s="1409"/>
      <c r="AM25" s="1409"/>
      <c r="AN25" s="1409"/>
      <c r="AO25" s="1410"/>
      <c r="AP25" s="1529" t="s">
        <v>1348</v>
      </c>
      <c r="AQ25" s="1409"/>
      <c r="AR25" s="1409"/>
      <c r="AS25" s="1409"/>
      <c r="AT25" s="1410"/>
      <c r="AU25" s="1530" t="s">
        <v>1348</v>
      </c>
      <c r="AV25" s="1409"/>
      <c r="AW25" s="1409"/>
      <c r="AX25" s="1409"/>
      <c r="AY25" s="1416"/>
    </row>
    <row r="26" spans="2:51" customFormat="1" ht="46.5" customHeight="1">
      <c r="B26" s="662" t="s">
        <v>129</v>
      </c>
      <c r="C26" s="1417"/>
      <c r="D26" s="1417"/>
      <c r="E26" s="1417"/>
      <c r="F26" s="1417"/>
      <c r="G26" s="1417"/>
      <c r="H26" s="1418" t="s">
        <v>1347</v>
      </c>
      <c r="I26" s="1419"/>
      <c r="J26" s="1419"/>
      <c r="K26" s="1419"/>
      <c r="L26" s="1419"/>
      <c r="M26" s="1419"/>
      <c r="N26" s="1419"/>
      <c r="O26" s="1419"/>
      <c r="P26" s="1419"/>
      <c r="Q26" s="1419"/>
      <c r="R26" s="1419"/>
      <c r="S26" s="1419"/>
      <c r="T26" s="1419"/>
      <c r="U26" s="1419"/>
      <c r="V26" s="1419"/>
      <c r="W26" s="1419"/>
      <c r="X26" s="1419"/>
      <c r="Y26" s="1419"/>
      <c r="Z26" s="698" t="s">
        <v>16</v>
      </c>
      <c r="AA26" s="699"/>
      <c r="AB26" s="700"/>
      <c r="AC26" s="1534" t="s">
        <v>1346</v>
      </c>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4"/>
    </row>
    <row r="27" spans="2:51" customFormat="1" ht="23.1" customHeight="1">
      <c r="B27" s="1548" t="s">
        <v>73</v>
      </c>
      <c r="C27" s="1549"/>
      <c r="D27" s="608" t="s">
        <v>22</v>
      </c>
      <c r="E27" s="609"/>
      <c r="F27" s="609"/>
      <c r="G27" s="609"/>
      <c r="H27" s="609"/>
      <c r="I27" s="609"/>
      <c r="J27" s="609"/>
      <c r="K27" s="609"/>
      <c r="L27" s="610"/>
      <c r="M27" s="611" t="s">
        <v>72</v>
      </c>
      <c r="N27" s="611"/>
      <c r="O27" s="611"/>
      <c r="P27" s="611"/>
      <c r="Q27" s="611"/>
      <c r="R27" s="611"/>
      <c r="S27" s="1555" t="s">
        <v>335</v>
      </c>
      <c r="T27" s="612"/>
      <c r="U27" s="612"/>
      <c r="V27" s="612"/>
      <c r="W27" s="612"/>
      <c r="X27" s="612"/>
      <c r="Y27" s="613" t="s">
        <v>32</v>
      </c>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14"/>
    </row>
    <row r="28" spans="2:51" customFormat="1" ht="23.1" customHeight="1">
      <c r="B28" s="1550"/>
      <c r="C28" s="1551"/>
      <c r="D28" s="1556" t="s">
        <v>1345</v>
      </c>
      <c r="E28" s="1557"/>
      <c r="F28" s="1557"/>
      <c r="G28" s="1557"/>
      <c r="H28" s="1557"/>
      <c r="I28" s="1557"/>
      <c r="J28" s="1557"/>
      <c r="K28" s="1557"/>
      <c r="L28" s="1558"/>
      <c r="M28" s="1559">
        <v>0</v>
      </c>
      <c r="N28" s="1559"/>
      <c r="O28" s="1559"/>
      <c r="P28" s="1559"/>
      <c r="Q28" s="1559"/>
      <c r="R28" s="1559"/>
      <c r="S28" s="1559">
        <v>0</v>
      </c>
      <c r="T28" s="1559"/>
      <c r="U28" s="1559"/>
      <c r="V28" s="1559"/>
      <c r="W28" s="1559"/>
      <c r="X28" s="1559"/>
      <c r="Y28" s="1119" t="s">
        <v>1344</v>
      </c>
      <c r="Z28" s="1120"/>
      <c r="AA28" s="1120"/>
      <c r="AB28" s="1120"/>
      <c r="AC28" s="1120"/>
      <c r="AD28" s="1120"/>
      <c r="AE28" s="1120"/>
      <c r="AF28" s="1120"/>
      <c r="AG28" s="1120"/>
      <c r="AH28" s="1120"/>
      <c r="AI28" s="1120"/>
      <c r="AJ28" s="1120"/>
      <c r="AK28" s="1120"/>
      <c r="AL28" s="1120"/>
      <c r="AM28" s="1120"/>
      <c r="AN28" s="1120"/>
      <c r="AO28" s="1120"/>
      <c r="AP28" s="1120"/>
      <c r="AQ28" s="1120"/>
      <c r="AR28" s="1120"/>
      <c r="AS28" s="1120"/>
      <c r="AT28" s="1120"/>
      <c r="AU28" s="1120"/>
      <c r="AV28" s="1120"/>
      <c r="AW28" s="1120"/>
      <c r="AX28" s="1120"/>
      <c r="AY28" s="1121"/>
    </row>
    <row r="29" spans="2:51" customFormat="1" ht="23.1" customHeight="1">
      <c r="B29" s="1550"/>
      <c r="C29" s="1551"/>
      <c r="D29" s="1380" t="s">
        <v>1270</v>
      </c>
      <c r="E29" s="1381"/>
      <c r="F29" s="1381"/>
      <c r="G29" s="1381"/>
      <c r="H29" s="1381"/>
      <c r="I29" s="1381"/>
      <c r="J29" s="1381"/>
      <c r="K29" s="1381"/>
      <c r="L29" s="1382"/>
      <c r="M29" s="1386">
        <v>0</v>
      </c>
      <c r="N29" s="1386"/>
      <c r="O29" s="1386"/>
      <c r="P29" s="1386"/>
      <c r="Q29" s="1386"/>
      <c r="R29" s="1386"/>
      <c r="S29" s="1386">
        <v>0</v>
      </c>
      <c r="T29" s="1386"/>
      <c r="U29" s="1386"/>
      <c r="V29" s="1386"/>
      <c r="W29" s="1386"/>
      <c r="X29" s="1386"/>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customFormat="1" ht="23.1" customHeight="1">
      <c r="B30" s="1550"/>
      <c r="C30" s="1551"/>
      <c r="D30" s="1543"/>
      <c r="E30" s="1544"/>
      <c r="F30" s="1544"/>
      <c r="G30" s="1544"/>
      <c r="H30" s="1544"/>
      <c r="I30" s="1544"/>
      <c r="J30" s="1544"/>
      <c r="K30" s="1544"/>
      <c r="L30" s="1545"/>
      <c r="M30" s="1546"/>
      <c r="N30" s="1546"/>
      <c r="O30" s="1546"/>
      <c r="P30" s="1546"/>
      <c r="Q30" s="1546"/>
      <c r="R30" s="1546"/>
      <c r="S30" s="1546"/>
      <c r="T30" s="1546"/>
      <c r="U30" s="1546"/>
      <c r="V30" s="1546"/>
      <c r="W30" s="1546"/>
      <c r="X30" s="1546"/>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customFormat="1" ht="23.1" customHeight="1">
      <c r="B31" s="1550"/>
      <c r="C31" s="1551"/>
      <c r="D31" s="1543"/>
      <c r="E31" s="1544"/>
      <c r="F31" s="1544"/>
      <c r="G31" s="1544"/>
      <c r="H31" s="1544"/>
      <c r="I31" s="1544"/>
      <c r="J31" s="1544"/>
      <c r="K31" s="1544"/>
      <c r="L31" s="1545"/>
      <c r="M31" s="1546"/>
      <c r="N31" s="1546"/>
      <c r="O31" s="1546"/>
      <c r="P31" s="1546"/>
      <c r="Q31" s="1546"/>
      <c r="R31" s="1546"/>
      <c r="S31" s="1546"/>
      <c r="T31" s="1546"/>
      <c r="U31" s="1546"/>
      <c r="V31" s="1546"/>
      <c r="W31" s="1546"/>
      <c r="X31" s="1546"/>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customFormat="1" ht="23.1" customHeight="1">
      <c r="B32" s="1550"/>
      <c r="C32" s="1551"/>
      <c r="D32" s="598"/>
      <c r="E32" s="599"/>
      <c r="F32" s="599"/>
      <c r="G32" s="599"/>
      <c r="H32" s="599"/>
      <c r="I32" s="599"/>
      <c r="J32" s="599"/>
      <c r="K32" s="599"/>
      <c r="L32" s="600"/>
      <c r="M32" s="1554"/>
      <c r="N32" s="1554"/>
      <c r="O32" s="1554"/>
      <c r="P32" s="1554"/>
      <c r="Q32" s="1554"/>
      <c r="R32" s="1554"/>
      <c r="S32" s="1554"/>
      <c r="T32" s="1554"/>
      <c r="U32" s="1554"/>
      <c r="V32" s="1554"/>
      <c r="W32" s="1554"/>
      <c r="X32" s="155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71" ht="23.1" customHeight="1">
      <c r="B33" s="1552"/>
      <c r="C33" s="1553"/>
      <c r="D33" s="574" t="s">
        <v>25</v>
      </c>
      <c r="E33" s="575"/>
      <c r="F33" s="575"/>
      <c r="G33" s="575"/>
      <c r="H33" s="575"/>
      <c r="I33" s="575"/>
      <c r="J33" s="575"/>
      <c r="K33" s="575"/>
      <c r="L33" s="576"/>
      <c r="M33" s="1547">
        <f>SUM(M28:R32)</f>
        <v>0</v>
      </c>
      <c r="N33" s="1547"/>
      <c r="O33" s="1547"/>
      <c r="P33" s="1547"/>
      <c r="Q33" s="1547"/>
      <c r="R33" s="1547"/>
      <c r="S33" s="1547">
        <f>SUM(S28:X32)</f>
        <v>0</v>
      </c>
      <c r="T33" s="1547"/>
      <c r="U33" s="1547"/>
      <c r="V33" s="1547"/>
      <c r="W33" s="1547"/>
      <c r="X33" s="1547"/>
      <c r="Y33" s="578"/>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79"/>
      <c r="AV33" s="579"/>
      <c r="AW33" s="579"/>
      <c r="AX33" s="579"/>
      <c r="AY33" s="580"/>
    </row>
    <row r="34" spans="1:71" ht="3" customHeight="1">
      <c r="A34" s="1"/>
      <c r="B34" s="6"/>
      <c r="C34" s="6"/>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71" ht="3" customHeight="1" thickBot="1">
      <c r="A35" s="1"/>
      <c r="B35" s="2"/>
      <c r="C35" s="2"/>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row r="36" spans="1:71" ht="21" hidden="1" customHeight="1">
      <c r="B36" s="581" t="s">
        <v>17</v>
      </c>
      <c r="C36" s="582"/>
      <c r="D36" s="496" t="s">
        <v>18</v>
      </c>
      <c r="E36" s="497"/>
      <c r="F36" s="497"/>
      <c r="G36" s="497"/>
      <c r="H36" s="497"/>
      <c r="I36" s="497"/>
      <c r="J36" s="497"/>
      <c r="K36" s="497"/>
      <c r="L36" s="497"/>
      <c r="M36" s="497"/>
      <c r="N36" s="497"/>
      <c r="O36" s="497"/>
      <c r="P36" s="49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8"/>
    </row>
    <row r="37" spans="1:71" ht="203.25" hidden="1" customHeight="1">
      <c r="B37" s="581"/>
      <c r="C37" s="582"/>
      <c r="D37" s="585" t="s">
        <v>19</v>
      </c>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6"/>
      <c r="AQ37" s="586"/>
      <c r="AR37" s="586"/>
      <c r="AS37" s="586"/>
      <c r="AT37" s="586"/>
      <c r="AU37" s="586"/>
      <c r="AV37" s="586"/>
      <c r="AW37" s="586"/>
      <c r="AX37" s="586"/>
      <c r="AY37" s="587"/>
    </row>
    <row r="38" spans="1:71" ht="20.25" hidden="1" customHeight="1">
      <c r="B38" s="581"/>
      <c r="C38" s="582"/>
      <c r="D38" s="588" t="s">
        <v>20</v>
      </c>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90"/>
    </row>
    <row r="39" spans="1:71" ht="100.5" hidden="1" customHeight="1">
      <c r="B39" s="583"/>
      <c r="C39" s="584"/>
      <c r="D39" s="591"/>
      <c r="E39" s="592"/>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2"/>
      <c r="AW39" s="592"/>
      <c r="AX39" s="592"/>
      <c r="AY39" s="593"/>
    </row>
    <row r="40" spans="1:71" ht="21" hidden="1" customHeight="1">
      <c r="A40" s="4"/>
      <c r="B40" s="17"/>
      <c r="C40" s="18"/>
      <c r="D40" s="560" t="s">
        <v>21</v>
      </c>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2"/>
    </row>
    <row r="41" spans="1:71" ht="135.94999999999999" hidden="1" customHeight="1">
      <c r="A41" s="4"/>
      <c r="B41" s="19"/>
      <c r="C41" s="20"/>
      <c r="D41" s="563"/>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5"/>
    </row>
    <row r="42" spans="1:71" ht="21" customHeight="1">
      <c r="A42" s="4"/>
      <c r="B42" s="566" t="s">
        <v>50</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c r="AO42" s="567"/>
      <c r="AP42" s="567"/>
      <c r="AQ42" s="567"/>
      <c r="AR42" s="567"/>
      <c r="AS42" s="567"/>
      <c r="AT42" s="567"/>
      <c r="AU42" s="567"/>
      <c r="AV42" s="567"/>
      <c r="AW42" s="567"/>
      <c r="AX42" s="567"/>
      <c r="AY42" s="568"/>
    </row>
    <row r="43" spans="1:71" ht="21" customHeight="1">
      <c r="A43" s="4"/>
      <c r="B43" s="19"/>
      <c r="C43" s="20"/>
      <c r="D43" s="569" t="s">
        <v>56</v>
      </c>
      <c r="E43" s="570"/>
      <c r="F43" s="570"/>
      <c r="G43" s="570"/>
      <c r="H43" s="571" t="s">
        <v>55</v>
      </c>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2"/>
      <c r="AH43" s="1560" t="s">
        <v>74</v>
      </c>
      <c r="AI43" s="570"/>
      <c r="AJ43" s="570"/>
      <c r="AK43" s="570"/>
      <c r="AL43" s="570"/>
      <c r="AM43" s="570"/>
      <c r="AN43" s="570"/>
      <c r="AO43" s="570"/>
      <c r="AP43" s="570"/>
      <c r="AQ43" s="570"/>
      <c r="AR43" s="570"/>
      <c r="AS43" s="570"/>
      <c r="AT43" s="570"/>
      <c r="AU43" s="570"/>
      <c r="AV43" s="570"/>
      <c r="AW43" s="570"/>
      <c r="AX43" s="570"/>
      <c r="AY43" s="573"/>
    </row>
    <row r="44" spans="1:71" ht="46.5" customHeight="1">
      <c r="A44" s="4"/>
      <c r="B44" s="523" t="s">
        <v>40</v>
      </c>
      <c r="C44" s="524"/>
      <c r="D44" s="555" t="s">
        <v>84</v>
      </c>
      <c r="E44" s="426"/>
      <c r="F44" s="426"/>
      <c r="G44" s="427"/>
      <c r="H44" s="530" t="s">
        <v>49</v>
      </c>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2"/>
      <c r="AH44" s="546" t="s">
        <v>1343</v>
      </c>
      <c r="AI44" s="1561"/>
      <c r="AJ44" s="1561"/>
      <c r="AK44" s="1561"/>
      <c r="AL44" s="1561"/>
      <c r="AM44" s="1561"/>
      <c r="AN44" s="1561"/>
      <c r="AO44" s="1561"/>
      <c r="AP44" s="1561"/>
      <c r="AQ44" s="1561"/>
      <c r="AR44" s="1561"/>
      <c r="AS44" s="1561"/>
      <c r="AT44" s="1561"/>
      <c r="AU44" s="1561"/>
      <c r="AV44" s="1561"/>
      <c r="AW44" s="1561"/>
      <c r="AX44" s="1561"/>
      <c r="AY44" s="1562"/>
    </row>
    <row r="45" spans="1:71" ht="57.75" customHeight="1">
      <c r="A45" s="4"/>
      <c r="B45" s="525"/>
      <c r="C45" s="526"/>
      <c r="D45" s="556" t="s">
        <v>84</v>
      </c>
      <c r="E45" s="416"/>
      <c r="F45" s="416"/>
      <c r="G45" s="417"/>
      <c r="H45" s="1563" t="s">
        <v>710</v>
      </c>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5"/>
      <c r="AH45" s="1563" t="s">
        <v>1342</v>
      </c>
      <c r="AI45" s="1566"/>
      <c r="AJ45" s="1566"/>
      <c r="AK45" s="1566"/>
      <c r="AL45" s="1566"/>
      <c r="AM45" s="1566"/>
      <c r="AN45" s="1566"/>
      <c r="AO45" s="1566"/>
      <c r="AP45" s="1566"/>
      <c r="AQ45" s="1566"/>
      <c r="AR45" s="1566"/>
      <c r="AS45" s="1566"/>
      <c r="AT45" s="1566"/>
      <c r="AU45" s="1566"/>
      <c r="AV45" s="1566"/>
      <c r="AW45" s="1566"/>
      <c r="AX45" s="1566"/>
      <c r="AY45" s="1567"/>
      <c r="BB45" s="233"/>
      <c r="BC45" s="211"/>
      <c r="BD45" s="211"/>
      <c r="BE45" s="211"/>
      <c r="BF45" s="211"/>
      <c r="BG45" s="211"/>
      <c r="BH45" s="211"/>
      <c r="BI45" s="211"/>
      <c r="BJ45" s="211"/>
      <c r="BK45" s="211"/>
      <c r="BL45" s="211"/>
      <c r="BM45" s="211"/>
      <c r="BN45" s="211"/>
      <c r="BO45" s="211"/>
      <c r="BP45" s="211"/>
      <c r="BQ45" s="211"/>
      <c r="BR45" s="211"/>
      <c r="BS45" s="211"/>
    </row>
    <row r="46" spans="1:71" ht="63" customHeight="1">
      <c r="A46" s="4"/>
      <c r="B46" s="527"/>
      <c r="C46" s="528"/>
      <c r="D46" s="519" t="s">
        <v>84</v>
      </c>
      <c r="E46" s="385"/>
      <c r="F46" s="385"/>
      <c r="G46" s="386"/>
      <c r="H46" s="520" t="s">
        <v>138</v>
      </c>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2"/>
      <c r="AH46" s="1568" t="s">
        <v>1341</v>
      </c>
      <c r="AI46" s="553"/>
      <c r="AJ46" s="553"/>
      <c r="AK46" s="553"/>
      <c r="AL46" s="553"/>
      <c r="AM46" s="553"/>
      <c r="AN46" s="553"/>
      <c r="AO46" s="553"/>
      <c r="AP46" s="553"/>
      <c r="AQ46" s="553"/>
      <c r="AR46" s="553"/>
      <c r="AS46" s="553"/>
      <c r="AT46" s="553"/>
      <c r="AU46" s="553"/>
      <c r="AV46" s="553"/>
      <c r="AW46" s="553"/>
      <c r="AX46" s="553"/>
      <c r="AY46" s="554"/>
      <c r="BB46" s="211"/>
      <c r="BC46" s="211"/>
      <c r="BD46" s="211"/>
      <c r="BE46" s="211"/>
      <c r="BF46" s="211"/>
      <c r="BG46" s="211"/>
      <c r="BH46" s="211"/>
      <c r="BI46" s="211"/>
      <c r="BJ46" s="211"/>
      <c r="BK46" s="211"/>
      <c r="BL46" s="211"/>
      <c r="BM46" s="211"/>
      <c r="BN46" s="211"/>
      <c r="BO46" s="211"/>
      <c r="BP46" s="211"/>
      <c r="BQ46" s="211"/>
      <c r="BR46" s="211"/>
      <c r="BS46" s="211"/>
    </row>
    <row r="47" spans="1:71" ht="45.75" customHeight="1">
      <c r="A47" s="4"/>
      <c r="B47" s="525" t="s">
        <v>43</v>
      </c>
      <c r="C47" s="526"/>
      <c r="D47" s="529" t="s">
        <v>84</v>
      </c>
      <c r="E47" s="426"/>
      <c r="F47" s="426"/>
      <c r="G47" s="427"/>
      <c r="H47" s="530" t="s">
        <v>45</v>
      </c>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2"/>
      <c r="AH47" s="546" t="s">
        <v>1340</v>
      </c>
      <c r="AI47" s="1561"/>
      <c r="AJ47" s="1561"/>
      <c r="AK47" s="1561"/>
      <c r="AL47" s="1561"/>
      <c r="AM47" s="1561"/>
      <c r="AN47" s="1561"/>
      <c r="AO47" s="1561"/>
      <c r="AP47" s="1561"/>
      <c r="AQ47" s="1561"/>
      <c r="AR47" s="1561"/>
      <c r="AS47" s="1561"/>
      <c r="AT47" s="1561"/>
      <c r="AU47" s="1561"/>
      <c r="AV47" s="1561"/>
      <c r="AW47" s="1561"/>
      <c r="AX47" s="1561"/>
      <c r="AY47" s="1562"/>
      <c r="BB47" s="211"/>
      <c r="BC47" s="211"/>
      <c r="BD47" s="211"/>
      <c r="BE47" s="211"/>
      <c r="BF47" s="211"/>
      <c r="BG47" s="211"/>
      <c r="BH47" s="211"/>
      <c r="BI47" s="211"/>
      <c r="BJ47" s="211"/>
      <c r="BK47" s="211"/>
      <c r="BL47" s="211"/>
      <c r="BM47" s="211"/>
      <c r="BN47" s="211"/>
      <c r="BO47" s="211"/>
      <c r="BP47" s="211"/>
      <c r="BQ47" s="211"/>
      <c r="BR47" s="211"/>
      <c r="BS47" s="211"/>
    </row>
    <row r="48" spans="1:71" ht="26.25" customHeight="1">
      <c r="A48" s="4"/>
      <c r="B48" s="525"/>
      <c r="C48" s="526"/>
      <c r="D48" s="542" t="s">
        <v>85</v>
      </c>
      <c r="E48" s="416"/>
      <c r="F48" s="416"/>
      <c r="G48" s="417"/>
      <c r="H48" s="543" t="s">
        <v>44</v>
      </c>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5"/>
      <c r="AH48" s="557"/>
      <c r="AI48" s="1566"/>
      <c r="AJ48" s="1566"/>
      <c r="AK48" s="1566"/>
      <c r="AL48" s="1566"/>
      <c r="AM48" s="1566"/>
      <c r="AN48" s="1566"/>
      <c r="AO48" s="1566"/>
      <c r="AP48" s="1566"/>
      <c r="AQ48" s="1566"/>
      <c r="AR48" s="1566"/>
      <c r="AS48" s="1566"/>
      <c r="AT48" s="1566"/>
      <c r="AU48" s="1566"/>
      <c r="AV48" s="1566"/>
      <c r="AW48" s="1566"/>
      <c r="AX48" s="1566"/>
      <c r="AY48" s="1567"/>
    </row>
    <row r="49" spans="1:71" ht="83.25" customHeight="1">
      <c r="A49" s="4"/>
      <c r="B49" s="525"/>
      <c r="C49" s="526"/>
      <c r="D49" s="542" t="s">
        <v>84</v>
      </c>
      <c r="E49" s="416"/>
      <c r="F49" s="416"/>
      <c r="G49" s="417"/>
      <c r="H49" s="543" t="s">
        <v>46</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563" t="s">
        <v>1339</v>
      </c>
      <c r="AI49" s="1566"/>
      <c r="AJ49" s="1566"/>
      <c r="AK49" s="1566"/>
      <c r="AL49" s="1566"/>
      <c r="AM49" s="1566"/>
      <c r="AN49" s="1566"/>
      <c r="AO49" s="1566"/>
      <c r="AP49" s="1566"/>
      <c r="AQ49" s="1566"/>
      <c r="AR49" s="1566"/>
      <c r="AS49" s="1566"/>
      <c r="AT49" s="1566"/>
      <c r="AU49" s="1566"/>
      <c r="AV49" s="1566"/>
      <c r="AW49" s="1566"/>
      <c r="AX49" s="1566"/>
      <c r="AY49" s="1567"/>
      <c r="BB49" s="233"/>
      <c r="BC49" s="210"/>
      <c r="BD49" s="210"/>
      <c r="BE49" s="210"/>
      <c r="BF49" s="210"/>
      <c r="BG49" s="210"/>
      <c r="BH49" s="210"/>
      <c r="BI49" s="210"/>
      <c r="BJ49" s="210"/>
      <c r="BK49" s="210"/>
      <c r="BL49" s="210"/>
      <c r="BM49" s="210"/>
      <c r="BN49" s="210"/>
      <c r="BO49" s="210"/>
      <c r="BP49" s="210"/>
      <c r="BQ49" s="210"/>
      <c r="BR49" s="210"/>
      <c r="BS49" s="210"/>
    </row>
    <row r="50" spans="1:71" ht="71.25" customHeight="1">
      <c r="A50" s="4"/>
      <c r="B50" s="525"/>
      <c r="C50" s="526"/>
      <c r="D50" s="542" t="s">
        <v>84</v>
      </c>
      <c r="E50" s="416"/>
      <c r="F50" s="416"/>
      <c r="G50" s="417"/>
      <c r="H50" s="543" t="s">
        <v>51</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563" t="s">
        <v>1338</v>
      </c>
      <c r="AI50" s="1566"/>
      <c r="AJ50" s="1566"/>
      <c r="AK50" s="1566"/>
      <c r="AL50" s="1566"/>
      <c r="AM50" s="1566"/>
      <c r="AN50" s="1566"/>
      <c r="AO50" s="1566"/>
      <c r="AP50" s="1566"/>
      <c r="AQ50" s="1566"/>
      <c r="AR50" s="1566"/>
      <c r="AS50" s="1566"/>
      <c r="AT50" s="1566"/>
      <c r="AU50" s="1566"/>
      <c r="AV50" s="1566"/>
      <c r="AW50" s="1566"/>
      <c r="AX50" s="1566"/>
      <c r="AY50" s="1567"/>
      <c r="BB50" s="210"/>
      <c r="BC50" s="210"/>
      <c r="BD50" s="210"/>
      <c r="BE50" s="210"/>
      <c r="BF50" s="210"/>
      <c r="BG50" s="210"/>
      <c r="BH50" s="210"/>
      <c r="BI50" s="210"/>
      <c r="BJ50" s="210"/>
      <c r="BK50" s="210"/>
      <c r="BL50" s="210"/>
      <c r="BM50" s="210"/>
      <c r="BN50" s="210"/>
      <c r="BO50" s="210"/>
      <c r="BP50" s="210"/>
      <c r="BQ50" s="210"/>
      <c r="BR50" s="210"/>
      <c r="BS50" s="210"/>
    </row>
    <row r="51" spans="1:71" ht="55.5" customHeight="1">
      <c r="A51" s="4"/>
      <c r="B51" s="527"/>
      <c r="C51" s="528"/>
      <c r="D51" s="519" t="s">
        <v>84</v>
      </c>
      <c r="E51" s="385"/>
      <c r="F51" s="385"/>
      <c r="G51" s="386"/>
      <c r="H51" s="520" t="s">
        <v>52</v>
      </c>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2"/>
      <c r="AH51" s="1568" t="s">
        <v>1337</v>
      </c>
      <c r="AI51" s="553"/>
      <c r="AJ51" s="553"/>
      <c r="AK51" s="553"/>
      <c r="AL51" s="553"/>
      <c r="AM51" s="553"/>
      <c r="AN51" s="553"/>
      <c r="AO51" s="553"/>
      <c r="AP51" s="553"/>
      <c r="AQ51" s="553"/>
      <c r="AR51" s="553"/>
      <c r="AS51" s="553"/>
      <c r="AT51" s="553"/>
      <c r="AU51" s="553"/>
      <c r="AV51" s="553"/>
      <c r="AW51" s="553"/>
      <c r="AX51" s="553"/>
      <c r="AY51" s="554"/>
      <c r="BB51" s="210"/>
      <c r="BC51" s="210"/>
      <c r="BD51" s="210"/>
      <c r="BE51" s="210"/>
      <c r="BF51" s="210"/>
      <c r="BG51" s="210"/>
      <c r="BH51" s="210"/>
      <c r="BI51" s="210"/>
      <c r="BJ51" s="210"/>
      <c r="BK51" s="210"/>
      <c r="BL51" s="210"/>
      <c r="BM51" s="210"/>
      <c r="BN51" s="210"/>
      <c r="BO51" s="210"/>
      <c r="BP51" s="210"/>
      <c r="BQ51" s="210"/>
      <c r="BR51" s="210"/>
      <c r="BS51" s="210"/>
    </row>
    <row r="52" spans="1:71" ht="45.75" customHeight="1">
      <c r="A52" s="4"/>
      <c r="B52" s="523" t="s">
        <v>39</v>
      </c>
      <c r="C52" s="524"/>
      <c r="D52" s="529" t="s">
        <v>84</v>
      </c>
      <c r="E52" s="426"/>
      <c r="F52" s="426"/>
      <c r="G52" s="427"/>
      <c r="H52" s="530" t="s">
        <v>41</v>
      </c>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2"/>
      <c r="AH52" s="546" t="s">
        <v>1336</v>
      </c>
      <c r="AI52" s="1561"/>
      <c r="AJ52" s="1561"/>
      <c r="AK52" s="1561"/>
      <c r="AL52" s="1561"/>
      <c r="AM52" s="1561"/>
      <c r="AN52" s="1561"/>
      <c r="AO52" s="1561"/>
      <c r="AP52" s="1561"/>
      <c r="AQ52" s="1561"/>
      <c r="AR52" s="1561"/>
      <c r="AS52" s="1561"/>
      <c r="AT52" s="1561"/>
      <c r="AU52" s="1561"/>
      <c r="AV52" s="1561"/>
      <c r="AW52" s="1561"/>
      <c r="AX52" s="1561"/>
      <c r="AY52" s="1562"/>
      <c r="BB52" s="210"/>
      <c r="BC52" s="210"/>
      <c r="BD52" s="210"/>
      <c r="BE52" s="210"/>
      <c r="BF52" s="210"/>
      <c r="BG52" s="210"/>
      <c r="BH52" s="210"/>
      <c r="BI52" s="210"/>
      <c r="BJ52" s="210"/>
      <c r="BK52" s="210"/>
      <c r="BL52" s="210"/>
      <c r="BM52" s="210"/>
      <c r="BN52" s="210"/>
      <c r="BO52" s="210"/>
      <c r="BP52" s="210"/>
      <c r="BQ52" s="210"/>
      <c r="BR52" s="210"/>
      <c r="BS52" s="210"/>
    </row>
    <row r="53" spans="1:71" ht="26.25" customHeight="1">
      <c r="A53" s="4"/>
      <c r="B53" s="525"/>
      <c r="C53" s="526"/>
      <c r="D53" s="542" t="s">
        <v>85</v>
      </c>
      <c r="E53" s="416"/>
      <c r="F53" s="416"/>
      <c r="G53" s="417"/>
      <c r="H53" s="543" t="s">
        <v>53</v>
      </c>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5"/>
      <c r="AH53" s="557"/>
      <c r="AI53" s="1566"/>
      <c r="AJ53" s="1566"/>
      <c r="AK53" s="1566"/>
      <c r="AL53" s="1566"/>
      <c r="AM53" s="1566"/>
      <c r="AN53" s="1566"/>
      <c r="AO53" s="1566"/>
      <c r="AP53" s="1566"/>
      <c r="AQ53" s="1566"/>
      <c r="AR53" s="1566"/>
      <c r="AS53" s="1566"/>
      <c r="AT53" s="1566"/>
      <c r="AU53" s="1566"/>
      <c r="AV53" s="1566"/>
      <c r="AW53" s="1566"/>
      <c r="AX53" s="1566"/>
      <c r="AY53" s="1567"/>
      <c r="BB53" s="210"/>
      <c r="BC53" s="210"/>
      <c r="BD53" s="210"/>
      <c r="BE53" s="210"/>
      <c r="BF53" s="210"/>
      <c r="BG53" s="210"/>
      <c r="BH53" s="210"/>
      <c r="BI53" s="210"/>
      <c r="BJ53" s="210"/>
      <c r="BK53" s="210"/>
      <c r="BL53" s="210"/>
      <c r="BM53" s="210"/>
      <c r="BN53" s="210"/>
      <c r="BO53" s="210"/>
      <c r="BP53" s="210"/>
      <c r="BQ53" s="210"/>
      <c r="BR53" s="210"/>
      <c r="BS53" s="210"/>
    </row>
    <row r="54" spans="1:71" ht="42.75" customHeight="1">
      <c r="A54" s="4"/>
      <c r="B54" s="525"/>
      <c r="C54" s="526"/>
      <c r="D54" s="542" t="s">
        <v>85</v>
      </c>
      <c r="E54" s="416"/>
      <c r="F54" s="416"/>
      <c r="G54" s="417"/>
      <c r="H54" s="543" t="s">
        <v>42</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563"/>
      <c r="AI54" s="1566"/>
      <c r="AJ54" s="1566"/>
      <c r="AK54" s="1566"/>
      <c r="AL54" s="1566"/>
      <c r="AM54" s="1566"/>
      <c r="AN54" s="1566"/>
      <c r="AO54" s="1566"/>
      <c r="AP54" s="1566"/>
      <c r="AQ54" s="1566"/>
      <c r="AR54" s="1566"/>
      <c r="AS54" s="1566"/>
      <c r="AT54" s="1566"/>
      <c r="AU54" s="1566"/>
      <c r="AV54" s="1566"/>
      <c r="AW54" s="1566"/>
      <c r="AX54" s="1566"/>
      <c r="AY54" s="1567"/>
      <c r="BA54" s="1569"/>
      <c r="BB54" s="1569"/>
      <c r="BC54" s="1569"/>
      <c r="BD54" s="1569"/>
      <c r="BE54" s="210"/>
      <c r="BF54" s="210"/>
      <c r="BG54" s="210"/>
      <c r="BH54" s="210"/>
      <c r="BI54" s="210"/>
      <c r="BJ54" s="210"/>
      <c r="BK54" s="210"/>
      <c r="BL54" s="210"/>
      <c r="BM54" s="210"/>
      <c r="BN54" s="210"/>
      <c r="BO54" s="210"/>
      <c r="BP54" s="210"/>
      <c r="BQ54" s="210"/>
      <c r="BR54" s="210"/>
    </row>
    <row r="55" spans="1:71" ht="73.5" customHeight="1">
      <c r="A55" s="4"/>
      <c r="B55" s="525"/>
      <c r="C55" s="526"/>
      <c r="D55" s="506" t="s">
        <v>84</v>
      </c>
      <c r="E55" s="1570"/>
      <c r="F55" s="1570"/>
      <c r="G55" s="1571"/>
      <c r="H55" s="1572" t="s">
        <v>336</v>
      </c>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1574"/>
      <c r="AH55" s="1575" t="s">
        <v>1335</v>
      </c>
      <c r="AI55" s="1576"/>
      <c r="AJ55" s="1576"/>
      <c r="AK55" s="1576"/>
      <c r="AL55" s="1576"/>
      <c r="AM55" s="1576"/>
      <c r="AN55" s="1576"/>
      <c r="AO55" s="1576"/>
      <c r="AP55" s="1576"/>
      <c r="AQ55" s="1576"/>
      <c r="AR55" s="1576"/>
      <c r="AS55" s="1576"/>
      <c r="AT55" s="1576"/>
      <c r="AU55" s="1576"/>
      <c r="AV55" s="1576"/>
      <c r="AW55" s="1576"/>
      <c r="AX55" s="1576"/>
      <c r="AY55" s="1577"/>
      <c r="BA55" s="210"/>
      <c r="BB55" s="210"/>
      <c r="BC55" s="210"/>
      <c r="BD55" s="210"/>
      <c r="BE55" s="210"/>
      <c r="BF55" s="210"/>
      <c r="BG55" s="210"/>
      <c r="BH55" s="210"/>
      <c r="BI55" s="210"/>
      <c r="BJ55" s="210"/>
      <c r="BK55" s="210"/>
      <c r="BL55" s="210"/>
      <c r="BM55" s="210"/>
      <c r="BN55" s="210"/>
      <c r="BO55" s="210"/>
      <c r="BP55" s="210"/>
      <c r="BQ55" s="210"/>
      <c r="BR55" s="210"/>
    </row>
    <row r="56" spans="1:71" ht="26.25" customHeight="1">
      <c r="A56" s="4"/>
      <c r="B56" s="525"/>
      <c r="C56" s="526"/>
      <c r="D56" s="1578"/>
      <c r="E56" s="1579"/>
      <c r="F56" s="1579"/>
      <c r="G56" s="1580"/>
      <c r="H56" s="1581" t="s">
        <v>1334</v>
      </c>
      <c r="I56" s="1582"/>
      <c r="J56" s="1582"/>
      <c r="K56" s="1582"/>
      <c r="L56" s="1582"/>
      <c r="M56" s="1582"/>
      <c r="N56" s="1582"/>
      <c r="O56" s="1582"/>
      <c r="P56" s="1582"/>
      <c r="Q56" s="1582"/>
      <c r="R56" s="1582"/>
      <c r="S56" s="1582"/>
      <c r="T56" s="1582"/>
      <c r="U56" s="1583" t="s">
        <v>1333</v>
      </c>
      <c r="V56" s="1583"/>
      <c r="W56" s="1583"/>
      <c r="X56" s="1583"/>
      <c r="Y56" s="1583"/>
      <c r="Z56" s="1583"/>
      <c r="AA56" s="1583"/>
      <c r="AB56" s="1583"/>
      <c r="AC56" s="1583"/>
      <c r="AD56" s="1583"/>
      <c r="AE56" s="1583"/>
      <c r="AF56" s="1583"/>
      <c r="AG56" s="1584"/>
      <c r="AH56" s="1585"/>
      <c r="AI56" s="1586"/>
      <c r="AJ56" s="1586"/>
      <c r="AK56" s="1586"/>
      <c r="AL56" s="1586"/>
      <c r="AM56" s="1586"/>
      <c r="AN56" s="1586"/>
      <c r="AO56" s="1586"/>
      <c r="AP56" s="1586"/>
      <c r="AQ56" s="1586"/>
      <c r="AR56" s="1586"/>
      <c r="AS56" s="1586"/>
      <c r="AT56" s="1586"/>
      <c r="AU56" s="1586"/>
      <c r="AV56" s="1586"/>
      <c r="AW56" s="1586"/>
      <c r="AX56" s="1586"/>
      <c r="AY56" s="1587"/>
      <c r="BA56" s="210"/>
      <c r="BB56" s="210"/>
      <c r="BC56" s="210"/>
      <c r="BD56" s="210"/>
      <c r="BE56" s="210"/>
      <c r="BF56" s="210"/>
      <c r="BG56" s="210"/>
      <c r="BH56" s="210"/>
      <c r="BI56" s="210"/>
      <c r="BJ56" s="210"/>
      <c r="BK56" s="210"/>
      <c r="BL56" s="210"/>
      <c r="BM56" s="210"/>
      <c r="BN56" s="210"/>
      <c r="BO56" s="210"/>
      <c r="BP56" s="210"/>
      <c r="BQ56" s="210"/>
      <c r="BR56" s="210"/>
    </row>
    <row r="57" spans="1:71" ht="46.5" customHeight="1">
      <c r="A57" s="4"/>
      <c r="B57" s="527"/>
      <c r="C57" s="528"/>
      <c r="D57" s="519" t="s">
        <v>84</v>
      </c>
      <c r="E57" s="385"/>
      <c r="F57" s="385"/>
      <c r="G57" s="386"/>
      <c r="H57" s="520" t="s">
        <v>54</v>
      </c>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2"/>
      <c r="AH57" s="1568" t="s">
        <v>1332</v>
      </c>
      <c r="AI57" s="553"/>
      <c r="AJ57" s="553"/>
      <c r="AK57" s="553"/>
      <c r="AL57" s="553"/>
      <c r="AM57" s="553"/>
      <c r="AN57" s="553"/>
      <c r="AO57" s="553"/>
      <c r="AP57" s="553"/>
      <c r="AQ57" s="553"/>
      <c r="AR57" s="553"/>
      <c r="AS57" s="553"/>
      <c r="AT57" s="553"/>
      <c r="AU57" s="553"/>
      <c r="AV57" s="553"/>
      <c r="AW57" s="553"/>
      <c r="AX57" s="553"/>
      <c r="AY57" s="554"/>
      <c r="BA57" s="210"/>
      <c r="BB57" s="210"/>
      <c r="BC57" s="210"/>
      <c r="BD57" s="210"/>
      <c r="BE57" s="210"/>
      <c r="BF57" s="210"/>
      <c r="BG57" s="210"/>
      <c r="BH57" s="210"/>
      <c r="BI57" s="210"/>
      <c r="BJ57" s="210"/>
      <c r="BK57" s="210"/>
      <c r="BL57" s="210"/>
      <c r="BM57" s="210"/>
      <c r="BN57" s="210"/>
      <c r="BO57" s="210"/>
      <c r="BP57" s="210"/>
      <c r="BQ57" s="210"/>
      <c r="BR57" s="210"/>
    </row>
    <row r="58" spans="1:71" ht="123.75" customHeight="1" thickBot="1">
      <c r="A58" s="4"/>
      <c r="B58" s="491" t="s">
        <v>38</v>
      </c>
      <c r="C58" s="492"/>
      <c r="D58" s="1588" t="s">
        <v>1331</v>
      </c>
      <c r="E58" s="1589"/>
      <c r="F58" s="1589"/>
      <c r="G58" s="1589"/>
      <c r="H58" s="1589"/>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90"/>
      <c r="BA58" s="210"/>
      <c r="BB58" s="210"/>
      <c r="BC58" s="210"/>
      <c r="BD58" s="210"/>
      <c r="BE58" s="210"/>
      <c r="BF58" s="210"/>
      <c r="BG58" s="210"/>
      <c r="BH58" s="210"/>
      <c r="BI58" s="210"/>
      <c r="BJ58" s="210"/>
      <c r="BK58" s="210"/>
      <c r="BL58" s="210"/>
      <c r="BM58" s="210"/>
      <c r="BN58" s="210"/>
      <c r="BO58" s="210"/>
      <c r="BP58" s="210"/>
      <c r="BQ58" s="210"/>
      <c r="BR58" s="210"/>
    </row>
    <row r="59" spans="1:71" ht="21" hidden="1" customHeight="1">
      <c r="A59" s="4"/>
      <c r="B59" s="19"/>
      <c r="C59" s="20"/>
      <c r="D59" s="496" t="s">
        <v>34</v>
      </c>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8"/>
      <c r="BA59" s="210"/>
      <c r="BB59" s="210"/>
      <c r="BC59" s="210"/>
      <c r="BD59" s="210"/>
      <c r="BE59" s="210"/>
      <c r="BF59" s="210"/>
      <c r="BG59" s="210"/>
      <c r="BH59" s="210"/>
      <c r="BI59" s="210"/>
      <c r="BJ59" s="210"/>
      <c r="BK59" s="210"/>
      <c r="BL59" s="210"/>
      <c r="BM59" s="210"/>
      <c r="BN59" s="210"/>
      <c r="BO59" s="210"/>
      <c r="BP59" s="210"/>
      <c r="BQ59" s="210"/>
      <c r="BR59" s="210"/>
    </row>
    <row r="60" spans="1:71" ht="97.5" hidden="1" customHeight="1">
      <c r="A60" s="4"/>
      <c r="B60" s="19"/>
      <c r="C60" s="20"/>
      <c r="D60" s="499" t="s">
        <v>36</v>
      </c>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1"/>
    </row>
    <row r="61" spans="1:71" ht="119.85" hidden="1" customHeight="1">
      <c r="A61" s="4"/>
      <c r="B61" s="19"/>
      <c r="C61" s="20"/>
      <c r="D61" s="502" t="s">
        <v>35</v>
      </c>
      <c r="E61" s="503"/>
      <c r="F61" s="503"/>
      <c r="G61" s="503"/>
      <c r="H61" s="503"/>
      <c r="I61" s="503"/>
      <c r="J61" s="503"/>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4"/>
    </row>
    <row r="62" spans="1:71" ht="21" customHeight="1">
      <c r="A62" s="4"/>
      <c r="B62" s="505" t="s">
        <v>33</v>
      </c>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8"/>
    </row>
    <row r="63" spans="1:71" ht="87.75" customHeight="1">
      <c r="A63" s="5"/>
      <c r="B63" s="1366" t="s">
        <v>679</v>
      </c>
      <c r="C63" s="349"/>
      <c r="D63" s="349"/>
      <c r="E63" s="349"/>
      <c r="F63" s="1367"/>
      <c r="G63" s="477" t="s">
        <v>1330</v>
      </c>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478"/>
    </row>
    <row r="64" spans="1:71" ht="18.399999999999999" customHeight="1">
      <c r="A64" s="5"/>
      <c r="B64" s="479" t="s">
        <v>48</v>
      </c>
      <c r="C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c r="AO64" s="480"/>
      <c r="AP64" s="480"/>
      <c r="AQ64" s="480"/>
      <c r="AR64" s="480"/>
      <c r="AS64" s="480"/>
      <c r="AT64" s="480"/>
      <c r="AU64" s="480"/>
      <c r="AV64" s="480"/>
      <c r="AW64" s="480"/>
      <c r="AX64" s="480"/>
      <c r="AY64" s="481"/>
    </row>
    <row r="65" spans="1:56" ht="69.75" customHeight="1" thickBot="1">
      <c r="A65" s="5"/>
      <c r="B65" s="1366" t="s">
        <v>2150</v>
      </c>
      <c r="C65" s="349"/>
      <c r="D65" s="349"/>
      <c r="E65" s="349"/>
      <c r="F65" s="1367"/>
      <c r="G65" s="477" t="s">
        <v>2151</v>
      </c>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478"/>
      <c r="AZ65" s="139"/>
    </row>
    <row r="66" spans="1:56" ht="19.7" customHeight="1">
      <c r="A66" s="5"/>
      <c r="B66" s="488" t="s">
        <v>1329</v>
      </c>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c r="AW66" s="489"/>
      <c r="AX66" s="489"/>
      <c r="AY66" s="490"/>
    </row>
    <row r="67" spans="1:56" ht="75.75" customHeight="1" thickBot="1">
      <c r="A67" s="5"/>
      <c r="B67" s="1346"/>
      <c r="C67" s="1347"/>
      <c r="D67" s="1347"/>
      <c r="E67" s="1347"/>
      <c r="F67" s="1347"/>
      <c r="G67" s="1347"/>
      <c r="H67" s="1347"/>
      <c r="I67" s="1347"/>
      <c r="J67" s="1347"/>
      <c r="K67" s="1347"/>
      <c r="L67" s="1347"/>
      <c r="M67" s="1347"/>
      <c r="N67" s="1347"/>
      <c r="O67" s="1347"/>
      <c r="P67" s="1347"/>
      <c r="Q67" s="1347"/>
      <c r="R67" s="1347"/>
      <c r="S67" s="1347"/>
      <c r="T67" s="1347"/>
      <c r="U67" s="1347"/>
      <c r="V67" s="1347"/>
      <c r="W67" s="1347"/>
      <c r="X67" s="1347"/>
      <c r="Y67" s="1347"/>
      <c r="Z67" s="1347"/>
      <c r="AA67" s="1347"/>
      <c r="AB67" s="1347"/>
      <c r="AC67" s="1347"/>
      <c r="AD67" s="1347"/>
      <c r="AE67" s="1347"/>
      <c r="AF67" s="1347"/>
      <c r="AG67" s="1347"/>
      <c r="AH67" s="1347"/>
      <c r="AI67" s="1347"/>
      <c r="AJ67" s="1347"/>
      <c r="AK67" s="1347"/>
      <c r="AL67" s="1347"/>
      <c r="AM67" s="1347"/>
      <c r="AN67" s="1347"/>
      <c r="AO67" s="1347"/>
      <c r="AP67" s="1347"/>
      <c r="AQ67" s="1347"/>
      <c r="AR67" s="1347"/>
      <c r="AS67" s="1347"/>
      <c r="AT67" s="1347"/>
      <c r="AU67" s="1347"/>
      <c r="AV67" s="1347"/>
      <c r="AW67" s="1347"/>
      <c r="AX67" s="1347"/>
      <c r="AY67" s="1348"/>
    </row>
    <row r="68" spans="1:56" ht="19.7" customHeight="1">
      <c r="A68" s="5"/>
      <c r="B68" s="459" t="s">
        <v>66</v>
      </c>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1"/>
      <c r="BC68"/>
      <c r="BD68"/>
    </row>
    <row r="69" spans="1:56" ht="19.899999999999999" customHeight="1">
      <c r="A69" s="5"/>
      <c r="B69" s="24" t="s">
        <v>67</v>
      </c>
      <c r="C69" s="22"/>
      <c r="D69" s="22"/>
      <c r="E69" s="22"/>
      <c r="F69" s="22"/>
      <c r="G69" s="22"/>
      <c r="H69" s="22"/>
      <c r="I69" s="22"/>
      <c r="J69" s="22"/>
      <c r="K69" s="22"/>
      <c r="L69" s="23"/>
      <c r="M69" s="1591" t="s">
        <v>85</v>
      </c>
      <c r="N69" s="463"/>
      <c r="O69" s="463"/>
      <c r="P69" s="463"/>
      <c r="Q69" s="463"/>
      <c r="R69" s="463"/>
      <c r="S69" s="463"/>
      <c r="T69" s="463"/>
      <c r="U69" s="463"/>
      <c r="V69" s="463"/>
      <c r="W69" s="463"/>
      <c r="X69" s="463"/>
      <c r="Y69" s="463"/>
      <c r="Z69" s="463"/>
      <c r="AA69" s="464"/>
      <c r="AB69" s="22" t="s">
        <v>68</v>
      </c>
      <c r="AC69" s="22"/>
      <c r="AD69" s="22"/>
      <c r="AE69" s="22"/>
      <c r="AF69" s="22"/>
      <c r="AG69" s="22"/>
      <c r="AH69" s="22"/>
      <c r="AI69" s="22"/>
      <c r="AJ69" s="22"/>
      <c r="AK69" s="23"/>
      <c r="AL69" s="1591" t="s">
        <v>85</v>
      </c>
      <c r="AM69" s="463"/>
      <c r="AN69" s="463"/>
      <c r="AO69" s="463"/>
      <c r="AP69" s="463"/>
      <c r="AQ69" s="463"/>
      <c r="AR69" s="463"/>
      <c r="AS69" s="463"/>
      <c r="AT69" s="463"/>
      <c r="AU69" s="463"/>
      <c r="AV69" s="463"/>
      <c r="AW69" s="463"/>
      <c r="AX69" s="463"/>
      <c r="AY69" s="465"/>
      <c r="BC69"/>
      <c r="BD69"/>
    </row>
    <row r="70" spans="1:56" ht="3" customHeight="1">
      <c r="A70" s="4"/>
      <c r="B70" s="6"/>
      <c r="C70" s="6"/>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6" ht="3" customHeight="1" thickBot="1">
      <c r="A71" s="4"/>
      <c r="B71" s="2"/>
      <c r="C71" s="2"/>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row>
    <row r="72" spans="1:56" ht="385.5" customHeight="1">
      <c r="A72" s="5"/>
      <c r="B72" s="466" t="s">
        <v>31</v>
      </c>
      <c r="C72" s="467"/>
      <c r="D72" s="467"/>
      <c r="E72" s="467"/>
      <c r="F72" s="467"/>
      <c r="G72" s="468"/>
      <c r="H72" s="1351"/>
      <c r="I72" s="1352"/>
      <c r="J72" s="1352"/>
      <c r="K72" s="1352"/>
      <c r="L72" s="1352"/>
      <c r="M72" s="1352"/>
      <c r="N72" s="1352"/>
      <c r="O72" s="1352"/>
      <c r="P72" s="1352"/>
      <c r="Q72" s="1352"/>
      <c r="R72" s="1352"/>
      <c r="S72" s="1352"/>
      <c r="T72" s="1352"/>
      <c r="U72" s="1352"/>
      <c r="V72" s="1352"/>
      <c r="W72" s="1352"/>
      <c r="X72" s="1352"/>
      <c r="Y72" s="1352"/>
      <c r="Z72" s="1352"/>
      <c r="AA72" s="1352"/>
      <c r="AB72" s="1352"/>
      <c r="AC72" s="1352"/>
      <c r="AD72" s="1352"/>
      <c r="AE72" s="1352"/>
      <c r="AF72" s="1352"/>
      <c r="AG72" s="1352"/>
      <c r="AH72" s="1352"/>
      <c r="AI72" s="1352"/>
      <c r="AJ72" s="1352"/>
      <c r="AK72" s="1352"/>
      <c r="AL72" s="1352"/>
      <c r="AM72" s="1352"/>
      <c r="AN72" s="1352"/>
      <c r="AO72" s="1352"/>
      <c r="AP72" s="1352"/>
      <c r="AQ72" s="1352"/>
      <c r="AR72" s="1352"/>
      <c r="AS72" s="1352"/>
      <c r="AT72" s="1352"/>
      <c r="AU72" s="1352"/>
      <c r="AV72" s="1352"/>
      <c r="AW72" s="1352"/>
      <c r="AX72" s="1352"/>
      <c r="AY72" s="1353"/>
    </row>
    <row r="73" spans="1:56" ht="348.95" customHeight="1">
      <c r="B73" s="469"/>
      <c r="C73" s="470"/>
      <c r="D73" s="470"/>
      <c r="E73" s="470"/>
      <c r="F73" s="470"/>
      <c r="G73" s="471"/>
      <c r="H73" s="1354"/>
      <c r="I73" s="1355"/>
      <c r="J73" s="1355"/>
      <c r="K73" s="1355"/>
      <c r="L73" s="1355"/>
      <c r="M73" s="1355"/>
      <c r="N73" s="1355"/>
      <c r="O73" s="1355"/>
      <c r="P73" s="1355"/>
      <c r="Q73" s="1355"/>
      <c r="R73" s="1355"/>
      <c r="S73" s="1355"/>
      <c r="T73" s="1355"/>
      <c r="U73" s="1355"/>
      <c r="V73" s="1355"/>
      <c r="W73" s="1355"/>
      <c r="X73" s="1355"/>
      <c r="Y73" s="1355"/>
      <c r="Z73" s="1355"/>
      <c r="AA73" s="1355"/>
      <c r="AB73" s="1355"/>
      <c r="AC73" s="1355"/>
      <c r="AD73" s="1355"/>
      <c r="AE73" s="1355"/>
      <c r="AF73" s="1355"/>
      <c r="AG73" s="1355"/>
      <c r="AH73" s="1355"/>
      <c r="AI73" s="1355"/>
      <c r="AJ73" s="1355"/>
      <c r="AK73" s="1355"/>
      <c r="AL73" s="1355"/>
      <c r="AM73" s="1355"/>
      <c r="AN73" s="1355"/>
      <c r="AO73" s="1355"/>
      <c r="AP73" s="1355"/>
      <c r="AQ73" s="1355"/>
      <c r="AR73" s="1355"/>
      <c r="AS73" s="1355"/>
      <c r="AT73" s="1355"/>
      <c r="AU73" s="1355"/>
      <c r="AV73" s="1355"/>
      <c r="AW73" s="1355"/>
      <c r="AX73" s="1355"/>
      <c r="AY73" s="1356"/>
    </row>
    <row r="74" spans="1:56" ht="324" customHeight="1" thickBot="1">
      <c r="B74" s="469"/>
      <c r="C74" s="470"/>
      <c r="D74" s="470"/>
      <c r="E74" s="470"/>
      <c r="F74" s="470"/>
      <c r="G74" s="471"/>
      <c r="H74" s="1357"/>
      <c r="I74" s="1358"/>
      <c r="J74" s="1358"/>
      <c r="K74" s="1358"/>
      <c r="L74" s="1358"/>
      <c r="M74" s="1358"/>
      <c r="N74" s="1358"/>
      <c r="O74" s="1358"/>
      <c r="P74" s="1358"/>
      <c r="Q74" s="1358"/>
      <c r="R74" s="1358"/>
      <c r="S74" s="1358"/>
      <c r="T74" s="1358"/>
      <c r="U74" s="1358"/>
      <c r="V74" s="1358"/>
      <c r="W74" s="1358"/>
      <c r="X74" s="1358"/>
      <c r="Y74" s="1358"/>
      <c r="Z74" s="1358"/>
      <c r="AA74" s="1358"/>
      <c r="AB74" s="1358"/>
      <c r="AC74" s="1358"/>
      <c r="AD74" s="1358"/>
      <c r="AE74" s="1358"/>
      <c r="AF74" s="1358"/>
      <c r="AG74" s="1358"/>
      <c r="AH74" s="1358"/>
      <c r="AI74" s="1358"/>
      <c r="AJ74" s="1358"/>
      <c r="AK74" s="1358"/>
      <c r="AL74" s="1358"/>
      <c r="AM74" s="1358"/>
      <c r="AN74" s="1358"/>
      <c r="AO74" s="1358"/>
      <c r="AP74" s="1358"/>
      <c r="AQ74" s="1358"/>
      <c r="AR74" s="1358"/>
      <c r="AS74" s="1358"/>
      <c r="AT74" s="1358"/>
      <c r="AU74" s="1358"/>
      <c r="AV74" s="1358"/>
      <c r="AW74" s="1358"/>
      <c r="AX74" s="1358"/>
      <c r="AY74" s="1359"/>
    </row>
    <row r="75" spans="1:56" ht="3" customHeight="1">
      <c r="B75" s="9"/>
      <c r="C75" s="9"/>
      <c r="D75" s="9"/>
      <c r="E75" s="9"/>
      <c r="F75" s="9"/>
      <c r="G75" s="9"/>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row>
    <row r="76" spans="1:56" ht="3" customHeight="1" thickBot="1">
      <c r="B76" s="11"/>
      <c r="C76" s="11"/>
      <c r="D76" s="11"/>
      <c r="E76" s="11"/>
      <c r="F76" s="11"/>
      <c r="G76" s="11"/>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6" ht="24.75" customHeight="1">
      <c r="B77" s="396" t="s">
        <v>61</v>
      </c>
      <c r="C77" s="397"/>
      <c r="D77" s="397"/>
      <c r="E77" s="397"/>
      <c r="F77" s="397"/>
      <c r="G77" s="398"/>
      <c r="H77" s="1601" t="s">
        <v>1328</v>
      </c>
      <c r="I77" s="1391"/>
      <c r="J77" s="1391"/>
      <c r="K77" s="1391"/>
      <c r="L77" s="1391"/>
      <c r="M77" s="1391"/>
      <c r="N77" s="1391"/>
      <c r="O77" s="1391"/>
      <c r="P77" s="1391"/>
      <c r="Q77" s="1391"/>
      <c r="R77" s="1391"/>
      <c r="S77" s="1391"/>
      <c r="T77" s="1391"/>
      <c r="U77" s="1391"/>
      <c r="V77" s="1391"/>
      <c r="W77" s="1391"/>
      <c r="X77" s="1391"/>
      <c r="Y77" s="1391"/>
      <c r="Z77" s="1391"/>
      <c r="AA77" s="1391"/>
      <c r="AB77" s="1391"/>
      <c r="AC77" s="1392"/>
      <c r="AD77" s="1334"/>
      <c r="AE77" s="1335"/>
      <c r="AF77" s="1335"/>
      <c r="AG77" s="1335"/>
      <c r="AH77" s="1335"/>
      <c r="AI77" s="1335"/>
      <c r="AJ77" s="1335"/>
      <c r="AK77" s="1335"/>
      <c r="AL77" s="1335"/>
      <c r="AM77" s="1335"/>
      <c r="AN77" s="1335"/>
      <c r="AO77" s="1335"/>
      <c r="AP77" s="1335"/>
      <c r="AQ77" s="1335"/>
      <c r="AR77" s="1335"/>
      <c r="AS77" s="1335"/>
      <c r="AT77" s="1335"/>
      <c r="AU77" s="1335"/>
      <c r="AV77" s="1335"/>
      <c r="AW77" s="1335"/>
      <c r="AX77" s="1335"/>
      <c r="AY77" s="1337"/>
    </row>
    <row r="78" spans="1:56" ht="24.75" customHeight="1">
      <c r="B78" s="396"/>
      <c r="C78" s="397"/>
      <c r="D78" s="397"/>
      <c r="E78" s="397"/>
      <c r="F78" s="397"/>
      <c r="G78" s="398"/>
      <c r="H78" s="406" t="s">
        <v>22</v>
      </c>
      <c r="I78" s="407"/>
      <c r="J78" s="407"/>
      <c r="K78" s="407"/>
      <c r="L78" s="407"/>
      <c r="M78" s="408" t="s">
        <v>23</v>
      </c>
      <c r="N78" s="409"/>
      <c r="O78" s="409"/>
      <c r="P78" s="409"/>
      <c r="Q78" s="409"/>
      <c r="R78" s="409"/>
      <c r="S78" s="409"/>
      <c r="T78" s="409"/>
      <c r="U78" s="409"/>
      <c r="V78" s="409"/>
      <c r="W78" s="409"/>
      <c r="X78" s="409"/>
      <c r="Y78" s="410"/>
      <c r="Z78" s="411" t="s">
        <v>24</v>
      </c>
      <c r="AA78" s="412"/>
      <c r="AB78" s="412"/>
      <c r="AC78" s="413"/>
      <c r="AD78" s="406" t="s">
        <v>22</v>
      </c>
      <c r="AE78" s="407"/>
      <c r="AF78" s="407"/>
      <c r="AG78" s="407"/>
      <c r="AH78" s="407"/>
      <c r="AI78" s="408" t="s">
        <v>23</v>
      </c>
      <c r="AJ78" s="409"/>
      <c r="AK78" s="409"/>
      <c r="AL78" s="409"/>
      <c r="AM78" s="409"/>
      <c r="AN78" s="409"/>
      <c r="AO78" s="409"/>
      <c r="AP78" s="409"/>
      <c r="AQ78" s="409"/>
      <c r="AR78" s="409"/>
      <c r="AS78" s="409"/>
      <c r="AT78" s="409"/>
      <c r="AU78" s="410"/>
      <c r="AV78" s="411" t="s">
        <v>24</v>
      </c>
      <c r="AW78" s="412"/>
      <c r="AX78" s="412"/>
      <c r="AY78" s="414"/>
    </row>
    <row r="79" spans="1:56" ht="24.75" customHeight="1">
      <c r="B79" s="396"/>
      <c r="C79" s="397"/>
      <c r="D79" s="397"/>
      <c r="E79" s="397"/>
      <c r="F79" s="397"/>
      <c r="G79" s="398"/>
      <c r="H79" s="1592" t="s">
        <v>1325</v>
      </c>
      <c r="I79" s="1593"/>
      <c r="J79" s="1593"/>
      <c r="K79" s="1593"/>
      <c r="L79" s="1594"/>
      <c r="M79" s="428" t="s">
        <v>1320</v>
      </c>
      <c r="N79" s="429"/>
      <c r="O79" s="429"/>
      <c r="P79" s="429"/>
      <c r="Q79" s="429"/>
      <c r="R79" s="429"/>
      <c r="S79" s="429"/>
      <c r="T79" s="429"/>
      <c r="U79" s="429"/>
      <c r="V79" s="429"/>
      <c r="W79" s="429"/>
      <c r="X79" s="429"/>
      <c r="Y79" s="430"/>
      <c r="Z79" s="431">
        <v>242.23699999999999</v>
      </c>
      <c r="AA79" s="432"/>
      <c r="AB79" s="432"/>
      <c r="AC79" s="433"/>
      <c r="AD79" s="1595"/>
      <c r="AE79" s="1596"/>
      <c r="AF79" s="1596"/>
      <c r="AG79" s="1596"/>
      <c r="AH79" s="1597"/>
      <c r="AI79" s="428"/>
      <c r="AJ79" s="429"/>
      <c r="AK79" s="429"/>
      <c r="AL79" s="429"/>
      <c r="AM79" s="429"/>
      <c r="AN79" s="429"/>
      <c r="AO79" s="429"/>
      <c r="AP79" s="429"/>
      <c r="AQ79" s="429"/>
      <c r="AR79" s="429"/>
      <c r="AS79" s="429"/>
      <c r="AT79" s="429"/>
      <c r="AU79" s="430"/>
      <c r="AV79" s="431"/>
      <c r="AW79" s="432"/>
      <c r="AX79" s="432"/>
      <c r="AY79" s="437"/>
    </row>
    <row r="80" spans="1:56" ht="24.75" customHeight="1">
      <c r="B80" s="396"/>
      <c r="C80" s="397"/>
      <c r="D80" s="397"/>
      <c r="E80" s="397"/>
      <c r="F80" s="397"/>
      <c r="G80" s="398"/>
      <c r="H80" s="1598"/>
      <c r="I80" s="1599"/>
      <c r="J80" s="1599"/>
      <c r="K80" s="1599"/>
      <c r="L80" s="1600"/>
      <c r="M80" s="418"/>
      <c r="N80" s="419"/>
      <c r="O80" s="419"/>
      <c r="P80" s="419"/>
      <c r="Q80" s="419"/>
      <c r="R80" s="419"/>
      <c r="S80" s="419"/>
      <c r="T80" s="419"/>
      <c r="U80" s="419"/>
      <c r="V80" s="419"/>
      <c r="W80" s="419"/>
      <c r="X80" s="419"/>
      <c r="Y80" s="420"/>
      <c r="Z80" s="421"/>
      <c r="AA80" s="422"/>
      <c r="AB80" s="422"/>
      <c r="AC80" s="424"/>
      <c r="AD80" s="415"/>
      <c r="AE80" s="416"/>
      <c r="AF80" s="416"/>
      <c r="AG80" s="416"/>
      <c r="AH80" s="417"/>
      <c r="AI80" s="418"/>
      <c r="AJ80" s="419"/>
      <c r="AK80" s="419"/>
      <c r="AL80" s="419"/>
      <c r="AM80" s="419"/>
      <c r="AN80" s="419"/>
      <c r="AO80" s="419"/>
      <c r="AP80" s="419"/>
      <c r="AQ80" s="419"/>
      <c r="AR80" s="419"/>
      <c r="AS80" s="419"/>
      <c r="AT80" s="419"/>
      <c r="AU80" s="420"/>
      <c r="AV80" s="421"/>
      <c r="AW80" s="422"/>
      <c r="AX80" s="422"/>
      <c r="AY80" s="423"/>
    </row>
    <row r="81" spans="2:51" customFormat="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customFormat="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customFormat="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2"/>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customFormat="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customFormat="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customFormat="1" ht="24.75" customHeight="1">
      <c r="B86" s="396"/>
      <c r="C86" s="397"/>
      <c r="D86" s="397"/>
      <c r="E86" s="397"/>
      <c r="F86" s="397"/>
      <c r="G86" s="398"/>
      <c r="H86" s="384"/>
      <c r="I86" s="385"/>
      <c r="J86" s="385"/>
      <c r="K86" s="385"/>
      <c r="L86" s="386"/>
      <c r="M86" s="387"/>
      <c r="N86" s="388"/>
      <c r="O86" s="388"/>
      <c r="P86" s="388"/>
      <c r="Q86" s="388"/>
      <c r="R86" s="388"/>
      <c r="S86" s="388"/>
      <c r="T86" s="388"/>
      <c r="U86" s="388"/>
      <c r="V86" s="388"/>
      <c r="W86" s="388"/>
      <c r="X86" s="388"/>
      <c r="Y86" s="389"/>
      <c r="Z86" s="390"/>
      <c r="AA86" s="391"/>
      <c r="AB86" s="391"/>
      <c r="AC86" s="391"/>
      <c r="AD86" s="384"/>
      <c r="AE86" s="385"/>
      <c r="AF86" s="385"/>
      <c r="AG86" s="385"/>
      <c r="AH86" s="386"/>
      <c r="AI86" s="387"/>
      <c r="AJ86" s="388"/>
      <c r="AK86" s="388"/>
      <c r="AL86" s="388"/>
      <c r="AM86" s="388"/>
      <c r="AN86" s="388"/>
      <c r="AO86" s="388"/>
      <c r="AP86" s="388"/>
      <c r="AQ86" s="388"/>
      <c r="AR86" s="388"/>
      <c r="AS86" s="388"/>
      <c r="AT86" s="388"/>
      <c r="AU86" s="389"/>
      <c r="AV86" s="390"/>
      <c r="AW86" s="391"/>
      <c r="AX86" s="391"/>
      <c r="AY86" s="392"/>
    </row>
    <row r="87" spans="2:51" customFormat="1" ht="24.75" customHeight="1">
      <c r="B87" s="396"/>
      <c r="C87" s="397"/>
      <c r="D87" s="397"/>
      <c r="E87" s="397"/>
      <c r="F87" s="397"/>
      <c r="G87" s="398"/>
      <c r="H87" s="442" t="s">
        <v>25</v>
      </c>
      <c r="I87" s="443"/>
      <c r="J87" s="443"/>
      <c r="K87" s="443"/>
      <c r="L87" s="443"/>
      <c r="M87" s="444"/>
      <c r="N87" s="445"/>
      <c r="O87" s="445"/>
      <c r="P87" s="445"/>
      <c r="Q87" s="445"/>
      <c r="R87" s="445"/>
      <c r="S87" s="445"/>
      <c r="T87" s="445"/>
      <c r="U87" s="445"/>
      <c r="V87" s="445"/>
      <c r="W87" s="445"/>
      <c r="X87" s="445"/>
      <c r="Y87" s="446"/>
      <c r="Z87" s="447">
        <f>SUM(Z79:AC86)</f>
        <v>242.23699999999999</v>
      </c>
      <c r="AA87" s="448"/>
      <c r="AB87" s="448"/>
      <c r="AC87" s="449"/>
      <c r="AD87" s="442" t="s">
        <v>25</v>
      </c>
      <c r="AE87" s="443"/>
      <c r="AF87" s="443"/>
      <c r="AG87" s="443"/>
      <c r="AH87" s="443"/>
      <c r="AI87" s="444"/>
      <c r="AJ87" s="445"/>
      <c r="AK87" s="445"/>
      <c r="AL87" s="445"/>
      <c r="AM87" s="445"/>
      <c r="AN87" s="445"/>
      <c r="AO87" s="445"/>
      <c r="AP87" s="445"/>
      <c r="AQ87" s="445"/>
      <c r="AR87" s="445"/>
      <c r="AS87" s="445"/>
      <c r="AT87" s="445"/>
      <c r="AU87" s="446"/>
      <c r="AV87" s="447">
        <f>SUM(AV79:AY86)</f>
        <v>0</v>
      </c>
      <c r="AW87" s="448"/>
      <c r="AX87" s="448"/>
      <c r="AY87" s="450"/>
    </row>
    <row r="88" spans="2:51" customFormat="1" ht="25.15" customHeight="1">
      <c r="B88" s="396"/>
      <c r="C88" s="397"/>
      <c r="D88" s="397"/>
      <c r="E88" s="397"/>
      <c r="F88" s="397"/>
      <c r="G88" s="398"/>
      <c r="H88" s="1602" t="s">
        <v>1327</v>
      </c>
      <c r="I88" s="409"/>
      <c r="J88" s="409"/>
      <c r="K88" s="409"/>
      <c r="L88" s="409"/>
      <c r="M88" s="409"/>
      <c r="N88" s="409"/>
      <c r="O88" s="409"/>
      <c r="P88" s="409"/>
      <c r="Q88" s="409"/>
      <c r="R88" s="409"/>
      <c r="S88" s="409"/>
      <c r="T88" s="409"/>
      <c r="U88" s="409"/>
      <c r="V88" s="409"/>
      <c r="W88" s="409"/>
      <c r="X88" s="409"/>
      <c r="Y88" s="409"/>
      <c r="Z88" s="409"/>
      <c r="AA88" s="409"/>
      <c r="AB88" s="409"/>
      <c r="AC88" s="410"/>
      <c r="AD88" s="438"/>
      <c r="AE88" s="439"/>
      <c r="AF88" s="439"/>
      <c r="AG88" s="439"/>
      <c r="AH88" s="439"/>
      <c r="AI88" s="439"/>
      <c r="AJ88" s="439"/>
      <c r="AK88" s="439"/>
      <c r="AL88" s="439"/>
      <c r="AM88" s="439"/>
      <c r="AN88" s="439"/>
      <c r="AO88" s="439"/>
      <c r="AP88" s="439"/>
      <c r="AQ88" s="439"/>
      <c r="AR88" s="439"/>
      <c r="AS88" s="439"/>
      <c r="AT88" s="439"/>
      <c r="AU88" s="439"/>
      <c r="AV88" s="439"/>
      <c r="AW88" s="439"/>
      <c r="AX88" s="439"/>
      <c r="AY88" s="441"/>
    </row>
    <row r="89" spans="2:51" customFormat="1" ht="25.5" customHeight="1">
      <c r="B89" s="396"/>
      <c r="C89" s="397"/>
      <c r="D89" s="397"/>
      <c r="E89" s="397"/>
      <c r="F89" s="397"/>
      <c r="G89" s="398"/>
      <c r="H89" s="406" t="s">
        <v>22</v>
      </c>
      <c r="I89" s="407"/>
      <c r="J89" s="407"/>
      <c r="K89" s="407"/>
      <c r="L89" s="407"/>
      <c r="M89" s="408" t="s">
        <v>23</v>
      </c>
      <c r="N89" s="409"/>
      <c r="O89" s="409"/>
      <c r="P89" s="409"/>
      <c r="Q89" s="409"/>
      <c r="R89" s="409"/>
      <c r="S89" s="409"/>
      <c r="T89" s="409"/>
      <c r="U89" s="409"/>
      <c r="V89" s="409"/>
      <c r="W89" s="409"/>
      <c r="X89" s="409"/>
      <c r="Y89" s="410"/>
      <c r="Z89" s="411" t="s">
        <v>24</v>
      </c>
      <c r="AA89" s="412"/>
      <c r="AB89" s="412"/>
      <c r="AC89" s="413"/>
      <c r="AD89" s="406" t="s">
        <v>22</v>
      </c>
      <c r="AE89" s="407"/>
      <c r="AF89" s="407"/>
      <c r="AG89" s="407"/>
      <c r="AH89" s="407"/>
      <c r="AI89" s="408" t="s">
        <v>23</v>
      </c>
      <c r="AJ89" s="409"/>
      <c r="AK89" s="409"/>
      <c r="AL89" s="409"/>
      <c r="AM89" s="409"/>
      <c r="AN89" s="409"/>
      <c r="AO89" s="409"/>
      <c r="AP89" s="409"/>
      <c r="AQ89" s="409"/>
      <c r="AR89" s="409"/>
      <c r="AS89" s="409"/>
      <c r="AT89" s="409"/>
      <c r="AU89" s="410"/>
      <c r="AV89" s="411" t="s">
        <v>24</v>
      </c>
      <c r="AW89" s="412"/>
      <c r="AX89" s="412"/>
      <c r="AY89" s="414"/>
    </row>
    <row r="90" spans="2:51" customFormat="1" ht="24.75" customHeight="1">
      <c r="B90" s="396"/>
      <c r="C90" s="397"/>
      <c r="D90" s="397"/>
      <c r="E90" s="397"/>
      <c r="F90" s="397"/>
      <c r="G90" s="398"/>
      <c r="H90" s="1603" t="s">
        <v>1325</v>
      </c>
      <c r="I90" s="1604"/>
      <c r="J90" s="1604"/>
      <c r="K90" s="1604"/>
      <c r="L90" s="1605"/>
      <c r="M90" s="1606" t="s">
        <v>1317</v>
      </c>
      <c r="N90" s="1607"/>
      <c r="O90" s="1607"/>
      <c r="P90" s="1607"/>
      <c r="Q90" s="1607"/>
      <c r="R90" s="1607"/>
      <c r="S90" s="1607"/>
      <c r="T90" s="1607"/>
      <c r="U90" s="1607"/>
      <c r="V90" s="1607"/>
      <c r="W90" s="1607"/>
      <c r="X90" s="1607"/>
      <c r="Y90" s="1608"/>
      <c r="Z90" s="1609">
        <v>1.6E-2</v>
      </c>
      <c r="AA90" s="1610"/>
      <c r="AB90" s="1610"/>
      <c r="AC90" s="1611"/>
      <c r="AD90" s="425"/>
      <c r="AE90" s="426"/>
      <c r="AF90" s="426"/>
      <c r="AG90" s="426"/>
      <c r="AH90" s="427"/>
      <c r="AI90" s="428"/>
      <c r="AJ90" s="429"/>
      <c r="AK90" s="429"/>
      <c r="AL90" s="429"/>
      <c r="AM90" s="429"/>
      <c r="AN90" s="429"/>
      <c r="AO90" s="429"/>
      <c r="AP90" s="429"/>
      <c r="AQ90" s="429"/>
      <c r="AR90" s="429"/>
      <c r="AS90" s="429"/>
      <c r="AT90" s="429"/>
      <c r="AU90" s="430"/>
      <c r="AV90" s="431"/>
      <c r="AW90" s="432"/>
      <c r="AX90" s="432"/>
      <c r="AY90" s="437"/>
    </row>
    <row r="91" spans="2:51" customFormat="1" ht="24.75" customHeight="1">
      <c r="B91" s="396"/>
      <c r="C91" s="397"/>
      <c r="D91" s="397"/>
      <c r="E91" s="397"/>
      <c r="F91" s="397"/>
      <c r="G91" s="398"/>
      <c r="H91" s="1612"/>
      <c r="I91" s="1613"/>
      <c r="J91" s="1613"/>
      <c r="K91" s="1613"/>
      <c r="L91" s="1614"/>
      <c r="M91" s="1615"/>
      <c r="N91" s="1616"/>
      <c r="O91" s="1616"/>
      <c r="P91" s="1616"/>
      <c r="Q91" s="1616"/>
      <c r="R91" s="1616"/>
      <c r="S91" s="1616"/>
      <c r="T91" s="1616"/>
      <c r="U91" s="1616"/>
      <c r="V91" s="1616"/>
      <c r="W91" s="1616"/>
      <c r="X91" s="1616"/>
      <c r="Y91" s="1617"/>
      <c r="Z91" s="421"/>
      <c r="AA91" s="422"/>
      <c r="AB91" s="422"/>
      <c r="AC91" s="424"/>
      <c r="AD91" s="415"/>
      <c r="AE91" s="416"/>
      <c r="AF91" s="416"/>
      <c r="AG91" s="416"/>
      <c r="AH91" s="417"/>
      <c r="AI91" s="418"/>
      <c r="AJ91" s="419"/>
      <c r="AK91" s="419"/>
      <c r="AL91" s="419"/>
      <c r="AM91" s="419"/>
      <c r="AN91" s="419"/>
      <c r="AO91" s="419"/>
      <c r="AP91" s="419"/>
      <c r="AQ91" s="419"/>
      <c r="AR91" s="419"/>
      <c r="AS91" s="419"/>
      <c r="AT91" s="419"/>
      <c r="AU91" s="420"/>
      <c r="AV91" s="421"/>
      <c r="AW91" s="422"/>
      <c r="AX91" s="422"/>
      <c r="AY91" s="423"/>
    </row>
    <row r="92" spans="2:51" customFormat="1" ht="24.75" customHeight="1">
      <c r="B92" s="396"/>
      <c r="C92" s="397"/>
      <c r="D92" s="397"/>
      <c r="E92" s="397"/>
      <c r="F92" s="397"/>
      <c r="G92" s="398"/>
      <c r="H92" s="1618"/>
      <c r="I92" s="513"/>
      <c r="J92" s="513"/>
      <c r="K92" s="513"/>
      <c r="L92" s="514"/>
      <c r="M92" s="1619"/>
      <c r="N92" s="1620"/>
      <c r="O92" s="1620"/>
      <c r="P92" s="1620"/>
      <c r="Q92" s="1620"/>
      <c r="R92" s="1620"/>
      <c r="S92" s="1620"/>
      <c r="T92" s="1620"/>
      <c r="U92" s="1620"/>
      <c r="V92" s="1620"/>
      <c r="W92" s="1620"/>
      <c r="X92" s="1620"/>
      <c r="Y92" s="1621"/>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customFormat="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customFormat="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2"/>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customFormat="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customFormat="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customFormat="1" ht="24.75" customHeight="1">
      <c r="B97" s="396"/>
      <c r="C97" s="397"/>
      <c r="D97" s="397"/>
      <c r="E97" s="397"/>
      <c r="F97" s="397"/>
      <c r="G97" s="398"/>
      <c r="H97" s="384"/>
      <c r="I97" s="385"/>
      <c r="J97" s="385"/>
      <c r="K97" s="385"/>
      <c r="L97" s="386"/>
      <c r="M97" s="387"/>
      <c r="N97" s="388"/>
      <c r="O97" s="388"/>
      <c r="P97" s="388"/>
      <c r="Q97" s="388"/>
      <c r="R97" s="388"/>
      <c r="S97" s="388"/>
      <c r="T97" s="388"/>
      <c r="U97" s="388"/>
      <c r="V97" s="388"/>
      <c r="W97" s="388"/>
      <c r="X97" s="388"/>
      <c r="Y97" s="389"/>
      <c r="Z97" s="390"/>
      <c r="AA97" s="391"/>
      <c r="AB97" s="391"/>
      <c r="AC97" s="391"/>
      <c r="AD97" s="384"/>
      <c r="AE97" s="385"/>
      <c r="AF97" s="385"/>
      <c r="AG97" s="385"/>
      <c r="AH97" s="386"/>
      <c r="AI97" s="387"/>
      <c r="AJ97" s="388"/>
      <c r="AK97" s="388"/>
      <c r="AL97" s="388"/>
      <c r="AM97" s="388"/>
      <c r="AN97" s="388"/>
      <c r="AO97" s="388"/>
      <c r="AP97" s="388"/>
      <c r="AQ97" s="388"/>
      <c r="AR97" s="388"/>
      <c r="AS97" s="388"/>
      <c r="AT97" s="388"/>
      <c r="AU97" s="389"/>
      <c r="AV97" s="390"/>
      <c r="AW97" s="391"/>
      <c r="AX97" s="391"/>
      <c r="AY97" s="392"/>
    </row>
    <row r="98" spans="2:51" customFormat="1" ht="24.75" customHeight="1">
      <c r="B98" s="396"/>
      <c r="C98" s="397"/>
      <c r="D98" s="397"/>
      <c r="E98" s="397"/>
      <c r="F98" s="397"/>
      <c r="G98" s="398"/>
      <c r="H98" s="442" t="s">
        <v>25</v>
      </c>
      <c r="I98" s="443"/>
      <c r="J98" s="443"/>
      <c r="K98" s="443"/>
      <c r="L98" s="443"/>
      <c r="M98" s="444"/>
      <c r="N98" s="445"/>
      <c r="O98" s="445"/>
      <c r="P98" s="445"/>
      <c r="Q98" s="445"/>
      <c r="R98" s="445"/>
      <c r="S98" s="445"/>
      <c r="T98" s="445"/>
      <c r="U98" s="445"/>
      <c r="V98" s="445"/>
      <c r="W98" s="445"/>
      <c r="X98" s="445"/>
      <c r="Y98" s="446"/>
      <c r="Z98" s="1622">
        <f>SUM(Z90:AC97)</f>
        <v>1.6E-2</v>
      </c>
      <c r="AA98" s="1623"/>
      <c r="AB98" s="1623"/>
      <c r="AC98" s="1624"/>
      <c r="AD98" s="442" t="s">
        <v>25</v>
      </c>
      <c r="AE98" s="443"/>
      <c r="AF98" s="443"/>
      <c r="AG98" s="443"/>
      <c r="AH98" s="443"/>
      <c r="AI98" s="444"/>
      <c r="AJ98" s="445"/>
      <c r="AK98" s="445"/>
      <c r="AL98" s="445"/>
      <c r="AM98" s="445"/>
      <c r="AN98" s="445"/>
      <c r="AO98" s="445"/>
      <c r="AP98" s="445"/>
      <c r="AQ98" s="445"/>
      <c r="AR98" s="445"/>
      <c r="AS98" s="445"/>
      <c r="AT98" s="445"/>
      <c r="AU98" s="446"/>
      <c r="AV98" s="447">
        <f>SUM(AV90:AY97)</f>
        <v>0</v>
      </c>
      <c r="AW98" s="448"/>
      <c r="AX98" s="448"/>
      <c r="AY98" s="450"/>
    </row>
    <row r="99" spans="2:51" customFormat="1" ht="24.75" customHeight="1">
      <c r="B99" s="396"/>
      <c r="C99" s="397"/>
      <c r="D99" s="397"/>
      <c r="E99" s="397"/>
      <c r="F99" s="397"/>
      <c r="G99" s="398"/>
      <c r="H99" s="1602" t="s">
        <v>1326</v>
      </c>
      <c r="I99" s="463"/>
      <c r="J99" s="463"/>
      <c r="K99" s="463"/>
      <c r="L99" s="463"/>
      <c r="M99" s="463"/>
      <c r="N99" s="463"/>
      <c r="O99" s="463"/>
      <c r="P99" s="463"/>
      <c r="Q99" s="463"/>
      <c r="R99" s="463"/>
      <c r="S99" s="463"/>
      <c r="T99" s="463"/>
      <c r="U99" s="463"/>
      <c r="V99" s="463"/>
      <c r="W99" s="463"/>
      <c r="X99" s="463"/>
      <c r="Y99" s="463"/>
      <c r="Z99" s="463"/>
      <c r="AA99" s="463"/>
      <c r="AB99" s="463"/>
      <c r="AC99" s="464"/>
      <c r="AD99" s="438"/>
      <c r="AE99" s="439"/>
      <c r="AF99" s="439"/>
      <c r="AG99" s="439"/>
      <c r="AH99" s="439"/>
      <c r="AI99" s="439"/>
      <c r="AJ99" s="439"/>
      <c r="AK99" s="439"/>
      <c r="AL99" s="439"/>
      <c r="AM99" s="439"/>
      <c r="AN99" s="439"/>
      <c r="AO99" s="439"/>
      <c r="AP99" s="439"/>
      <c r="AQ99" s="439"/>
      <c r="AR99" s="439"/>
      <c r="AS99" s="439"/>
      <c r="AT99" s="439"/>
      <c r="AU99" s="439"/>
      <c r="AV99" s="439"/>
      <c r="AW99" s="439"/>
      <c r="AX99" s="439"/>
      <c r="AY99" s="441"/>
    </row>
    <row r="100" spans="2:51" customFormat="1" ht="24.75" customHeight="1">
      <c r="B100" s="396"/>
      <c r="C100" s="397"/>
      <c r="D100" s="397"/>
      <c r="E100" s="397"/>
      <c r="F100" s="397"/>
      <c r="G100" s="398"/>
      <c r="H100" s="1625" t="s">
        <v>22</v>
      </c>
      <c r="I100" s="409"/>
      <c r="J100" s="409"/>
      <c r="K100" s="409"/>
      <c r="L100" s="410"/>
      <c r="M100" s="408" t="s">
        <v>23</v>
      </c>
      <c r="N100" s="409"/>
      <c r="O100" s="409"/>
      <c r="P100" s="409"/>
      <c r="Q100" s="409"/>
      <c r="R100" s="409"/>
      <c r="S100" s="409"/>
      <c r="T100" s="409"/>
      <c r="U100" s="409"/>
      <c r="V100" s="409"/>
      <c r="W100" s="409"/>
      <c r="X100" s="409"/>
      <c r="Y100" s="410"/>
      <c r="Z100" s="411" t="s">
        <v>24</v>
      </c>
      <c r="AA100" s="412"/>
      <c r="AB100" s="412"/>
      <c r="AC100" s="413"/>
      <c r="AD100" s="406" t="s">
        <v>22</v>
      </c>
      <c r="AE100" s="407"/>
      <c r="AF100" s="407"/>
      <c r="AG100" s="407"/>
      <c r="AH100" s="407"/>
      <c r="AI100" s="408" t="s">
        <v>23</v>
      </c>
      <c r="AJ100" s="409"/>
      <c r="AK100" s="409"/>
      <c r="AL100" s="409"/>
      <c r="AM100" s="409"/>
      <c r="AN100" s="409"/>
      <c r="AO100" s="409"/>
      <c r="AP100" s="409"/>
      <c r="AQ100" s="409"/>
      <c r="AR100" s="409"/>
      <c r="AS100" s="409"/>
      <c r="AT100" s="409"/>
      <c r="AU100" s="410"/>
      <c r="AV100" s="411" t="s">
        <v>24</v>
      </c>
      <c r="AW100" s="412"/>
      <c r="AX100" s="412"/>
      <c r="AY100" s="414"/>
    </row>
    <row r="101" spans="2:51" customFormat="1" ht="24.75" customHeight="1">
      <c r="B101" s="396"/>
      <c r="C101" s="397"/>
      <c r="D101" s="397"/>
      <c r="E101" s="397"/>
      <c r="F101" s="397"/>
      <c r="G101" s="398"/>
      <c r="H101" s="1603" t="s">
        <v>1325</v>
      </c>
      <c r="I101" s="1604"/>
      <c r="J101" s="1604"/>
      <c r="K101" s="1604"/>
      <c r="L101" s="1605"/>
      <c r="M101" s="1626" t="s">
        <v>1310</v>
      </c>
      <c r="N101" s="1627"/>
      <c r="O101" s="1627"/>
      <c r="P101" s="1627"/>
      <c r="Q101" s="1627"/>
      <c r="R101" s="1627"/>
      <c r="S101" s="1627"/>
      <c r="T101" s="1627"/>
      <c r="U101" s="1627"/>
      <c r="V101" s="1627"/>
      <c r="W101" s="1627"/>
      <c r="X101" s="1627"/>
      <c r="Y101" s="1628"/>
      <c r="Z101" s="431">
        <v>51.134999999999998</v>
      </c>
      <c r="AA101" s="432"/>
      <c r="AB101" s="432"/>
      <c r="AC101" s="433"/>
      <c r="AD101" s="425"/>
      <c r="AE101" s="426"/>
      <c r="AF101" s="426"/>
      <c r="AG101" s="426"/>
      <c r="AH101" s="427"/>
      <c r="AI101" s="428"/>
      <c r="AJ101" s="429"/>
      <c r="AK101" s="429"/>
      <c r="AL101" s="429"/>
      <c r="AM101" s="429"/>
      <c r="AN101" s="429"/>
      <c r="AO101" s="429"/>
      <c r="AP101" s="429"/>
      <c r="AQ101" s="429"/>
      <c r="AR101" s="429"/>
      <c r="AS101" s="429"/>
      <c r="AT101" s="429"/>
      <c r="AU101" s="430"/>
      <c r="AV101" s="431"/>
      <c r="AW101" s="432"/>
      <c r="AX101" s="432"/>
      <c r="AY101" s="437"/>
    </row>
    <row r="102" spans="2:51" customFormat="1" ht="24.75" customHeight="1">
      <c r="B102" s="396"/>
      <c r="C102" s="397"/>
      <c r="D102" s="397"/>
      <c r="E102" s="397"/>
      <c r="F102" s="397"/>
      <c r="G102" s="398"/>
      <c r="H102" s="415"/>
      <c r="I102" s="416"/>
      <c r="J102" s="416"/>
      <c r="K102" s="416"/>
      <c r="L102" s="417"/>
      <c r="M102" s="418"/>
      <c r="N102" s="419"/>
      <c r="O102" s="419"/>
      <c r="P102" s="419"/>
      <c r="Q102" s="419"/>
      <c r="R102" s="419"/>
      <c r="S102" s="419"/>
      <c r="T102" s="419"/>
      <c r="U102" s="419"/>
      <c r="V102" s="419"/>
      <c r="W102" s="419"/>
      <c r="X102" s="419"/>
      <c r="Y102" s="420"/>
      <c r="Z102" s="421"/>
      <c r="AA102" s="422"/>
      <c r="AB102" s="422"/>
      <c r="AC102" s="424"/>
      <c r="AD102" s="415"/>
      <c r="AE102" s="416"/>
      <c r="AF102" s="416"/>
      <c r="AG102" s="416"/>
      <c r="AH102" s="417"/>
      <c r="AI102" s="418"/>
      <c r="AJ102" s="419"/>
      <c r="AK102" s="419"/>
      <c r="AL102" s="419"/>
      <c r="AM102" s="419"/>
      <c r="AN102" s="419"/>
      <c r="AO102" s="419"/>
      <c r="AP102" s="419"/>
      <c r="AQ102" s="419"/>
      <c r="AR102" s="419"/>
      <c r="AS102" s="419"/>
      <c r="AT102" s="419"/>
      <c r="AU102" s="420"/>
      <c r="AV102" s="421"/>
      <c r="AW102" s="422"/>
      <c r="AX102" s="422"/>
      <c r="AY102" s="423"/>
    </row>
    <row r="103" spans="2:51" customFormat="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customFormat="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customFormat="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2"/>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customFormat="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customFormat="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customFormat="1" ht="24.75" customHeight="1">
      <c r="B108" s="396"/>
      <c r="C108" s="397"/>
      <c r="D108" s="397"/>
      <c r="E108" s="397"/>
      <c r="F108" s="397"/>
      <c r="G108" s="398"/>
      <c r="H108" s="384"/>
      <c r="I108" s="385"/>
      <c r="J108" s="385"/>
      <c r="K108" s="385"/>
      <c r="L108" s="386"/>
      <c r="M108" s="387"/>
      <c r="N108" s="388"/>
      <c r="O108" s="388"/>
      <c r="P108" s="388"/>
      <c r="Q108" s="388"/>
      <c r="R108" s="388"/>
      <c r="S108" s="388"/>
      <c r="T108" s="388"/>
      <c r="U108" s="388"/>
      <c r="V108" s="388"/>
      <c r="W108" s="388"/>
      <c r="X108" s="388"/>
      <c r="Y108" s="389"/>
      <c r="Z108" s="390"/>
      <c r="AA108" s="391"/>
      <c r="AB108" s="391"/>
      <c r="AC108" s="391"/>
      <c r="AD108" s="384"/>
      <c r="AE108" s="385"/>
      <c r="AF108" s="385"/>
      <c r="AG108" s="385"/>
      <c r="AH108" s="386"/>
      <c r="AI108" s="387"/>
      <c r="AJ108" s="388"/>
      <c r="AK108" s="388"/>
      <c r="AL108" s="388"/>
      <c r="AM108" s="388"/>
      <c r="AN108" s="388"/>
      <c r="AO108" s="388"/>
      <c r="AP108" s="388"/>
      <c r="AQ108" s="388"/>
      <c r="AR108" s="388"/>
      <c r="AS108" s="388"/>
      <c r="AT108" s="388"/>
      <c r="AU108" s="389"/>
      <c r="AV108" s="390"/>
      <c r="AW108" s="391"/>
      <c r="AX108" s="391"/>
      <c r="AY108" s="392"/>
    </row>
    <row r="109" spans="2:51" customFormat="1" ht="24.75" customHeight="1">
      <c r="B109" s="396"/>
      <c r="C109" s="397"/>
      <c r="D109" s="397"/>
      <c r="E109" s="397"/>
      <c r="F109" s="397"/>
      <c r="G109" s="398"/>
      <c r="H109" s="442" t="s">
        <v>25</v>
      </c>
      <c r="I109" s="443"/>
      <c r="J109" s="443"/>
      <c r="K109" s="443"/>
      <c r="L109" s="443"/>
      <c r="M109" s="444"/>
      <c r="N109" s="445"/>
      <c r="O109" s="445"/>
      <c r="P109" s="445"/>
      <c r="Q109" s="445"/>
      <c r="R109" s="445"/>
      <c r="S109" s="445"/>
      <c r="T109" s="445"/>
      <c r="U109" s="445"/>
      <c r="V109" s="445"/>
      <c r="W109" s="445"/>
      <c r="X109" s="445"/>
      <c r="Y109" s="446"/>
      <c r="Z109" s="447">
        <f>SUM(Z101:AC108)</f>
        <v>51.134999999999998</v>
      </c>
      <c r="AA109" s="448"/>
      <c r="AB109" s="448"/>
      <c r="AC109" s="449"/>
      <c r="AD109" s="442" t="s">
        <v>25</v>
      </c>
      <c r="AE109" s="443"/>
      <c r="AF109" s="443"/>
      <c r="AG109" s="443"/>
      <c r="AH109" s="443"/>
      <c r="AI109" s="444"/>
      <c r="AJ109" s="445"/>
      <c r="AK109" s="445"/>
      <c r="AL109" s="445"/>
      <c r="AM109" s="445"/>
      <c r="AN109" s="445"/>
      <c r="AO109" s="445"/>
      <c r="AP109" s="445"/>
      <c r="AQ109" s="445"/>
      <c r="AR109" s="445"/>
      <c r="AS109" s="445"/>
      <c r="AT109" s="445"/>
      <c r="AU109" s="446"/>
      <c r="AV109" s="447">
        <f>SUM(AV101:AY108)</f>
        <v>0</v>
      </c>
      <c r="AW109" s="448"/>
      <c r="AX109" s="448"/>
      <c r="AY109" s="450"/>
    </row>
    <row r="110" spans="2:51" customFormat="1" ht="24.75" customHeight="1">
      <c r="B110" s="396"/>
      <c r="C110" s="397"/>
      <c r="D110" s="397"/>
      <c r="E110" s="397"/>
      <c r="F110" s="397"/>
      <c r="G110" s="398"/>
      <c r="H110" s="438" t="s">
        <v>1324</v>
      </c>
      <c r="I110" s="439"/>
      <c r="J110" s="439"/>
      <c r="K110" s="439"/>
      <c r="L110" s="439"/>
      <c r="M110" s="439"/>
      <c r="N110" s="439"/>
      <c r="O110" s="439"/>
      <c r="P110" s="439"/>
      <c r="Q110" s="439"/>
      <c r="R110" s="439"/>
      <c r="S110" s="439"/>
      <c r="T110" s="439"/>
      <c r="U110" s="439"/>
      <c r="V110" s="439"/>
      <c r="W110" s="439"/>
      <c r="X110" s="439"/>
      <c r="Y110" s="439"/>
      <c r="Z110" s="439"/>
      <c r="AA110" s="439"/>
      <c r="AB110" s="439"/>
      <c r="AC110" s="440"/>
      <c r="AD110" s="438"/>
      <c r="AE110" s="439"/>
      <c r="AF110" s="439"/>
      <c r="AG110" s="439"/>
      <c r="AH110" s="439"/>
      <c r="AI110" s="439"/>
      <c r="AJ110" s="439"/>
      <c r="AK110" s="439"/>
      <c r="AL110" s="439"/>
      <c r="AM110" s="439"/>
      <c r="AN110" s="439"/>
      <c r="AO110" s="439"/>
      <c r="AP110" s="439"/>
      <c r="AQ110" s="439"/>
      <c r="AR110" s="439"/>
      <c r="AS110" s="439"/>
      <c r="AT110" s="439"/>
      <c r="AU110" s="439"/>
      <c r="AV110" s="439"/>
      <c r="AW110" s="439"/>
      <c r="AX110" s="439"/>
      <c r="AY110" s="441"/>
    </row>
    <row r="111" spans="2:51" customFormat="1" ht="24.75" customHeight="1">
      <c r="B111" s="396"/>
      <c r="C111" s="397"/>
      <c r="D111" s="397"/>
      <c r="E111" s="397"/>
      <c r="F111" s="397"/>
      <c r="G111" s="398"/>
      <c r="H111" s="406" t="s">
        <v>22</v>
      </c>
      <c r="I111" s="407"/>
      <c r="J111" s="407"/>
      <c r="K111" s="407"/>
      <c r="L111" s="407"/>
      <c r="M111" s="408" t="s">
        <v>23</v>
      </c>
      <c r="N111" s="409"/>
      <c r="O111" s="409"/>
      <c r="P111" s="409"/>
      <c r="Q111" s="409"/>
      <c r="R111" s="409"/>
      <c r="S111" s="409"/>
      <c r="T111" s="409"/>
      <c r="U111" s="409"/>
      <c r="V111" s="409"/>
      <c r="W111" s="409"/>
      <c r="X111" s="409"/>
      <c r="Y111" s="410"/>
      <c r="Z111" s="411" t="s">
        <v>24</v>
      </c>
      <c r="AA111" s="412"/>
      <c r="AB111" s="412"/>
      <c r="AC111" s="413"/>
      <c r="AD111" s="406" t="s">
        <v>22</v>
      </c>
      <c r="AE111" s="407"/>
      <c r="AF111" s="407"/>
      <c r="AG111" s="407"/>
      <c r="AH111" s="407"/>
      <c r="AI111" s="408" t="s">
        <v>23</v>
      </c>
      <c r="AJ111" s="409"/>
      <c r="AK111" s="409"/>
      <c r="AL111" s="409"/>
      <c r="AM111" s="409"/>
      <c r="AN111" s="409"/>
      <c r="AO111" s="409"/>
      <c r="AP111" s="409"/>
      <c r="AQ111" s="409"/>
      <c r="AR111" s="409"/>
      <c r="AS111" s="409"/>
      <c r="AT111" s="409"/>
      <c r="AU111" s="410"/>
      <c r="AV111" s="411" t="s">
        <v>24</v>
      </c>
      <c r="AW111" s="412"/>
      <c r="AX111" s="412"/>
      <c r="AY111" s="414"/>
    </row>
    <row r="112" spans="2:51" customFormat="1" ht="24.75" customHeight="1">
      <c r="B112" s="396"/>
      <c r="C112" s="397"/>
      <c r="D112" s="397"/>
      <c r="E112" s="397"/>
      <c r="F112" s="397"/>
      <c r="G112" s="398"/>
      <c r="H112" s="1595" t="s">
        <v>1270</v>
      </c>
      <c r="I112" s="1596"/>
      <c r="J112" s="1596"/>
      <c r="K112" s="1596"/>
      <c r="L112" s="1597"/>
      <c r="M112" s="1626" t="s">
        <v>1310</v>
      </c>
      <c r="N112" s="1627"/>
      <c r="O112" s="1627"/>
      <c r="P112" s="1627"/>
      <c r="Q112" s="1627"/>
      <c r="R112" s="1627"/>
      <c r="S112" s="1627"/>
      <c r="T112" s="1627"/>
      <c r="U112" s="1627"/>
      <c r="V112" s="1627"/>
      <c r="W112" s="1627"/>
      <c r="X112" s="1627"/>
      <c r="Y112" s="1628"/>
      <c r="Z112" s="431">
        <v>5263</v>
      </c>
      <c r="AA112" s="432"/>
      <c r="AB112" s="432"/>
      <c r="AC112" s="433"/>
      <c r="AD112" s="425"/>
      <c r="AE112" s="426"/>
      <c r="AF112" s="426"/>
      <c r="AG112" s="426"/>
      <c r="AH112" s="427"/>
      <c r="AI112" s="428"/>
      <c r="AJ112" s="429"/>
      <c r="AK112" s="429"/>
      <c r="AL112" s="429"/>
      <c r="AM112" s="429"/>
      <c r="AN112" s="429"/>
      <c r="AO112" s="429"/>
      <c r="AP112" s="429"/>
      <c r="AQ112" s="429"/>
      <c r="AR112" s="429"/>
      <c r="AS112" s="429"/>
      <c r="AT112" s="429"/>
      <c r="AU112" s="430"/>
      <c r="AV112" s="431"/>
      <c r="AW112" s="432"/>
      <c r="AX112" s="432"/>
      <c r="AY112" s="437"/>
    </row>
    <row r="113" spans="2:51" customFormat="1" ht="24.75" customHeight="1">
      <c r="B113" s="396"/>
      <c r="C113" s="397"/>
      <c r="D113" s="397"/>
      <c r="E113" s="397"/>
      <c r="F113" s="397"/>
      <c r="G113" s="398"/>
      <c r="H113" s="415"/>
      <c r="I113" s="416"/>
      <c r="J113" s="416"/>
      <c r="K113" s="416"/>
      <c r="L113" s="417"/>
      <c r="M113" s="418"/>
      <c r="N113" s="419"/>
      <c r="O113" s="419"/>
      <c r="P113" s="419"/>
      <c r="Q113" s="419"/>
      <c r="R113" s="419"/>
      <c r="S113" s="419"/>
      <c r="T113" s="419"/>
      <c r="U113" s="419"/>
      <c r="V113" s="419"/>
      <c r="W113" s="419"/>
      <c r="X113" s="419"/>
      <c r="Y113" s="420"/>
      <c r="Z113" s="421"/>
      <c r="AA113" s="422"/>
      <c r="AB113" s="422"/>
      <c r="AC113" s="424"/>
      <c r="AD113" s="415"/>
      <c r="AE113" s="416"/>
      <c r="AF113" s="416"/>
      <c r="AG113" s="416"/>
      <c r="AH113" s="417"/>
      <c r="AI113" s="418"/>
      <c r="AJ113" s="419"/>
      <c r="AK113" s="419"/>
      <c r="AL113" s="419"/>
      <c r="AM113" s="419"/>
      <c r="AN113" s="419"/>
      <c r="AO113" s="419"/>
      <c r="AP113" s="419"/>
      <c r="AQ113" s="419"/>
      <c r="AR113" s="419"/>
      <c r="AS113" s="419"/>
      <c r="AT113" s="419"/>
      <c r="AU113" s="420"/>
      <c r="AV113" s="421"/>
      <c r="AW113" s="422"/>
      <c r="AX113" s="422"/>
      <c r="AY113" s="423"/>
    </row>
    <row r="114" spans="2:51" customFormat="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customFormat="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customFormat="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2"/>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customFormat="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customFormat="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customFormat="1" ht="24.75" customHeight="1">
      <c r="B119" s="396"/>
      <c r="C119" s="397"/>
      <c r="D119" s="397"/>
      <c r="E119" s="397"/>
      <c r="F119" s="397"/>
      <c r="G119" s="398"/>
      <c r="H119" s="384"/>
      <c r="I119" s="385"/>
      <c r="J119" s="385"/>
      <c r="K119" s="385"/>
      <c r="L119" s="386"/>
      <c r="M119" s="387"/>
      <c r="N119" s="388"/>
      <c r="O119" s="388"/>
      <c r="P119" s="388"/>
      <c r="Q119" s="388"/>
      <c r="R119" s="388"/>
      <c r="S119" s="388"/>
      <c r="T119" s="388"/>
      <c r="U119" s="388"/>
      <c r="V119" s="388"/>
      <c r="W119" s="388"/>
      <c r="X119" s="388"/>
      <c r="Y119" s="389"/>
      <c r="Z119" s="390"/>
      <c r="AA119" s="391"/>
      <c r="AB119" s="391"/>
      <c r="AC119" s="391"/>
      <c r="AD119" s="384"/>
      <c r="AE119" s="385"/>
      <c r="AF119" s="385"/>
      <c r="AG119" s="385"/>
      <c r="AH119" s="386"/>
      <c r="AI119" s="387"/>
      <c r="AJ119" s="388"/>
      <c r="AK119" s="388"/>
      <c r="AL119" s="388"/>
      <c r="AM119" s="388"/>
      <c r="AN119" s="388"/>
      <c r="AO119" s="388"/>
      <c r="AP119" s="388"/>
      <c r="AQ119" s="388"/>
      <c r="AR119" s="388"/>
      <c r="AS119" s="388"/>
      <c r="AT119" s="388"/>
      <c r="AU119" s="389"/>
      <c r="AV119" s="390"/>
      <c r="AW119" s="391"/>
      <c r="AX119" s="391"/>
      <c r="AY119" s="392"/>
    </row>
    <row r="120" spans="2:51" customFormat="1" ht="24.75" customHeight="1" thickBot="1">
      <c r="B120" s="399"/>
      <c r="C120" s="400"/>
      <c r="D120" s="400"/>
      <c r="E120" s="400"/>
      <c r="F120" s="400"/>
      <c r="G120" s="401"/>
      <c r="H120" s="375" t="s">
        <v>25</v>
      </c>
      <c r="I120" s="376"/>
      <c r="J120" s="376"/>
      <c r="K120" s="376"/>
      <c r="L120" s="376"/>
      <c r="M120" s="377"/>
      <c r="N120" s="378"/>
      <c r="O120" s="378"/>
      <c r="P120" s="378"/>
      <c r="Q120" s="378"/>
      <c r="R120" s="378"/>
      <c r="S120" s="378"/>
      <c r="T120" s="378"/>
      <c r="U120" s="378"/>
      <c r="V120" s="378"/>
      <c r="W120" s="378"/>
      <c r="X120" s="378"/>
      <c r="Y120" s="379"/>
      <c r="Z120" s="380">
        <f>SUM(Z112:AC119)</f>
        <v>5263</v>
      </c>
      <c r="AA120" s="381"/>
      <c r="AB120" s="381"/>
      <c r="AC120" s="382"/>
      <c r="AD120" s="375" t="s">
        <v>25</v>
      </c>
      <c r="AE120" s="376"/>
      <c r="AF120" s="376"/>
      <c r="AG120" s="376"/>
      <c r="AH120" s="376"/>
      <c r="AI120" s="377"/>
      <c r="AJ120" s="378"/>
      <c r="AK120" s="378"/>
      <c r="AL120" s="378"/>
      <c r="AM120" s="378"/>
      <c r="AN120" s="378"/>
      <c r="AO120" s="378"/>
      <c r="AP120" s="378"/>
      <c r="AQ120" s="378"/>
      <c r="AR120" s="378"/>
      <c r="AS120" s="378"/>
      <c r="AT120" s="378"/>
      <c r="AU120" s="379"/>
      <c r="AV120" s="380">
        <f>SUM(AV112:AY119)</f>
        <v>0</v>
      </c>
      <c r="AW120" s="381"/>
      <c r="AX120" s="381"/>
      <c r="AY120" s="383"/>
    </row>
    <row r="122" spans="2:51" customFormat="1" ht="14.25">
      <c r="C122" s="21" t="s">
        <v>63</v>
      </c>
    </row>
    <row r="123" spans="2:51" customFormat="1">
      <c r="C123" t="s">
        <v>1323</v>
      </c>
    </row>
    <row r="124" spans="2:51" customFormat="1" ht="34.5" customHeight="1">
      <c r="B124" s="319"/>
      <c r="C124" s="319"/>
      <c r="D124" s="329" t="s">
        <v>57</v>
      </c>
      <c r="E124" s="329"/>
      <c r="F124" s="329"/>
      <c r="G124" s="329"/>
      <c r="H124" s="329"/>
      <c r="I124" s="329"/>
      <c r="J124" s="329"/>
      <c r="K124" s="329"/>
      <c r="L124" s="329"/>
      <c r="M124" s="329"/>
      <c r="N124" s="329" t="s">
        <v>58</v>
      </c>
      <c r="O124" s="329"/>
      <c r="P124" s="329"/>
      <c r="Q124" s="329"/>
      <c r="R124" s="329"/>
      <c r="S124" s="329"/>
      <c r="T124" s="329"/>
      <c r="U124" s="329"/>
      <c r="V124" s="329"/>
      <c r="W124" s="329"/>
      <c r="X124" s="329"/>
      <c r="Y124" s="329"/>
      <c r="Z124" s="329"/>
      <c r="AA124" s="329"/>
      <c r="AB124" s="329"/>
      <c r="AC124" s="329"/>
      <c r="AD124" s="329"/>
      <c r="AE124" s="329"/>
      <c r="AF124" s="329"/>
      <c r="AG124" s="329"/>
      <c r="AH124" s="329"/>
      <c r="AI124" s="329"/>
      <c r="AJ124" s="329"/>
      <c r="AK124" s="329"/>
      <c r="AL124" s="330" t="s">
        <v>59</v>
      </c>
      <c r="AM124" s="329"/>
      <c r="AN124" s="329"/>
      <c r="AO124" s="329"/>
      <c r="AP124" s="329"/>
      <c r="AQ124" s="329"/>
      <c r="AR124" s="329" t="s">
        <v>26</v>
      </c>
      <c r="AS124" s="329"/>
      <c r="AT124" s="329"/>
      <c r="AU124" s="329"/>
      <c r="AV124" s="329" t="s">
        <v>27</v>
      </c>
      <c r="AW124" s="329"/>
      <c r="AX124" s="329"/>
    </row>
    <row r="125" spans="2:51" customFormat="1" ht="24" customHeight="1">
      <c r="B125" s="319">
        <v>1</v>
      </c>
      <c r="C125" s="319">
        <v>1</v>
      </c>
      <c r="D125" s="320" t="s">
        <v>1322</v>
      </c>
      <c r="E125" s="320"/>
      <c r="F125" s="320"/>
      <c r="G125" s="320"/>
      <c r="H125" s="320"/>
      <c r="I125" s="320"/>
      <c r="J125" s="320"/>
      <c r="K125" s="320"/>
      <c r="L125" s="320"/>
      <c r="M125" s="320"/>
      <c r="N125" s="320" t="s">
        <v>1320</v>
      </c>
      <c r="O125" s="320"/>
      <c r="P125" s="320"/>
      <c r="Q125" s="320"/>
      <c r="R125" s="320"/>
      <c r="S125" s="320"/>
      <c r="T125" s="320"/>
      <c r="U125" s="320"/>
      <c r="V125" s="320"/>
      <c r="W125" s="320"/>
      <c r="X125" s="320"/>
      <c r="Y125" s="320"/>
      <c r="Z125" s="320"/>
      <c r="AA125" s="320"/>
      <c r="AB125" s="320"/>
      <c r="AC125" s="320"/>
      <c r="AD125" s="320"/>
      <c r="AE125" s="320"/>
      <c r="AF125" s="320"/>
      <c r="AG125" s="320"/>
      <c r="AH125" s="320"/>
      <c r="AI125" s="320"/>
      <c r="AJ125" s="320"/>
      <c r="AK125" s="320"/>
      <c r="AL125" s="321">
        <v>242.23699999999999</v>
      </c>
      <c r="AM125" s="322"/>
      <c r="AN125" s="322"/>
      <c r="AO125" s="322"/>
      <c r="AP125" s="322"/>
      <c r="AQ125" s="322"/>
      <c r="AR125" s="815" t="s">
        <v>85</v>
      </c>
      <c r="AS125" s="443"/>
      <c r="AT125" s="443"/>
      <c r="AU125" s="814"/>
      <c r="AV125" s="815" t="s">
        <v>85</v>
      </c>
      <c r="AW125" s="443"/>
      <c r="AX125" s="814"/>
    </row>
    <row r="126" spans="2:51" customFormat="1" ht="24" customHeight="1">
      <c r="B126" s="319">
        <v>2</v>
      </c>
      <c r="C126" s="319">
        <v>1</v>
      </c>
      <c r="D126" s="320" t="s">
        <v>1321</v>
      </c>
      <c r="E126" s="320"/>
      <c r="F126" s="320"/>
      <c r="G126" s="320"/>
      <c r="H126" s="320"/>
      <c r="I126" s="320"/>
      <c r="J126" s="320"/>
      <c r="K126" s="320"/>
      <c r="L126" s="320"/>
      <c r="M126" s="320"/>
      <c r="N126" s="320" t="s">
        <v>1320</v>
      </c>
      <c r="O126" s="320"/>
      <c r="P126" s="320"/>
      <c r="Q126" s="320"/>
      <c r="R126" s="320"/>
      <c r="S126" s="320"/>
      <c r="T126" s="320"/>
      <c r="U126" s="320"/>
      <c r="V126" s="320"/>
      <c r="W126" s="320"/>
      <c r="X126" s="320"/>
      <c r="Y126" s="320"/>
      <c r="Z126" s="320"/>
      <c r="AA126" s="320"/>
      <c r="AB126" s="320"/>
      <c r="AC126" s="320"/>
      <c r="AD126" s="320"/>
      <c r="AE126" s="320"/>
      <c r="AF126" s="320"/>
      <c r="AG126" s="320"/>
      <c r="AH126" s="320"/>
      <c r="AI126" s="320"/>
      <c r="AJ126" s="320"/>
      <c r="AK126" s="320"/>
      <c r="AL126" s="321">
        <v>0</v>
      </c>
      <c r="AM126" s="322"/>
      <c r="AN126" s="322"/>
      <c r="AO126" s="322"/>
      <c r="AP126" s="322"/>
      <c r="AQ126" s="322"/>
      <c r="AR126" s="815" t="s">
        <v>85</v>
      </c>
      <c r="AS126" s="443"/>
      <c r="AT126" s="443"/>
      <c r="AU126" s="814"/>
      <c r="AV126" s="815" t="s">
        <v>85</v>
      </c>
      <c r="AW126" s="443"/>
      <c r="AX126" s="814"/>
    </row>
    <row r="127" spans="2:51" customFormat="1" ht="24" customHeight="1">
      <c r="B127" s="319">
        <v>3</v>
      </c>
      <c r="C127" s="319">
        <v>1</v>
      </c>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1"/>
      <c r="AM127" s="322"/>
      <c r="AN127" s="322"/>
      <c r="AO127" s="322"/>
      <c r="AP127" s="322"/>
      <c r="AQ127" s="322"/>
      <c r="AR127" s="815"/>
      <c r="AS127" s="443"/>
      <c r="AT127" s="443"/>
      <c r="AU127" s="814"/>
      <c r="AV127" s="815"/>
      <c r="AW127" s="443"/>
      <c r="AX127" s="814"/>
    </row>
    <row r="128" spans="2:51" customFormat="1" ht="24" customHeight="1">
      <c r="B128" s="319">
        <v>4</v>
      </c>
      <c r="C128" s="319">
        <v>1</v>
      </c>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21"/>
      <c r="AM128" s="322"/>
      <c r="AN128" s="322"/>
      <c r="AO128" s="322"/>
      <c r="AP128" s="322"/>
      <c r="AQ128" s="322"/>
      <c r="AR128" s="815"/>
      <c r="AS128" s="443"/>
      <c r="AT128" s="443"/>
      <c r="AU128" s="814"/>
      <c r="AV128" s="815"/>
      <c r="AW128" s="443"/>
      <c r="AX128" s="814"/>
    </row>
    <row r="129" spans="2:50" customFormat="1" ht="24" customHeight="1">
      <c r="B129" s="319">
        <v>5</v>
      </c>
      <c r="C129" s="319">
        <v>1</v>
      </c>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320"/>
      <c r="AL129" s="321"/>
      <c r="AM129" s="322"/>
      <c r="AN129" s="322"/>
      <c r="AO129" s="322"/>
      <c r="AP129" s="322"/>
      <c r="AQ129" s="322"/>
      <c r="AR129" s="815"/>
      <c r="AS129" s="443"/>
      <c r="AT129" s="443"/>
      <c r="AU129" s="814"/>
      <c r="AV129" s="815"/>
      <c r="AW129" s="443"/>
      <c r="AX129" s="814"/>
    </row>
    <row r="130" spans="2:50" customFormat="1" ht="24" customHeight="1">
      <c r="B130" s="319">
        <v>6</v>
      </c>
      <c r="C130" s="319">
        <v>1</v>
      </c>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320"/>
      <c r="AE130" s="320"/>
      <c r="AF130" s="320"/>
      <c r="AG130" s="320"/>
      <c r="AH130" s="320"/>
      <c r="AI130" s="320"/>
      <c r="AJ130" s="320"/>
      <c r="AK130" s="320"/>
      <c r="AL130" s="321"/>
      <c r="AM130" s="322"/>
      <c r="AN130" s="322"/>
      <c r="AO130" s="322"/>
      <c r="AP130" s="322"/>
      <c r="AQ130" s="322"/>
      <c r="AR130" s="815"/>
      <c r="AS130" s="443"/>
      <c r="AT130" s="443"/>
      <c r="AU130" s="814"/>
      <c r="AV130" s="815"/>
      <c r="AW130" s="443"/>
      <c r="AX130" s="814"/>
    </row>
    <row r="131" spans="2:50" customFormat="1" ht="24" customHeight="1">
      <c r="B131" s="319">
        <v>7</v>
      </c>
      <c r="C131" s="319">
        <v>1</v>
      </c>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1"/>
      <c r="AM131" s="322"/>
      <c r="AN131" s="322"/>
      <c r="AO131" s="322"/>
      <c r="AP131" s="322"/>
      <c r="AQ131" s="322"/>
      <c r="AR131" s="815"/>
      <c r="AS131" s="443"/>
      <c r="AT131" s="443"/>
      <c r="AU131" s="814"/>
      <c r="AV131" s="815"/>
      <c r="AW131" s="443"/>
      <c r="AX131" s="814"/>
    </row>
    <row r="132" spans="2:50" customFormat="1" ht="24" customHeight="1">
      <c r="B132" s="319">
        <v>8</v>
      </c>
      <c r="C132" s="319">
        <v>1</v>
      </c>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1"/>
      <c r="AM132" s="322"/>
      <c r="AN132" s="322"/>
      <c r="AO132" s="322"/>
      <c r="AP132" s="322"/>
      <c r="AQ132" s="322"/>
      <c r="AR132" s="815"/>
      <c r="AS132" s="443"/>
      <c r="AT132" s="443"/>
      <c r="AU132" s="814"/>
      <c r="AV132" s="815"/>
      <c r="AW132" s="443"/>
      <c r="AX132" s="814"/>
    </row>
    <row r="133" spans="2:50" customFormat="1" ht="24" customHeight="1">
      <c r="B133" s="319">
        <v>9</v>
      </c>
      <c r="C133" s="319">
        <v>1</v>
      </c>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320"/>
      <c r="AE133" s="320"/>
      <c r="AF133" s="320"/>
      <c r="AG133" s="320"/>
      <c r="AH133" s="320"/>
      <c r="AI133" s="320"/>
      <c r="AJ133" s="320"/>
      <c r="AK133" s="320"/>
      <c r="AL133" s="321"/>
      <c r="AM133" s="322"/>
      <c r="AN133" s="322"/>
      <c r="AO133" s="322"/>
      <c r="AP133" s="322"/>
      <c r="AQ133" s="322"/>
      <c r="AR133" s="815"/>
      <c r="AS133" s="443"/>
      <c r="AT133" s="443"/>
      <c r="AU133" s="814"/>
      <c r="AV133" s="815"/>
      <c r="AW133" s="443"/>
      <c r="AX133" s="814"/>
    </row>
    <row r="134" spans="2:50" customFormat="1" ht="24" customHeight="1">
      <c r="B134" s="319">
        <v>10</v>
      </c>
      <c r="C134" s="319">
        <v>1</v>
      </c>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320"/>
      <c r="AL134" s="321"/>
      <c r="AM134" s="322"/>
      <c r="AN134" s="322"/>
      <c r="AO134" s="322"/>
      <c r="AP134" s="322"/>
      <c r="AQ134" s="322"/>
      <c r="AR134" s="815"/>
      <c r="AS134" s="443"/>
      <c r="AT134" s="443"/>
      <c r="AU134" s="814"/>
      <c r="AV134" s="815"/>
      <c r="AW134" s="443"/>
      <c r="AX134" s="814"/>
    </row>
    <row r="136" spans="2:50" customFormat="1" ht="23.25" hidden="1" customHeight="1">
      <c r="B136" t="s">
        <v>337</v>
      </c>
    </row>
    <row r="137" spans="2:50" customFormat="1" ht="36" hidden="1" customHeight="1">
      <c r="B137" s="329" t="s">
        <v>338</v>
      </c>
      <c r="C137" s="329"/>
      <c r="D137" s="329"/>
      <c r="E137" s="329"/>
      <c r="F137" s="329"/>
      <c r="G137" s="329"/>
      <c r="H137" s="329"/>
      <c r="I137" s="323"/>
      <c r="J137" s="323"/>
      <c r="K137" s="323"/>
      <c r="L137" s="323"/>
      <c r="M137" s="323"/>
      <c r="N137" s="323"/>
      <c r="O137" s="323"/>
      <c r="P137" s="323"/>
      <c r="Q137" s="323"/>
      <c r="R137" s="323"/>
      <c r="S137" s="323"/>
      <c r="T137" s="323"/>
      <c r="U137" s="323"/>
      <c r="V137" s="323"/>
      <c r="W137" s="323"/>
      <c r="X137" s="323"/>
      <c r="Y137" s="323"/>
    </row>
    <row r="138" spans="2:50" customFormat="1" ht="36" hidden="1" customHeight="1">
      <c r="B138" s="1330" t="s">
        <v>339</v>
      </c>
      <c r="C138" s="1331"/>
      <c r="D138" s="1331"/>
      <c r="E138" s="1331"/>
      <c r="F138" s="1331"/>
      <c r="G138" s="1331"/>
      <c r="H138" s="1332"/>
      <c r="I138" s="815" t="s">
        <v>340</v>
      </c>
      <c r="J138" s="443"/>
      <c r="K138" s="443"/>
      <c r="L138" s="443"/>
      <c r="M138" s="814"/>
      <c r="N138" s="1333" t="s">
        <v>341</v>
      </c>
      <c r="O138" s="1331"/>
      <c r="P138" s="1331"/>
      <c r="Q138" s="1331"/>
      <c r="R138" s="1331"/>
      <c r="S138" s="1331"/>
      <c r="T138" s="1332"/>
      <c r="U138" s="815" t="s">
        <v>340</v>
      </c>
      <c r="V138" s="443"/>
      <c r="W138" s="443"/>
      <c r="X138" s="443"/>
      <c r="Y138" s="814"/>
      <c r="Z138" s="1333" t="s">
        <v>342</v>
      </c>
      <c r="AA138" s="1331"/>
      <c r="AB138" s="1331"/>
      <c r="AC138" s="1331"/>
      <c r="AD138" s="1331"/>
      <c r="AE138" s="1331"/>
      <c r="AF138" s="1332"/>
      <c r="AG138" s="815" t="s">
        <v>340</v>
      </c>
      <c r="AH138" s="443"/>
      <c r="AI138" s="443"/>
      <c r="AJ138" s="443"/>
      <c r="AK138" s="814"/>
      <c r="AL138" s="1333" t="s">
        <v>343</v>
      </c>
      <c r="AM138" s="1331"/>
      <c r="AN138" s="1331"/>
      <c r="AO138" s="1331"/>
      <c r="AP138" s="1331"/>
      <c r="AQ138" s="1331"/>
      <c r="AR138" s="1332"/>
      <c r="AS138" s="815" t="s">
        <v>340</v>
      </c>
      <c r="AT138" s="443"/>
      <c r="AU138" s="443"/>
      <c r="AV138" s="443"/>
      <c r="AW138" s="814"/>
    </row>
    <row r="139" spans="2:50" customFormat="1" ht="36" hidden="1" customHeight="1">
      <c r="B139" s="1333" t="s">
        <v>344</v>
      </c>
      <c r="C139" s="1331"/>
      <c r="D139" s="1331"/>
      <c r="E139" s="1331"/>
      <c r="F139" s="1331"/>
      <c r="G139" s="1331"/>
      <c r="H139" s="1332"/>
      <c r="I139" s="348"/>
      <c r="J139" s="349"/>
      <c r="K139" s="349"/>
      <c r="L139" s="349"/>
      <c r="M139" s="350"/>
      <c r="N139" s="1333" t="s">
        <v>345</v>
      </c>
      <c r="O139" s="1331"/>
      <c r="P139" s="1331"/>
      <c r="Q139" s="1331"/>
      <c r="R139" s="1331"/>
      <c r="S139" s="1331"/>
      <c r="T139" s="1332"/>
      <c r="U139" s="348"/>
      <c r="V139" s="349"/>
      <c r="W139" s="349"/>
      <c r="X139" s="349"/>
      <c r="Y139" s="350"/>
      <c r="Z139" s="1333" t="s">
        <v>346</v>
      </c>
      <c r="AA139" s="1331"/>
      <c r="AB139" s="1331"/>
      <c r="AC139" s="1331"/>
      <c r="AD139" s="1331"/>
      <c r="AE139" s="1331"/>
      <c r="AF139" s="1332"/>
      <c r="AG139" s="348"/>
      <c r="AH139" s="349"/>
      <c r="AI139" s="349"/>
      <c r="AJ139" s="349"/>
      <c r="AK139" s="350"/>
      <c r="AL139" s="1330" t="s">
        <v>347</v>
      </c>
      <c r="AM139" s="1331"/>
      <c r="AN139" s="1331"/>
      <c r="AO139" s="1331"/>
      <c r="AP139" s="1331"/>
      <c r="AQ139" s="1331"/>
      <c r="AR139" s="1332"/>
      <c r="AS139" s="348"/>
      <c r="AT139" s="349"/>
      <c r="AU139" s="349"/>
      <c r="AV139" s="349"/>
      <c r="AW139" s="350"/>
    </row>
    <row r="140" spans="2:50" customFormat="1">
      <c r="C140" t="s">
        <v>1319</v>
      </c>
    </row>
    <row r="141" spans="2:50" customFormat="1" ht="34.5" customHeight="1">
      <c r="B141" s="319"/>
      <c r="C141" s="319"/>
      <c r="D141" s="329" t="s">
        <v>57</v>
      </c>
      <c r="E141" s="329"/>
      <c r="F141" s="329"/>
      <c r="G141" s="329"/>
      <c r="H141" s="329"/>
      <c r="I141" s="329"/>
      <c r="J141" s="329"/>
      <c r="K141" s="329"/>
      <c r="L141" s="329"/>
      <c r="M141" s="329"/>
      <c r="N141" s="329" t="s">
        <v>58</v>
      </c>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29"/>
      <c r="AK141" s="329"/>
      <c r="AL141" s="330" t="s">
        <v>59</v>
      </c>
      <c r="AM141" s="329"/>
      <c r="AN141" s="329"/>
      <c r="AO141" s="329"/>
      <c r="AP141" s="329"/>
      <c r="AQ141" s="329"/>
      <c r="AR141" s="329" t="s">
        <v>26</v>
      </c>
      <c r="AS141" s="329"/>
      <c r="AT141" s="329"/>
      <c r="AU141" s="329"/>
      <c r="AV141" s="329" t="s">
        <v>27</v>
      </c>
      <c r="AW141" s="329"/>
      <c r="AX141" s="329"/>
    </row>
    <row r="142" spans="2:50" customFormat="1" ht="24" customHeight="1">
      <c r="B142" s="319">
        <v>1</v>
      </c>
      <c r="C142" s="319">
        <v>1</v>
      </c>
      <c r="D142" s="320" t="s">
        <v>1318</v>
      </c>
      <c r="E142" s="320"/>
      <c r="F142" s="320"/>
      <c r="G142" s="320"/>
      <c r="H142" s="320"/>
      <c r="I142" s="320"/>
      <c r="J142" s="320"/>
      <c r="K142" s="320"/>
      <c r="L142" s="320"/>
      <c r="M142" s="320"/>
      <c r="N142" s="320" t="s">
        <v>1317</v>
      </c>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1629">
        <v>1.6E-2</v>
      </c>
      <c r="AM142" s="1630"/>
      <c r="AN142" s="1630"/>
      <c r="AO142" s="1630"/>
      <c r="AP142" s="1630"/>
      <c r="AQ142" s="1630"/>
      <c r="AR142" s="815">
        <v>2</v>
      </c>
      <c r="AS142" s="443"/>
      <c r="AT142" s="443"/>
      <c r="AU142" s="814"/>
      <c r="AV142" s="372">
        <v>0.93996693948312704</v>
      </c>
      <c r="AW142" s="373"/>
      <c r="AX142" s="374"/>
    </row>
    <row r="143" spans="2:50" customFormat="1" ht="24" customHeight="1">
      <c r="B143" s="319">
        <v>2</v>
      </c>
      <c r="C143" s="319">
        <v>1</v>
      </c>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1"/>
      <c r="AM143" s="322"/>
      <c r="AN143" s="322"/>
      <c r="AO143" s="322"/>
      <c r="AP143" s="322"/>
      <c r="AQ143" s="322"/>
      <c r="AR143" s="815"/>
      <c r="AS143" s="443"/>
      <c r="AT143" s="443"/>
      <c r="AU143" s="814"/>
      <c r="AV143" s="815"/>
      <c r="AW143" s="443"/>
      <c r="AX143" s="814"/>
    </row>
    <row r="144" spans="2:50" customFormat="1" ht="24" customHeight="1">
      <c r="B144" s="319">
        <v>3</v>
      </c>
      <c r="C144" s="319">
        <v>1</v>
      </c>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21"/>
      <c r="AM144" s="322"/>
      <c r="AN144" s="322"/>
      <c r="AO144" s="322"/>
      <c r="AP144" s="322"/>
      <c r="AQ144" s="322"/>
      <c r="AR144" s="815"/>
      <c r="AS144" s="443"/>
      <c r="AT144" s="443"/>
      <c r="AU144" s="814"/>
      <c r="AV144" s="815"/>
      <c r="AW144" s="443"/>
      <c r="AX144" s="814"/>
    </row>
    <row r="145" spans="2:50" customFormat="1" ht="24" customHeight="1">
      <c r="B145" s="319">
        <v>4</v>
      </c>
      <c r="C145" s="319">
        <v>1</v>
      </c>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1"/>
      <c r="AM145" s="322"/>
      <c r="AN145" s="322"/>
      <c r="AO145" s="322"/>
      <c r="AP145" s="322"/>
      <c r="AQ145" s="322"/>
      <c r="AR145" s="815"/>
      <c r="AS145" s="443"/>
      <c r="AT145" s="443"/>
      <c r="AU145" s="814"/>
      <c r="AV145" s="815"/>
      <c r="AW145" s="443"/>
      <c r="AX145" s="814"/>
    </row>
    <row r="146" spans="2:50" customFormat="1" ht="24" customHeight="1">
      <c r="B146" s="319">
        <v>5</v>
      </c>
      <c r="C146" s="319">
        <v>1</v>
      </c>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320"/>
      <c r="AE146" s="320"/>
      <c r="AF146" s="320"/>
      <c r="AG146" s="320"/>
      <c r="AH146" s="320"/>
      <c r="AI146" s="320"/>
      <c r="AJ146" s="320"/>
      <c r="AK146" s="320"/>
      <c r="AL146" s="321"/>
      <c r="AM146" s="322"/>
      <c r="AN146" s="322"/>
      <c r="AO146" s="322"/>
      <c r="AP146" s="322"/>
      <c r="AQ146" s="322"/>
      <c r="AR146" s="815"/>
      <c r="AS146" s="443"/>
      <c r="AT146" s="443"/>
      <c r="AU146" s="814"/>
      <c r="AV146" s="815"/>
      <c r="AW146" s="443"/>
      <c r="AX146" s="814"/>
    </row>
    <row r="147" spans="2:50" customFormat="1" ht="24" customHeight="1">
      <c r="B147" s="319">
        <v>6</v>
      </c>
      <c r="C147" s="319">
        <v>1</v>
      </c>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1"/>
      <c r="AM147" s="322"/>
      <c r="AN147" s="322"/>
      <c r="AO147" s="322"/>
      <c r="AP147" s="322"/>
      <c r="AQ147" s="322"/>
      <c r="AR147" s="815"/>
      <c r="AS147" s="443"/>
      <c r="AT147" s="443"/>
      <c r="AU147" s="814"/>
      <c r="AV147" s="815"/>
      <c r="AW147" s="443"/>
      <c r="AX147" s="814"/>
    </row>
    <row r="148" spans="2:50" customFormat="1" ht="24" customHeight="1">
      <c r="B148" s="319">
        <v>7</v>
      </c>
      <c r="C148" s="319">
        <v>1</v>
      </c>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1"/>
      <c r="AM148" s="322"/>
      <c r="AN148" s="322"/>
      <c r="AO148" s="322"/>
      <c r="AP148" s="322"/>
      <c r="AQ148" s="322"/>
      <c r="AR148" s="815"/>
      <c r="AS148" s="443"/>
      <c r="AT148" s="443"/>
      <c r="AU148" s="814"/>
      <c r="AV148" s="815"/>
      <c r="AW148" s="443"/>
      <c r="AX148" s="814"/>
    </row>
    <row r="149" spans="2:50" customFormat="1" ht="24" customHeight="1">
      <c r="B149" s="319">
        <v>8</v>
      </c>
      <c r="C149" s="319">
        <v>1</v>
      </c>
      <c r="D149" s="320"/>
      <c r="E149" s="320"/>
      <c r="F149" s="320"/>
      <c r="G149" s="320"/>
      <c r="H149" s="320"/>
      <c r="I149" s="320"/>
      <c r="J149" s="320"/>
      <c r="K149" s="320"/>
      <c r="L149" s="320"/>
      <c r="M149" s="320"/>
      <c r="N149" s="326"/>
      <c r="O149" s="327"/>
      <c r="P149" s="327"/>
      <c r="Q149" s="327"/>
      <c r="R149" s="327"/>
      <c r="S149" s="327"/>
      <c r="T149" s="327"/>
      <c r="U149" s="327"/>
      <c r="V149" s="327"/>
      <c r="W149" s="327"/>
      <c r="X149" s="327"/>
      <c r="Y149" s="327"/>
      <c r="Z149" s="327"/>
      <c r="AA149" s="327"/>
      <c r="AB149" s="327"/>
      <c r="AC149" s="327"/>
      <c r="AD149" s="327"/>
      <c r="AE149" s="327"/>
      <c r="AF149" s="327"/>
      <c r="AG149" s="327"/>
      <c r="AH149" s="327"/>
      <c r="AI149" s="327"/>
      <c r="AJ149" s="327"/>
      <c r="AK149" s="328"/>
      <c r="AL149" s="321"/>
      <c r="AM149" s="322"/>
      <c r="AN149" s="322"/>
      <c r="AO149" s="322"/>
      <c r="AP149" s="322"/>
      <c r="AQ149" s="322"/>
      <c r="AR149" s="815"/>
      <c r="AS149" s="443"/>
      <c r="AT149" s="443"/>
      <c r="AU149" s="814"/>
      <c r="AV149" s="815"/>
      <c r="AW149" s="443"/>
      <c r="AX149" s="814"/>
    </row>
    <row r="150" spans="2:50" customFormat="1" ht="24" customHeight="1">
      <c r="B150" s="319">
        <v>9</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321"/>
      <c r="AM150" s="322"/>
      <c r="AN150" s="322"/>
      <c r="AO150" s="322"/>
      <c r="AP150" s="322"/>
      <c r="AQ150" s="322"/>
      <c r="AR150" s="815"/>
      <c r="AS150" s="443"/>
      <c r="AT150" s="443"/>
      <c r="AU150" s="814"/>
      <c r="AV150" s="815"/>
      <c r="AW150" s="443"/>
      <c r="AX150" s="814"/>
    </row>
    <row r="151" spans="2:50" customFormat="1" ht="24" customHeight="1">
      <c r="B151" s="319">
        <v>10</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1"/>
      <c r="AM151" s="322"/>
      <c r="AN151" s="322"/>
      <c r="AO151" s="322"/>
      <c r="AP151" s="322"/>
      <c r="AQ151" s="322"/>
      <c r="AR151" s="815"/>
      <c r="AS151" s="443"/>
      <c r="AT151" s="443"/>
      <c r="AU151" s="814"/>
      <c r="AV151" s="815"/>
      <c r="AW151" s="443"/>
      <c r="AX151" s="814"/>
    </row>
    <row r="153" spans="2:50" customFormat="1">
      <c r="C153" t="s">
        <v>1316</v>
      </c>
    </row>
    <row r="154" spans="2:50" customFormat="1" ht="34.5" customHeight="1">
      <c r="B154" s="319"/>
      <c r="C154" s="319"/>
      <c r="D154" s="329" t="s">
        <v>57</v>
      </c>
      <c r="E154" s="329"/>
      <c r="F154" s="329"/>
      <c r="G154" s="329"/>
      <c r="H154" s="329"/>
      <c r="I154" s="329"/>
      <c r="J154" s="329"/>
      <c r="K154" s="329"/>
      <c r="L154" s="329"/>
      <c r="M154" s="329"/>
      <c r="N154" s="329" t="s">
        <v>58</v>
      </c>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30" t="s">
        <v>59</v>
      </c>
      <c r="AM154" s="329"/>
      <c r="AN154" s="329"/>
      <c r="AO154" s="329"/>
      <c r="AP154" s="329"/>
      <c r="AQ154" s="329"/>
      <c r="AR154" s="329" t="s">
        <v>26</v>
      </c>
      <c r="AS154" s="329"/>
      <c r="AT154" s="329"/>
      <c r="AU154" s="329"/>
      <c r="AV154" s="329" t="s">
        <v>27</v>
      </c>
      <c r="AW154" s="329"/>
      <c r="AX154" s="329"/>
    </row>
    <row r="155" spans="2:50" customFormat="1" ht="24" customHeight="1">
      <c r="B155" s="319">
        <v>1</v>
      </c>
      <c r="C155" s="319">
        <v>1</v>
      </c>
      <c r="D155" s="320" t="s">
        <v>1315</v>
      </c>
      <c r="E155" s="320"/>
      <c r="F155" s="320"/>
      <c r="G155" s="320"/>
      <c r="H155" s="320"/>
      <c r="I155" s="320"/>
      <c r="J155" s="320"/>
      <c r="K155" s="320"/>
      <c r="L155" s="320"/>
      <c r="M155" s="320"/>
      <c r="N155" s="326" t="s">
        <v>1310</v>
      </c>
      <c r="O155" s="1631"/>
      <c r="P155" s="1631"/>
      <c r="Q155" s="1631"/>
      <c r="R155" s="1631"/>
      <c r="S155" s="1631"/>
      <c r="T155" s="1631"/>
      <c r="U155" s="1631"/>
      <c r="V155" s="1631"/>
      <c r="W155" s="1631"/>
      <c r="X155" s="1631"/>
      <c r="Y155" s="1631"/>
      <c r="Z155" s="1631"/>
      <c r="AA155" s="1631"/>
      <c r="AB155" s="1631"/>
      <c r="AC155" s="1631"/>
      <c r="AD155" s="1631"/>
      <c r="AE155" s="1631"/>
      <c r="AF155" s="1631"/>
      <c r="AG155" s="1631"/>
      <c r="AH155" s="1631"/>
      <c r="AI155" s="1631"/>
      <c r="AJ155" s="1631"/>
      <c r="AK155" s="1632"/>
      <c r="AL155" s="321">
        <v>51.134999999999998</v>
      </c>
      <c r="AM155" s="322"/>
      <c r="AN155" s="322"/>
      <c r="AO155" s="322"/>
      <c r="AP155" s="322"/>
      <c r="AQ155" s="322"/>
      <c r="AR155" s="815">
        <v>7</v>
      </c>
      <c r="AS155" s="443"/>
      <c r="AT155" s="443"/>
      <c r="AU155" s="814"/>
      <c r="AV155" s="372">
        <v>0.97176032382508881</v>
      </c>
      <c r="AW155" s="373"/>
      <c r="AX155" s="374"/>
    </row>
    <row r="156" spans="2:50" customFormat="1" ht="24" customHeight="1">
      <c r="B156" s="319">
        <v>2</v>
      </c>
      <c r="C156" s="319">
        <v>1</v>
      </c>
      <c r="D156" s="320" t="s">
        <v>1314</v>
      </c>
      <c r="E156" s="320"/>
      <c r="F156" s="320"/>
      <c r="G156" s="320"/>
      <c r="H156" s="320"/>
      <c r="I156" s="320"/>
      <c r="J156" s="320"/>
      <c r="K156" s="320"/>
      <c r="L156" s="320"/>
      <c r="M156" s="320"/>
      <c r="N156" s="320" t="s">
        <v>1310</v>
      </c>
      <c r="O156" s="1633"/>
      <c r="P156" s="1633"/>
      <c r="Q156" s="1633"/>
      <c r="R156" s="1633"/>
      <c r="S156" s="1633"/>
      <c r="T156" s="1633"/>
      <c r="U156" s="1633"/>
      <c r="V156" s="1633"/>
      <c r="W156" s="1633"/>
      <c r="X156" s="1633"/>
      <c r="Y156" s="1633"/>
      <c r="Z156" s="1633"/>
      <c r="AA156" s="1633"/>
      <c r="AB156" s="1633"/>
      <c r="AC156" s="1633"/>
      <c r="AD156" s="1633"/>
      <c r="AE156" s="1633"/>
      <c r="AF156" s="1633"/>
      <c r="AG156" s="1633"/>
      <c r="AH156" s="1633"/>
      <c r="AI156" s="1633"/>
      <c r="AJ156" s="1633"/>
      <c r="AK156" s="1633"/>
      <c r="AL156" s="321">
        <v>51.03</v>
      </c>
      <c r="AM156" s="322"/>
      <c r="AN156" s="322"/>
      <c r="AO156" s="322"/>
      <c r="AP156" s="322"/>
      <c r="AQ156" s="322"/>
      <c r="AR156" s="815">
        <v>7</v>
      </c>
      <c r="AS156" s="443"/>
      <c r="AT156" s="443"/>
      <c r="AU156" s="814"/>
      <c r="AV156" s="372">
        <v>0.92500951655881236</v>
      </c>
      <c r="AW156" s="373"/>
      <c r="AX156" s="374"/>
    </row>
    <row r="157" spans="2:50" customFormat="1" ht="24" customHeight="1">
      <c r="B157" s="319">
        <v>3</v>
      </c>
      <c r="C157" s="319">
        <v>1</v>
      </c>
      <c r="D157" s="320" t="s">
        <v>1313</v>
      </c>
      <c r="E157" s="320"/>
      <c r="F157" s="320"/>
      <c r="G157" s="320"/>
      <c r="H157" s="320"/>
      <c r="I157" s="320"/>
      <c r="J157" s="320"/>
      <c r="K157" s="320"/>
      <c r="L157" s="320"/>
      <c r="M157" s="320"/>
      <c r="N157" s="320" t="s">
        <v>1310</v>
      </c>
      <c r="O157" s="1633"/>
      <c r="P157" s="1633"/>
      <c r="Q157" s="1633"/>
      <c r="R157" s="1633"/>
      <c r="S157" s="1633"/>
      <c r="T157" s="1633"/>
      <c r="U157" s="1633"/>
      <c r="V157" s="1633"/>
      <c r="W157" s="1633"/>
      <c r="X157" s="1633"/>
      <c r="Y157" s="1633"/>
      <c r="Z157" s="1633"/>
      <c r="AA157" s="1633"/>
      <c r="AB157" s="1633"/>
      <c r="AC157" s="1633"/>
      <c r="AD157" s="1633"/>
      <c r="AE157" s="1633"/>
      <c r="AF157" s="1633"/>
      <c r="AG157" s="1633"/>
      <c r="AH157" s="1633"/>
      <c r="AI157" s="1633"/>
      <c r="AJ157" s="1633"/>
      <c r="AK157" s="1633"/>
      <c r="AL157" s="321">
        <v>44.991999999999997</v>
      </c>
      <c r="AM157" s="322"/>
      <c r="AN157" s="322"/>
      <c r="AO157" s="322"/>
      <c r="AP157" s="322"/>
      <c r="AQ157" s="322"/>
      <c r="AR157" s="815">
        <v>2</v>
      </c>
      <c r="AS157" s="443"/>
      <c r="AT157" s="443"/>
      <c r="AU157" s="814"/>
      <c r="AV157" s="372">
        <v>0.96212583995113021</v>
      </c>
      <c r="AW157" s="373"/>
      <c r="AX157" s="374"/>
    </row>
    <row r="158" spans="2:50" customFormat="1" ht="24" customHeight="1">
      <c r="B158" s="319">
        <v>4</v>
      </c>
      <c r="C158" s="319">
        <v>1</v>
      </c>
      <c r="D158" s="320" t="s">
        <v>1312</v>
      </c>
      <c r="E158" s="320"/>
      <c r="F158" s="320"/>
      <c r="G158" s="320"/>
      <c r="H158" s="320"/>
      <c r="I158" s="320"/>
      <c r="J158" s="320"/>
      <c r="K158" s="320"/>
      <c r="L158" s="320"/>
      <c r="M158" s="320"/>
      <c r="N158" s="320" t="s">
        <v>1310</v>
      </c>
      <c r="O158" s="1633"/>
      <c r="P158" s="1633"/>
      <c r="Q158" s="1633"/>
      <c r="R158" s="1633"/>
      <c r="S158" s="1633"/>
      <c r="T158" s="1633"/>
      <c r="U158" s="1633"/>
      <c r="V158" s="1633"/>
      <c r="W158" s="1633"/>
      <c r="X158" s="1633"/>
      <c r="Y158" s="1633"/>
      <c r="Z158" s="1633"/>
      <c r="AA158" s="1633"/>
      <c r="AB158" s="1633"/>
      <c r="AC158" s="1633"/>
      <c r="AD158" s="1633"/>
      <c r="AE158" s="1633"/>
      <c r="AF158" s="1633"/>
      <c r="AG158" s="1633"/>
      <c r="AH158" s="1633"/>
      <c r="AI158" s="1633"/>
      <c r="AJ158" s="1633"/>
      <c r="AK158" s="1633"/>
      <c r="AL158" s="321">
        <v>39.9</v>
      </c>
      <c r="AM158" s="322"/>
      <c r="AN158" s="322"/>
      <c r="AO158" s="322"/>
      <c r="AP158" s="322"/>
      <c r="AQ158" s="322"/>
      <c r="AR158" s="815">
        <v>4</v>
      </c>
      <c r="AS158" s="443"/>
      <c r="AT158" s="443"/>
      <c r="AU158" s="814"/>
      <c r="AV158" s="372">
        <v>0.99190811798486045</v>
      </c>
      <c r="AW158" s="373"/>
      <c r="AX158" s="374"/>
    </row>
    <row r="159" spans="2:50" customFormat="1" ht="24" customHeight="1">
      <c r="B159" s="319">
        <v>5</v>
      </c>
      <c r="C159" s="319">
        <v>1</v>
      </c>
      <c r="D159" s="320" t="s">
        <v>1311</v>
      </c>
      <c r="E159" s="320"/>
      <c r="F159" s="320"/>
      <c r="G159" s="320"/>
      <c r="H159" s="320"/>
      <c r="I159" s="320"/>
      <c r="J159" s="320"/>
      <c r="K159" s="320"/>
      <c r="L159" s="320"/>
      <c r="M159" s="320"/>
      <c r="N159" s="320" t="s">
        <v>1310</v>
      </c>
      <c r="O159" s="1633"/>
      <c r="P159" s="1633"/>
      <c r="Q159" s="1633"/>
      <c r="R159" s="1633"/>
      <c r="S159" s="1633"/>
      <c r="T159" s="1633"/>
      <c r="U159" s="1633"/>
      <c r="V159" s="1633"/>
      <c r="W159" s="1633"/>
      <c r="X159" s="1633"/>
      <c r="Y159" s="1633"/>
      <c r="Z159" s="1633"/>
      <c r="AA159" s="1633"/>
      <c r="AB159" s="1633"/>
      <c r="AC159" s="1633"/>
      <c r="AD159" s="1633"/>
      <c r="AE159" s="1633"/>
      <c r="AF159" s="1633"/>
      <c r="AG159" s="1633"/>
      <c r="AH159" s="1633"/>
      <c r="AI159" s="1633"/>
      <c r="AJ159" s="1633"/>
      <c r="AK159" s="1633"/>
      <c r="AL159" s="321">
        <v>34.99</v>
      </c>
      <c r="AM159" s="322"/>
      <c r="AN159" s="322"/>
      <c r="AO159" s="322"/>
      <c r="AP159" s="322"/>
      <c r="AQ159" s="322"/>
      <c r="AR159" s="815">
        <v>2</v>
      </c>
      <c r="AS159" s="443"/>
      <c r="AT159" s="443"/>
      <c r="AU159" s="814"/>
      <c r="AV159" s="372">
        <v>0.86254809747755445</v>
      </c>
      <c r="AW159" s="373"/>
      <c r="AX159" s="374"/>
    </row>
    <row r="160" spans="2:50" customFormat="1" ht="24" customHeight="1">
      <c r="B160" s="319">
        <v>6</v>
      </c>
      <c r="C160" s="319">
        <v>1</v>
      </c>
      <c r="D160" s="320" t="s">
        <v>1309</v>
      </c>
      <c r="E160" s="320"/>
      <c r="F160" s="320"/>
      <c r="G160" s="320"/>
      <c r="H160" s="320"/>
      <c r="I160" s="320"/>
      <c r="J160" s="320"/>
      <c r="K160" s="320"/>
      <c r="L160" s="320"/>
      <c r="M160" s="320"/>
      <c r="N160" s="320" t="s">
        <v>1308</v>
      </c>
      <c r="O160" s="1633"/>
      <c r="P160" s="1633"/>
      <c r="Q160" s="1633"/>
      <c r="R160" s="1633"/>
      <c r="S160" s="1633"/>
      <c r="T160" s="1633"/>
      <c r="U160" s="1633"/>
      <c r="V160" s="1633"/>
      <c r="W160" s="1633"/>
      <c r="X160" s="1633"/>
      <c r="Y160" s="1633"/>
      <c r="Z160" s="1633"/>
      <c r="AA160" s="1633"/>
      <c r="AB160" s="1633"/>
      <c r="AC160" s="1633"/>
      <c r="AD160" s="1633"/>
      <c r="AE160" s="1633"/>
      <c r="AF160" s="1633"/>
      <c r="AG160" s="1633"/>
      <c r="AH160" s="1633"/>
      <c r="AI160" s="1633"/>
      <c r="AJ160" s="1633"/>
      <c r="AK160" s="1633"/>
      <c r="AL160" s="321">
        <v>11.259</v>
      </c>
      <c r="AM160" s="322"/>
      <c r="AN160" s="322"/>
      <c r="AO160" s="322"/>
      <c r="AP160" s="322"/>
      <c r="AQ160" s="322"/>
      <c r="AR160" s="815">
        <v>3</v>
      </c>
      <c r="AS160" s="443"/>
      <c r="AT160" s="443"/>
      <c r="AU160" s="814"/>
      <c r="AV160" s="372">
        <v>0.80823978084546377</v>
      </c>
      <c r="AW160" s="373"/>
      <c r="AX160" s="374"/>
    </row>
    <row r="161" spans="2:50" customFormat="1" ht="24" customHeight="1">
      <c r="B161" s="319">
        <v>7</v>
      </c>
      <c r="C161" s="319">
        <v>1</v>
      </c>
      <c r="D161" s="320" t="s">
        <v>1307</v>
      </c>
      <c r="E161" s="320"/>
      <c r="F161" s="320"/>
      <c r="G161" s="320"/>
      <c r="H161" s="320"/>
      <c r="I161" s="320"/>
      <c r="J161" s="320"/>
      <c r="K161" s="320"/>
      <c r="L161" s="320"/>
      <c r="M161" s="320"/>
      <c r="N161" s="320" t="s">
        <v>1303</v>
      </c>
      <c r="O161" s="1633"/>
      <c r="P161" s="1633"/>
      <c r="Q161" s="1633"/>
      <c r="R161" s="1633"/>
      <c r="S161" s="1633"/>
      <c r="T161" s="1633"/>
      <c r="U161" s="1633"/>
      <c r="V161" s="1633"/>
      <c r="W161" s="1633"/>
      <c r="X161" s="1633"/>
      <c r="Y161" s="1633"/>
      <c r="Z161" s="1633"/>
      <c r="AA161" s="1633"/>
      <c r="AB161" s="1633"/>
      <c r="AC161" s="1633"/>
      <c r="AD161" s="1633"/>
      <c r="AE161" s="1633"/>
      <c r="AF161" s="1633"/>
      <c r="AG161" s="1633"/>
      <c r="AH161" s="1633"/>
      <c r="AI161" s="1633"/>
      <c r="AJ161" s="1633"/>
      <c r="AK161" s="1633"/>
      <c r="AL161" s="321">
        <v>4.7249999999999996</v>
      </c>
      <c r="AM161" s="322"/>
      <c r="AN161" s="322"/>
      <c r="AO161" s="322"/>
      <c r="AP161" s="322"/>
      <c r="AQ161" s="322"/>
      <c r="AR161" s="1634" t="s">
        <v>1302</v>
      </c>
      <c r="AS161" s="1635"/>
      <c r="AT161" s="1635"/>
      <c r="AU161" s="1636"/>
      <c r="AV161" s="372" t="s">
        <v>85</v>
      </c>
      <c r="AW161" s="373"/>
      <c r="AX161" s="374"/>
    </row>
    <row r="162" spans="2:50" customFormat="1" ht="24" customHeight="1">
      <c r="B162" s="319">
        <v>8</v>
      </c>
      <c r="C162" s="319">
        <v>1</v>
      </c>
      <c r="D162" s="320" t="s">
        <v>1306</v>
      </c>
      <c r="E162" s="320"/>
      <c r="F162" s="320"/>
      <c r="G162" s="320"/>
      <c r="H162" s="320"/>
      <c r="I162" s="320"/>
      <c r="J162" s="320"/>
      <c r="K162" s="320"/>
      <c r="L162" s="320"/>
      <c r="M162" s="320"/>
      <c r="N162" s="320" t="s">
        <v>1305</v>
      </c>
      <c r="O162" s="1633"/>
      <c r="P162" s="1633"/>
      <c r="Q162" s="1633"/>
      <c r="R162" s="1633"/>
      <c r="S162" s="1633"/>
      <c r="T162" s="1633"/>
      <c r="U162" s="1633"/>
      <c r="V162" s="1633"/>
      <c r="W162" s="1633"/>
      <c r="X162" s="1633"/>
      <c r="Y162" s="1633"/>
      <c r="Z162" s="1633"/>
      <c r="AA162" s="1633"/>
      <c r="AB162" s="1633"/>
      <c r="AC162" s="1633"/>
      <c r="AD162" s="1633"/>
      <c r="AE162" s="1633"/>
      <c r="AF162" s="1633"/>
      <c r="AG162" s="1633"/>
      <c r="AH162" s="1633"/>
      <c r="AI162" s="1633"/>
      <c r="AJ162" s="1633"/>
      <c r="AK162" s="1633"/>
      <c r="AL162" s="321">
        <v>3.15</v>
      </c>
      <c r="AM162" s="322"/>
      <c r="AN162" s="322"/>
      <c r="AO162" s="322"/>
      <c r="AP162" s="322"/>
      <c r="AQ162" s="322"/>
      <c r="AR162" s="815">
        <v>4</v>
      </c>
      <c r="AS162" s="443"/>
      <c r="AT162" s="443"/>
      <c r="AU162" s="814"/>
      <c r="AV162" s="372">
        <v>0.80985538296732718</v>
      </c>
      <c r="AW162" s="373"/>
      <c r="AX162" s="374"/>
    </row>
    <row r="163" spans="2:50" customFormat="1" ht="24" customHeight="1">
      <c r="B163" s="319">
        <v>9</v>
      </c>
      <c r="C163" s="319">
        <v>1</v>
      </c>
      <c r="D163" s="320" t="s">
        <v>1304</v>
      </c>
      <c r="E163" s="320"/>
      <c r="F163" s="320"/>
      <c r="G163" s="320"/>
      <c r="H163" s="320"/>
      <c r="I163" s="320"/>
      <c r="J163" s="320"/>
      <c r="K163" s="320"/>
      <c r="L163" s="320"/>
      <c r="M163" s="320"/>
      <c r="N163" s="320" t="s">
        <v>1303</v>
      </c>
      <c r="O163" s="1633"/>
      <c r="P163" s="1633"/>
      <c r="Q163" s="1633"/>
      <c r="R163" s="1633"/>
      <c r="S163" s="1633"/>
      <c r="T163" s="1633"/>
      <c r="U163" s="1633"/>
      <c r="V163" s="1633"/>
      <c r="W163" s="1633"/>
      <c r="X163" s="1633"/>
      <c r="Y163" s="1633"/>
      <c r="Z163" s="1633"/>
      <c r="AA163" s="1633"/>
      <c r="AB163" s="1633"/>
      <c r="AC163" s="1633"/>
      <c r="AD163" s="1633"/>
      <c r="AE163" s="1633"/>
      <c r="AF163" s="1633"/>
      <c r="AG163" s="1633"/>
      <c r="AH163" s="1633"/>
      <c r="AI163" s="1633"/>
      <c r="AJ163" s="1633"/>
      <c r="AK163" s="1633"/>
      <c r="AL163" s="321">
        <v>1.04</v>
      </c>
      <c r="AM163" s="322"/>
      <c r="AN163" s="322"/>
      <c r="AO163" s="322"/>
      <c r="AP163" s="322"/>
      <c r="AQ163" s="322"/>
      <c r="AR163" s="815" t="s">
        <v>1302</v>
      </c>
      <c r="AS163" s="443"/>
      <c r="AT163" s="443"/>
      <c r="AU163" s="814"/>
      <c r="AV163" s="372" t="s">
        <v>752</v>
      </c>
      <c r="AW163" s="373"/>
      <c r="AX163" s="374"/>
    </row>
    <row r="164" spans="2:50" customFormat="1" ht="24" customHeight="1">
      <c r="B164" s="319">
        <v>10</v>
      </c>
      <c r="C164" s="319">
        <v>1</v>
      </c>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1"/>
      <c r="AM164" s="322"/>
      <c r="AN164" s="322"/>
      <c r="AO164" s="322"/>
      <c r="AP164" s="322"/>
      <c r="AQ164" s="322"/>
      <c r="AR164" s="815"/>
      <c r="AS164" s="443"/>
      <c r="AT164" s="443"/>
      <c r="AU164" s="814"/>
      <c r="AV164" s="815"/>
      <c r="AW164" s="443"/>
      <c r="AX164" s="814"/>
    </row>
    <row r="167" spans="2:50" customFormat="1">
      <c r="C167" t="s">
        <v>1301</v>
      </c>
    </row>
    <row r="168" spans="2:50" customFormat="1" ht="34.5" customHeight="1">
      <c r="B168" s="319"/>
      <c r="C168" s="319"/>
      <c r="D168" s="329" t="s">
        <v>731</v>
      </c>
      <c r="E168" s="329"/>
      <c r="F168" s="329"/>
      <c r="G168" s="329"/>
      <c r="H168" s="329"/>
      <c r="I168" s="329"/>
      <c r="J168" s="329"/>
      <c r="K168" s="329"/>
      <c r="L168" s="329"/>
      <c r="M168" s="329"/>
      <c r="N168" s="329" t="s">
        <v>58</v>
      </c>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30" t="s">
        <v>59</v>
      </c>
      <c r="AM168" s="329"/>
      <c r="AN168" s="329"/>
      <c r="AO168" s="329"/>
      <c r="AP168" s="329"/>
      <c r="AQ168" s="329"/>
      <c r="AR168" s="329" t="s">
        <v>26</v>
      </c>
      <c r="AS168" s="329"/>
      <c r="AT168" s="329"/>
      <c r="AU168" s="329"/>
      <c r="AV168" s="329" t="s">
        <v>27</v>
      </c>
      <c r="AW168" s="329"/>
      <c r="AX168" s="329"/>
    </row>
    <row r="169" spans="2:50" customFormat="1" ht="24" customHeight="1">
      <c r="B169" s="319">
        <v>1</v>
      </c>
      <c r="C169" s="319">
        <v>1</v>
      </c>
      <c r="D169" s="320" t="s">
        <v>1300</v>
      </c>
      <c r="E169" s="320"/>
      <c r="F169" s="320"/>
      <c r="G169" s="320"/>
      <c r="H169" s="320"/>
      <c r="I169" s="320"/>
      <c r="J169" s="320"/>
      <c r="K169" s="320"/>
      <c r="L169" s="320"/>
      <c r="M169" s="320"/>
      <c r="N169" s="320" t="s">
        <v>1293</v>
      </c>
      <c r="O169" s="320"/>
      <c r="P169" s="320"/>
      <c r="Q169" s="320"/>
      <c r="R169" s="320"/>
      <c r="S169" s="320"/>
      <c r="T169" s="320"/>
      <c r="U169" s="320"/>
      <c r="V169" s="320"/>
      <c r="W169" s="320"/>
      <c r="X169" s="320"/>
      <c r="Y169" s="320"/>
      <c r="Z169" s="320"/>
      <c r="AA169" s="320"/>
      <c r="AB169" s="320"/>
      <c r="AC169" s="320"/>
      <c r="AD169" s="320"/>
      <c r="AE169" s="320"/>
      <c r="AF169" s="320"/>
      <c r="AG169" s="320"/>
      <c r="AH169" s="320"/>
      <c r="AI169" s="320"/>
      <c r="AJ169" s="320"/>
      <c r="AK169" s="320"/>
      <c r="AL169" s="1637">
        <v>5263</v>
      </c>
      <c r="AM169" s="320"/>
      <c r="AN169" s="320"/>
      <c r="AO169" s="320"/>
      <c r="AP169" s="320"/>
      <c r="AQ169" s="320"/>
      <c r="AR169" s="815"/>
      <c r="AS169" s="443"/>
      <c r="AT169" s="443"/>
      <c r="AU169" s="814"/>
      <c r="AV169" s="815"/>
      <c r="AW169" s="443"/>
      <c r="AX169" s="814"/>
    </row>
    <row r="170" spans="2:50" customFormat="1" ht="24" customHeight="1">
      <c r="B170" s="319">
        <v>2</v>
      </c>
      <c r="C170" s="319">
        <v>1</v>
      </c>
      <c r="D170" s="320" t="s">
        <v>1299</v>
      </c>
      <c r="E170" s="320"/>
      <c r="F170" s="320"/>
      <c r="G170" s="320"/>
      <c r="H170" s="320"/>
      <c r="I170" s="320"/>
      <c r="J170" s="320"/>
      <c r="K170" s="320"/>
      <c r="L170" s="320"/>
      <c r="M170" s="320"/>
      <c r="N170" s="320" t="s">
        <v>1293</v>
      </c>
      <c r="O170" s="320"/>
      <c r="P170" s="320"/>
      <c r="Q170" s="320"/>
      <c r="R170" s="320"/>
      <c r="S170" s="320"/>
      <c r="T170" s="320"/>
      <c r="U170" s="320"/>
      <c r="V170" s="320"/>
      <c r="W170" s="320"/>
      <c r="X170" s="320"/>
      <c r="Y170" s="320"/>
      <c r="Z170" s="320"/>
      <c r="AA170" s="320"/>
      <c r="AB170" s="320"/>
      <c r="AC170" s="320"/>
      <c r="AD170" s="320"/>
      <c r="AE170" s="320"/>
      <c r="AF170" s="320"/>
      <c r="AG170" s="320"/>
      <c r="AH170" s="320"/>
      <c r="AI170" s="320"/>
      <c r="AJ170" s="320"/>
      <c r="AK170" s="320"/>
      <c r="AL170" s="1637">
        <v>2389</v>
      </c>
      <c r="AM170" s="320"/>
      <c r="AN170" s="320"/>
      <c r="AO170" s="320"/>
      <c r="AP170" s="320"/>
      <c r="AQ170" s="320"/>
      <c r="AR170" s="815"/>
      <c r="AS170" s="443"/>
      <c r="AT170" s="443"/>
      <c r="AU170" s="814"/>
      <c r="AV170" s="815"/>
      <c r="AW170" s="443"/>
      <c r="AX170" s="814"/>
    </row>
    <row r="171" spans="2:50" customFormat="1" ht="24" customHeight="1">
      <c r="B171" s="319">
        <v>3</v>
      </c>
      <c r="C171" s="319">
        <v>1</v>
      </c>
      <c r="D171" s="320" t="s">
        <v>1298</v>
      </c>
      <c r="E171" s="320"/>
      <c r="F171" s="320"/>
      <c r="G171" s="320"/>
      <c r="H171" s="320"/>
      <c r="I171" s="320"/>
      <c r="J171" s="320"/>
      <c r="K171" s="320"/>
      <c r="L171" s="320"/>
      <c r="M171" s="320"/>
      <c r="N171" s="320" t="s">
        <v>1293</v>
      </c>
      <c r="O171" s="320"/>
      <c r="P171" s="320"/>
      <c r="Q171" s="320"/>
      <c r="R171" s="320"/>
      <c r="S171" s="320"/>
      <c r="T171" s="320"/>
      <c r="U171" s="320"/>
      <c r="V171" s="320"/>
      <c r="W171" s="320"/>
      <c r="X171" s="320"/>
      <c r="Y171" s="320"/>
      <c r="Z171" s="320"/>
      <c r="AA171" s="320"/>
      <c r="AB171" s="320"/>
      <c r="AC171" s="320"/>
      <c r="AD171" s="320"/>
      <c r="AE171" s="320"/>
      <c r="AF171" s="320"/>
      <c r="AG171" s="320"/>
      <c r="AH171" s="320"/>
      <c r="AI171" s="320"/>
      <c r="AJ171" s="320"/>
      <c r="AK171" s="320"/>
      <c r="AL171" s="1637">
        <v>1915</v>
      </c>
      <c r="AM171" s="320"/>
      <c r="AN171" s="320"/>
      <c r="AO171" s="320"/>
      <c r="AP171" s="320"/>
      <c r="AQ171" s="320"/>
      <c r="AR171" s="815"/>
      <c r="AS171" s="443"/>
      <c r="AT171" s="443"/>
      <c r="AU171" s="814"/>
      <c r="AV171" s="815"/>
      <c r="AW171" s="443"/>
      <c r="AX171" s="814"/>
    </row>
    <row r="172" spans="2:50" customFormat="1" ht="24" customHeight="1">
      <c r="B172" s="319">
        <v>4</v>
      </c>
      <c r="C172" s="319">
        <v>1</v>
      </c>
      <c r="D172" s="320" t="s">
        <v>348</v>
      </c>
      <c r="E172" s="320"/>
      <c r="F172" s="320"/>
      <c r="G172" s="320"/>
      <c r="H172" s="320"/>
      <c r="I172" s="320"/>
      <c r="J172" s="320"/>
      <c r="K172" s="320"/>
      <c r="L172" s="320"/>
      <c r="M172" s="320"/>
      <c r="N172" s="320" t="s">
        <v>1293</v>
      </c>
      <c r="O172" s="320"/>
      <c r="P172" s="320"/>
      <c r="Q172" s="320"/>
      <c r="R172" s="320"/>
      <c r="S172" s="320"/>
      <c r="T172" s="320"/>
      <c r="U172" s="320"/>
      <c r="V172" s="320"/>
      <c r="W172" s="320"/>
      <c r="X172" s="320"/>
      <c r="Y172" s="320"/>
      <c r="Z172" s="320"/>
      <c r="AA172" s="320"/>
      <c r="AB172" s="320"/>
      <c r="AC172" s="320"/>
      <c r="AD172" s="320"/>
      <c r="AE172" s="320"/>
      <c r="AF172" s="320"/>
      <c r="AG172" s="320"/>
      <c r="AH172" s="320"/>
      <c r="AI172" s="320"/>
      <c r="AJ172" s="320"/>
      <c r="AK172" s="320"/>
      <c r="AL172" s="1637">
        <v>1483</v>
      </c>
      <c r="AM172" s="320"/>
      <c r="AN172" s="320"/>
      <c r="AO172" s="320"/>
      <c r="AP172" s="320"/>
      <c r="AQ172" s="320"/>
      <c r="AR172" s="815"/>
      <c r="AS172" s="443"/>
      <c r="AT172" s="443"/>
      <c r="AU172" s="814"/>
      <c r="AV172" s="815"/>
      <c r="AW172" s="443"/>
      <c r="AX172" s="814"/>
    </row>
    <row r="173" spans="2:50" customFormat="1" ht="24" customHeight="1">
      <c r="B173" s="319">
        <v>5</v>
      </c>
      <c r="C173" s="319">
        <v>1</v>
      </c>
      <c r="D173" s="320" t="s">
        <v>1297</v>
      </c>
      <c r="E173" s="320"/>
      <c r="F173" s="320"/>
      <c r="G173" s="320"/>
      <c r="H173" s="320"/>
      <c r="I173" s="320"/>
      <c r="J173" s="320"/>
      <c r="K173" s="320"/>
      <c r="L173" s="320"/>
      <c r="M173" s="320"/>
      <c r="N173" s="320" t="s">
        <v>1293</v>
      </c>
      <c r="O173" s="320"/>
      <c r="P173" s="320"/>
      <c r="Q173" s="320"/>
      <c r="R173" s="320"/>
      <c r="S173" s="320"/>
      <c r="T173" s="320"/>
      <c r="U173" s="320"/>
      <c r="V173" s="320"/>
      <c r="W173" s="320"/>
      <c r="X173" s="320"/>
      <c r="Y173" s="320"/>
      <c r="Z173" s="320"/>
      <c r="AA173" s="320"/>
      <c r="AB173" s="320"/>
      <c r="AC173" s="320"/>
      <c r="AD173" s="320"/>
      <c r="AE173" s="320"/>
      <c r="AF173" s="320"/>
      <c r="AG173" s="320"/>
      <c r="AH173" s="320"/>
      <c r="AI173" s="320"/>
      <c r="AJ173" s="320"/>
      <c r="AK173" s="320"/>
      <c r="AL173" s="1637">
        <v>1321</v>
      </c>
      <c r="AM173" s="320"/>
      <c r="AN173" s="320"/>
      <c r="AO173" s="320"/>
      <c r="AP173" s="320"/>
      <c r="AQ173" s="320"/>
      <c r="AR173" s="815"/>
      <c r="AS173" s="443"/>
      <c r="AT173" s="443"/>
      <c r="AU173" s="814"/>
      <c r="AV173" s="815"/>
      <c r="AW173" s="443"/>
      <c r="AX173" s="814"/>
    </row>
    <row r="174" spans="2:50" customFormat="1" ht="24" customHeight="1">
      <c r="B174" s="319">
        <v>6</v>
      </c>
      <c r="C174" s="319">
        <v>1</v>
      </c>
      <c r="D174" s="320" t="s">
        <v>1296</v>
      </c>
      <c r="E174" s="320"/>
      <c r="F174" s="320"/>
      <c r="G174" s="320"/>
      <c r="H174" s="320"/>
      <c r="I174" s="320"/>
      <c r="J174" s="320"/>
      <c r="K174" s="320"/>
      <c r="L174" s="320"/>
      <c r="M174" s="320"/>
      <c r="N174" s="320" t="s">
        <v>1293</v>
      </c>
      <c r="O174" s="320"/>
      <c r="P174" s="320"/>
      <c r="Q174" s="320"/>
      <c r="R174" s="320"/>
      <c r="S174" s="320"/>
      <c r="T174" s="320"/>
      <c r="U174" s="320"/>
      <c r="V174" s="320"/>
      <c r="W174" s="320"/>
      <c r="X174" s="320"/>
      <c r="Y174" s="320"/>
      <c r="Z174" s="320"/>
      <c r="AA174" s="320"/>
      <c r="AB174" s="320"/>
      <c r="AC174" s="320"/>
      <c r="AD174" s="320"/>
      <c r="AE174" s="320"/>
      <c r="AF174" s="320"/>
      <c r="AG174" s="320"/>
      <c r="AH174" s="320"/>
      <c r="AI174" s="320"/>
      <c r="AJ174" s="320"/>
      <c r="AK174" s="320"/>
      <c r="AL174" s="334">
        <v>610</v>
      </c>
      <c r="AM174" s="320"/>
      <c r="AN174" s="320"/>
      <c r="AO174" s="320"/>
      <c r="AP174" s="320"/>
      <c r="AQ174" s="320"/>
      <c r="AR174" s="815"/>
      <c r="AS174" s="443"/>
      <c r="AT174" s="443"/>
      <c r="AU174" s="814"/>
      <c r="AV174" s="815"/>
      <c r="AW174" s="443"/>
      <c r="AX174" s="814"/>
    </row>
    <row r="175" spans="2:50" customFormat="1" ht="24" customHeight="1">
      <c r="B175" s="319">
        <v>7</v>
      </c>
      <c r="C175" s="319">
        <v>1</v>
      </c>
      <c r="D175" s="320" t="s">
        <v>1249</v>
      </c>
      <c r="E175" s="320"/>
      <c r="F175" s="320"/>
      <c r="G175" s="320"/>
      <c r="H175" s="320"/>
      <c r="I175" s="320"/>
      <c r="J175" s="320"/>
      <c r="K175" s="320"/>
      <c r="L175" s="320"/>
      <c r="M175" s="320"/>
      <c r="N175" s="320" t="s">
        <v>1293</v>
      </c>
      <c r="O175" s="320"/>
      <c r="P175" s="320"/>
      <c r="Q175" s="320"/>
      <c r="R175" s="320"/>
      <c r="S175" s="320"/>
      <c r="T175" s="320"/>
      <c r="U175" s="320"/>
      <c r="V175" s="320"/>
      <c r="W175" s="320"/>
      <c r="X175" s="320"/>
      <c r="Y175" s="320"/>
      <c r="Z175" s="320"/>
      <c r="AA175" s="320"/>
      <c r="AB175" s="320"/>
      <c r="AC175" s="320"/>
      <c r="AD175" s="320"/>
      <c r="AE175" s="320"/>
      <c r="AF175" s="320"/>
      <c r="AG175" s="320"/>
      <c r="AH175" s="320"/>
      <c r="AI175" s="320"/>
      <c r="AJ175" s="320"/>
      <c r="AK175" s="320"/>
      <c r="AL175" s="334">
        <v>448</v>
      </c>
      <c r="AM175" s="320"/>
      <c r="AN175" s="320"/>
      <c r="AO175" s="320"/>
      <c r="AP175" s="320"/>
      <c r="AQ175" s="320"/>
      <c r="AR175" s="815"/>
      <c r="AS175" s="443"/>
      <c r="AT175" s="443"/>
      <c r="AU175" s="814"/>
      <c r="AV175" s="815"/>
      <c r="AW175" s="443"/>
      <c r="AX175" s="814"/>
    </row>
    <row r="176" spans="2:50" customFormat="1" ht="24" customHeight="1">
      <c r="B176" s="319">
        <v>8</v>
      </c>
      <c r="C176" s="319">
        <v>1</v>
      </c>
      <c r="D176" s="320" t="s">
        <v>1295</v>
      </c>
      <c r="E176" s="320"/>
      <c r="F176" s="320"/>
      <c r="G176" s="320"/>
      <c r="H176" s="320"/>
      <c r="I176" s="320"/>
      <c r="J176" s="320"/>
      <c r="K176" s="320"/>
      <c r="L176" s="320"/>
      <c r="M176" s="320"/>
      <c r="N176" s="320" t="s">
        <v>1293</v>
      </c>
      <c r="O176" s="320"/>
      <c r="P176" s="320"/>
      <c r="Q176" s="320"/>
      <c r="R176" s="320"/>
      <c r="S176" s="320"/>
      <c r="T176" s="320"/>
      <c r="U176" s="320"/>
      <c r="V176" s="320"/>
      <c r="W176" s="320"/>
      <c r="X176" s="320"/>
      <c r="Y176" s="320"/>
      <c r="Z176" s="320"/>
      <c r="AA176" s="320"/>
      <c r="AB176" s="320"/>
      <c r="AC176" s="320"/>
      <c r="AD176" s="320"/>
      <c r="AE176" s="320"/>
      <c r="AF176" s="320"/>
      <c r="AG176" s="320"/>
      <c r="AH176" s="320"/>
      <c r="AI176" s="320"/>
      <c r="AJ176" s="320"/>
      <c r="AK176" s="320"/>
      <c r="AL176" s="334">
        <v>248</v>
      </c>
      <c r="AM176" s="320"/>
      <c r="AN176" s="320"/>
      <c r="AO176" s="320"/>
      <c r="AP176" s="320"/>
      <c r="AQ176" s="320"/>
      <c r="AR176" s="815"/>
      <c r="AS176" s="443"/>
      <c r="AT176" s="443"/>
      <c r="AU176" s="814"/>
      <c r="AV176" s="815"/>
      <c r="AW176" s="443"/>
      <c r="AX176" s="814"/>
    </row>
    <row r="177" spans="2:50" customFormat="1" ht="24" customHeight="1">
      <c r="B177" s="319">
        <v>9</v>
      </c>
      <c r="C177" s="319">
        <v>1</v>
      </c>
      <c r="D177" s="320" t="s">
        <v>1253</v>
      </c>
      <c r="E177" s="320"/>
      <c r="F177" s="320"/>
      <c r="G177" s="320"/>
      <c r="H177" s="320"/>
      <c r="I177" s="320"/>
      <c r="J177" s="320"/>
      <c r="K177" s="320"/>
      <c r="L177" s="320"/>
      <c r="M177" s="320"/>
      <c r="N177" s="320" t="s">
        <v>1293</v>
      </c>
      <c r="O177" s="320"/>
      <c r="P177" s="320"/>
      <c r="Q177" s="320"/>
      <c r="R177" s="320"/>
      <c r="S177" s="320"/>
      <c r="T177" s="320"/>
      <c r="U177" s="320"/>
      <c r="V177" s="320"/>
      <c r="W177" s="320"/>
      <c r="X177" s="320"/>
      <c r="Y177" s="320"/>
      <c r="Z177" s="320"/>
      <c r="AA177" s="320"/>
      <c r="AB177" s="320"/>
      <c r="AC177" s="320"/>
      <c r="AD177" s="320"/>
      <c r="AE177" s="320"/>
      <c r="AF177" s="320"/>
      <c r="AG177" s="320"/>
      <c r="AH177" s="320"/>
      <c r="AI177" s="320"/>
      <c r="AJ177" s="320"/>
      <c r="AK177" s="320"/>
      <c r="AL177" s="334">
        <v>99</v>
      </c>
      <c r="AM177" s="320"/>
      <c r="AN177" s="320"/>
      <c r="AO177" s="320"/>
      <c r="AP177" s="320"/>
      <c r="AQ177" s="320"/>
      <c r="AR177" s="815"/>
      <c r="AS177" s="443"/>
      <c r="AT177" s="443"/>
      <c r="AU177" s="814"/>
      <c r="AV177" s="815"/>
      <c r="AW177" s="443"/>
      <c r="AX177" s="814"/>
    </row>
    <row r="178" spans="2:50" customFormat="1" ht="24" customHeight="1">
      <c r="B178" s="319">
        <v>10</v>
      </c>
      <c r="C178" s="319">
        <v>1</v>
      </c>
      <c r="D178" s="320" t="s">
        <v>1294</v>
      </c>
      <c r="E178" s="320"/>
      <c r="F178" s="320"/>
      <c r="G178" s="320"/>
      <c r="H178" s="320"/>
      <c r="I178" s="320"/>
      <c r="J178" s="320"/>
      <c r="K178" s="320"/>
      <c r="L178" s="320"/>
      <c r="M178" s="320"/>
      <c r="N178" s="320" t="s">
        <v>1293</v>
      </c>
      <c r="O178" s="320"/>
      <c r="P178" s="320"/>
      <c r="Q178" s="320"/>
      <c r="R178" s="320"/>
      <c r="S178" s="320"/>
      <c r="T178" s="320"/>
      <c r="U178" s="320"/>
      <c r="V178" s="320"/>
      <c r="W178" s="320"/>
      <c r="X178" s="320"/>
      <c r="Y178" s="320"/>
      <c r="Z178" s="320"/>
      <c r="AA178" s="320"/>
      <c r="AB178" s="320"/>
      <c r="AC178" s="320"/>
      <c r="AD178" s="320"/>
      <c r="AE178" s="320"/>
      <c r="AF178" s="320"/>
      <c r="AG178" s="320"/>
      <c r="AH178" s="320"/>
      <c r="AI178" s="320"/>
      <c r="AJ178" s="320"/>
      <c r="AK178" s="320"/>
      <c r="AL178" s="334">
        <v>72</v>
      </c>
      <c r="AM178" s="320"/>
      <c r="AN178" s="320"/>
      <c r="AO178" s="320"/>
      <c r="AP178" s="320"/>
      <c r="AQ178" s="320"/>
      <c r="AR178" s="815"/>
      <c r="AS178" s="443"/>
      <c r="AT178" s="443"/>
      <c r="AU178" s="814"/>
      <c r="AV178" s="815"/>
      <c r="AW178" s="443"/>
      <c r="AX178" s="814"/>
    </row>
  </sheetData>
  <mergeCells count="751">
    <mergeCell ref="B177:C177"/>
    <mergeCell ref="D177:M177"/>
    <mergeCell ref="N177:AK177"/>
    <mergeCell ref="AL177:AQ177"/>
    <mergeCell ref="AR177:AU177"/>
    <mergeCell ref="AV177:AX177"/>
    <mergeCell ref="B178:C178"/>
    <mergeCell ref="D178:M178"/>
    <mergeCell ref="N178:AK178"/>
    <mergeCell ref="AL178:AQ178"/>
    <mergeCell ref="AR178:AU178"/>
    <mergeCell ref="AV178:AX178"/>
    <mergeCell ref="B175:C175"/>
    <mergeCell ref="D175:M175"/>
    <mergeCell ref="N175:AK175"/>
    <mergeCell ref="AL175:AQ175"/>
    <mergeCell ref="AR175:AU175"/>
    <mergeCell ref="AV175:AX175"/>
    <mergeCell ref="B176:C176"/>
    <mergeCell ref="D176:M176"/>
    <mergeCell ref="N176:AK176"/>
    <mergeCell ref="AL176:AQ176"/>
    <mergeCell ref="AR176:AU176"/>
    <mergeCell ref="AV176:AX176"/>
    <mergeCell ref="B173:C173"/>
    <mergeCell ref="D173:M173"/>
    <mergeCell ref="N173:AK173"/>
    <mergeCell ref="AL173:AQ173"/>
    <mergeCell ref="AR173:AU173"/>
    <mergeCell ref="AV173:AX173"/>
    <mergeCell ref="B174:C174"/>
    <mergeCell ref="D174:M174"/>
    <mergeCell ref="N174:AK174"/>
    <mergeCell ref="AL174:AQ174"/>
    <mergeCell ref="AR174:AU174"/>
    <mergeCell ref="AV174:AX174"/>
    <mergeCell ref="B171:C171"/>
    <mergeCell ref="D171:M171"/>
    <mergeCell ref="N171:AK171"/>
    <mergeCell ref="AL171:AQ171"/>
    <mergeCell ref="AR171:AU171"/>
    <mergeCell ref="AV171:AX171"/>
    <mergeCell ref="B172:C172"/>
    <mergeCell ref="D172:M172"/>
    <mergeCell ref="N172:AK172"/>
    <mergeCell ref="AL172:AQ172"/>
    <mergeCell ref="AR172:AU172"/>
    <mergeCell ref="AV172:AX172"/>
    <mergeCell ref="B169:C169"/>
    <mergeCell ref="D169:M169"/>
    <mergeCell ref="N169:AK169"/>
    <mergeCell ref="AL169:AQ169"/>
    <mergeCell ref="AR169:AU169"/>
    <mergeCell ref="AV169:AX169"/>
    <mergeCell ref="B170:C170"/>
    <mergeCell ref="D170:M170"/>
    <mergeCell ref="N170:AK170"/>
    <mergeCell ref="AL170:AQ170"/>
    <mergeCell ref="AR170:AU170"/>
    <mergeCell ref="AV170:AX170"/>
    <mergeCell ref="B164:C164"/>
    <mergeCell ref="D164:M164"/>
    <mergeCell ref="N164:AK164"/>
    <mergeCell ref="AL164:AQ164"/>
    <mergeCell ref="AR164:AU164"/>
    <mergeCell ref="AV164:AX164"/>
    <mergeCell ref="B168:C168"/>
    <mergeCell ref="D168:M168"/>
    <mergeCell ref="N168:AK168"/>
    <mergeCell ref="AL168:AQ168"/>
    <mergeCell ref="AR168:AU168"/>
    <mergeCell ref="AV168:AX168"/>
    <mergeCell ref="B162:C162"/>
    <mergeCell ref="D162:M162"/>
    <mergeCell ref="N162:AK162"/>
    <mergeCell ref="AL162:AQ162"/>
    <mergeCell ref="AR162:AU162"/>
    <mergeCell ref="AV162:AX162"/>
    <mergeCell ref="B163:C163"/>
    <mergeCell ref="D163:M163"/>
    <mergeCell ref="N163:AK163"/>
    <mergeCell ref="AL163:AQ163"/>
    <mergeCell ref="AR163:AU163"/>
    <mergeCell ref="AV163:AX163"/>
    <mergeCell ref="B160:C160"/>
    <mergeCell ref="D160:M160"/>
    <mergeCell ref="N160:AK160"/>
    <mergeCell ref="AL160:AQ160"/>
    <mergeCell ref="AR160:AU160"/>
    <mergeCell ref="AV160:AX160"/>
    <mergeCell ref="B161:C161"/>
    <mergeCell ref="D161:M161"/>
    <mergeCell ref="N161:AK161"/>
    <mergeCell ref="AL161:AQ161"/>
    <mergeCell ref="AR161:AU161"/>
    <mergeCell ref="AV161:AX161"/>
    <mergeCell ref="B158:C158"/>
    <mergeCell ref="D158:M158"/>
    <mergeCell ref="N158:AK158"/>
    <mergeCell ref="AL158:AQ158"/>
    <mergeCell ref="AR158:AU158"/>
    <mergeCell ref="AV158:AX158"/>
    <mergeCell ref="B159:C159"/>
    <mergeCell ref="D159:M159"/>
    <mergeCell ref="N159:AK159"/>
    <mergeCell ref="AL159:AQ159"/>
    <mergeCell ref="AR159:AU159"/>
    <mergeCell ref="AV159:AX159"/>
    <mergeCell ref="B156:C156"/>
    <mergeCell ref="D156:M156"/>
    <mergeCell ref="N156:AK156"/>
    <mergeCell ref="AL156:AQ156"/>
    <mergeCell ref="AR156:AU156"/>
    <mergeCell ref="AV156:AX156"/>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5:C145"/>
    <mergeCell ref="D145:M145"/>
    <mergeCell ref="N145:AK145"/>
    <mergeCell ref="AL145:AQ145"/>
    <mergeCell ref="AR145:AU145"/>
    <mergeCell ref="AV145:AX145"/>
    <mergeCell ref="B142:C142"/>
    <mergeCell ref="D142:M142"/>
    <mergeCell ref="N142:AK142"/>
    <mergeCell ref="AL142:AQ142"/>
    <mergeCell ref="AR142:AU142"/>
    <mergeCell ref="AV142:AX142"/>
    <mergeCell ref="B143:C143"/>
    <mergeCell ref="D143:M143"/>
    <mergeCell ref="N143:AK143"/>
    <mergeCell ref="AL143:AQ143"/>
    <mergeCell ref="AR143:AU143"/>
    <mergeCell ref="AV143:AX143"/>
    <mergeCell ref="B139:H139"/>
    <mergeCell ref="I139:M139"/>
    <mergeCell ref="N139:T139"/>
    <mergeCell ref="U139:Y139"/>
    <mergeCell ref="Z139:AF139"/>
    <mergeCell ref="AG139:AK139"/>
    <mergeCell ref="AL139:AR139"/>
    <mergeCell ref="AS139:AW139"/>
    <mergeCell ref="B141:C141"/>
    <mergeCell ref="D141:M141"/>
    <mergeCell ref="N141:AK141"/>
    <mergeCell ref="AL141:AQ141"/>
    <mergeCell ref="AR141:AU141"/>
    <mergeCell ref="AV141:AX141"/>
    <mergeCell ref="B134:C134"/>
    <mergeCell ref="D134:M134"/>
    <mergeCell ref="N134:AK134"/>
    <mergeCell ref="AL134:AQ134"/>
    <mergeCell ref="AR134:AU134"/>
    <mergeCell ref="AV134:AX134"/>
    <mergeCell ref="B137:H137"/>
    <mergeCell ref="I137:Y137"/>
    <mergeCell ref="B138:H138"/>
    <mergeCell ref="I138:M138"/>
    <mergeCell ref="N138:T138"/>
    <mergeCell ref="U138:Y138"/>
    <mergeCell ref="Z138:AF138"/>
    <mergeCell ref="AG138:AK138"/>
    <mergeCell ref="AL138:AR138"/>
    <mergeCell ref="AS138:AW138"/>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B124:C124"/>
    <mergeCell ref="D124:M124"/>
    <mergeCell ref="N124:AK124"/>
    <mergeCell ref="AL124:AQ124"/>
    <mergeCell ref="AR124:AU124"/>
    <mergeCell ref="AV124:AX124"/>
    <mergeCell ref="B125:C125"/>
    <mergeCell ref="D125:M125"/>
    <mergeCell ref="N125:AK125"/>
    <mergeCell ref="AL125:AQ125"/>
    <mergeCell ref="AR125:AU125"/>
    <mergeCell ref="AV125:AX125"/>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0:AC110"/>
    <mergeCell ref="AD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99:AC99"/>
    <mergeCell ref="AD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H97:L97"/>
    <mergeCell ref="M97:Y97"/>
    <mergeCell ref="Z97:AC97"/>
    <mergeCell ref="AD97:AH97"/>
    <mergeCell ref="AI97:AU97"/>
    <mergeCell ref="AV97:AY97"/>
    <mergeCell ref="H98:L98"/>
    <mergeCell ref="M98:Y98"/>
    <mergeCell ref="Z98:AC98"/>
    <mergeCell ref="AD98:AH98"/>
    <mergeCell ref="AI98:AU98"/>
    <mergeCell ref="AV98:AY98"/>
    <mergeCell ref="H95:L95"/>
    <mergeCell ref="M95:Y95"/>
    <mergeCell ref="Z95:AC95"/>
    <mergeCell ref="AD95:AH95"/>
    <mergeCell ref="AI95:AU95"/>
    <mergeCell ref="AV95:AY95"/>
    <mergeCell ref="H96:L96"/>
    <mergeCell ref="M96:Y96"/>
    <mergeCell ref="Z96:AC96"/>
    <mergeCell ref="AD96:AH96"/>
    <mergeCell ref="AI96:AU96"/>
    <mergeCell ref="AV96:AY96"/>
    <mergeCell ref="H93:L93"/>
    <mergeCell ref="M93:Y93"/>
    <mergeCell ref="Z93:AC93"/>
    <mergeCell ref="AD93:AH93"/>
    <mergeCell ref="AI93:AU93"/>
    <mergeCell ref="AV93:AY93"/>
    <mergeCell ref="H94:L94"/>
    <mergeCell ref="M94:Y94"/>
    <mergeCell ref="Z94:AC94"/>
    <mergeCell ref="AD94:AH94"/>
    <mergeCell ref="AI94:AU94"/>
    <mergeCell ref="AV94:AY94"/>
    <mergeCell ref="H91:L91"/>
    <mergeCell ref="M91:Y91"/>
    <mergeCell ref="Z91:AC91"/>
    <mergeCell ref="AD91:AH91"/>
    <mergeCell ref="AI91:AU91"/>
    <mergeCell ref="AV91:AY91"/>
    <mergeCell ref="H92:L92"/>
    <mergeCell ref="M92:Y92"/>
    <mergeCell ref="Z92:AC92"/>
    <mergeCell ref="AD92:AH92"/>
    <mergeCell ref="AI92:AU92"/>
    <mergeCell ref="AV92:AY92"/>
    <mergeCell ref="H88:AC88"/>
    <mergeCell ref="AD88:AY88"/>
    <mergeCell ref="H89:L89"/>
    <mergeCell ref="M89:Y89"/>
    <mergeCell ref="Z89:AC89"/>
    <mergeCell ref="AD89:AH89"/>
    <mergeCell ref="AI89:AU89"/>
    <mergeCell ref="AV89:AY89"/>
    <mergeCell ref="H90:L90"/>
    <mergeCell ref="M90:Y90"/>
    <mergeCell ref="Z90:AC90"/>
    <mergeCell ref="AD90:AH90"/>
    <mergeCell ref="AI90:AU90"/>
    <mergeCell ref="AV90:AY90"/>
    <mergeCell ref="H86:L86"/>
    <mergeCell ref="M86:Y86"/>
    <mergeCell ref="Z86:AC86"/>
    <mergeCell ref="AD86:AH86"/>
    <mergeCell ref="AI86:AU86"/>
    <mergeCell ref="AV86:AY86"/>
    <mergeCell ref="H87:L87"/>
    <mergeCell ref="M87:Y87"/>
    <mergeCell ref="Z87:AC87"/>
    <mergeCell ref="AD87:AH87"/>
    <mergeCell ref="AI87:AU87"/>
    <mergeCell ref="AV87:AY87"/>
    <mergeCell ref="M84:Y84"/>
    <mergeCell ref="Z84:AC84"/>
    <mergeCell ref="AD84:AH84"/>
    <mergeCell ref="AI84:AU84"/>
    <mergeCell ref="AV84:AY84"/>
    <mergeCell ref="H85:L85"/>
    <mergeCell ref="M85:Y85"/>
    <mergeCell ref="Z85:AC85"/>
    <mergeCell ref="AD85:AH85"/>
    <mergeCell ref="AI85:AU85"/>
    <mergeCell ref="AV85:AY85"/>
    <mergeCell ref="B77:G120"/>
    <mergeCell ref="H77:AC77"/>
    <mergeCell ref="AD77:AY77"/>
    <mergeCell ref="H78:L78"/>
    <mergeCell ref="M78:Y78"/>
    <mergeCell ref="Z78:AC78"/>
    <mergeCell ref="AD78:AH78"/>
    <mergeCell ref="M82:Y82"/>
    <mergeCell ref="Z82:AC82"/>
    <mergeCell ref="AD82:AH82"/>
    <mergeCell ref="AI82:AU82"/>
    <mergeCell ref="AV82:AY82"/>
    <mergeCell ref="H81:L81"/>
    <mergeCell ref="M81:Y81"/>
    <mergeCell ref="Z81:AC81"/>
    <mergeCell ref="AD81:AH81"/>
    <mergeCell ref="AI81:AU81"/>
    <mergeCell ref="H83:L83"/>
    <mergeCell ref="M83:Y83"/>
    <mergeCell ref="Z83:AC83"/>
    <mergeCell ref="AD83:AH83"/>
    <mergeCell ref="AI83:AU83"/>
    <mergeCell ref="AV83:AY83"/>
    <mergeCell ref="H84:L84"/>
    <mergeCell ref="B64:AY64"/>
    <mergeCell ref="H82:L82"/>
    <mergeCell ref="B66:AY66"/>
    <mergeCell ref="B67:AY67"/>
    <mergeCell ref="B68:AY68"/>
    <mergeCell ref="M69:AA69"/>
    <mergeCell ref="AL69:AY69"/>
    <mergeCell ref="AV80:AY80"/>
    <mergeCell ref="AV78:AY78"/>
    <mergeCell ref="H79:L79"/>
    <mergeCell ref="M79:Y79"/>
    <mergeCell ref="Z79:AC79"/>
    <mergeCell ref="AD79:AH79"/>
    <mergeCell ref="AI79:AU79"/>
    <mergeCell ref="AV79:AY79"/>
    <mergeCell ref="AI78:AU78"/>
    <mergeCell ref="H80:L80"/>
    <mergeCell ref="M80:Y80"/>
    <mergeCell ref="Z80:AC80"/>
    <mergeCell ref="AD80:AH80"/>
    <mergeCell ref="AI80:AU80"/>
    <mergeCell ref="AV81:AY81"/>
    <mergeCell ref="B72:G74"/>
    <mergeCell ref="H72:AY74"/>
    <mergeCell ref="D59:AY59"/>
    <mergeCell ref="B52:C57"/>
    <mergeCell ref="D52:G52"/>
    <mergeCell ref="H52:AG52"/>
    <mergeCell ref="AH52:AY52"/>
    <mergeCell ref="D60:AY60"/>
    <mergeCell ref="D61:AY61"/>
    <mergeCell ref="B62:AY62"/>
    <mergeCell ref="B63:F63"/>
    <mergeCell ref="G63:AY63"/>
    <mergeCell ref="D56:G56"/>
    <mergeCell ref="H56:T56"/>
    <mergeCell ref="U56:AG56"/>
    <mergeCell ref="AH56:AY56"/>
    <mergeCell ref="D57:G57"/>
    <mergeCell ref="H57:AG57"/>
    <mergeCell ref="AH57:AY57"/>
    <mergeCell ref="B58:C58"/>
    <mergeCell ref="D58:AY58"/>
    <mergeCell ref="D53:G53"/>
    <mergeCell ref="H53:AG53"/>
    <mergeCell ref="AH53:AY53"/>
    <mergeCell ref="D54:G54"/>
    <mergeCell ref="H54:AG54"/>
    <mergeCell ref="AH54:AY54"/>
    <mergeCell ref="BA54:BD54"/>
    <mergeCell ref="D55:G55"/>
    <mergeCell ref="H55:AG55"/>
    <mergeCell ref="AH55:AY55"/>
    <mergeCell ref="B47:C51"/>
    <mergeCell ref="D47:G47"/>
    <mergeCell ref="H47:AG47"/>
    <mergeCell ref="AH47:AY47"/>
    <mergeCell ref="D48:G48"/>
    <mergeCell ref="H48:AG48"/>
    <mergeCell ref="AH48:AY48"/>
    <mergeCell ref="D49:G49"/>
    <mergeCell ref="H49:AG49"/>
    <mergeCell ref="AH49:AY49"/>
    <mergeCell ref="D50:G50"/>
    <mergeCell ref="H50:AG50"/>
    <mergeCell ref="AH50:AY50"/>
    <mergeCell ref="D51:G51"/>
    <mergeCell ref="H51:AG51"/>
    <mergeCell ref="AH51:AY51"/>
    <mergeCell ref="D40:AY40"/>
    <mergeCell ref="D41:AY41"/>
    <mergeCell ref="B42:AY42"/>
    <mergeCell ref="D43:G43"/>
    <mergeCell ref="H43:AG43"/>
    <mergeCell ref="AH43:AY43"/>
    <mergeCell ref="B44:C46"/>
    <mergeCell ref="D44:G44"/>
    <mergeCell ref="H44:AG44"/>
    <mergeCell ref="AH44:AY44"/>
    <mergeCell ref="D45:G45"/>
    <mergeCell ref="H45:AG45"/>
    <mergeCell ref="AH45:AY45"/>
    <mergeCell ref="D46:G46"/>
    <mergeCell ref="H46:AG46"/>
    <mergeCell ref="AH46:AY46"/>
    <mergeCell ref="D33:L33"/>
    <mergeCell ref="M33:R33"/>
    <mergeCell ref="S33:X33"/>
    <mergeCell ref="Y33:AY33"/>
    <mergeCell ref="B36:C39"/>
    <mergeCell ref="D36:AY36"/>
    <mergeCell ref="D37:AY37"/>
    <mergeCell ref="D38:AY38"/>
    <mergeCell ref="D39:AY39"/>
    <mergeCell ref="B27:C33"/>
    <mergeCell ref="D32:L32"/>
    <mergeCell ref="M32:R32"/>
    <mergeCell ref="S32:X32"/>
    <mergeCell ref="Y32:AY32"/>
    <mergeCell ref="D27:L27"/>
    <mergeCell ref="M27:R27"/>
    <mergeCell ref="S27:X27"/>
    <mergeCell ref="Y27:AY27"/>
    <mergeCell ref="D28:L28"/>
    <mergeCell ref="M28:R28"/>
    <mergeCell ref="S28:X28"/>
    <mergeCell ref="Y28:AY28"/>
    <mergeCell ref="M29:R29"/>
    <mergeCell ref="S29:X29"/>
    <mergeCell ref="Y29:AY29"/>
    <mergeCell ref="D30:L30"/>
    <mergeCell ref="M30:R30"/>
    <mergeCell ref="S30:X30"/>
    <mergeCell ref="Y30:AY30"/>
    <mergeCell ref="D29:L29"/>
    <mergeCell ref="D31:L31"/>
    <mergeCell ref="M31:R31"/>
    <mergeCell ref="S31:X31"/>
    <mergeCell ref="Y31:AY31"/>
    <mergeCell ref="B26:G26"/>
    <mergeCell ref="H26:Y26"/>
    <mergeCell ref="Z26:AB26"/>
    <mergeCell ref="AC26:AY26"/>
    <mergeCell ref="H24:Y25"/>
    <mergeCell ref="Z24:AB25"/>
    <mergeCell ref="AC24:AE25"/>
    <mergeCell ref="AF24:AJ24"/>
    <mergeCell ref="AK24:AO24"/>
    <mergeCell ref="AP24:AT24"/>
    <mergeCell ref="AP23:AT23"/>
    <mergeCell ref="AU23:AY23"/>
    <mergeCell ref="B20:G22"/>
    <mergeCell ref="AU24:AY24"/>
    <mergeCell ref="AF25:AJ25"/>
    <mergeCell ref="AK25:AO25"/>
    <mergeCell ref="AP25:AT25"/>
    <mergeCell ref="AU25:AY25"/>
    <mergeCell ref="AP20:AT20"/>
    <mergeCell ref="AU20:AY20"/>
    <mergeCell ref="B23:G25"/>
    <mergeCell ref="H23:Y23"/>
    <mergeCell ref="Z23:AB23"/>
    <mergeCell ref="AC23:AE23"/>
    <mergeCell ref="AF23:AJ23"/>
    <mergeCell ref="AK23:AO23"/>
    <mergeCell ref="AU22:AY22"/>
    <mergeCell ref="H19:P19"/>
    <mergeCell ref="Q19:W19"/>
    <mergeCell ref="X19:AD19"/>
    <mergeCell ref="AE19:AK19"/>
    <mergeCell ref="AL19:AR19"/>
    <mergeCell ref="AS19:AY19"/>
    <mergeCell ref="AU21:AY21"/>
    <mergeCell ref="Z22:AB22"/>
    <mergeCell ref="H20:Y20"/>
    <mergeCell ref="Z20:AB20"/>
    <mergeCell ref="AC20:AE20"/>
    <mergeCell ref="AF20:AJ20"/>
    <mergeCell ref="AK20:AO20"/>
    <mergeCell ref="AC22:AE22"/>
    <mergeCell ref="AF22:AJ22"/>
    <mergeCell ref="AK22:AO22"/>
    <mergeCell ref="H21:Y22"/>
    <mergeCell ref="Z21:AB21"/>
    <mergeCell ref="AC21:AE21"/>
    <mergeCell ref="AF21:AJ21"/>
    <mergeCell ref="AK21:AO21"/>
    <mergeCell ref="AP21:AT21"/>
    <mergeCell ref="AP22:AT22"/>
    <mergeCell ref="AE15:AK15"/>
    <mergeCell ref="AL15:AR15"/>
    <mergeCell ref="AS15:AY15"/>
    <mergeCell ref="H18:P18"/>
    <mergeCell ref="Q18:W18"/>
    <mergeCell ref="X18:AD18"/>
    <mergeCell ref="AE18:AK18"/>
    <mergeCell ref="AL18:AR18"/>
    <mergeCell ref="AS18:AY18"/>
    <mergeCell ref="AK2:AQ2"/>
    <mergeCell ref="AR2:AY2"/>
    <mergeCell ref="B3:AY3"/>
    <mergeCell ref="B4:G4"/>
    <mergeCell ref="H4:Y4"/>
    <mergeCell ref="Z4:AE4"/>
    <mergeCell ref="AL13:AR13"/>
    <mergeCell ref="AS13:AY13"/>
    <mergeCell ref="H14:I17"/>
    <mergeCell ref="J14:P14"/>
    <mergeCell ref="Q14:W14"/>
    <mergeCell ref="X14:AD14"/>
    <mergeCell ref="AE14:AK14"/>
    <mergeCell ref="AL14:AR14"/>
    <mergeCell ref="AS14:AY14"/>
    <mergeCell ref="J15:P15"/>
    <mergeCell ref="AF6:AY6"/>
    <mergeCell ref="B10:G11"/>
    <mergeCell ref="H10:AY10"/>
    <mergeCell ref="B12:G12"/>
    <mergeCell ref="H12:AY12"/>
    <mergeCell ref="B13:G19"/>
    <mergeCell ref="H13:P13"/>
    <mergeCell ref="Q13:W13"/>
    <mergeCell ref="B65:F65"/>
    <mergeCell ref="G65:AY65"/>
    <mergeCell ref="B7:G8"/>
    <mergeCell ref="H7:Y8"/>
    <mergeCell ref="Z7:AE8"/>
    <mergeCell ref="AF7:AY8"/>
    <mergeCell ref="B9:G9"/>
    <mergeCell ref="H9:AY9"/>
    <mergeCell ref="Q15:W15"/>
    <mergeCell ref="J17:P17"/>
    <mergeCell ref="Q17:W17"/>
    <mergeCell ref="X17:AD17"/>
    <mergeCell ref="X13:AD13"/>
    <mergeCell ref="AE13:AK13"/>
    <mergeCell ref="J16:P16"/>
    <mergeCell ref="Q16:W16"/>
    <mergeCell ref="X16:AD16"/>
    <mergeCell ref="AE16:AK16"/>
    <mergeCell ref="AL16:AR16"/>
    <mergeCell ref="AS16:AY16"/>
    <mergeCell ref="AE17:AK17"/>
    <mergeCell ref="AL17:AR17"/>
    <mergeCell ref="AS17:AY17"/>
    <mergeCell ref="X15:AD15"/>
    <mergeCell ref="B5:G5"/>
    <mergeCell ref="H5:Y5"/>
    <mergeCell ref="Z5:AE5"/>
    <mergeCell ref="AF5:AQ5"/>
    <mergeCell ref="AR5:AY5"/>
    <mergeCell ref="B6:G6"/>
    <mergeCell ref="H6:Y6"/>
    <mergeCell ref="Z6:AE6"/>
    <mergeCell ref="AF4:AQ4"/>
    <mergeCell ref="AR4:AY4"/>
  </mergeCells>
  <phoneticPr fontId="3"/>
  <pageMargins left="0.62992125984251968" right="0.39370078740157483" top="0.59055118110236227" bottom="0.39370078740157483" header="0.31496062992125984" footer="0.31496062992125984"/>
  <pageSetup paperSize="9" scale="68" orientation="portrait" r:id="rId1"/>
  <rowBreaks count="4" manualBreakCount="4">
    <brk id="34" max="50" man="1"/>
    <brk id="70" max="50" man="1"/>
    <brk id="75" max="50" man="1"/>
    <brk id="120" max="50" man="1"/>
  </rowBreaks>
  <colBreaks count="1" manualBreakCount="1">
    <brk id="51" max="1048575" man="1"/>
  </colBreaks>
  <legacyDrawing r:id="rId2"/>
</worksheet>
</file>

<file path=xl/worksheets/sheet8.xml><?xml version="1.0" encoding="utf-8"?>
<worksheet xmlns="http://schemas.openxmlformats.org/spreadsheetml/2006/main" xmlns:r="http://schemas.openxmlformats.org/officeDocument/2006/relationships">
  <dimension ref="A1:BG297"/>
  <sheetViews>
    <sheetView view="pageBreakPreview" zoomScale="85" zoomScaleNormal="100" zoomScaleSheetLayoutView="85" workbookViewId="0">
      <selection activeCell="Y33" sqref="Y33:AY40"/>
    </sheetView>
  </sheetViews>
  <sheetFormatPr defaultRowHeight="13.5"/>
  <cols>
    <col min="1" max="2" width="2.25" style="138" customWidth="1"/>
    <col min="3" max="3" width="3.625" style="138" customWidth="1"/>
    <col min="4" max="6" width="2.25" style="138" customWidth="1"/>
    <col min="7" max="7" width="1.625" style="138" customWidth="1"/>
    <col min="8" max="25" width="2.25" style="138" customWidth="1"/>
    <col min="26" max="28" width="2.75" style="138" customWidth="1"/>
    <col min="29" max="34" width="2.25" style="138" customWidth="1"/>
    <col min="35" max="35" width="2.625" style="138" customWidth="1"/>
    <col min="36" max="36" width="3.5" style="138" customWidth="1"/>
    <col min="37" max="46" width="2.625" style="138" customWidth="1"/>
    <col min="47" max="47" width="3.5" style="138" customWidth="1"/>
    <col min="48" max="58" width="2.25" style="138" customWidth="1"/>
    <col min="59" max="16384" width="9" style="138"/>
  </cols>
  <sheetData>
    <row r="1" spans="2:51" ht="42" customHeight="1">
      <c r="AQ1" s="1887"/>
      <c r="AR1" s="1887"/>
      <c r="AS1" s="1887"/>
      <c r="AT1" s="1887"/>
      <c r="AU1" s="1887"/>
      <c r="AV1" s="1887"/>
      <c r="AW1" s="1887"/>
    </row>
    <row r="2" spans="2:51" ht="21.75" customHeight="1" thickBot="1">
      <c r="AK2" s="766" t="s">
        <v>0</v>
      </c>
      <c r="AL2" s="766"/>
      <c r="AM2" s="766"/>
      <c r="AN2" s="766"/>
      <c r="AO2" s="766"/>
      <c r="AP2" s="766"/>
      <c r="AQ2" s="766"/>
      <c r="AR2" s="1888" t="s">
        <v>1974</v>
      </c>
      <c r="AS2" s="1889"/>
      <c r="AT2" s="1889"/>
      <c r="AU2" s="1889"/>
      <c r="AV2" s="1889"/>
      <c r="AW2" s="1889"/>
      <c r="AX2" s="1889"/>
      <c r="AY2" s="1889"/>
    </row>
    <row r="3" spans="2:51" ht="19.5" thickBot="1">
      <c r="B3" s="768" t="s">
        <v>350</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1"/>
    </row>
    <row r="4" spans="2:51" ht="21" customHeight="1">
      <c r="B4" s="771" t="s">
        <v>37</v>
      </c>
      <c r="C4" s="772"/>
      <c r="D4" s="772"/>
      <c r="E4" s="772"/>
      <c r="F4" s="772"/>
      <c r="G4" s="772"/>
      <c r="H4" s="1303" t="s">
        <v>2154</v>
      </c>
      <c r="I4" s="1486"/>
      <c r="J4" s="1486"/>
      <c r="K4" s="1486"/>
      <c r="L4" s="1486"/>
      <c r="M4" s="1486"/>
      <c r="N4" s="1486"/>
      <c r="O4" s="1486"/>
      <c r="P4" s="1486"/>
      <c r="Q4" s="1486"/>
      <c r="R4" s="1486"/>
      <c r="S4" s="1486"/>
      <c r="T4" s="1486"/>
      <c r="U4" s="1486"/>
      <c r="V4" s="1486"/>
      <c r="W4" s="1486"/>
      <c r="X4" s="1486"/>
      <c r="Y4" s="1486"/>
      <c r="Z4" s="775" t="s">
        <v>1975</v>
      </c>
      <c r="AA4" s="1687"/>
      <c r="AB4" s="1687"/>
      <c r="AC4" s="1687"/>
      <c r="AD4" s="1687"/>
      <c r="AE4" s="1890"/>
      <c r="AF4" s="1891" t="s">
        <v>1976</v>
      </c>
      <c r="AG4" s="1891"/>
      <c r="AH4" s="1891"/>
      <c r="AI4" s="1891"/>
      <c r="AJ4" s="1891"/>
      <c r="AK4" s="1891"/>
      <c r="AL4" s="1891"/>
      <c r="AM4" s="1891"/>
      <c r="AN4" s="1891"/>
      <c r="AO4" s="1891"/>
      <c r="AP4" s="1891"/>
      <c r="AQ4" s="1892"/>
      <c r="AR4" s="780" t="s">
        <v>2</v>
      </c>
      <c r="AS4" s="1687"/>
      <c r="AT4" s="1687"/>
      <c r="AU4" s="1687"/>
      <c r="AV4" s="1687"/>
      <c r="AW4" s="1687"/>
      <c r="AX4" s="1687"/>
      <c r="AY4" s="1688"/>
    </row>
    <row r="5" spans="2:51" ht="28.15" customHeight="1">
      <c r="B5" s="822" t="s">
        <v>47</v>
      </c>
      <c r="C5" s="823"/>
      <c r="D5" s="823"/>
      <c r="E5" s="823"/>
      <c r="F5" s="823"/>
      <c r="G5" s="824"/>
      <c r="H5" s="1893" t="s">
        <v>1977</v>
      </c>
      <c r="I5" s="1894"/>
      <c r="J5" s="1894"/>
      <c r="K5" s="1894"/>
      <c r="L5" s="1894"/>
      <c r="M5" s="1894"/>
      <c r="N5" s="1894"/>
      <c r="O5" s="1894"/>
      <c r="P5" s="1894"/>
      <c r="Q5" s="1894"/>
      <c r="R5" s="1894"/>
      <c r="S5" s="1894"/>
      <c r="T5" s="1894"/>
      <c r="U5" s="1894"/>
      <c r="V5" s="1894"/>
      <c r="W5" s="575"/>
      <c r="X5" s="575"/>
      <c r="Y5" s="575"/>
      <c r="Z5" s="827" t="s">
        <v>3</v>
      </c>
      <c r="AA5" s="1895"/>
      <c r="AB5" s="1895"/>
      <c r="AC5" s="1895"/>
      <c r="AD5" s="1895"/>
      <c r="AE5" s="1896"/>
      <c r="AF5" s="1897" t="s">
        <v>1978</v>
      </c>
      <c r="AG5" s="1898"/>
      <c r="AH5" s="1898"/>
      <c r="AI5" s="1898"/>
      <c r="AJ5" s="1898"/>
      <c r="AK5" s="1898"/>
      <c r="AL5" s="1898"/>
      <c r="AM5" s="1898"/>
      <c r="AN5" s="1898"/>
      <c r="AO5" s="1898"/>
      <c r="AP5" s="1898"/>
      <c r="AQ5" s="1899"/>
      <c r="AR5" s="1900" t="s">
        <v>351</v>
      </c>
      <c r="AS5" s="1463"/>
      <c r="AT5" s="1463"/>
      <c r="AU5" s="1463"/>
      <c r="AV5" s="1463"/>
      <c r="AW5" s="1463"/>
      <c r="AX5" s="1463"/>
      <c r="AY5" s="1464"/>
    </row>
    <row r="6" spans="2:51" ht="30.75" customHeight="1">
      <c r="B6" s="835" t="s">
        <v>4</v>
      </c>
      <c r="C6" s="836"/>
      <c r="D6" s="836"/>
      <c r="E6" s="836"/>
      <c r="F6" s="836"/>
      <c r="G6" s="836"/>
      <c r="H6" s="1281" t="s">
        <v>1979</v>
      </c>
      <c r="I6" s="575"/>
      <c r="J6" s="575"/>
      <c r="K6" s="575"/>
      <c r="L6" s="575"/>
      <c r="M6" s="575"/>
      <c r="N6" s="575"/>
      <c r="O6" s="575"/>
      <c r="P6" s="575"/>
      <c r="Q6" s="575"/>
      <c r="R6" s="575"/>
      <c r="S6" s="575"/>
      <c r="T6" s="575"/>
      <c r="U6" s="575"/>
      <c r="V6" s="575"/>
      <c r="W6" s="575"/>
      <c r="X6" s="575"/>
      <c r="Y6" s="575"/>
      <c r="Z6" s="736" t="s">
        <v>62</v>
      </c>
      <c r="AA6" s="737"/>
      <c r="AB6" s="737"/>
      <c r="AC6" s="737"/>
      <c r="AD6" s="737"/>
      <c r="AE6" s="738"/>
      <c r="AF6" s="1284" t="s">
        <v>688</v>
      </c>
      <c r="AG6" s="1285"/>
      <c r="AH6" s="1285"/>
      <c r="AI6" s="1285"/>
      <c r="AJ6" s="1285"/>
      <c r="AK6" s="1285"/>
      <c r="AL6" s="1285"/>
      <c r="AM6" s="1285"/>
      <c r="AN6" s="1285"/>
      <c r="AO6" s="1285"/>
      <c r="AP6" s="1285"/>
      <c r="AQ6" s="1285"/>
      <c r="AR6" s="1656"/>
      <c r="AS6" s="1656"/>
      <c r="AT6" s="1656"/>
      <c r="AU6" s="1656"/>
      <c r="AV6" s="1656"/>
      <c r="AW6" s="1656"/>
      <c r="AX6" s="1656"/>
      <c r="AY6" s="1901"/>
    </row>
    <row r="7" spans="2:51" ht="18" customHeight="1">
      <c r="B7" s="801" t="s">
        <v>28</v>
      </c>
      <c r="C7" s="802"/>
      <c r="D7" s="802"/>
      <c r="E7" s="802"/>
      <c r="F7" s="802"/>
      <c r="G7" s="802"/>
      <c r="H7" s="1875" t="s">
        <v>1980</v>
      </c>
      <c r="I7" s="1876"/>
      <c r="J7" s="1876"/>
      <c r="K7" s="1876"/>
      <c r="L7" s="1876"/>
      <c r="M7" s="1876"/>
      <c r="N7" s="1876"/>
      <c r="O7" s="1876"/>
      <c r="P7" s="1876"/>
      <c r="Q7" s="1876"/>
      <c r="R7" s="1876"/>
      <c r="S7" s="1876"/>
      <c r="T7" s="1876"/>
      <c r="U7" s="1876"/>
      <c r="V7" s="1876"/>
      <c r="W7" s="1108"/>
      <c r="X7" s="1108"/>
      <c r="Y7" s="1108"/>
      <c r="Z7" s="813" t="s">
        <v>1981</v>
      </c>
      <c r="AA7" s="463"/>
      <c r="AB7" s="463"/>
      <c r="AC7" s="463"/>
      <c r="AD7" s="463"/>
      <c r="AE7" s="464"/>
      <c r="AF7" s="1880" t="s">
        <v>1982</v>
      </c>
      <c r="AG7" s="1153"/>
      <c r="AH7" s="1153"/>
      <c r="AI7" s="1153"/>
      <c r="AJ7" s="1153"/>
      <c r="AK7" s="1153"/>
      <c r="AL7" s="1153"/>
      <c r="AM7" s="1153"/>
      <c r="AN7" s="1153"/>
      <c r="AO7" s="1153"/>
      <c r="AP7" s="1153"/>
      <c r="AQ7" s="1153"/>
      <c r="AR7" s="1153"/>
      <c r="AS7" s="1153"/>
      <c r="AT7" s="1153"/>
      <c r="AU7" s="1153"/>
      <c r="AV7" s="1153"/>
      <c r="AW7" s="1153"/>
      <c r="AX7" s="1153"/>
      <c r="AY7" s="1881"/>
    </row>
    <row r="8" spans="2:51" ht="24" customHeight="1">
      <c r="B8" s="803"/>
      <c r="C8" s="804"/>
      <c r="D8" s="804"/>
      <c r="E8" s="804"/>
      <c r="F8" s="804"/>
      <c r="G8" s="804"/>
      <c r="H8" s="1877"/>
      <c r="I8" s="1878"/>
      <c r="J8" s="1878"/>
      <c r="K8" s="1878"/>
      <c r="L8" s="1878"/>
      <c r="M8" s="1878"/>
      <c r="N8" s="1878"/>
      <c r="O8" s="1878"/>
      <c r="P8" s="1878"/>
      <c r="Q8" s="1878"/>
      <c r="R8" s="1878"/>
      <c r="S8" s="1878"/>
      <c r="T8" s="1878"/>
      <c r="U8" s="1878"/>
      <c r="V8" s="1878"/>
      <c r="W8" s="1879"/>
      <c r="X8" s="1879"/>
      <c r="Y8" s="1879"/>
      <c r="Z8" s="1192"/>
      <c r="AA8" s="463"/>
      <c r="AB8" s="463"/>
      <c r="AC8" s="463"/>
      <c r="AD8" s="463"/>
      <c r="AE8" s="464"/>
      <c r="AF8" s="1156"/>
      <c r="AG8" s="1156"/>
      <c r="AH8" s="1156"/>
      <c r="AI8" s="1156"/>
      <c r="AJ8" s="1156"/>
      <c r="AK8" s="1156"/>
      <c r="AL8" s="1156"/>
      <c r="AM8" s="1156"/>
      <c r="AN8" s="1156"/>
      <c r="AO8" s="1156"/>
      <c r="AP8" s="1156"/>
      <c r="AQ8" s="1156"/>
      <c r="AR8" s="1156"/>
      <c r="AS8" s="1156"/>
      <c r="AT8" s="1156"/>
      <c r="AU8" s="1156"/>
      <c r="AV8" s="1156"/>
      <c r="AW8" s="1156"/>
      <c r="AX8" s="1156"/>
      <c r="AY8" s="1882"/>
    </row>
    <row r="9" spans="2:51" ht="103.7" customHeight="1">
      <c r="B9" s="783" t="s">
        <v>29</v>
      </c>
      <c r="C9" s="784"/>
      <c r="D9" s="784"/>
      <c r="E9" s="784"/>
      <c r="F9" s="784"/>
      <c r="G9" s="784"/>
      <c r="H9" s="1883" t="s">
        <v>352</v>
      </c>
      <c r="I9" s="1884"/>
      <c r="J9" s="1884"/>
      <c r="K9" s="1884"/>
      <c r="L9" s="1884"/>
      <c r="M9" s="1884"/>
      <c r="N9" s="1884"/>
      <c r="O9" s="1884"/>
      <c r="P9" s="1884"/>
      <c r="Q9" s="1884"/>
      <c r="R9" s="1884"/>
      <c r="S9" s="1884"/>
      <c r="T9" s="1884"/>
      <c r="U9" s="1884"/>
      <c r="V9" s="1884"/>
      <c r="W9" s="1884"/>
      <c r="X9" s="1884"/>
      <c r="Y9" s="1884"/>
      <c r="Z9" s="1884"/>
      <c r="AA9" s="1884"/>
      <c r="AB9" s="1884"/>
      <c r="AC9" s="1884"/>
      <c r="AD9" s="1884"/>
      <c r="AE9" s="1884"/>
      <c r="AF9" s="1884"/>
      <c r="AG9" s="1884"/>
      <c r="AH9" s="1884"/>
      <c r="AI9" s="1884"/>
      <c r="AJ9" s="1884"/>
      <c r="AK9" s="1884"/>
      <c r="AL9" s="1884"/>
      <c r="AM9" s="1884"/>
      <c r="AN9" s="1884"/>
      <c r="AO9" s="1884"/>
      <c r="AP9" s="1884"/>
      <c r="AQ9" s="1884"/>
      <c r="AR9" s="1884"/>
      <c r="AS9" s="1884"/>
      <c r="AT9" s="1884"/>
      <c r="AU9" s="1884"/>
      <c r="AV9" s="1884"/>
      <c r="AW9" s="1884"/>
      <c r="AX9" s="1884"/>
      <c r="AY9" s="1885"/>
    </row>
    <row r="10" spans="2:51" ht="137.25" customHeight="1">
      <c r="B10" s="783" t="s">
        <v>64</v>
      </c>
      <c r="C10" s="784"/>
      <c r="D10" s="784"/>
      <c r="E10" s="784"/>
      <c r="F10" s="784"/>
      <c r="G10" s="784"/>
      <c r="H10" s="1883" t="s">
        <v>353</v>
      </c>
      <c r="I10" s="1884"/>
      <c r="J10" s="1884"/>
      <c r="K10" s="1884"/>
      <c r="L10" s="1884"/>
      <c r="M10" s="1884"/>
      <c r="N10" s="1884"/>
      <c r="O10" s="1884"/>
      <c r="P10" s="1884"/>
      <c r="Q10" s="1884"/>
      <c r="R10" s="1884"/>
      <c r="S10" s="1884"/>
      <c r="T10" s="1884"/>
      <c r="U10" s="1884"/>
      <c r="V10" s="1884"/>
      <c r="W10" s="1884"/>
      <c r="X10" s="1884"/>
      <c r="Y10" s="1884"/>
      <c r="Z10" s="1884"/>
      <c r="AA10" s="1884"/>
      <c r="AB10" s="1884"/>
      <c r="AC10" s="1884"/>
      <c r="AD10" s="1884"/>
      <c r="AE10" s="1884"/>
      <c r="AF10" s="1884"/>
      <c r="AG10" s="1884"/>
      <c r="AH10" s="1884"/>
      <c r="AI10" s="1884"/>
      <c r="AJ10" s="1884"/>
      <c r="AK10" s="1884"/>
      <c r="AL10" s="1884"/>
      <c r="AM10" s="1884"/>
      <c r="AN10" s="1884"/>
      <c r="AO10" s="1884"/>
      <c r="AP10" s="1884"/>
      <c r="AQ10" s="1884"/>
      <c r="AR10" s="1884"/>
      <c r="AS10" s="1884"/>
      <c r="AT10" s="1884"/>
      <c r="AU10" s="1884"/>
      <c r="AV10" s="1884"/>
      <c r="AW10" s="1884"/>
      <c r="AX10" s="1884"/>
      <c r="AY10" s="1885"/>
    </row>
    <row r="11" spans="2:51" ht="29.25" customHeight="1">
      <c r="B11" s="783" t="s">
        <v>5</v>
      </c>
      <c r="C11" s="784"/>
      <c r="D11" s="784"/>
      <c r="E11" s="784"/>
      <c r="F11" s="784"/>
      <c r="G11" s="788"/>
      <c r="H11" s="789" t="s">
        <v>354</v>
      </c>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1278"/>
      <c r="AX11" s="1278"/>
      <c r="AY11" s="1279"/>
    </row>
    <row r="12" spans="2:51" ht="21" customHeight="1">
      <c r="B12" s="792" t="s">
        <v>718</v>
      </c>
      <c r="C12" s="793"/>
      <c r="D12" s="793"/>
      <c r="E12" s="793"/>
      <c r="F12" s="793"/>
      <c r="G12" s="794"/>
      <c r="H12" s="798"/>
      <c r="I12" s="799"/>
      <c r="J12" s="799"/>
      <c r="K12" s="799"/>
      <c r="L12" s="799"/>
      <c r="M12" s="799"/>
      <c r="N12" s="799"/>
      <c r="O12" s="799"/>
      <c r="P12" s="799"/>
      <c r="Q12" s="749" t="s">
        <v>1983</v>
      </c>
      <c r="R12" s="750"/>
      <c r="S12" s="750"/>
      <c r="T12" s="750"/>
      <c r="U12" s="750"/>
      <c r="V12" s="750"/>
      <c r="W12" s="800"/>
      <c r="X12" s="749" t="s">
        <v>82</v>
      </c>
      <c r="Y12" s="750"/>
      <c r="Z12" s="750"/>
      <c r="AA12" s="750"/>
      <c r="AB12" s="750"/>
      <c r="AC12" s="750"/>
      <c r="AD12" s="800"/>
      <c r="AE12" s="749" t="s">
        <v>83</v>
      </c>
      <c r="AF12" s="750"/>
      <c r="AG12" s="750"/>
      <c r="AH12" s="750"/>
      <c r="AI12" s="750"/>
      <c r="AJ12" s="750"/>
      <c r="AK12" s="800"/>
      <c r="AL12" s="749" t="s">
        <v>330</v>
      </c>
      <c r="AM12" s="750"/>
      <c r="AN12" s="750"/>
      <c r="AO12" s="750"/>
      <c r="AP12" s="750"/>
      <c r="AQ12" s="750"/>
      <c r="AR12" s="800"/>
      <c r="AS12" s="749" t="s">
        <v>331</v>
      </c>
      <c r="AT12" s="750"/>
      <c r="AU12" s="750"/>
      <c r="AV12" s="750"/>
      <c r="AW12" s="750"/>
      <c r="AX12" s="750"/>
      <c r="AY12" s="751"/>
    </row>
    <row r="13" spans="2:51" ht="21" customHeight="1">
      <c r="B13" s="469"/>
      <c r="C13" s="470"/>
      <c r="D13" s="470"/>
      <c r="E13" s="470"/>
      <c r="F13" s="470"/>
      <c r="G13" s="471"/>
      <c r="H13" s="752" t="s">
        <v>6</v>
      </c>
      <c r="I13" s="1222"/>
      <c r="J13" s="758" t="s">
        <v>7</v>
      </c>
      <c r="K13" s="759"/>
      <c r="L13" s="759"/>
      <c r="M13" s="759"/>
      <c r="N13" s="759"/>
      <c r="O13" s="759"/>
      <c r="P13" s="760"/>
      <c r="Q13" s="1886">
        <v>22556</v>
      </c>
      <c r="R13" s="1886"/>
      <c r="S13" s="1886"/>
      <c r="T13" s="1886"/>
      <c r="U13" s="1886"/>
      <c r="V13" s="1886"/>
      <c r="W13" s="1886"/>
      <c r="X13" s="1886">
        <v>12503</v>
      </c>
      <c r="Y13" s="1886"/>
      <c r="Z13" s="1886"/>
      <c r="AA13" s="1886"/>
      <c r="AB13" s="1886"/>
      <c r="AC13" s="1886"/>
      <c r="AD13" s="1886"/>
      <c r="AE13" s="1886">
        <v>10654</v>
      </c>
      <c r="AF13" s="1886"/>
      <c r="AG13" s="1886"/>
      <c r="AH13" s="1886"/>
      <c r="AI13" s="1886"/>
      <c r="AJ13" s="1886"/>
      <c r="AK13" s="1886"/>
      <c r="AL13" s="1886">
        <v>12315</v>
      </c>
      <c r="AM13" s="1886"/>
      <c r="AN13" s="1886"/>
      <c r="AO13" s="1886"/>
      <c r="AP13" s="1886"/>
      <c r="AQ13" s="1886"/>
      <c r="AR13" s="1886"/>
      <c r="AS13" s="1231">
        <v>12813</v>
      </c>
      <c r="AT13" s="1232"/>
      <c r="AU13" s="1232"/>
      <c r="AV13" s="1232"/>
      <c r="AW13" s="1232"/>
      <c r="AX13" s="1232"/>
      <c r="AY13" s="1234"/>
    </row>
    <row r="14" spans="2:51" ht="21" customHeight="1">
      <c r="B14" s="469"/>
      <c r="C14" s="470"/>
      <c r="D14" s="470"/>
      <c r="E14" s="470"/>
      <c r="F14" s="470"/>
      <c r="G14" s="471"/>
      <c r="H14" s="1223"/>
      <c r="I14" s="1224"/>
      <c r="J14" s="746" t="s">
        <v>8</v>
      </c>
      <c r="K14" s="747"/>
      <c r="L14" s="747"/>
      <c r="M14" s="747"/>
      <c r="N14" s="747"/>
      <c r="O14" s="747"/>
      <c r="P14" s="748"/>
      <c r="Q14" s="1862">
        <v>67500</v>
      </c>
      <c r="R14" s="1862"/>
      <c r="S14" s="1862"/>
      <c r="T14" s="1862"/>
      <c r="U14" s="1862"/>
      <c r="V14" s="1862"/>
      <c r="W14" s="1862"/>
      <c r="X14" s="1862">
        <v>0</v>
      </c>
      <c r="Y14" s="1862"/>
      <c r="Z14" s="1862"/>
      <c r="AA14" s="1862"/>
      <c r="AB14" s="1862"/>
      <c r="AC14" s="1862"/>
      <c r="AD14" s="1862"/>
      <c r="AE14" s="1862">
        <v>0</v>
      </c>
      <c r="AF14" s="1862"/>
      <c r="AG14" s="1862"/>
      <c r="AH14" s="1862"/>
      <c r="AI14" s="1862"/>
      <c r="AJ14" s="1862"/>
      <c r="AK14" s="1862"/>
      <c r="AL14" s="1862">
        <v>0</v>
      </c>
      <c r="AM14" s="1862"/>
      <c r="AN14" s="1862"/>
      <c r="AO14" s="1862"/>
      <c r="AP14" s="1862"/>
      <c r="AQ14" s="1862"/>
      <c r="AR14" s="1862"/>
      <c r="AS14" s="1863"/>
      <c r="AT14" s="1863"/>
      <c r="AU14" s="1863"/>
      <c r="AV14" s="1863"/>
      <c r="AW14" s="1863"/>
      <c r="AX14" s="1863"/>
      <c r="AY14" s="1864"/>
    </row>
    <row r="15" spans="2:51" ht="24.75" customHeight="1">
      <c r="B15" s="469"/>
      <c r="C15" s="470"/>
      <c r="D15" s="470"/>
      <c r="E15" s="470"/>
      <c r="F15" s="470"/>
      <c r="G15" s="471"/>
      <c r="H15" s="1223"/>
      <c r="I15" s="1224"/>
      <c r="J15" s="746" t="s">
        <v>9</v>
      </c>
      <c r="K15" s="747"/>
      <c r="L15" s="747"/>
      <c r="M15" s="747"/>
      <c r="N15" s="747"/>
      <c r="O15" s="747"/>
      <c r="P15" s="748"/>
      <c r="Q15" s="1862">
        <v>366.5</v>
      </c>
      <c r="R15" s="1862"/>
      <c r="S15" s="1862"/>
      <c r="T15" s="1862"/>
      <c r="U15" s="1862"/>
      <c r="V15" s="1862"/>
      <c r="W15" s="1862"/>
      <c r="X15" s="1862">
        <v>0</v>
      </c>
      <c r="Y15" s="1862"/>
      <c r="Z15" s="1862"/>
      <c r="AA15" s="1862"/>
      <c r="AB15" s="1862"/>
      <c r="AC15" s="1862"/>
      <c r="AD15" s="1862"/>
      <c r="AE15" s="1862">
        <v>0</v>
      </c>
      <c r="AF15" s="1862"/>
      <c r="AG15" s="1862"/>
      <c r="AH15" s="1862"/>
      <c r="AI15" s="1862"/>
      <c r="AJ15" s="1862"/>
      <c r="AK15" s="1862"/>
      <c r="AL15" s="1862">
        <v>0</v>
      </c>
      <c r="AM15" s="1862"/>
      <c r="AN15" s="1862"/>
      <c r="AO15" s="1862"/>
      <c r="AP15" s="1862"/>
      <c r="AQ15" s="1862"/>
      <c r="AR15" s="1862"/>
      <c r="AS15" s="1863"/>
      <c r="AT15" s="1863"/>
      <c r="AU15" s="1863"/>
      <c r="AV15" s="1863"/>
      <c r="AW15" s="1863"/>
      <c r="AX15" s="1863"/>
      <c r="AY15" s="1864"/>
    </row>
    <row r="16" spans="2:51" ht="24.75" customHeight="1">
      <c r="B16" s="469"/>
      <c r="C16" s="470"/>
      <c r="D16" s="470"/>
      <c r="E16" s="470"/>
      <c r="F16" s="470"/>
      <c r="G16" s="471"/>
      <c r="H16" s="1225"/>
      <c r="I16" s="1226"/>
      <c r="J16" s="731" t="s">
        <v>25</v>
      </c>
      <c r="K16" s="732"/>
      <c r="L16" s="732"/>
      <c r="M16" s="732"/>
      <c r="N16" s="732"/>
      <c r="O16" s="732"/>
      <c r="P16" s="733"/>
      <c r="Q16" s="1865">
        <f>SUM(Q13:W15)</f>
        <v>90422.5</v>
      </c>
      <c r="R16" s="1865"/>
      <c r="S16" s="1865"/>
      <c r="T16" s="1865"/>
      <c r="U16" s="1865"/>
      <c r="V16" s="1865"/>
      <c r="W16" s="1865"/>
      <c r="X16" s="1865">
        <f>SUM(X13:AD15)</f>
        <v>12503</v>
      </c>
      <c r="Y16" s="1865"/>
      <c r="Z16" s="1865"/>
      <c r="AA16" s="1865"/>
      <c r="AB16" s="1865"/>
      <c r="AC16" s="1865"/>
      <c r="AD16" s="1865"/>
      <c r="AE16" s="1865">
        <f>SUM(AE13:AK15)</f>
        <v>10654</v>
      </c>
      <c r="AF16" s="1865"/>
      <c r="AG16" s="1865"/>
      <c r="AH16" s="1865"/>
      <c r="AI16" s="1865"/>
      <c r="AJ16" s="1865"/>
      <c r="AK16" s="1865"/>
      <c r="AL16" s="1865">
        <f>SUM(AL13:AR15)</f>
        <v>12315</v>
      </c>
      <c r="AM16" s="1865"/>
      <c r="AN16" s="1865"/>
      <c r="AO16" s="1865"/>
      <c r="AP16" s="1865"/>
      <c r="AQ16" s="1865"/>
      <c r="AR16" s="1865"/>
      <c r="AS16" s="1866"/>
      <c r="AT16" s="1867"/>
      <c r="AU16" s="1867"/>
      <c r="AV16" s="1867"/>
      <c r="AW16" s="1867"/>
      <c r="AX16" s="1867"/>
      <c r="AY16" s="1868"/>
    </row>
    <row r="17" spans="2:51" ht="24.75" customHeight="1">
      <c r="B17" s="469"/>
      <c r="C17" s="470"/>
      <c r="D17" s="470"/>
      <c r="E17" s="470"/>
      <c r="F17" s="470"/>
      <c r="G17" s="471"/>
      <c r="H17" s="723" t="s">
        <v>10</v>
      </c>
      <c r="I17" s="724"/>
      <c r="J17" s="724"/>
      <c r="K17" s="724"/>
      <c r="L17" s="724"/>
      <c r="M17" s="724"/>
      <c r="N17" s="724"/>
      <c r="O17" s="724"/>
      <c r="P17" s="724"/>
      <c r="Q17" s="1869">
        <v>69811.05</v>
      </c>
      <c r="R17" s="1869"/>
      <c r="S17" s="1869"/>
      <c r="T17" s="1869"/>
      <c r="U17" s="1869"/>
      <c r="V17" s="1869"/>
      <c r="W17" s="1869"/>
      <c r="X17" s="1869">
        <v>8034</v>
      </c>
      <c r="Y17" s="1869"/>
      <c r="Z17" s="1869"/>
      <c r="AA17" s="1869"/>
      <c r="AB17" s="1869"/>
      <c r="AC17" s="1869"/>
      <c r="AD17" s="1869"/>
      <c r="AE17" s="1869">
        <v>5442</v>
      </c>
      <c r="AF17" s="1869"/>
      <c r="AG17" s="1869"/>
      <c r="AH17" s="1869"/>
      <c r="AI17" s="1869"/>
      <c r="AJ17" s="1869"/>
      <c r="AK17" s="1869"/>
      <c r="AL17" s="1870"/>
      <c r="AM17" s="1870"/>
      <c r="AN17" s="1870"/>
      <c r="AO17" s="1870"/>
      <c r="AP17" s="1870"/>
      <c r="AQ17" s="1870"/>
      <c r="AR17" s="1870"/>
      <c r="AS17" s="1870"/>
      <c r="AT17" s="1870"/>
      <c r="AU17" s="1870"/>
      <c r="AV17" s="1870"/>
      <c r="AW17" s="1870"/>
      <c r="AX17" s="1870"/>
      <c r="AY17" s="1871"/>
    </row>
    <row r="18" spans="2:51" ht="24.75" customHeight="1">
      <c r="B18" s="795"/>
      <c r="C18" s="796"/>
      <c r="D18" s="796"/>
      <c r="E18" s="796"/>
      <c r="F18" s="796"/>
      <c r="G18" s="797"/>
      <c r="H18" s="723" t="s">
        <v>11</v>
      </c>
      <c r="I18" s="724"/>
      <c r="J18" s="724"/>
      <c r="K18" s="724"/>
      <c r="L18" s="724"/>
      <c r="M18" s="724"/>
      <c r="N18" s="724"/>
      <c r="O18" s="724"/>
      <c r="P18" s="724"/>
      <c r="Q18" s="1872">
        <f>Q17/Q16*100</f>
        <v>77.205396886836795</v>
      </c>
      <c r="R18" s="1873"/>
      <c r="S18" s="1873"/>
      <c r="T18" s="1873"/>
      <c r="U18" s="1873"/>
      <c r="V18" s="1873"/>
      <c r="W18" s="1874"/>
      <c r="X18" s="1872">
        <f>X17/X16*100</f>
        <v>64.256578421178929</v>
      </c>
      <c r="Y18" s="1873"/>
      <c r="Z18" s="1873"/>
      <c r="AA18" s="1873"/>
      <c r="AB18" s="1873"/>
      <c r="AC18" s="1873"/>
      <c r="AD18" s="1874"/>
      <c r="AE18" s="1872">
        <f>AE17/AE16*100</f>
        <v>51.079406795569739</v>
      </c>
      <c r="AF18" s="1873"/>
      <c r="AG18" s="1873"/>
      <c r="AH18" s="1873"/>
      <c r="AI18" s="1873"/>
      <c r="AJ18" s="1873"/>
      <c r="AK18" s="1874"/>
      <c r="AL18" s="1217"/>
      <c r="AM18" s="1217"/>
      <c r="AN18" s="1217"/>
      <c r="AO18" s="1217"/>
      <c r="AP18" s="1217"/>
      <c r="AQ18" s="1217"/>
      <c r="AR18" s="1217"/>
      <c r="AS18" s="1217"/>
      <c r="AT18" s="1217"/>
      <c r="AU18" s="1217"/>
      <c r="AV18" s="1217"/>
      <c r="AW18" s="1217"/>
      <c r="AX18" s="1217"/>
      <c r="AY18" s="1218"/>
    </row>
    <row r="19" spans="2:51" ht="31.7" customHeight="1">
      <c r="B19" s="662" t="s">
        <v>13</v>
      </c>
      <c r="C19" s="663"/>
      <c r="D19" s="663"/>
      <c r="E19" s="663"/>
      <c r="F19" s="663"/>
      <c r="G19" s="664"/>
      <c r="H19" s="665" t="s">
        <v>70</v>
      </c>
      <c r="I19" s="750"/>
      <c r="J19" s="750"/>
      <c r="K19" s="750"/>
      <c r="L19" s="750"/>
      <c r="M19" s="750"/>
      <c r="N19" s="750"/>
      <c r="O19" s="750"/>
      <c r="P19" s="750"/>
      <c r="Q19" s="750"/>
      <c r="R19" s="750"/>
      <c r="S19" s="750"/>
      <c r="T19" s="750"/>
      <c r="U19" s="750"/>
      <c r="V19" s="750"/>
      <c r="W19" s="750"/>
      <c r="X19" s="750"/>
      <c r="Y19" s="800"/>
      <c r="Z19" s="1706"/>
      <c r="AA19" s="938"/>
      <c r="AB19" s="939"/>
      <c r="AC19" s="749" t="s">
        <v>12</v>
      </c>
      <c r="AD19" s="750"/>
      <c r="AE19" s="800"/>
      <c r="AF19" s="711" t="s">
        <v>81</v>
      </c>
      <c r="AG19" s="711"/>
      <c r="AH19" s="711"/>
      <c r="AI19" s="711"/>
      <c r="AJ19" s="711"/>
      <c r="AK19" s="711" t="s">
        <v>82</v>
      </c>
      <c r="AL19" s="711"/>
      <c r="AM19" s="711"/>
      <c r="AN19" s="711"/>
      <c r="AO19" s="711"/>
      <c r="AP19" s="711" t="s">
        <v>83</v>
      </c>
      <c r="AQ19" s="711"/>
      <c r="AR19" s="711"/>
      <c r="AS19" s="711"/>
      <c r="AT19" s="711"/>
      <c r="AU19" s="712" t="s">
        <v>355</v>
      </c>
      <c r="AV19" s="711"/>
      <c r="AW19" s="711"/>
      <c r="AX19" s="711"/>
      <c r="AY19" s="713"/>
    </row>
    <row r="20" spans="2:51" ht="20.100000000000001" customHeight="1">
      <c r="B20" s="396"/>
      <c r="C20" s="397"/>
      <c r="D20" s="397"/>
      <c r="E20" s="397"/>
      <c r="F20" s="397"/>
      <c r="G20" s="398"/>
      <c r="H20" s="893" t="s">
        <v>114</v>
      </c>
      <c r="I20" s="924"/>
      <c r="J20" s="924"/>
      <c r="K20" s="924"/>
      <c r="L20" s="924"/>
      <c r="M20" s="924"/>
      <c r="N20" s="924"/>
      <c r="O20" s="924"/>
      <c r="P20" s="924"/>
      <c r="Q20" s="924"/>
      <c r="R20" s="924"/>
      <c r="S20" s="924"/>
      <c r="T20" s="924"/>
      <c r="U20" s="924"/>
      <c r="V20" s="924"/>
      <c r="W20" s="924"/>
      <c r="X20" s="924"/>
      <c r="Y20" s="1664"/>
      <c r="Z20" s="1173" t="s">
        <v>15</v>
      </c>
      <c r="AA20" s="1174"/>
      <c r="AB20" s="1175"/>
      <c r="AC20" s="1856" t="s">
        <v>1984</v>
      </c>
      <c r="AD20" s="1856"/>
      <c r="AE20" s="1856"/>
      <c r="AF20" s="1857">
        <v>6964</v>
      </c>
      <c r="AG20" s="1858"/>
      <c r="AH20" s="1858"/>
      <c r="AI20" s="1858"/>
      <c r="AJ20" s="1859"/>
      <c r="AK20" s="1857">
        <v>7605</v>
      </c>
      <c r="AL20" s="1858"/>
      <c r="AM20" s="1858"/>
      <c r="AN20" s="1858"/>
      <c r="AO20" s="1859"/>
      <c r="AP20" s="1210">
        <v>9270</v>
      </c>
      <c r="AQ20" s="1210"/>
      <c r="AR20" s="1210"/>
      <c r="AS20" s="1210"/>
      <c r="AT20" s="1210"/>
      <c r="AU20" s="1210">
        <v>9200</v>
      </c>
      <c r="AV20" s="1210"/>
      <c r="AW20" s="1210"/>
      <c r="AX20" s="1210"/>
      <c r="AY20" s="1211"/>
    </row>
    <row r="21" spans="2:51" ht="20.100000000000001" customHeight="1">
      <c r="B21" s="396"/>
      <c r="C21" s="397"/>
      <c r="D21" s="397"/>
      <c r="E21" s="397"/>
      <c r="F21" s="397"/>
      <c r="G21" s="398"/>
      <c r="H21" s="1719"/>
      <c r="I21" s="1720"/>
      <c r="J21" s="1720"/>
      <c r="K21" s="1720"/>
      <c r="L21" s="1720"/>
      <c r="M21" s="1720"/>
      <c r="N21" s="1720"/>
      <c r="O21" s="1720"/>
      <c r="P21" s="1720"/>
      <c r="Q21" s="1720"/>
      <c r="R21" s="1720"/>
      <c r="S21" s="1720"/>
      <c r="T21" s="1720"/>
      <c r="U21" s="1720"/>
      <c r="V21" s="1720"/>
      <c r="W21" s="1720"/>
      <c r="X21" s="1720"/>
      <c r="Y21" s="1840"/>
      <c r="Z21" s="749" t="s">
        <v>116</v>
      </c>
      <c r="AA21" s="750"/>
      <c r="AB21" s="800"/>
      <c r="AC21" s="1836" t="s">
        <v>1985</v>
      </c>
      <c r="AD21" s="1836"/>
      <c r="AE21" s="1836"/>
      <c r="AF21" s="1201">
        <f>AF20/AU20*100</f>
        <v>75.695652173913047</v>
      </c>
      <c r="AG21" s="1202"/>
      <c r="AH21" s="1202"/>
      <c r="AI21" s="1202"/>
      <c r="AJ21" s="1203"/>
      <c r="AK21" s="1201">
        <f>AK20/AU20*100</f>
        <v>82.66304347826086</v>
      </c>
      <c r="AL21" s="1202"/>
      <c r="AM21" s="1202"/>
      <c r="AN21" s="1202"/>
      <c r="AO21" s="1203"/>
      <c r="AP21" s="1214">
        <f>AP20/$AU$20*100</f>
        <v>100.76086956521739</v>
      </c>
      <c r="AQ21" s="1214"/>
      <c r="AR21" s="1214"/>
      <c r="AS21" s="1214"/>
      <c r="AT21" s="1214"/>
      <c r="AU21" s="1860"/>
      <c r="AV21" s="1860"/>
      <c r="AW21" s="1860"/>
      <c r="AX21" s="1860"/>
      <c r="AY21" s="1861"/>
    </row>
    <row r="22" spans="2:51" ht="31.7" customHeight="1">
      <c r="B22" s="396"/>
      <c r="C22" s="397"/>
      <c r="D22" s="397"/>
      <c r="E22" s="397"/>
      <c r="F22" s="397"/>
      <c r="G22" s="398"/>
      <c r="H22" s="665" t="s">
        <v>70</v>
      </c>
      <c r="I22" s="750"/>
      <c r="J22" s="750"/>
      <c r="K22" s="750"/>
      <c r="L22" s="750"/>
      <c r="M22" s="750"/>
      <c r="N22" s="750"/>
      <c r="O22" s="750"/>
      <c r="P22" s="750"/>
      <c r="Q22" s="750"/>
      <c r="R22" s="750"/>
      <c r="S22" s="750"/>
      <c r="T22" s="750"/>
      <c r="U22" s="750"/>
      <c r="V22" s="750"/>
      <c r="W22" s="750"/>
      <c r="X22" s="750"/>
      <c r="Y22" s="800"/>
      <c r="Z22" s="1706"/>
      <c r="AA22" s="938"/>
      <c r="AB22" s="939"/>
      <c r="AC22" s="749" t="s">
        <v>12</v>
      </c>
      <c r="AD22" s="750"/>
      <c r="AE22" s="800"/>
      <c r="AF22" s="711" t="s">
        <v>81</v>
      </c>
      <c r="AG22" s="711"/>
      <c r="AH22" s="711"/>
      <c r="AI22" s="711"/>
      <c r="AJ22" s="711"/>
      <c r="AK22" s="711" t="s">
        <v>82</v>
      </c>
      <c r="AL22" s="711"/>
      <c r="AM22" s="711"/>
      <c r="AN22" s="711"/>
      <c r="AO22" s="711"/>
      <c r="AP22" s="711" t="s">
        <v>83</v>
      </c>
      <c r="AQ22" s="711"/>
      <c r="AR22" s="711"/>
      <c r="AS22" s="711"/>
      <c r="AT22" s="711"/>
      <c r="AU22" s="712" t="s">
        <v>356</v>
      </c>
      <c r="AV22" s="711"/>
      <c r="AW22" s="711"/>
      <c r="AX22" s="711"/>
      <c r="AY22" s="713"/>
    </row>
    <row r="23" spans="2:51" ht="20.100000000000001" customHeight="1">
      <c r="B23" s="396"/>
      <c r="C23" s="397"/>
      <c r="D23" s="397"/>
      <c r="E23" s="397"/>
      <c r="F23" s="397"/>
      <c r="G23" s="398"/>
      <c r="H23" s="893" t="s">
        <v>120</v>
      </c>
      <c r="I23" s="924"/>
      <c r="J23" s="924"/>
      <c r="K23" s="924"/>
      <c r="L23" s="924"/>
      <c r="M23" s="924"/>
      <c r="N23" s="924"/>
      <c r="O23" s="924"/>
      <c r="P23" s="924"/>
      <c r="Q23" s="924"/>
      <c r="R23" s="924"/>
      <c r="S23" s="924"/>
      <c r="T23" s="924"/>
      <c r="U23" s="924"/>
      <c r="V23" s="924"/>
      <c r="W23" s="924"/>
      <c r="X23" s="924"/>
      <c r="Y23" s="1664"/>
      <c r="Z23" s="1173" t="s">
        <v>15</v>
      </c>
      <c r="AA23" s="1174"/>
      <c r="AB23" s="1175"/>
      <c r="AC23" s="1836" t="s">
        <v>1985</v>
      </c>
      <c r="AD23" s="1836"/>
      <c r="AE23" s="1836"/>
      <c r="AF23" s="1180">
        <v>37.700000000000003</v>
      </c>
      <c r="AG23" s="1180"/>
      <c r="AH23" s="1180"/>
      <c r="AI23" s="1180"/>
      <c r="AJ23" s="1180"/>
      <c r="AK23" s="1180">
        <v>38.5</v>
      </c>
      <c r="AL23" s="1180"/>
      <c r="AM23" s="1180"/>
      <c r="AN23" s="1180"/>
      <c r="AO23" s="1180"/>
      <c r="AP23" s="1180">
        <v>39.299999999999997</v>
      </c>
      <c r="AQ23" s="1180"/>
      <c r="AR23" s="1180"/>
      <c r="AS23" s="1180"/>
      <c r="AT23" s="1180"/>
      <c r="AU23" s="1194">
        <v>41</v>
      </c>
      <c r="AV23" s="1194"/>
      <c r="AW23" s="1194"/>
      <c r="AX23" s="1194"/>
      <c r="AY23" s="1195"/>
    </row>
    <row r="24" spans="2:51" ht="20.100000000000001" customHeight="1">
      <c r="B24" s="505"/>
      <c r="C24" s="497"/>
      <c r="D24" s="497"/>
      <c r="E24" s="497"/>
      <c r="F24" s="497"/>
      <c r="G24" s="630"/>
      <c r="H24" s="1719"/>
      <c r="I24" s="1720"/>
      <c r="J24" s="1720"/>
      <c r="K24" s="1720"/>
      <c r="L24" s="1720"/>
      <c r="M24" s="1720"/>
      <c r="N24" s="1720"/>
      <c r="O24" s="1720"/>
      <c r="P24" s="1720"/>
      <c r="Q24" s="1720"/>
      <c r="R24" s="1720"/>
      <c r="S24" s="1720"/>
      <c r="T24" s="1720"/>
      <c r="U24" s="1720"/>
      <c r="V24" s="1720"/>
      <c r="W24" s="1720"/>
      <c r="X24" s="1720"/>
      <c r="Y24" s="1840"/>
      <c r="Z24" s="749" t="s">
        <v>116</v>
      </c>
      <c r="AA24" s="750"/>
      <c r="AB24" s="800"/>
      <c r="AC24" s="1836" t="s">
        <v>1985</v>
      </c>
      <c r="AD24" s="1836"/>
      <c r="AE24" s="1836"/>
      <c r="AF24" s="1214">
        <f>AF23/AU23*100</f>
        <v>91.951219512195124</v>
      </c>
      <c r="AG24" s="1214"/>
      <c r="AH24" s="1214"/>
      <c r="AI24" s="1214"/>
      <c r="AJ24" s="1214"/>
      <c r="AK24" s="1214">
        <f>AK23/AU23*100</f>
        <v>93.902439024390233</v>
      </c>
      <c r="AL24" s="1214"/>
      <c r="AM24" s="1214"/>
      <c r="AN24" s="1214"/>
      <c r="AO24" s="1214"/>
      <c r="AP24" s="1196">
        <f>AP23/$AU$23*100</f>
        <v>95.853658536585357</v>
      </c>
      <c r="AQ24" s="1197"/>
      <c r="AR24" s="1197"/>
      <c r="AS24" s="1197"/>
      <c r="AT24" s="1198"/>
      <c r="AU24" s="1184"/>
      <c r="AV24" s="1184"/>
      <c r="AW24" s="1184"/>
      <c r="AX24" s="1184"/>
      <c r="AY24" s="1185"/>
    </row>
    <row r="25" spans="2:51" ht="31.5" customHeight="1">
      <c r="B25" s="662" t="s">
        <v>60</v>
      </c>
      <c r="C25" s="663"/>
      <c r="D25" s="663"/>
      <c r="E25" s="663"/>
      <c r="F25" s="663"/>
      <c r="G25" s="664"/>
      <c r="H25" s="665" t="s">
        <v>65</v>
      </c>
      <c r="I25" s="750"/>
      <c r="J25" s="750"/>
      <c r="K25" s="750"/>
      <c r="L25" s="750"/>
      <c r="M25" s="750"/>
      <c r="N25" s="750"/>
      <c r="O25" s="750"/>
      <c r="P25" s="750"/>
      <c r="Q25" s="750"/>
      <c r="R25" s="750"/>
      <c r="S25" s="750"/>
      <c r="T25" s="750"/>
      <c r="U25" s="750"/>
      <c r="V25" s="750"/>
      <c r="W25" s="750"/>
      <c r="X25" s="750"/>
      <c r="Y25" s="800"/>
      <c r="Z25" s="1706"/>
      <c r="AA25" s="938"/>
      <c r="AB25" s="939"/>
      <c r="AC25" s="749" t="s">
        <v>12</v>
      </c>
      <c r="AD25" s="750"/>
      <c r="AE25" s="800"/>
      <c r="AF25" s="711" t="s">
        <v>81</v>
      </c>
      <c r="AG25" s="711"/>
      <c r="AH25" s="711"/>
      <c r="AI25" s="711"/>
      <c r="AJ25" s="711"/>
      <c r="AK25" s="711" t="s">
        <v>82</v>
      </c>
      <c r="AL25" s="711"/>
      <c r="AM25" s="711"/>
      <c r="AN25" s="711"/>
      <c r="AO25" s="711"/>
      <c r="AP25" s="711" t="s">
        <v>83</v>
      </c>
      <c r="AQ25" s="711"/>
      <c r="AR25" s="711"/>
      <c r="AS25" s="711"/>
      <c r="AT25" s="711"/>
      <c r="AU25" s="639" t="s">
        <v>71</v>
      </c>
      <c r="AV25" s="640"/>
      <c r="AW25" s="640"/>
      <c r="AX25" s="640"/>
      <c r="AY25" s="641"/>
    </row>
    <row r="26" spans="2:51" ht="20.100000000000001" customHeight="1">
      <c r="B26" s="396"/>
      <c r="C26" s="397"/>
      <c r="D26" s="397"/>
      <c r="E26" s="397"/>
      <c r="F26" s="397"/>
      <c r="G26" s="398"/>
      <c r="H26" s="893" t="s">
        <v>357</v>
      </c>
      <c r="I26" s="924"/>
      <c r="J26" s="924"/>
      <c r="K26" s="924"/>
      <c r="L26" s="924"/>
      <c r="M26" s="924"/>
      <c r="N26" s="924"/>
      <c r="O26" s="924"/>
      <c r="P26" s="924"/>
      <c r="Q26" s="924"/>
      <c r="R26" s="924"/>
      <c r="S26" s="924"/>
      <c r="T26" s="924"/>
      <c r="U26" s="924"/>
      <c r="V26" s="924"/>
      <c r="W26" s="924"/>
      <c r="X26" s="924"/>
      <c r="Y26" s="1664"/>
      <c r="Z26" s="1393" t="s">
        <v>334</v>
      </c>
      <c r="AA26" s="1394"/>
      <c r="AB26" s="1395"/>
      <c r="AC26" s="1850" t="s">
        <v>358</v>
      </c>
      <c r="AD26" s="1851"/>
      <c r="AE26" s="1852"/>
      <c r="AF26" s="1836">
        <v>46</v>
      </c>
      <c r="AG26" s="1836"/>
      <c r="AH26" s="1836"/>
      <c r="AI26" s="1836"/>
      <c r="AJ26" s="1836"/>
      <c r="AK26" s="1836">
        <v>21</v>
      </c>
      <c r="AL26" s="1836"/>
      <c r="AM26" s="1836"/>
      <c r="AN26" s="1836"/>
      <c r="AO26" s="1836"/>
      <c r="AP26" s="1836">
        <v>20</v>
      </c>
      <c r="AQ26" s="1836"/>
      <c r="AR26" s="1836"/>
      <c r="AS26" s="1836"/>
      <c r="AT26" s="1836"/>
      <c r="AU26" s="656" t="s">
        <v>1986</v>
      </c>
      <c r="AV26" s="924"/>
      <c r="AW26" s="924"/>
      <c r="AX26" s="924"/>
      <c r="AY26" s="1838"/>
    </row>
    <row r="27" spans="2:51" ht="20.100000000000001" customHeight="1">
      <c r="B27" s="396"/>
      <c r="C27" s="397"/>
      <c r="D27" s="397"/>
      <c r="E27" s="397"/>
      <c r="F27" s="397"/>
      <c r="G27" s="398"/>
      <c r="H27" s="1719"/>
      <c r="I27" s="1720"/>
      <c r="J27" s="1720"/>
      <c r="K27" s="1720"/>
      <c r="L27" s="1720"/>
      <c r="M27" s="1720"/>
      <c r="N27" s="1720"/>
      <c r="O27" s="1720"/>
      <c r="P27" s="1720"/>
      <c r="Q27" s="1720"/>
      <c r="R27" s="1720"/>
      <c r="S27" s="1720"/>
      <c r="T27" s="1720"/>
      <c r="U27" s="1720"/>
      <c r="V27" s="1720"/>
      <c r="W27" s="1720"/>
      <c r="X27" s="1720"/>
      <c r="Y27" s="1840"/>
      <c r="Z27" s="1396"/>
      <c r="AA27" s="1397"/>
      <c r="AB27" s="1398"/>
      <c r="AC27" s="1853"/>
      <c r="AD27" s="1854"/>
      <c r="AE27" s="1855"/>
      <c r="AF27" s="1839"/>
      <c r="AG27" s="1720"/>
      <c r="AH27" s="1720"/>
      <c r="AI27" s="1720"/>
      <c r="AJ27" s="1840"/>
      <c r="AK27" s="1839"/>
      <c r="AL27" s="1720"/>
      <c r="AM27" s="1720"/>
      <c r="AN27" s="1720"/>
      <c r="AO27" s="1840"/>
      <c r="AP27" s="1841">
        <v>-28</v>
      </c>
      <c r="AQ27" s="1842"/>
      <c r="AR27" s="1842"/>
      <c r="AS27" s="1842"/>
      <c r="AT27" s="1842"/>
      <c r="AU27" s="1841">
        <v>-21</v>
      </c>
      <c r="AV27" s="1842"/>
      <c r="AW27" s="1842"/>
      <c r="AX27" s="1842"/>
      <c r="AY27" s="1843"/>
    </row>
    <row r="28" spans="2:51" ht="31.5" customHeight="1">
      <c r="B28" s="396"/>
      <c r="C28" s="397"/>
      <c r="D28" s="397"/>
      <c r="E28" s="397"/>
      <c r="F28" s="397"/>
      <c r="G28" s="398"/>
      <c r="H28" s="665" t="s">
        <v>65</v>
      </c>
      <c r="I28" s="750"/>
      <c r="J28" s="750"/>
      <c r="K28" s="750"/>
      <c r="L28" s="750"/>
      <c r="M28" s="750"/>
      <c r="N28" s="750"/>
      <c r="O28" s="750"/>
      <c r="P28" s="750"/>
      <c r="Q28" s="750"/>
      <c r="R28" s="750"/>
      <c r="S28" s="750"/>
      <c r="T28" s="750"/>
      <c r="U28" s="750"/>
      <c r="V28" s="750"/>
      <c r="W28" s="750"/>
      <c r="X28" s="750"/>
      <c r="Y28" s="800"/>
      <c r="Z28" s="1706"/>
      <c r="AA28" s="938"/>
      <c r="AB28" s="939"/>
      <c r="AC28" s="749" t="s">
        <v>12</v>
      </c>
      <c r="AD28" s="750"/>
      <c r="AE28" s="800"/>
      <c r="AF28" s="711" t="s">
        <v>81</v>
      </c>
      <c r="AG28" s="711"/>
      <c r="AH28" s="711"/>
      <c r="AI28" s="711"/>
      <c r="AJ28" s="711"/>
      <c r="AK28" s="711" t="s">
        <v>82</v>
      </c>
      <c r="AL28" s="711"/>
      <c r="AM28" s="711"/>
      <c r="AN28" s="711"/>
      <c r="AO28" s="711"/>
      <c r="AP28" s="711" t="s">
        <v>83</v>
      </c>
      <c r="AQ28" s="711"/>
      <c r="AR28" s="711"/>
      <c r="AS28" s="711"/>
      <c r="AT28" s="711"/>
      <c r="AU28" s="639" t="s">
        <v>71</v>
      </c>
      <c r="AV28" s="640"/>
      <c r="AW28" s="640"/>
      <c r="AX28" s="640"/>
      <c r="AY28" s="641"/>
    </row>
    <row r="29" spans="2:51" ht="20.100000000000001" customHeight="1">
      <c r="B29" s="396"/>
      <c r="C29" s="397"/>
      <c r="D29" s="397"/>
      <c r="E29" s="397"/>
      <c r="F29" s="397"/>
      <c r="G29" s="398"/>
      <c r="H29" s="893" t="s">
        <v>359</v>
      </c>
      <c r="I29" s="924"/>
      <c r="J29" s="924"/>
      <c r="K29" s="924"/>
      <c r="L29" s="924"/>
      <c r="M29" s="924"/>
      <c r="N29" s="924"/>
      <c r="O29" s="924"/>
      <c r="P29" s="924"/>
      <c r="Q29" s="924"/>
      <c r="R29" s="924"/>
      <c r="S29" s="924"/>
      <c r="T29" s="924"/>
      <c r="U29" s="924"/>
      <c r="V29" s="924"/>
      <c r="W29" s="924"/>
      <c r="X29" s="924"/>
      <c r="Y29" s="1664"/>
      <c r="Z29" s="1393" t="s">
        <v>334</v>
      </c>
      <c r="AA29" s="1394"/>
      <c r="AB29" s="1395"/>
      <c r="AC29" s="1850" t="s">
        <v>360</v>
      </c>
      <c r="AD29" s="1851"/>
      <c r="AE29" s="1852"/>
      <c r="AF29" s="1836">
        <v>698</v>
      </c>
      <c r="AG29" s="1836"/>
      <c r="AH29" s="1836"/>
      <c r="AI29" s="1836"/>
      <c r="AJ29" s="1836"/>
      <c r="AK29" s="1836">
        <v>80</v>
      </c>
      <c r="AL29" s="1836"/>
      <c r="AM29" s="1836"/>
      <c r="AN29" s="1836"/>
      <c r="AO29" s="1836"/>
      <c r="AP29" s="1837">
        <v>54.47</v>
      </c>
      <c r="AQ29" s="1837"/>
      <c r="AR29" s="1837"/>
      <c r="AS29" s="1837"/>
      <c r="AT29" s="1837"/>
      <c r="AU29" s="656" t="s">
        <v>1986</v>
      </c>
      <c r="AV29" s="924"/>
      <c r="AW29" s="924"/>
      <c r="AX29" s="924"/>
      <c r="AY29" s="1838"/>
    </row>
    <row r="30" spans="2:51" ht="20.100000000000001" customHeight="1">
      <c r="B30" s="505"/>
      <c r="C30" s="497"/>
      <c r="D30" s="497"/>
      <c r="E30" s="497"/>
      <c r="F30" s="497"/>
      <c r="G30" s="630"/>
      <c r="H30" s="1719"/>
      <c r="I30" s="1720"/>
      <c r="J30" s="1720"/>
      <c r="K30" s="1720"/>
      <c r="L30" s="1720"/>
      <c r="M30" s="1720"/>
      <c r="N30" s="1720"/>
      <c r="O30" s="1720"/>
      <c r="P30" s="1720"/>
      <c r="Q30" s="1720"/>
      <c r="R30" s="1720"/>
      <c r="S30" s="1720"/>
      <c r="T30" s="1720"/>
      <c r="U30" s="1720"/>
      <c r="V30" s="1720"/>
      <c r="W30" s="1720"/>
      <c r="X30" s="1720"/>
      <c r="Y30" s="1840"/>
      <c r="Z30" s="1396"/>
      <c r="AA30" s="1397"/>
      <c r="AB30" s="1398"/>
      <c r="AC30" s="1853"/>
      <c r="AD30" s="1854"/>
      <c r="AE30" s="1855"/>
      <c r="AF30" s="1839"/>
      <c r="AG30" s="1720"/>
      <c r="AH30" s="1720"/>
      <c r="AI30" s="1720"/>
      <c r="AJ30" s="1840"/>
      <c r="AK30" s="1839"/>
      <c r="AL30" s="1720"/>
      <c r="AM30" s="1720"/>
      <c r="AN30" s="1720"/>
      <c r="AO30" s="1840"/>
      <c r="AP30" s="1841">
        <v>-106.5</v>
      </c>
      <c r="AQ30" s="1842"/>
      <c r="AR30" s="1842"/>
      <c r="AS30" s="1842"/>
      <c r="AT30" s="1842"/>
      <c r="AU30" s="1841">
        <v>-123.1</v>
      </c>
      <c r="AV30" s="1842"/>
      <c r="AW30" s="1842"/>
      <c r="AX30" s="1842"/>
      <c r="AY30" s="1843"/>
    </row>
    <row r="31" spans="2:51" ht="88.5" customHeight="1">
      <c r="B31" s="662" t="s">
        <v>129</v>
      </c>
      <c r="C31" s="1417"/>
      <c r="D31" s="1417"/>
      <c r="E31" s="1417"/>
      <c r="F31" s="1417"/>
      <c r="G31" s="1417"/>
      <c r="H31" s="1418" t="s">
        <v>361</v>
      </c>
      <c r="I31" s="1419"/>
      <c r="J31" s="1419"/>
      <c r="K31" s="1419"/>
      <c r="L31" s="1419"/>
      <c r="M31" s="1419"/>
      <c r="N31" s="1419"/>
      <c r="O31" s="1419"/>
      <c r="P31" s="1419"/>
      <c r="Q31" s="1419"/>
      <c r="R31" s="1419"/>
      <c r="S31" s="1419"/>
      <c r="T31" s="1419"/>
      <c r="U31" s="1419"/>
      <c r="V31" s="1419"/>
      <c r="W31" s="1419"/>
      <c r="X31" s="1419"/>
      <c r="Y31" s="1419"/>
      <c r="Z31" s="1844" t="s">
        <v>16</v>
      </c>
      <c r="AA31" s="1845"/>
      <c r="AB31" s="1846"/>
      <c r="AC31" s="1847" t="s">
        <v>362</v>
      </c>
      <c r="AD31" s="1848"/>
      <c r="AE31" s="1848"/>
      <c r="AF31" s="1848"/>
      <c r="AG31" s="1848"/>
      <c r="AH31" s="1848"/>
      <c r="AI31" s="1848"/>
      <c r="AJ31" s="1848"/>
      <c r="AK31" s="1848"/>
      <c r="AL31" s="1848"/>
      <c r="AM31" s="1848"/>
      <c r="AN31" s="1848"/>
      <c r="AO31" s="1848"/>
      <c r="AP31" s="1848"/>
      <c r="AQ31" s="1848"/>
      <c r="AR31" s="1848"/>
      <c r="AS31" s="1848"/>
      <c r="AT31" s="1848"/>
      <c r="AU31" s="1848"/>
      <c r="AV31" s="1848"/>
      <c r="AW31" s="1848"/>
      <c r="AX31" s="1848"/>
      <c r="AY31" s="1849"/>
    </row>
    <row r="32" spans="2:51" ht="23.1" customHeight="1">
      <c r="B32" s="1814" t="s">
        <v>73</v>
      </c>
      <c r="C32" s="1815"/>
      <c r="D32" s="608" t="s">
        <v>22</v>
      </c>
      <c r="E32" s="609"/>
      <c r="F32" s="609"/>
      <c r="G32" s="609"/>
      <c r="H32" s="609"/>
      <c r="I32" s="609"/>
      <c r="J32" s="609"/>
      <c r="K32" s="609"/>
      <c r="L32" s="610"/>
      <c r="M32" s="611" t="s">
        <v>72</v>
      </c>
      <c r="N32" s="611"/>
      <c r="O32" s="611"/>
      <c r="P32" s="611"/>
      <c r="Q32" s="611"/>
      <c r="R32" s="611"/>
      <c r="S32" s="612" t="s">
        <v>335</v>
      </c>
      <c r="T32" s="612"/>
      <c r="U32" s="612"/>
      <c r="V32" s="612"/>
      <c r="W32" s="612"/>
      <c r="X32" s="612"/>
      <c r="Y32" s="613" t="s">
        <v>32</v>
      </c>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c r="AV32" s="609"/>
      <c r="AW32" s="609"/>
      <c r="AX32" s="609"/>
      <c r="AY32" s="614"/>
    </row>
    <row r="33" spans="1:51" ht="23.1" customHeight="1">
      <c r="B33" s="1816"/>
      <c r="C33" s="1817"/>
      <c r="D33" s="1820" t="s">
        <v>363</v>
      </c>
      <c r="E33" s="1778"/>
      <c r="F33" s="1778"/>
      <c r="G33" s="1778"/>
      <c r="H33" s="1778"/>
      <c r="I33" s="1778"/>
      <c r="J33" s="1778"/>
      <c r="K33" s="1778"/>
      <c r="L33" s="1779"/>
      <c r="M33" s="1821">
        <v>12315</v>
      </c>
      <c r="N33" s="1822"/>
      <c r="O33" s="1822"/>
      <c r="P33" s="1822"/>
      <c r="Q33" s="1822"/>
      <c r="R33" s="1823"/>
      <c r="S33" s="1824" t="s">
        <v>2155</v>
      </c>
      <c r="T33" s="1825"/>
      <c r="U33" s="1825"/>
      <c r="V33" s="1825"/>
      <c r="W33" s="1825"/>
      <c r="X33" s="1826"/>
      <c r="Y33" s="1827" t="s">
        <v>2156</v>
      </c>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c r="AW33" s="1783"/>
      <c r="AX33" s="1783"/>
      <c r="AY33" s="1784"/>
    </row>
    <row r="34" spans="1:51" ht="23.1" customHeight="1">
      <c r="B34" s="1816"/>
      <c r="C34" s="1817"/>
      <c r="D34" s="622"/>
      <c r="E34" s="623"/>
      <c r="F34" s="623"/>
      <c r="G34" s="623"/>
      <c r="H34" s="623"/>
      <c r="I34" s="623"/>
      <c r="J34" s="623"/>
      <c r="K34" s="623"/>
      <c r="L34" s="624"/>
      <c r="M34" s="594"/>
      <c r="N34" s="594"/>
      <c r="O34" s="594"/>
      <c r="P34" s="594"/>
      <c r="Q34" s="594"/>
      <c r="R34" s="594"/>
      <c r="S34" s="594"/>
      <c r="T34" s="594"/>
      <c r="U34" s="594"/>
      <c r="V34" s="594"/>
      <c r="W34" s="594"/>
      <c r="X34" s="594"/>
      <c r="Y34" s="1785"/>
      <c r="Z34" s="1786"/>
      <c r="AA34" s="1786"/>
      <c r="AB34" s="1786"/>
      <c r="AC34" s="1786"/>
      <c r="AD34" s="1786"/>
      <c r="AE34" s="1786"/>
      <c r="AF34" s="1786"/>
      <c r="AG34" s="1786"/>
      <c r="AH34" s="1786"/>
      <c r="AI34" s="1786"/>
      <c r="AJ34" s="1786"/>
      <c r="AK34" s="1786"/>
      <c r="AL34" s="1786"/>
      <c r="AM34" s="1786"/>
      <c r="AN34" s="1786"/>
      <c r="AO34" s="1786"/>
      <c r="AP34" s="1786"/>
      <c r="AQ34" s="1786"/>
      <c r="AR34" s="1786"/>
      <c r="AS34" s="1786"/>
      <c r="AT34" s="1786"/>
      <c r="AU34" s="1786"/>
      <c r="AV34" s="1786"/>
      <c r="AW34" s="1786"/>
      <c r="AX34" s="1786"/>
      <c r="AY34" s="1787"/>
    </row>
    <row r="35" spans="1:51" ht="23.1" customHeight="1">
      <c r="B35" s="1816"/>
      <c r="C35" s="1817"/>
      <c r="D35" s="622"/>
      <c r="E35" s="623"/>
      <c r="F35" s="623"/>
      <c r="G35" s="623"/>
      <c r="H35" s="623"/>
      <c r="I35" s="623"/>
      <c r="J35" s="623"/>
      <c r="K35" s="623"/>
      <c r="L35" s="624"/>
      <c r="M35" s="594"/>
      <c r="N35" s="594"/>
      <c r="O35" s="594"/>
      <c r="P35" s="594"/>
      <c r="Q35" s="594"/>
      <c r="R35" s="594"/>
      <c r="S35" s="594"/>
      <c r="T35" s="594"/>
      <c r="U35" s="594"/>
      <c r="V35" s="594"/>
      <c r="W35" s="594"/>
      <c r="X35" s="594"/>
      <c r="Y35" s="1785"/>
      <c r="Z35" s="1786"/>
      <c r="AA35" s="1786"/>
      <c r="AB35" s="1786"/>
      <c r="AC35" s="1786"/>
      <c r="AD35" s="1786"/>
      <c r="AE35" s="1786"/>
      <c r="AF35" s="1786"/>
      <c r="AG35" s="1786"/>
      <c r="AH35" s="1786"/>
      <c r="AI35" s="1786"/>
      <c r="AJ35" s="1786"/>
      <c r="AK35" s="1786"/>
      <c r="AL35" s="1786"/>
      <c r="AM35" s="1786"/>
      <c r="AN35" s="1786"/>
      <c r="AO35" s="1786"/>
      <c r="AP35" s="1786"/>
      <c r="AQ35" s="1786"/>
      <c r="AR35" s="1786"/>
      <c r="AS35" s="1786"/>
      <c r="AT35" s="1786"/>
      <c r="AU35" s="1786"/>
      <c r="AV35" s="1786"/>
      <c r="AW35" s="1786"/>
      <c r="AX35" s="1786"/>
      <c r="AY35" s="1787"/>
    </row>
    <row r="36" spans="1:51" ht="23.1" customHeight="1">
      <c r="B36" s="1816"/>
      <c r="C36" s="1817"/>
      <c r="D36" s="622"/>
      <c r="E36" s="623"/>
      <c r="F36" s="623"/>
      <c r="G36" s="623"/>
      <c r="H36" s="623"/>
      <c r="I36" s="623"/>
      <c r="J36" s="623"/>
      <c r="K36" s="623"/>
      <c r="L36" s="624"/>
      <c r="M36" s="594"/>
      <c r="N36" s="594"/>
      <c r="O36" s="594"/>
      <c r="P36" s="594"/>
      <c r="Q36" s="594"/>
      <c r="R36" s="594"/>
      <c r="S36" s="594"/>
      <c r="T36" s="594"/>
      <c r="U36" s="594"/>
      <c r="V36" s="594"/>
      <c r="W36" s="594"/>
      <c r="X36" s="594"/>
      <c r="Y36" s="1785"/>
      <c r="Z36" s="1786"/>
      <c r="AA36" s="1786"/>
      <c r="AB36" s="1786"/>
      <c r="AC36" s="1786"/>
      <c r="AD36" s="1786"/>
      <c r="AE36" s="1786"/>
      <c r="AF36" s="1786"/>
      <c r="AG36" s="1786"/>
      <c r="AH36" s="1786"/>
      <c r="AI36" s="1786"/>
      <c r="AJ36" s="1786"/>
      <c r="AK36" s="1786"/>
      <c r="AL36" s="1786"/>
      <c r="AM36" s="1786"/>
      <c r="AN36" s="1786"/>
      <c r="AO36" s="1786"/>
      <c r="AP36" s="1786"/>
      <c r="AQ36" s="1786"/>
      <c r="AR36" s="1786"/>
      <c r="AS36" s="1786"/>
      <c r="AT36" s="1786"/>
      <c r="AU36" s="1786"/>
      <c r="AV36" s="1786"/>
      <c r="AW36" s="1786"/>
      <c r="AX36" s="1786"/>
      <c r="AY36" s="1787"/>
    </row>
    <row r="37" spans="1:51" ht="23.1" customHeight="1">
      <c r="B37" s="1816"/>
      <c r="C37" s="1817"/>
      <c r="D37" s="622"/>
      <c r="E37" s="623"/>
      <c r="F37" s="623"/>
      <c r="G37" s="623"/>
      <c r="H37" s="623"/>
      <c r="I37" s="623"/>
      <c r="J37" s="623"/>
      <c r="K37" s="623"/>
      <c r="L37" s="624"/>
      <c r="M37" s="594"/>
      <c r="N37" s="594"/>
      <c r="O37" s="594"/>
      <c r="P37" s="594"/>
      <c r="Q37" s="594"/>
      <c r="R37" s="594"/>
      <c r="S37" s="594"/>
      <c r="T37" s="594"/>
      <c r="U37" s="594"/>
      <c r="V37" s="594"/>
      <c r="W37" s="594"/>
      <c r="X37" s="594"/>
      <c r="Y37" s="1785"/>
      <c r="Z37" s="1786"/>
      <c r="AA37" s="1786"/>
      <c r="AB37" s="1786"/>
      <c r="AC37" s="1786"/>
      <c r="AD37" s="1786"/>
      <c r="AE37" s="1786"/>
      <c r="AF37" s="1786"/>
      <c r="AG37" s="1786"/>
      <c r="AH37" s="1786"/>
      <c r="AI37" s="1786"/>
      <c r="AJ37" s="1786"/>
      <c r="AK37" s="1786"/>
      <c r="AL37" s="1786"/>
      <c r="AM37" s="1786"/>
      <c r="AN37" s="1786"/>
      <c r="AO37" s="1786"/>
      <c r="AP37" s="1786"/>
      <c r="AQ37" s="1786"/>
      <c r="AR37" s="1786"/>
      <c r="AS37" s="1786"/>
      <c r="AT37" s="1786"/>
      <c r="AU37" s="1786"/>
      <c r="AV37" s="1786"/>
      <c r="AW37" s="1786"/>
      <c r="AX37" s="1786"/>
      <c r="AY37" s="1787"/>
    </row>
    <row r="38" spans="1:51" ht="23.1" customHeight="1">
      <c r="B38" s="1816"/>
      <c r="C38" s="1817"/>
      <c r="D38" s="622"/>
      <c r="E38" s="623"/>
      <c r="F38" s="623"/>
      <c r="G38" s="623"/>
      <c r="H38" s="623"/>
      <c r="I38" s="623"/>
      <c r="J38" s="623"/>
      <c r="K38" s="623"/>
      <c r="L38" s="624"/>
      <c r="M38" s="594"/>
      <c r="N38" s="594"/>
      <c r="O38" s="594"/>
      <c r="P38" s="594"/>
      <c r="Q38" s="594"/>
      <c r="R38" s="594"/>
      <c r="S38" s="594"/>
      <c r="T38" s="594"/>
      <c r="U38" s="594"/>
      <c r="V38" s="594"/>
      <c r="W38" s="594"/>
      <c r="X38" s="594"/>
      <c r="Y38" s="1785"/>
      <c r="Z38" s="1786"/>
      <c r="AA38" s="1786"/>
      <c r="AB38" s="1786"/>
      <c r="AC38" s="1786"/>
      <c r="AD38" s="1786"/>
      <c r="AE38" s="1786"/>
      <c r="AF38" s="1786"/>
      <c r="AG38" s="1786"/>
      <c r="AH38" s="1786"/>
      <c r="AI38" s="1786"/>
      <c r="AJ38" s="1786"/>
      <c r="AK38" s="1786"/>
      <c r="AL38" s="1786"/>
      <c r="AM38" s="1786"/>
      <c r="AN38" s="1786"/>
      <c r="AO38" s="1786"/>
      <c r="AP38" s="1786"/>
      <c r="AQ38" s="1786"/>
      <c r="AR38" s="1786"/>
      <c r="AS38" s="1786"/>
      <c r="AT38" s="1786"/>
      <c r="AU38" s="1786"/>
      <c r="AV38" s="1786"/>
      <c r="AW38" s="1786"/>
      <c r="AX38" s="1786"/>
      <c r="AY38" s="1787"/>
    </row>
    <row r="39" spans="1:51" ht="23.1" customHeight="1">
      <c r="B39" s="1816"/>
      <c r="C39" s="1817"/>
      <c r="D39" s="598"/>
      <c r="E39" s="599"/>
      <c r="F39" s="599"/>
      <c r="G39" s="599"/>
      <c r="H39" s="599"/>
      <c r="I39" s="599"/>
      <c r="J39" s="599"/>
      <c r="K39" s="599"/>
      <c r="L39" s="600"/>
      <c r="M39" s="601"/>
      <c r="N39" s="601"/>
      <c r="O39" s="601"/>
      <c r="P39" s="601"/>
      <c r="Q39" s="601"/>
      <c r="R39" s="601"/>
      <c r="S39" s="601"/>
      <c r="T39" s="601"/>
      <c r="U39" s="601"/>
      <c r="V39" s="601"/>
      <c r="W39" s="601"/>
      <c r="X39" s="601"/>
      <c r="Y39" s="1785"/>
      <c r="Z39" s="1786"/>
      <c r="AA39" s="1786"/>
      <c r="AB39" s="1786"/>
      <c r="AC39" s="1786"/>
      <c r="AD39" s="1786"/>
      <c r="AE39" s="1786"/>
      <c r="AF39" s="1786"/>
      <c r="AG39" s="1786"/>
      <c r="AH39" s="1786"/>
      <c r="AI39" s="1786"/>
      <c r="AJ39" s="1786"/>
      <c r="AK39" s="1786"/>
      <c r="AL39" s="1786"/>
      <c r="AM39" s="1786"/>
      <c r="AN39" s="1786"/>
      <c r="AO39" s="1786"/>
      <c r="AP39" s="1786"/>
      <c r="AQ39" s="1786"/>
      <c r="AR39" s="1786"/>
      <c r="AS39" s="1786"/>
      <c r="AT39" s="1786"/>
      <c r="AU39" s="1786"/>
      <c r="AV39" s="1786"/>
      <c r="AW39" s="1786"/>
      <c r="AX39" s="1786"/>
      <c r="AY39" s="1787"/>
    </row>
    <row r="40" spans="1:51" ht="23.1" customHeight="1" thickBot="1">
      <c r="B40" s="1818"/>
      <c r="C40" s="1819"/>
      <c r="D40" s="1831" t="s">
        <v>25</v>
      </c>
      <c r="E40" s="1677"/>
      <c r="F40" s="1677"/>
      <c r="G40" s="1677"/>
      <c r="H40" s="1677"/>
      <c r="I40" s="1677"/>
      <c r="J40" s="1677"/>
      <c r="K40" s="1677"/>
      <c r="L40" s="1832"/>
      <c r="M40" s="1681">
        <f>SUM(M33:R39)</f>
        <v>12315</v>
      </c>
      <c r="N40" s="1833"/>
      <c r="O40" s="1833"/>
      <c r="P40" s="1833"/>
      <c r="Q40" s="1833"/>
      <c r="R40" s="1834"/>
      <c r="S40" s="1835"/>
      <c r="T40" s="1835"/>
      <c r="U40" s="1835"/>
      <c r="V40" s="1835"/>
      <c r="W40" s="1835"/>
      <c r="X40" s="1835"/>
      <c r="Y40" s="1828"/>
      <c r="Z40" s="1829"/>
      <c r="AA40" s="1829"/>
      <c r="AB40" s="1829"/>
      <c r="AC40" s="1829"/>
      <c r="AD40" s="1829"/>
      <c r="AE40" s="1829"/>
      <c r="AF40" s="1829"/>
      <c r="AG40" s="1829"/>
      <c r="AH40" s="1829"/>
      <c r="AI40" s="1829"/>
      <c r="AJ40" s="1829"/>
      <c r="AK40" s="1829"/>
      <c r="AL40" s="1829"/>
      <c r="AM40" s="1829"/>
      <c r="AN40" s="1829"/>
      <c r="AO40" s="1829"/>
      <c r="AP40" s="1829"/>
      <c r="AQ40" s="1829"/>
      <c r="AR40" s="1829"/>
      <c r="AS40" s="1829"/>
      <c r="AT40" s="1829"/>
      <c r="AU40" s="1829"/>
      <c r="AV40" s="1829"/>
      <c r="AW40" s="1829"/>
      <c r="AX40" s="1829"/>
      <c r="AY40" s="1830"/>
    </row>
    <row r="41" spans="1:51" ht="3" customHeight="1">
      <c r="A41" s="209"/>
      <c r="B41" s="6"/>
      <c r="C41" s="6"/>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row>
    <row r="42" spans="1:51" ht="3" customHeight="1" thickBot="1">
      <c r="A42" s="209"/>
      <c r="B42" s="2"/>
      <c r="C42" s="2"/>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row>
    <row r="43" spans="1:51" ht="21" hidden="1" customHeight="1">
      <c r="B43" s="581" t="s">
        <v>17</v>
      </c>
      <c r="C43" s="582"/>
      <c r="D43" s="496" t="s">
        <v>18</v>
      </c>
      <c r="E43" s="497"/>
      <c r="F43" s="497"/>
      <c r="G43" s="497"/>
      <c r="H43" s="497"/>
      <c r="I43" s="497"/>
      <c r="J43" s="497"/>
      <c r="K43" s="497"/>
      <c r="L43" s="497"/>
      <c r="M43" s="497"/>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8"/>
    </row>
    <row r="44" spans="1:51" ht="203.25" hidden="1" customHeight="1">
      <c r="B44" s="581"/>
      <c r="C44" s="582"/>
      <c r="D44" s="1088" t="s">
        <v>19</v>
      </c>
      <c r="E44" s="1089"/>
      <c r="F44" s="1089"/>
      <c r="G44" s="1089"/>
      <c r="H44" s="1089"/>
      <c r="I44" s="1089"/>
      <c r="J44" s="1089"/>
      <c r="K44" s="1089"/>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1089"/>
      <c r="AM44" s="1089"/>
      <c r="AN44" s="1089"/>
      <c r="AO44" s="1089"/>
      <c r="AP44" s="1089"/>
      <c r="AQ44" s="1089"/>
      <c r="AR44" s="1089"/>
      <c r="AS44" s="1089"/>
      <c r="AT44" s="1089"/>
      <c r="AU44" s="1089"/>
      <c r="AV44" s="1089"/>
      <c r="AW44" s="1089"/>
      <c r="AX44" s="1089"/>
      <c r="AY44" s="1090"/>
    </row>
    <row r="45" spans="1:51" ht="20.25" hidden="1" customHeight="1">
      <c r="B45" s="581"/>
      <c r="C45" s="582"/>
      <c r="D45" s="588" t="s">
        <v>20</v>
      </c>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89"/>
      <c r="AU45" s="589"/>
      <c r="AV45" s="589"/>
      <c r="AW45" s="589"/>
      <c r="AX45" s="589"/>
      <c r="AY45" s="590"/>
    </row>
    <row r="46" spans="1:51" ht="100.5" hidden="1" customHeight="1">
      <c r="B46" s="583"/>
      <c r="C46" s="584"/>
      <c r="D46" s="1091"/>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c r="AM46" s="1092"/>
      <c r="AN46" s="1092"/>
      <c r="AO46" s="1092"/>
      <c r="AP46" s="1092"/>
      <c r="AQ46" s="1092"/>
      <c r="AR46" s="1092"/>
      <c r="AS46" s="1092"/>
      <c r="AT46" s="1092"/>
      <c r="AU46" s="1092"/>
      <c r="AV46" s="1092"/>
      <c r="AW46" s="1092"/>
      <c r="AX46" s="1092"/>
      <c r="AY46" s="1093"/>
    </row>
    <row r="47" spans="1:51" ht="21" hidden="1" customHeight="1">
      <c r="A47" s="214"/>
      <c r="B47" s="17"/>
      <c r="C47" s="18"/>
      <c r="D47" s="560" t="s">
        <v>21</v>
      </c>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2"/>
    </row>
    <row r="48" spans="1:51" ht="135.94999999999999" hidden="1" customHeight="1">
      <c r="A48" s="214"/>
      <c r="B48" s="19"/>
      <c r="C48" s="20"/>
      <c r="D48" s="563"/>
      <c r="E48" s="564"/>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5"/>
    </row>
    <row r="49" spans="1:52" ht="21" customHeight="1">
      <c r="A49" s="214"/>
      <c r="B49" s="566" t="s">
        <v>50</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8"/>
    </row>
    <row r="50" spans="1:52" ht="21" customHeight="1">
      <c r="A50" s="214"/>
      <c r="B50" s="19"/>
      <c r="C50" s="20"/>
      <c r="D50" s="569" t="s">
        <v>56</v>
      </c>
      <c r="E50" s="570"/>
      <c r="F50" s="570"/>
      <c r="G50" s="570"/>
      <c r="H50" s="571" t="s">
        <v>55</v>
      </c>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2"/>
      <c r="AH50" s="571" t="s">
        <v>74</v>
      </c>
      <c r="AI50" s="570"/>
      <c r="AJ50" s="570"/>
      <c r="AK50" s="570"/>
      <c r="AL50" s="570"/>
      <c r="AM50" s="570"/>
      <c r="AN50" s="570"/>
      <c r="AO50" s="570"/>
      <c r="AP50" s="570"/>
      <c r="AQ50" s="570"/>
      <c r="AR50" s="570"/>
      <c r="AS50" s="570"/>
      <c r="AT50" s="570"/>
      <c r="AU50" s="570"/>
      <c r="AV50" s="570"/>
      <c r="AW50" s="570"/>
      <c r="AX50" s="570"/>
      <c r="AY50" s="573"/>
    </row>
    <row r="51" spans="1:52" ht="26.25" customHeight="1">
      <c r="A51" s="214"/>
      <c r="B51" s="523" t="s">
        <v>40</v>
      </c>
      <c r="C51" s="524"/>
      <c r="D51" s="1811" t="s">
        <v>1987</v>
      </c>
      <c r="E51" s="1780"/>
      <c r="F51" s="1780"/>
      <c r="G51" s="1781"/>
      <c r="H51" s="530" t="s">
        <v>49</v>
      </c>
      <c r="I51" s="1780"/>
      <c r="J51" s="1780"/>
      <c r="K51" s="1780"/>
      <c r="L51" s="1780"/>
      <c r="M51" s="1780"/>
      <c r="N51" s="1780"/>
      <c r="O51" s="1780"/>
      <c r="P51" s="1780"/>
      <c r="Q51" s="1780"/>
      <c r="R51" s="1780"/>
      <c r="S51" s="1780"/>
      <c r="T51" s="1780"/>
      <c r="U51" s="1780"/>
      <c r="V51" s="1780"/>
      <c r="W51" s="1780"/>
      <c r="X51" s="1780"/>
      <c r="Y51" s="1780"/>
      <c r="Z51" s="1780"/>
      <c r="AA51" s="1780"/>
      <c r="AB51" s="1780"/>
      <c r="AC51" s="1780"/>
      <c r="AD51" s="1780"/>
      <c r="AE51" s="1780"/>
      <c r="AF51" s="1780"/>
      <c r="AG51" s="1781"/>
      <c r="AH51" s="1782" t="s">
        <v>364</v>
      </c>
      <c r="AI51" s="1783"/>
      <c r="AJ51" s="1783"/>
      <c r="AK51" s="1783"/>
      <c r="AL51" s="1783"/>
      <c r="AM51" s="1783"/>
      <c r="AN51" s="1783"/>
      <c r="AO51" s="1783"/>
      <c r="AP51" s="1783"/>
      <c r="AQ51" s="1783"/>
      <c r="AR51" s="1783"/>
      <c r="AS51" s="1783"/>
      <c r="AT51" s="1783"/>
      <c r="AU51" s="1783"/>
      <c r="AV51" s="1783"/>
      <c r="AW51" s="1783"/>
      <c r="AX51" s="1783"/>
      <c r="AY51" s="1784"/>
      <c r="AZ51" s="1791"/>
    </row>
    <row r="52" spans="1:52" ht="33.4" customHeight="1">
      <c r="A52" s="214"/>
      <c r="B52" s="525"/>
      <c r="C52" s="526"/>
      <c r="D52" s="1812" t="s">
        <v>1987</v>
      </c>
      <c r="E52" s="1796"/>
      <c r="F52" s="1796"/>
      <c r="G52" s="1797"/>
      <c r="H52" s="557" t="s">
        <v>365</v>
      </c>
      <c r="I52" s="1566"/>
      <c r="J52" s="1566"/>
      <c r="K52" s="1566"/>
      <c r="L52" s="1566"/>
      <c r="M52" s="1566"/>
      <c r="N52" s="1566"/>
      <c r="O52" s="1566"/>
      <c r="P52" s="1566"/>
      <c r="Q52" s="1566"/>
      <c r="R52" s="1566"/>
      <c r="S52" s="1566"/>
      <c r="T52" s="1566"/>
      <c r="U52" s="1566"/>
      <c r="V52" s="1566"/>
      <c r="W52" s="1566"/>
      <c r="X52" s="1566"/>
      <c r="Y52" s="1566"/>
      <c r="Z52" s="1566"/>
      <c r="AA52" s="1566"/>
      <c r="AB52" s="1566"/>
      <c r="AC52" s="1566"/>
      <c r="AD52" s="1566"/>
      <c r="AE52" s="1566"/>
      <c r="AF52" s="1566"/>
      <c r="AG52" s="1813"/>
      <c r="AH52" s="1785"/>
      <c r="AI52" s="1786"/>
      <c r="AJ52" s="1786"/>
      <c r="AK52" s="1786"/>
      <c r="AL52" s="1786"/>
      <c r="AM52" s="1786"/>
      <c r="AN52" s="1786"/>
      <c r="AO52" s="1786"/>
      <c r="AP52" s="1786"/>
      <c r="AQ52" s="1786"/>
      <c r="AR52" s="1786"/>
      <c r="AS52" s="1786"/>
      <c r="AT52" s="1786"/>
      <c r="AU52" s="1786"/>
      <c r="AV52" s="1786"/>
      <c r="AW52" s="1786"/>
      <c r="AX52" s="1786"/>
      <c r="AY52" s="1787"/>
      <c r="AZ52" s="1791"/>
    </row>
    <row r="53" spans="1:52" ht="26.25" customHeight="1">
      <c r="A53" s="214"/>
      <c r="B53" s="527"/>
      <c r="C53" s="528"/>
      <c r="D53" s="1798" t="s">
        <v>1987</v>
      </c>
      <c r="E53" s="1078"/>
      <c r="F53" s="1078"/>
      <c r="G53" s="1079"/>
      <c r="H53" s="520" t="s">
        <v>1988</v>
      </c>
      <c r="I53" s="1799"/>
      <c r="J53" s="1799"/>
      <c r="K53" s="1799"/>
      <c r="L53" s="1799"/>
      <c r="M53" s="1799"/>
      <c r="N53" s="1799"/>
      <c r="O53" s="1799"/>
      <c r="P53" s="1799"/>
      <c r="Q53" s="1799"/>
      <c r="R53" s="1799"/>
      <c r="S53" s="1799"/>
      <c r="T53" s="1799"/>
      <c r="U53" s="1799"/>
      <c r="V53" s="1799"/>
      <c r="W53" s="1799"/>
      <c r="X53" s="1799"/>
      <c r="Y53" s="1799"/>
      <c r="Z53" s="1799"/>
      <c r="AA53" s="1799"/>
      <c r="AB53" s="1799"/>
      <c r="AC53" s="1799"/>
      <c r="AD53" s="1799"/>
      <c r="AE53" s="1799"/>
      <c r="AF53" s="1799"/>
      <c r="AG53" s="1800"/>
      <c r="AH53" s="1788"/>
      <c r="AI53" s="1789"/>
      <c r="AJ53" s="1789"/>
      <c r="AK53" s="1789"/>
      <c r="AL53" s="1789"/>
      <c r="AM53" s="1789"/>
      <c r="AN53" s="1789"/>
      <c r="AO53" s="1789"/>
      <c r="AP53" s="1789"/>
      <c r="AQ53" s="1789"/>
      <c r="AR53" s="1789"/>
      <c r="AS53" s="1789"/>
      <c r="AT53" s="1789"/>
      <c r="AU53" s="1789"/>
      <c r="AV53" s="1789"/>
      <c r="AW53" s="1789"/>
      <c r="AX53" s="1789"/>
      <c r="AY53" s="1790"/>
      <c r="AZ53" s="1791"/>
    </row>
    <row r="54" spans="1:52" ht="26.25" customHeight="1">
      <c r="A54" s="214"/>
      <c r="B54" s="525" t="s">
        <v>43</v>
      </c>
      <c r="C54" s="526"/>
      <c r="D54" s="1777" t="s">
        <v>1987</v>
      </c>
      <c r="E54" s="1778"/>
      <c r="F54" s="1778"/>
      <c r="G54" s="1779"/>
      <c r="H54" s="530" t="s">
        <v>45</v>
      </c>
      <c r="I54" s="1780"/>
      <c r="J54" s="1780"/>
      <c r="K54" s="1780"/>
      <c r="L54" s="1780"/>
      <c r="M54" s="1780"/>
      <c r="N54" s="1780"/>
      <c r="O54" s="1780"/>
      <c r="P54" s="1780"/>
      <c r="Q54" s="1780"/>
      <c r="R54" s="1780"/>
      <c r="S54" s="1780"/>
      <c r="T54" s="1780"/>
      <c r="U54" s="1780"/>
      <c r="V54" s="1780"/>
      <c r="W54" s="1780"/>
      <c r="X54" s="1780"/>
      <c r="Y54" s="1780"/>
      <c r="Z54" s="1780"/>
      <c r="AA54" s="1780"/>
      <c r="AB54" s="1780"/>
      <c r="AC54" s="1780"/>
      <c r="AD54" s="1780"/>
      <c r="AE54" s="1780"/>
      <c r="AF54" s="1780"/>
      <c r="AG54" s="1781"/>
      <c r="AH54" s="1782" t="s">
        <v>1989</v>
      </c>
      <c r="AI54" s="1783"/>
      <c r="AJ54" s="1783"/>
      <c r="AK54" s="1783"/>
      <c r="AL54" s="1783"/>
      <c r="AM54" s="1783"/>
      <c r="AN54" s="1783"/>
      <c r="AO54" s="1783"/>
      <c r="AP54" s="1783"/>
      <c r="AQ54" s="1783"/>
      <c r="AR54" s="1783"/>
      <c r="AS54" s="1783"/>
      <c r="AT54" s="1783"/>
      <c r="AU54" s="1783"/>
      <c r="AV54" s="1783"/>
      <c r="AW54" s="1783"/>
      <c r="AX54" s="1783"/>
      <c r="AY54" s="1784"/>
      <c r="AZ54" s="1791"/>
    </row>
    <row r="55" spans="1:52" ht="26.25" customHeight="1">
      <c r="A55" s="214"/>
      <c r="B55" s="525"/>
      <c r="C55" s="526"/>
      <c r="D55" s="1793" t="s">
        <v>1990</v>
      </c>
      <c r="E55" s="1794"/>
      <c r="F55" s="1794"/>
      <c r="G55" s="1795"/>
      <c r="H55" s="543" t="s">
        <v>1991</v>
      </c>
      <c r="I55" s="1796"/>
      <c r="J55" s="1796"/>
      <c r="K55" s="1796"/>
      <c r="L55" s="1796"/>
      <c r="M55" s="1796"/>
      <c r="N55" s="1796"/>
      <c r="O55" s="1796"/>
      <c r="P55" s="1796"/>
      <c r="Q55" s="1796"/>
      <c r="R55" s="1796"/>
      <c r="S55" s="1796"/>
      <c r="T55" s="1796"/>
      <c r="U55" s="1796"/>
      <c r="V55" s="1796"/>
      <c r="W55" s="1796"/>
      <c r="X55" s="1796"/>
      <c r="Y55" s="1796"/>
      <c r="Z55" s="1796"/>
      <c r="AA55" s="1796"/>
      <c r="AB55" s="1796"/>
      <c r="AC55" s="1796"/>
      <c r="AD55" s="1796"/>
      <c r="AE55" s="1796"/>
      <c r="AF55" s="1796"/>
      <c r="AG55" s="1797"/>
      <c r="AH55" s="1785"/>
      <c r="AI55" s="1786"/>
      <c r="AJ55" s="1786"/>
      <c r="AK55" s="1786"/>
      <c r="AL55" s="1786"/>
      <c r="AM55" s="1786"/>
      <c r="AN55" s="1786"/>
      <c r="AO55" s="1786"/>
      <c r="AP55" s="1786"/>
      <c r="AQ55" s="1786"/>
      <c r="AR55" s="1786"/>
      <c r="AS55" s="1786"/>
      <c r="AT55" s="1786"/>
      <c r="AU55" s="1786"/>
      <c r="AV55" s="1786"/>
      <c r="AW55" s="1786"/>
      <c r="AX55" s="1786"/>
      <c r="AY55" s="1787"/>
      <c r="AZ55" s="1792"/>
    </row>
    <row r="56" spans="1:52" ht="26.25" customHeight="1">
      <c r="A56" s="214"/>
      <c r="B56" s="525"/>
      <c r="C56" s="526"/>
      <c r="D56" s="1793" t="s">
        <v>1990</v>
      </c>
      <c r="E56" s="1794"/>
      <c r="F56" s="1794"/>
      <c r="G56" s="1795"/>
      <c r="H56" s="543" t="s">
        <v>46</v>
      </c>
      <c r="I56" s="1796"/>
      <c r="J56" s="1796"/>
      <c r="K56" s="1796"/>
      <c r="L56" s="1796"/>
      <c r="M56" s="1796"/>
      <c r="N56" s="1796"/>
      <c r="O56" s="1796"/>
      <c r="P56" s="1796"/>
      <c r="Q56" s="1796"/>
      <c r="R56" s="1796"/>
      <c r="S56" s="1796"/>
      <c r="T56" s="1796"/>
      <c r="U56" s="1796"/>
      <c r="V56" s="1796"/>
      <c r="W56" s="1796"/>
      <c r="X56" s="1796"/>
      <c r="Y56" s="1796"/>
      <c r="Z56" s="1796"/>
      <c r="AA56" s="1796"/>
      <c r="AB56" s="1796"/>
      <c r="AC56" s="1796"/>
      <c r="AD56" s="1796"/>
      <c r="AE56" s="1796"/>
      <c r="AF56" s="1796"/>
      <c r="AG56" s="1797"/>
      <c r="AH56" s="1785"/>
      <c r="AI56" s="1786"/>
      <c r="AJ56" s="1786"/>
      <c r="AK56" s="1786"/>
      <c r="AL56" s="1786"/>
      <c r="AM56" s="1786"/>
      <c r="AN56" s="1786"/>
      <c r="AO56" s="1786"/>
      <c r="AP56" s="1786"/>
      <c r="AQ56" s="1786"/>
      <c r="AR56" s="1786"/>
      <c r="AS56" s="1786"/>
      <c r="AT56" s="1786"/>
      <c r="AU56" s="1786"/>
      <c r="AV56" s="1786"/>
      <c r="AW56" s="1786"/>
      <c r="AX56" s="1786"/>
      <c r="AY56" s="1787"/>
      <c r="AZ56" s="1792"/>
    </row>
    <row r="57" spans="1:52" ht="26.25" customHeight="1">
      <c r="A57" s="214"/>
      <c r="B57" s="525"/>
      <c r="C57" s="526"/>
      <c r="D57" s="1793" t="s">
        <v>1987</v>
      </c>
      <c r="E57" s="1794"/>
      <c r="F57" s="1794"/>
      <c r="G57" s="1795"/>
      <c r="H57" s="543" t="s">
        <v>51</v>
      </c>
      <c r="I57" s="1796"/>
      <c r="J57" s="1796"/>
      <c r="K57" s="1796"/>
      <c r="L57" s="1796"/>
      <c r="M57" s="1796"/>
      <c r="N57" s="1796"/>
      <c r="O57" s="1796"/>
      <c r="P57" s="1796"/>
      <c r="Q57" s="1796"/>
      <c r="R57" s="1796"/>
      <c r="S57" s="1796"/>
      <c r="T57" s="1796"/>
      <c r="U57" s="1796"/>
      <c r="V57" s="1796"/>
      <c r="W57" s="1796"/>
      <c r="X57" s="1796"/>
      <c r="Y57" s="1796"/>
      <c r="Z57" s="1796"/>
      <c r="AA57" s="1796"/>
      <c r="AB57" s="1796"/>
      <c r="AC57" s="1796"/>
      <c r="AD57" s="1796"/>
      <c r="AE57" s="1796"/>
      <c r="AF57" s="1796"/>
      <c r="AG57" s="1797"/>
      <c r="AH57" s="1785"/>
      <c r="AI57" s="1786"/>
      <c r="AJ57" s="1786"/>
      <c r="AK57" s="1786"/>
      <c r="AL57" s="1786"/>
      <c r="AM57" s="1786"/>
      <c r="AN57" s="1786"/>
      <c r="AO57" s="1786"/>
      <c r="AP57" s="1786"/>
      <c r="AQ57" s="1786"/>
      <c r="AR57" s="1786"/>
      <c r="AS57" s="1786"/>
      <c r="AT57" s="1786"/>
      <c r="AU57" s="1786"/>
      <c r="AV57" s="1786"/>
      <c r="AW57" s="1786"/>
      <c r="AX57" s="1786"/>
      <c r="AY57" s="1787"/>
      <c r="AZ57" s="1792"/>
    </row>
    <row r="58" spans="1:52" ht="26.25" customHeight="1">
      <c r="A58" s="214"/>
      <c r="B58" s="527"/>
      <c r="C58" s="528"/>
      <c r="D58" s="1798" t="s">
        <v>1987</v>
      </c>
      <c r="E58" s="1078"/>
      <c r="F58" s="1078"/>
      <c r="G58" s="1079"/>
      <c r="H58" s="520" t="s">
        <v>52</v>
      </c>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800"/>
      <c r="AH58" s="1788"/>
      <c r="AI58" s="1789"/>
      <c r="AJ58" s="1789"/>
      <c r="AK58" s="1789"/>
      <c r="AL58" s="1789"/>
      <c r="AM58" s="1789"/>
      <c r="AN58" s="1789"/>
      <c r="AO58" s="1789"/>
      <c r="AP58" s="1789"/>
      <c r="AQ58" s="1789"/>
      <c r="AR58" s="1789"/>
      <c r="AS58" s="1789"/>
      <c r="AT58" s="1789"/>
      <c r="AU58" s="1789"/>
      <c r="AV58" s="1789"/>
      <c r="AW58" s="1789"/>
      <c r="AX58" s="1789"/>
      <c r="AY58" s="1790"/>
      <c r="AZ58" s="1792"/>
    </row>
    <row r="59" spans="1:52" ht="26.25" customHeight="1">
      <c r="A59" s="214"/>
      <c r="B59" s="523" t="s">
        <v>39</v>
      </c>
      <c r="C59" s="524"/>
      <c r="D59" s="1777" t="s">
        <v>1990</v>
      </c>
      <c r="E59" s="1778"/>
      <c r="F59" s="1778"/>
      <c r="G59" s="1779"/>
      <c r="H59" s="530" t="s">
        <v>41</v>
      </c>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1"/>
      <c r="AH59" s="1782" t="s">
        <v>366</v>
      </c>
      <c r="AI59" s="1783"/>
      <c r="AJ59" s="1783"/>
      <c r="AK59" s="1783"/>
      <c r="AL59" s="1783"/>
      <c r="AM59" s="1783"/>
      <c r="AN59" s="1783"/>
      <c r="AO59" s="1783"/>
      <c r="AP59" s="1783"/>
      <c r="AQ59" s="1783"/>
      <c r="AR59" s="1783"/>
      <c r="AS59" s="1783"/>
      <c r="AT59" s="1783"/>
      <c r="AU59" s="1783"/>
      <c r="AV59" s="1783"/>
      <c r="AW59" s="1783"/>
      <c r="AX59" s="1783"/>
      <c r="AY59" s="1784"/>
      <c r="AZ59" s="1791"/>
    </row>
    <row r="60" spans="1:52" ht="26.25" customHeight="1">
      <c r="A60" s="214"/>
      <c r="B60" s="525"/>
      <c r="C60" s="526"/>
      <c r="D60" s="1793" t="s">
        <v>1987</v>
      </c>
      <c r="E60" s="1794"/>
      <c r="F60" s="1794"/>
      <c r="G60" s="1795"/>
      <c r="H60" s="543" t="s">
        <v>53</v>
      </c>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c r="AE60" s="1796"/>
      <c r="AF60" s="1796"/>
      <c r="AG60" s="1797"/>
      <c r="AH60" s="1785"/>
      <c r="AI60" s="1786"/>
      <c r="AJ60" s="1786"/>
      <c r="AK60" s="1786"/>
      <c r="AL60" s="1786"/>
      <c r="AM60" s="1786"/>
      <c r="AN60" s="1786"/>
      <c r="AO60" s="1786"/>
      <c r="AP60" s="1786"/>
      <c r="AQ60" s="1786"/>
      <c r="AR60" s="1786"/>
      <c r="AS60" s="1786"/>
      <c r="AT60" s="1786"/>
      <c r="AU60" s="1786"/>
      <c r="AV60" s="1786"/>
      <c r="AW60" s="1786"/>
      <c r="AX60" s="1786"/>
      <c r="AY60" s="1787"/>
      <c r="AZ60" s="1791"/>
    </row>
    <row r="61" spans="1:52" ht="26.25" customHeight="1">
      <c r="A61" s="214"/>
      <c r="B61" s="525"/>
      <c r="C61" s="526"/>
      <c r="D61" s="1793" t="s">
        <v>1987</v>
      </c>
      <c r="E61" s="1794"/>
      <c r="F61" s="1794"/>
      <c r="G61" s="1795"/>
      <c r="H61" s="543" t="s">
        <v>1992</v>
      </c>
      <c r="I61" s="1796"/>
      <c r="J61" s="1796"/>
      <c r="K61" s="1796"/>
      <c r="L61" s="1796"/>
      <c r="M61" s="1796"/>
      <c r="N61" s="1796"/>
      <c r="O61" s="1796"/>
      <c r="P61" s="1796"/>
      <c r="Q61" s="1796"/>
      <c r="R61" s="1796"/>
      <c r="S61" s="1796"/>
      <c r="T61" s="1796"/>
      <c r="U61" s="1796"/>
      <c r="V61" s="1796"/>
      <c r="W61" s="1796"/>
      <c r="X61" s="1796"/>
      <c r="Y61" s="1796"/>
      <c r="Z61" s="1796"/>
      <c r="AA61" s="1796"/>
      <c r="AB61" s="1796"/>
      <c r="AC61" s="1796"/>
      <c r="AD61" s="1796"/>
      <c r="AE61" s="1796"/>
      <c r="AF61" s="1796"/>
      <c r="AG61" s="1797"/>
      <c r="AH61" s="1785"/>
      <c r="AI61" s="1786"/>
      <c r="AJ61" s="1786"/>
      <c r="AK61" s="1786"/>
      <c r="AL61" s="1786"/>
      <c r="AM61" s="1786"/>
      <c r="AN61" s="1786"/>
      <c r="AO61" s="1786"/>
      <c r="AP61" s="1786"/>
      <c r="AQ61" s="1786"/>
      <c r="AR61" s="1786"/>
      <c r="AS61" s="1786"/>
      <c r="AT61" s="1786"/>
      <c r="AU61" s="1786"/>
      <c r="AV61" s="1786"/>
      <c r="AW61" s="1786"/>
      <c r="AX61" s="1786"/>
      <c r="AY61" s="1787"/>
      <c r="AZ61" s="1791"/>
    </row>
    <row r="62" spans="1:52" ht="26.25" customHeight="1">
      <c r="A62" s="214"/>
      <c r="B62" s="525"/>
      <c r="C62" s="526"/>
      <c r="D62" s="1801" t="s">
        <v>1990</v>
      </c>
      <c r="E62" s="1802"/>
      <c r="F62" s="1802"/>
      <c r="G62" s="1803"/>
      <c r="H62" s="1806" t="s">
        <v>336</v>
      </c>
      <c r="I62" s="1807"/>
      <c r="J62" s="1807"/>
      <c r="K62" s="1807"/>
      <c r="L62" s="1807"/>
      <c r="M62" s="1807"/>
      <c r="N62" s="1807"/>
      <c r="O62" s="1807"/>
      <c r="P62" s="1807"/>
      <c r="Q62" s="1807"/>
      <c r="R62" s="1807"/>
      <c r="S62" s="1807"/>
      <c r="T62" s="1807"/>
      <c r="U62" s="1807"/>
      <c r="V62" s="1807"/>
      <c r="W62" s="1807"/>
      <c r="X62" s="1807"/>
      <c r="Y62" s="1807"/>
      <c r="Z62" s="1807"/>
      <c r="AA62" s="1807"/>
      <c r="AB62" s="1807"/>
      <c r="AC62" s="1807"/>
      <c r="AD62" s="1807"/>
      <c r="AE62" s="1807"/>
      <c r="AF62" s="1807"/>
      <c r="AG62" s="1808"/>
      <c r="AH62" s="1785"/>
      <c r="AI62" s="1786"/>
      <c r="AJ62" s="1786"/>
      <c r="AK62" s="1786"/>
      <c r="AL62" s="1786"/>
      <c r="AM62" s="1786"/>
      <c r="AN62" s="1786"/>
      <c r="AO62" s="1786"/>
      <c r="AP62" s="1786"/>
      <c r="AQ62" s="1786"/>
      <c r="AR62" s="1786"/>
      <c r="AS62" s="1786"/>
      <c r="AT62" s="1786"/>
      <c r="AU62" s="1786"/>
      <c r="AV62" s="1786"/>
      <c r="AW62" s="1786"/>
      <c r="AX62" s="1786"/>
      <c r="AY62" s="1787"/>
      <c r="AZ62" s="1791"/>
    </row>
    <row r="63" spans="1:52" ht="26.25" customHeight="1">
      <c r="A63" s="214"/>
      <c r="B63" s="525"/>
      <c r="C63" s="526"/>
      <c r="D63" s="512"/>
      <c r="E63" s="1804"/>
      <c r="F63" s="1804"/>
      <c r="G63" s="1805"/>
      <c r="H63" s="515" t="s">
        <v>69</v>
      </c>
      <c r="I63" s="516"/>
      <c r="J63" s="516"/>
      <c r="K63" s="516"/>
      <c r="L63" s="516"/>
      <c r="M63" s="516"/>
      <c r="N63" s="516"/>
      <c r="O63" s="516"/>
      <c r="P63" s="516"/>
      <c r="Q63" s="516"/>
      <c r="R63" s="516"/>
      <c r="S63" s="516"/>
      <c r="T63" s="516"/>
      <c r="U63" s="516"/>
      <c r="V63" s="1809"/>
      <c r="W63" s="1809"/>
      <c r="X63" s="1809"/>
      <c r="Y63" s="1809"/>
      <c r="Z63" s="1809"/>
      <c r="AA63" s="1809"/>
      <c r="AB63" s="1809"/>
      <c r="AC63" s="1809"/>
      <c r="AD63" s="1809"/>
      <c r="AE63" s="1809"/>
      <c r="AF63" s="1809"/>
      <c r="AG63" s="1810"/>
      <c r="AH63" s="1785"/>
      <c r="AI63" s="1786"/>
      <c r="AJ63" s="1786"/>
      <c r="AK63" s="1786"/>
      <c r="AL63" s="1786"/>
      <c r="AM63" s="1786"/>
      <c r="AN63" s="1786"/>
      <c r="AO63" s="1786"/>
      <c r="AP63" s="1786"/>
      <c r="AQ63" s="1786"/>
      <c r="AR63" s="1786"/>
      <c r="AS63" s="1786"/>
      <c r="AT63" s="1786"/>
      <c r="AU63" s="1786"/>
      <c r="AV63" s="1786"/>
      <c r="AW63" s="1786"/>
      <c r="AX63" s="1786"/>
      <c r="AY63" s="1787"/>
      <c r="AZ63" s="1791"/>
    </row>
    <row r="64" spans="1:52" ht="26.25" customHeight="1">
      <c r="A64" s="214"/>
      <c r="B64" s="527"/>
      <c r="C64" s="528"/>
      <c r="D64" s="1798" t="s">
        <v>1990</v>
      </c>
      <c r="E64" s="1078"/>
      <c r="F64" s="1078"/>
      <c r="G64" s="1079"/>
      <c r="H64" s="520" t="s">
        <v>54</v>
      </c>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c r="AF64" s="1799"/>
      <c r="AG64" s="1800"/>
      <c r="AH64" s="1788"/>
      <c r="AI64" s="1789"/>
      <c r="AJ64" s="1789"/>
      <c r="AK64" s="1789"/>
      <c r="AL64" s="1789"/>
      <c r="AM64" s="1789"/>
      <c r="AN64" s="1789"/>
      <c r="AO64" s="1789"/>
      <c r="AP64" s="1789"/>
      <c r="AQ64" s="1789"/>
      <c r="AR64" s="1789"/>
      <c r="AS64" s="1789"/>
      <c r="AT64" s="1789"/>
      <c r="AU64" s="1789"/>
      <c r="AV64" s="1789"/>
      <c r="AW64" s="1789"/>
      <c r="AX64" s="1789"/>
      <c r="AY64" s="1790"/>
      <c r="AZ64" s="1791"/>
    </row>
    <row r="65" spans="1:51" ht="180" customHeight="1" thickBot="1">
      <c r="A65" s="214"/>
      <c r="B65" s="491" t="s">
        <v>38</v>
      </c>
      <c r="C65" s="492"/>
      <c r="D65" s="1768" t="s">
        <v>1993</v>
      </c>
      <c r="E65" s="1769"/>
      <c r="F65" s="1769"/>
      <c r="G65" s="1769"/>
      <c r="H65" s="1769"/>
      <c r="I65" s="1769"/>
      <c r="J65" s="1769"/>
      <c r="K65" s="1769"/>
      <c r="L65" s="1769"/>
      <c r="M65" s="1769"/>
      <c r="N65" s="1769"/>
      <c r="O65" s="1769"/>
      <c r="P65" s="1769"/>
      <c r="Q65" s="1769"/>
      <c r="R65" s="1769"/>
      <c r="S65" s="1769"/>
      <c r="T65" s="1769"/>
      <c r="U65" s="1769"/>
      <c r="V65" s="1769"/>
      <c r="W65" s="1769"/>
      <c r="X65" s="1769"/>
      <c r="Y65" s="1769"/>
      <c r="Z65" s="1769"/>
      <c r="AA65" s="1769"/>
      <c r="AB65" s="1769"/>
      <c r="AC65" s="1769"/>
      <c r="AD65" s="1769"/>
      <c r="AE65" s="1769"/>
      <c r="AF65" s="1769"/>
      <c r="AG65" s="1769"/>
      <c r="AH65" s="1769"/>
      <c r="AI65" s="1769"/>
      <c r="AJ65" s="1769"/>
      <c r="AK65" s="1769"/>
      <c r="AL65" s="1769"/>
      <c r="AM65" s="1769"/>
      <c r="AN65" s="1769"/>
      <c r="AO65" s="1769"/>
      <c r="AP65" s="1769"/>
      <c r="AQ65" s="1769"/>
      <c r="AR65" s="1769"/>
      <c r="AS65" s="1769"/>
      <c r="AT65" s="1769"/>
      <c r="AU65" s="1769"/>
      <c r="AV65" s="1769"/>
      <c r="AW65" s="1769"/>
      <c r="AX65" s="1769"/>
      <c r="AY65" s="1770"/>
    </row>
    <row r="66" spans="1:51" ht="21" hidden="1" customHeight="1">
      <c r="A66" s="214"/>
      <c r="B66" s="19"/>
      <c r="C66" s="20"/>
      <c r="D66" s="496" t="s">
        <v>34</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8"/>
    </row>
    <row r="67" spans="1:51" ht="97.5" hidden="1" customHeight="1">
      <c r="A67" s="214"/>
      <c r="B67" s="19"/>
      <c r="C67" s="20"/>
      <c r="D67" s="499" t="s">
        <v>36</v>
      </c>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1"/>
    </row>
    <row r="68" spans="1:51" ht="119.85" hidden="1" customHeight="1">
      <c r="A68" s="214"/>
      <c r="B68" s="19"/>
      <c r="C68" s="20"/>
      <c r="D68" s="502" t="s">
        <v>35</v>
      </c>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AU68" s="503"/>
      <c r="AV68" s="503"/>
      <c r="AW68" s="503"/>
      <c r="AX68" s="503"/>
      <c r="AY68" s="504"/>
    </row>
    <row r="69" spans="1:51" ht="21" customHeight="1">
      <c r="A69" s="214"/>
      <c r="B69" s="505" t="s">
        <v>33</v>
      </c>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8"/>
    </row>
    <row r="70" spans="1:51" ht="122.45" customHeight="1">
      <c r="A70" s="212"/>
      <c r="B70" s="475" t="s">
        <v>1994</v>
      </c>
      <c r="C70" s="1771"/>
      <c r="D70" s="1771"/>
      <c r="E70" s="1771"/>
      <c r="F70" s="1772"/>
      <c r="G70" s="477" t="s">
        <v>1995</v>
      </c>
      <c r="H70" s="1771"/>
      <c r="I70" s="1771"/>
      <c r="J70" s="1771"/>
      <c r="K70" s="1771"/>
      <c r="L70" s="1771"/>
      <c r="M70" s="1771"/>
      <c r="N70" s="1771"/>
      <c r="O70" s="1771"/>
      <c r="P70" s="1771"/>
      <c r="Q70" s="1771"/>
      <c r="R70" s="1771"/>
      <c r="S70" s="1771"/>
      <c r="T70" s="1771"/>
      <c r="U70" s="1771"/>
      <c r="V70" s="1771"/>
      <c r="W70" s="1771"/>
      <c r="X70" s="1771"/>
      <c r="Y70" s="1771"/>
      <c r="Z70" s="1771"/>
      <c r="AA70" s="1771"/>
      <c r="AB70" s="1771"/>
      <c r="AC70" s="1771"/>
      <c r="AD70" s="1771"/>
      <c r="AE70" s="1771"/>
      <c r="AF70" s="1771"/>
      <c r="AG70" s="1771"/>
      <c r="AH70" s="1771"/>
      <c r="AI70" s="1771"/>
      <c r="AJ70" s="1771"/>
      <c r="AK70" s="1771"/>
      <c r="AL70" s="1771"/>
      <c r="AM70" s="1771"/>
      <c r="AN70" s="1771"/>
      <c r="AO70" s="1771"/>
      <c r="AP70" s="1771"/>
      <c r="AQ70" s="1771"/>
      <c r="AR70" s="1771"/>
      <c r="AS70" s="1771"/>
      <c r="AT70" s="1771"/>
      <c r="AU70" s="1771"/>
      <c r="AV70" s="1771"/>
      <c r="AW70" s="1771"/>
      <c r="AX70" s="1771"/>
      <c r="AY70" s="1773"/>
    </row>
    <row r="71" spans="1:51" ht="18.399999999999999" customHeight="1">
      <c r="A71" s="212"/>
      <c r="B71" s="479" t="s">
        <v>48</v>
      </c>
      <c r="C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1"/>
    </row>
    <row r="72" spans="1:51" ht="119.1" customHeight="1" thickBot="1">
      <c r="A72" s="212"/>
      <c r="B72" s="475" t="s">
        <v>681</v>
      </c>
      <c r="C72" s="1771"/>
      <c r="D72" s="1771"/>
      <c r="E72" s="1771"/>
      <c r="F72" s="1772"/>
      <c r="G72" s="477" t="s">
        <v>683</v>
      </c>
      <c r="H72" s="1771"/>
      <c r="I72" s="1771"/>
      <c r="J72" s="1771"/>
      <c r="K72" s="1771"/>
      <c r="L72" s="1771"/>
      <c r="M72" s="1771"/>
      <c r="N72" s="1771"/>
      <c r="O72" s="1771"/>
      <c r="P72" s="1771"/>
      <c r="Q72" s="1771"/>
      <c r="R72" s="1771"/>
      <c r="S72" s="1771"/>
      <c r="T72" s="1771"/>
      <c r="U72" s="1771"/>
      <c r="V72" s="1771"/>
      <c r="W72" s="1771"/>
      <c r="X72" s="1771"/>
      <c r="Y72" s="1771"/>
      <c r="Z72" s="1771"/>
      <c r="AA72" s="1771"/>
      <c r="AB72" s="1771"/>
      <c r="AC72" s="1771"/>
      <c r="AD72" s="1771"/>
      <c r="AE72" s="1771"/>
      <c r="AF72" s="1771"/>
      <c r="AG72" s="1771"/>
      <c r="AH72" s="1771"/>
      <c r="AI72" s="1771"/>
      <c r="AJ72" s="1771"/>
      <c r="AK72" s="1771"/>
      <c r="AL72" s="1771"/>
      <c r="AM72" s="1771"/>
      <c r="AN72" s="1771"/>
      <c r="AO72" s="1771"/>
      <c r="AP72" s="1771"/>
      <c r="AQ72" s="1771"/>
      <c r="AR72" s="1771"/>
      <c r="AS72" s="1771"/>
      <c r="AT72" s="1771"/>
      <c r="AU72" s="1771"/>
      <c r="AV72" s="1771"/>
      <c r="AW72" s="1771"/>
      <c r="AX72" s="1771"/>
      <c r="AY72" s="1773"/>
    </row>
    <row r="73" spans="1:51" ht="19.7" customHeight="1">
      <c r="A73" s="212"/>
      <c r="B73" s="488" t="s">
        <v>367</v>
      </c>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489"/>
      <c r="AH73" s="489"/>
      <c r="AI73" s="489"/>
      <c r="AJ73" s="489"/>
      <c r="AK73" s="489"/>
      <c r="AL73" s="489"/>
      <c r="AM73" s="489"/>
      <c r="AN73" s="489"/>
      <c r="AO73" s="489"/>
      <c r="AP73" s="489"/>
      <c r="AQ73" s="489"/>
      <c r="AR73" s="489"/>
      <c r="AS73" s="489"/>
      <c r="AT73" s="489"/>
      <c r="AU73" s="489"/>
      <c r="AV73" s="489"/>
      <c r="AW73" s="489"/>
      <c r="AX73" s="489"/>
      <c r="AY73" s="490"/>
    </row>
    <row r="74" spans="1:51" ht="187.5" customHeight="1" thickBot="1">
      <c r="A74" s="212"/>
      <c r="B74" s="1774" t="s">
        <v>1996</v>
      </c>
      <c r="C74" s="1021"/>
      <c r="D74" s="1021"/>
      <c r="E74" s="1021"/>
      <c r="F74" s="1021"/>
      <c r="G74" s="1021"/>
      <c r="H74" s="1021"/>
      <c r="I74" s="1021"/>
      <c r="J74" s="1021"/>
      <c r="K74" s="1021"/>
      <c r="L74" s="1021"/>
      <c r="M74" s="1021"/>
      <c r="N74" s="1021"/>
      <c r="O74" s="1021"/>
      <c r="P74" s="1021"/>
      <c r="Q74" s="1021"/>
      <c r="R74" s="1021"/>
      <c r="S74" s="1021"/>
      <c r="T74" s="1021"/>
      <c r="U74" s="1021"/>
      <c r="V74" s="1021"/>
      <c r="W74" s="1021"/>
      <c r="X74" s="1021"/>
      <c r="Y74" s="1021"/>
      <c r="Z74" s="1021"/>
      <c r="AA74" s="1021"/>
      <c r="AB74" s="1021"/>
      <c r="AC74" s="1021"/>
      <c r="AD74" s="1021"/>
      <c r="AE74" s="1021"/>
      <c r="AF74" s="1021"/>
      <c r="AG74" s="1021"/>
      <c r="AH74" s="1021"/>
      <c r="AI74" s="1021"/>
      <c r="AJ74" s="1021"/>
      <c r="AK74" s="1021"/>
      <c r="AL74" s="1021"/>
      <c r="AM74" s="1021"/>
      <c r="AN74" s="1021"/>
      <c r="AO74" s="1021"/>
      <c r="AP74" s="1021"/>
      <c r="AQ74" s="1021"/>
      <c r="AR74" s="1021"/>
      <c r="AS74" s="1021"/>
      <c r="AT74" s="1021"/>
      <c r="AU74" s="1021"/>
      <c r="AV74" s="1021"/>
      <c r="AW74" s="1021"/>
      <c r="AX74" s="1021"/>
      <c r="AY74" s="1022"/>
    </row>
    <row r="75" spans="1:51" ht="19.7" customHeight="1">
      <c r="A75" s="212"/>
      <c r="B75" s="459" t="s">
        <v>66</v>
      </c>
      <c r="C75" s="460"/>
      <c r="D75" s="460"/>
      <c r="E75" s="460"/>
      <c r="F75" s="460"/>
      <c r="G75" s="460"/>
      <c r="H75" s="460"/>
      <c r="I75" s="460"/>
      <c r="J75" s="460"/>
      <c r="K75" s="460"/>
      <c r="L75" s="460"/>
      <c r="M75" s="460"/>
      <c r="N75" s="460"/>
      <c r="O75" s="460"/>
      <c r="P75" s="460"/>
      <c r="Q75" s="460"/>
      <c r="R75" s="460"/>
      <c r="S75" s="460"/>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1"/>
    </row>
    <row r="76" spans="1:51" ht="19.899999999999999" customHeight="1">
      <c r="A76" s="212"/>
      <c r="B76" s="24" t="s">
        <v>67</v>
      </c>
      <c r="C76" s="22"/>
      <c r="D76" s="22"/>
      <c r="E76" s="22"/>
      <c r="F76" s="22"/>
      <c r="G76" s="22"/>
      <c r="H76" s="22"/>
      <c r="I76" s="22"/>
      <c r="J76" s="22"/>
      <c r="K76" s="22"/>
      <c r="L76" s="23"/>
      <c r="M76" s="1775">
        <v>148</v>
      </c>
      <c r="N76" s="463"/>
      <c r="O76" s="463"/>
      <c r="P76" s="463"/>
      <c r="Q76" s="463"/>
      <c r="R76" s="463"/>
      <c r="S76" s="463"/>
      <c r="T76" s="463"/>
      <c r="U76" s="463"/>
      <c r="V76" s="463"/>
      <c r="W76" s="463"/>
      <c r="X76" s="463"/>
      <c r="Y76" s="463"/>
      <c r="Z76" s="463"/>
      <c r="AA76" s="464"/>
      <c r="AB76" s="22" t="s">
        <v>68</v>
      </c>
      <c r="AC76" s="22"/>
      <c r="AD76" s="22"/>
      <c r="AE76" s="22"/>
      <c r="AF76" s="22"/>
      <c r="AG76" s="22"/>
      <c r="AH76" s="22"/>
      <c r="AI76" s="22"/>
      <c r="AJ76" s="22"/>
      <c r="AK76" s="23"/>
      <c r="AL76" s="1776">
        <v>133</v>
      </c>
      <c r="AM76" s="463"/>
      <c r="AN76" s="463"/>
      <c r="AO76" s="463"/>
      <c r="AP76" s="463"/>
      <c r="AQ76" s="463"/>
      <c r="AR76" s="463"/>
      <c r="AS76" s="463"/>
      <c r="AT76" s="463"/>
      <c r="AU76" s="463"/>
      <c r="AV76" s="463"/>
      <c r="AW76" s="463"/>
      <c r="AX76" s="463"/>
      <c r="AY76" s="465"/>
    </row>
    <row r="77" spans="1:51" ht="3" customHeight="1" thickBot="1">
      <c r="A77" s="214"/>
      <c r="B77" s="2"/>
      <c r="C77" s="2"/>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row>
    <row r="78" spans="1:51" ht="385.5" customHeight="1">
      <c r="A78" s="212"/>
      <c r="B78" s="466" t="s">
        <v>707</v>
      </c>
      <c r="C78" s="467"/>
      <c r="D78" s="467"/>
      <c r="E78" s="467"/>
      <c r="F78" s="467"/>
      <c r="G78" s="468"/>
      <c r="H78" s="1351"/>
      <c r="I78" s="1352"/>
      <c r="J78" s="1352"/>
      <c r="K78" s="1352"/>
      <c r="L78" s="1352"/>
      <c r="M78" s="1352"/>
      <c r="N78" s="1352"/>
      <c r="O78" s="1352"/>
      <c r="P78" s="1352"/>
      <c r="Q78" s="1352"/>
      <c r="R78" s="1352"/>
      <c r="S78" s="1352"/>
      <c r="T78" s="1352"/>
      <c r="U78" s="1352"/>
      <c r="V78" s="1352"/>
      <c r="W78" s="1352"/>
      <c r="X78" s="1352"/>
      <c r="Y78" s="1352"/>
      <c r="Z78" s="1352"/>
      <c r="AA78" s="1352"/>
      <c r="AB78" s="1352"/>
      <c r="AC78" s="1352"/>
      <c r="AD78" s="1352"/>
      <c r="AE78" s="1352"/>
      <c r="AF78" s="1352"/>
      <c r="AG78" s="1352"/>
      <c r="AH78" s="1352"/>
      <c r="AI78" s="1352"/>
      <c r="AJ78" s="1352"/>
      <c r="AK78" s="1352"/>
      <c r="AL78" s="1352"/>
      <c r="AM78" s="1352"/>
      <c r="AN78" s="1352"/>
      <c r="AO78" s="1352"/>
      <c r="AP78" s="1352"/>
      <c r="AQ78" s="1352"/>
      <c r="AR78" s="1352"/>
      <c r="AS78" s="1352"/>
      <c r="AT78" s="1352"/>
      <c r="AU78" s="1352"/>
      <c r="AV78" s="1352"/>
      <c r="AW78" s="1352"/>
      <c r="AX78" s="1352"/>
      <c r="AY78" s="1353"/>
    </row>
    <row r="79" spans="1:51" ht="348.95" customHeight="1">
      <c r="B79" s="469"/>
      <c r="C79" s="470"/>
      <c r="D79" s="470"/>
      <c r="E79" s="470"/>
      <c r="F79" s="470"/>
      <c r="G79" s="471"/>
      <c r="H79" s="1354"/>
      <c r="I79" s="1355"/>
      <c r="J79" s="1355"/>
      <c r="K79" s="1355"/>
      <c r="L79" s="1355"/>
      <c r="M79" s="1355"/>
      <c r="N79" s="1355"/>
      <c r="O79" s="1355"/>
      <c r="P79" s="1355"/>
      <c r="Q79" s="1355"/>
      <c r="R79" s="1355"/>
      <c r="S79" s="1355"/>
      <c r="T79" s="1355"/>
      <c r="U79" s="1355"/>
      <c r="V79" s="1355"/>
      <c r="W79" s="1355"/>
      <c r="X79" s="1355"/>
      <c r="Y79" s="1355"/>
      <c r="Z79" s="1355"/>
      <c r="AA79" s="1355"/>
      <c r="AB79" s="1355"/>
      <c r="AC79" s="1355"/>
      <c r="AD79" s="1355"/>
      <c r="AE79" s="1355"/>
      <c r="AF79" s="1355"/>
      <c r="AG79" s="1355"/>
      <c r="AH79" s="1355"/>
      <c r="AI79" s="1355"/>
      <c r="AJ79" s="1355"/>
      <c r="AK79" s="1355"/>
      <c r="AL79" s="1355"/>
      <c r="AM79" s="1355"/>
      <c r="AN79" s="1355"/>
      <c r="AO79" s="1355"/>
      <c r="AP79" s="1355"/>
      <c r="AQ79" s="1355"/>
      <c r="AR79" s="1355"/>
      <c r="AS79" s="1355"/>
      <c r="AT79" s="1355"/>
      <c r="AU79" s="1355"/>
      <c r="AV79" s="1355"/>
      <c r="AW79" s="1355"/>
      <c r="AX79" s="1355"/>
      <c r="AY79" s="1356"/>
    </row>
    <row r="80" spans="1:51" ht="324" customHeight="1" thickBot="1">
      <c r="B80" s="469"/>
      <c r="C80" s="470"/>
      <c r="D80" s="470"/>
      <c r="E80" s="470"/>
      <c r="F80" s="470"/>
      <c r="G80" s="471"/>
      <c r="H80" s="1357"/>
      <c r="I80" s="1358"/>
      <c r="J80" s="1358"/>
      <c r="K80" s="1358"/>
      <c r="L80" s="1358"/>
      <c r="M80" s="1358"/>
      <c r="N80" s="1358"/>
      <c r="O80" s="1358"/>
      <c r="P80" s="1358"/>
      <c r="Q80" s="1358"/>
      <c r="R80" s="1358"/>
      <c r="S80" s="1358"/>
      <c r="T80" s="1358"/>
      <c r="U80" s="1358"/>
      <c r="V80" s="1358"/>
      <c r="W80" s="1358"/>
      <c r="X80" s="1358"/>
      <c r="Y80" s="1358"/>
      <c r="Z80" s="1358"/>
      <c r="AA80" s="1358"/>
      <c r="AB80" s="1358"/>
      <c r="AC80" s="1358"/>
      <c r="AD80" s="1358"/>
      <c r="AE80" s="1358"/>
      <c r="AF80" s="1358"/>
      <c r="AG80" s="1358"/>
      <c r="AH80" s="1358"/>
      <c r="AI80" s="1358"/>
      <c r="AJ80" s="1358"/>
      <c r="AK80" s="1358"/>
      <c r="AL80" s="1358"/>
      <c r="AM80" s="1358"/>
      <c r="AN80" s="1358"/>
      <c r="AO80" s="1358"/>
      <c r="AP80" s="1358"/>
      <c r="AQ80" s="1358"/>
      <c r="AR80" s="1358"/>
      <c r="AS80" s="1358"/>
      <c r="AT80" s="1358"/>
      <c r="AU80" s="1358"/>
      <c r="AV80" s="1358"/>
      <c r="AW80" s="1358"/>
      <c r="AX80" s="1358"/>
      <c r="AY80" s="1359"/>
    </row>
    <row r="81" spans="2:51" ht="3" customHeight="1">
      <c r="B81" s="9"/>
      <c r="C81" s="9"/>
      <c r="D81" s="9"/>
      <c r="E81" s="9"/>
      <c r="F81" s="9"/>
      <c r="G81" s="9"/>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row>
    <row r="82" spans="2:51" ht="3" customHeight="1" thickBot="1">
      <c r="B82" s="11"/>
      <c r="C82" s="11"/>
      <c r="D82" s="11"/>
      <c r="E82" s="11"/>
      <c r="F82" s="11"/>
      <c r="G82" s="11"/>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row>
    <row r="83" spans="2:51" ht="24.75" customHeight="1">
      <c r="B83" s="396" t="s">
        <v>1968</v>
      </c>
      <c r="C83" s="397"/>
      <c r="D83" s="397"/>
      <c r="E83" s="397"/>
      <c r="F83" s="397"/>
      <c r="G83" s="398"/>
      <c r="H83" s="1685" t="s">
        <v>368</v>
      </c>
      <c r="I83" s="1486"/>
      <c r="J83" s="1486"/>
      <c r="K83" s="1486"/>
      <c r="L83" s="1486"/>
      <c r="M83" s="1486"/>
      <c r="N83" s="1486"/>
      <c r="O83" s="1486"/>
      <c r="P83" s="1486"/>
      <c r="Q83" s="1486"/>
      <c r="R83" s="1486"/>
      <c r="S83" s="1486"/>
      <c r="T83" s="1486"/>
      <c r="U83" s="1486"/>
      <c r="V83" s="1486"/>
      <c r="W83" s="1486"/>
      <c r="X83" s="1486"/>
      <c r="Y83" s="1486"/>
      <c r="Z83" s="1486"/>
      <c r="AA83" s="1486"/>
      <c r="AB83" s="1486"/>
      <c r="AC83" s="1767"/>
      <c r="AD83" s="1685" t="s">
        <v>369</v>
      </c>
      <c r="AE83" s="1486"/>
      <c r="AF83" s="1486"/>
      <c r="AG83" s="1486"/>
      <c r="AH83" s="1486"/>
      <c r="AI83" s="1486"/>
      <c r="AJ83" s="1486"/>
      <c r="AK83" s="1486"/>
      <c r="AL83" s="1486"/>
      <c r="AM83" s="1486"/>
      <c r="AN83" s="1486"/>
      <c r="AO83" s="1486"/>
      <c r="AP83" s="1486"/>
      <c r="AQ83" s="1486"/>
      <c r="AR83" s="1486"/>
      <c r="AS83" s="1486"/>
      <c r="AT83" s="1486"/>
      <c r="AU83" s="1486"/>
      <c r="AV83" s="1486"/>
      <c r="AW83" s="1486"/>
      <c r="AX83" s="1486"/>
      <c r="AY83" s="1686"/>
    </row>
    <row r="84" spans="2:51" ht="24.75" customHeight="1">
      <c r="B84" s="396"/>
      <c r="C84" s="397"/>
      <c r="D84" s="397"/>
      <c r="E84" s="397"/>
      <c r="F84" s="397"/>
      <c r="G84" s="398"/>
      <c r="H84" s="893" t="s">
        <v>22</v>
      </c>
      <c r="I84" s="924"/>
      <c r="J84" s="924"/>
      <c r="K84" s="924"/>
      <c r="L84" s="924"/>
      <c r="M84" s="895" t="s">
        <v>23</v>
      </c>
      <c r="N84" s="575"/>
      <c r="O84" s="575"/>
      <c r="P84" s="575"/>
      <c r="Q84" s="575"/>
      <c r="R84" s="575"/>
      <c r="S84" s="575"/>
      <c r="T84" s="575"/>
      <c r="U84" s="575"/>
      <c r="V84" s="575"/>
      <c r="W84" s="575"/>
      <c r="X84" s="575"/>
      <c r="Y84" s="576"/>
      <c r="Z84" s="925" t="s">
        <v>24</v>
      </c>
      <c r="AA84" s="926"/>
      <c r="AB84" s="926"/>
      <c r="AC84" s="1689"/>
      <c r="AD84" s="893" t="s">
        <v>22</v>
      </c>
      <c r="AE84" s="924"/>
      <c r="AF84" s="924"/>
      <c r="AG84" s="924"/>
      <c r="AH84" s="924"/>
      <c r="AI84" s="895" t="s">
        <v>23</v>
      </c>
      <c r="AJ84" s="575"/>
      <c r="AK84" s="575"/>
      <c r="AL84" s="575"/>
      <c r="AM84" s="575"/>
      <c r="AN84" s="575"/>
      <c r="AO84" s="575"/>
      <c r="AP84" s="575"/>
      <c r="AQ84" s="575"/>
      <c r="AR84" s="575"/>
      <c r="AS84" s="575"/>
      <c r="AT84" s="575"/>
      <c r="AU84" s="576"/>
      <c r="AV84" s="925" t="s">
        <v>24</v>
      </c>
      <c r="AW84" s="926"/>
      <c r="AX84" s="926"/>
      <c r="AY84" s="927"/>
    </row>
    <row r="85" spans="2:51" ht="24.75" customHeight="1">
      <c r="B85" s="396"/>
      <c r="C85" s="397"/>
      <c r="D85" s="397"/>
      <c r="E85" s="397"/>
      <c r="F85" s="397"/>
      <c r="G85" s="398"/>
      <c r="H85" s="1730" t="s">
        <v>1997</v>
      </c>
      <c r="I85" s="1731"/>
      <c r="J85" s="1731"/>
      <c r="K85" s="1731"/>
      <c r="L85" s="1732"/>
      <c r="M85" s="1690" t="s">
        <v>1998</v>
      </c>
      <c r="N85" s="1691"/>
      <c r="O85" s="1691"/>
      <c r="P85" s="1691"/>
      <c r="Q85" s="1691"/>
      <c r="R85" s="1691"/>
      <c r="S85" s="1691"/>
      <c r="T85" s="1691"/>
      <c r="U85" s="1691"/>
      <c r="V85" s="1691"/>
      <c r="W85" s="1691"/>
      <c r="X85" s="1691"/>
      <c r="Y85" s="1692"/>
      <c r="Z85" s="1668">
        <v>964</v>
      </c>
      <c r="AA85" s="1669"/>
      <c r="AB85" s="1669"/>
      <c r="AC85" s="1702"/>
      <c r="AD85" s="893" t="s">
        <v>370</v>
      </c>
      <c r="AE85" s="924"/>
      <c r="AF85" s="924"/>
      <c r="AG85" s="924"/>
      <c r="AH85" s="1664"/>
      <c r="AI85" s="1665" t="s">
        <v>371</v>
      </c>
      <c r="AJ85" s="1666"/>
      <c r="AK85" s="1666"/>
      <c r="AL85" s="1666"/>
      <c r="AM85" s="1666"/>
      <c r="AN85" s="1666"/>
      <c r="AO85" s="1666"/>
      <c r="AP85" s="1666"/>
      <c r="AQ85" s="1666"/>
      <c r="AR85" s="1666"/>
      <c r="AS85" s="1666"/>
      <c r="AT85" s="1666"/>
      <c r="AU85" s="1667"/>
      <c r="AV85" s="1668">
        <v>220</v>
      </c>
      <c r="AW85" s="1669"/>
      <c r="AX85" s="1669"/>
      <c r="AY85" s="1693"/>
    </row>
    <row r="86" spans="2:51" ht="24.75" customHeight="1">
      <c r="B86" s="396"/>
      <c r="C86" s="397"/>
      <c r="D86" s="397"/>
      <c r="E86" s="397"/>
      <c r="F86" s="397"/>
      <c r="G86" s="398"/>
      <c r="H86" s="1730" t="s">
        <v>1997</v>
      </c>
      <c r="I86" s="1731"/>
      <c r="J86" s="1731"/>
      <c r="K86" s="1731"/>
      <c r="L86" s="1732"/>
      <c r="M86" s="1690" t="s">
        <v>1998</v>
      </c>
      <c r="N86" s="1691"/>
      <c r="O86" s="1691"/>
      <c r="P86" s="1691"/>
      <c r="Q86" s="1691"/>
      <c r="R86" s="1691"/>
      <c r="S86" s="1691"/>
      <c r="T86" s="1691"/>
      <c r="U86" s="1691"/>
      <c r="V86" s="1691"/>
      <c r="W86" s="1691"/>
      <c r="X86" s="1691"/>
      <c r="Y86" s="1692"/>
      <c r="Z86" s="1668">
        <v>310</v>
      </c>
      <c r="AA86" s="1669"/>
      <c r="AB86" s="1669"/>
      <c r="AC86" s="1702"/>
      <c r="AD86" s="893"/>
      <c r="AE86" s="924"/>
      <c r="AF86" s="924"/>
      <c r="AG86" s="924"/>
      <c r="AH86" s="1664"/>
      <c r="AI86" s="1665"/>
      <c r="AJ86" s="1666"/>
      <c r="AK86" s="1666"/>
      <c r="AL86" s="1666"/>
      <c r="AM86" s="1666"/>
      <c r="AN86" s="1666"/>
      <c r="AO86" s="1666"/>
      <c r="AP86" s="1666"/>
      <c r="AQ86" s="1666"/>
      <c r="AR86" s="1666"/>
      <c r="AS86" s="1666"/>
      <c r="AT86" s="1666"/>
      <c r="AU86" s="1667"/>
      <c r="AV86" s="1668"/>
      <c r="AW86" s="1669"/>
      <c r="AX86" s="1669"/>
      <c r="AY86" s="1693"/>
    </row>
    <row r="87" spans="2:51" ht="24.75" customHeight="1">
      <c r="B87" s="396"/>
      <c r="C87" s="397"/>
      <c r="D87" s="397"/>
      <c r="E87" s="397"/>
      <c r="F87" s="397"/>
      <c r="G87" s="398"/>
      <c r="H87" s="1730"/>
      <c r="I87" s="1731"/>
      <c r="J87" s="1731"/>
      <c r="K87" s="1731"/>
      <c r="L87" s="1732"/>
      <c r="M87" s="1690"/>
      <c r="N87" s="1691"/>
      <c r="O87" s="1691"/>
      <c r="P87" s="1691"/>
      <c r="Q87" s="1691"/>
      <c r="R87" s="1691"/>
      <c r="S87" s="1691"/>
      <c r="T87" s="1691"/>
      <c r="U87" s="1691"/>
      <c r="V87" s="1691"/>
      <c r="W87" s="1691"/>
      <c r="X87" s="1691"/>
      <c r="Y87" s="1692"/>
      <c r="Z87" s="1668"/>
      <c r="AA87" s="1669"/>
      <c r="AB87" s="1669"/>
      <c r="AC87" s="1702"/>
      <c r="AD87" s="893"/>
      <c r="AE87" s="924"/>
      <c r="AF87" s="924"/>
      <c r="AG87" s="924"/>
      <c r="AH87" s="1664"/>
      <c r="AI87" s="1665"/>
      <c r="AJ87" s="1666"/>
      <c r="AK87" s="1666"/>
      <c r="AL87" s="1666"/>
      <c r="AM87" s="1666"/>
      <c r="AN87" s="1666"/>
      <c r="AO87" s="1666"/>
      <c r="AP87" s="1666"/>
      <c r="AQ87" s="1666"/>
      <c r="AR87" s="1666"/>
      <c r="AS87" s="1666"/>
      <c r="AT87" s="1666"/>
      <c r="AU87" s="1667"/>
      <c r="AV87" s="1668"/>
      <c r="AW87" s="1669"/>
      <c r="AX87" s="1669"/>
      <c r="AY87" s="1693"/>
    </row>
    <row r="88" spans="2:51" ht="24.75" customHeight="1">
      <c r="B88" s="396"/>
      <c r="C88" s="397"/>
      <c r="D88" s="397"/>
      <c r="E88" s="397"/>
      <c r="F88" s="397"/>
      <c r="G88" s="398"/>
      <c r="H88" s="1730"/>
      <c r="I88" s="1731"/>
      <c r="J88" s="1731"/>
      <c r="K88" s="1731"/>
      <c r="L88" s="1732"/>
      <c r="M88" s="1690"/>
      <c r="N88" s="1691"/>
      <c r="O88" s="1691"/>
      <c r="P88" s="1691"/>
      <c r="Q88" s="1691"/>
      <c r="R88" s="1691"/>
      <c r="S88" s="1691"/>
      <c r="T88" s="1691"/>
      <c r="U88" s="1691"/>
      <c r="V88" s="1691"/>
      <c r="W88" s="1691"/>
      <c r="X88" s="1691"/>
      <c r="Y88" s="1692"/>
      <c r="Z88" s="1668"/>
      <c r="AA88" s="1669"/>
      <c r="AB88" s="1669"/>
      <c r="AC88" s="1702"/>
      <c r="AD88" s="893"/>
      <c r="AE88" s="924"/>
      <c r="AF88" s="924"/>
      <c r="AG88" s="924"/>
      <c r="AH88" s="1664"/>
      <c r="AI88" s="1665"/>
      <c r="AJ88" s="1666"/>
      <c r="AK88" s="1666"/>
      <c r="AL88" s="1666"/>
      <c r="AM88" s="1666"/>
      <c r="AN88" s="1666"/>
      <c r="AO88" s="1666"/>
      <c r="AP88" s="1666"/>
      <c r="AQ88" s="1666"/>
      <c r="AR88" s="1666"/>
      <c r="AS88" s="1666"/>
      <c r="AT88" s="1666"/>
      <c r="AU88" s="1667"/>
      <c r="AV88" s="1668"/>
      <c r="AW88" s="1669"/>
      <c r="AX88" s="1669"/>
      <c r="AY88" s="1693"/>
    </row>
    <row r="89" spans="2:51" ht="24.75" customHeight="1">
      <c r="B89" s="396"/>
      <c r="C89" s="397"/>
      <c r="D89" s="397"/>
      <c r="E89" s="397"/>
      <c r="F89" s="397"/>
      <c r="G89" s="398"/>
      <c r="H89" s="1730"/>
      <c r="I89" s="1731"/>
      <c r="J89" s="1731"/>
      <c r="K89" s="1731"/>
      <c r="L89" s="1732"/>
      <c r="M89" s="1690"/>
      <c r="N89" s="1691"/>
      <c r="O89" s="1691"/>
      <c r="P89" s="1691"/>
      <c r="Q89" s="1691"/>
      <c r="R89" s="1691"/>
      <c r="S89" s="1691"/>
      <c r="T89" s="1691"/>
      <c r="U89" s="1691"/>
      <c r="V89" s="1691"/>
      <c r="W89" s="1691"/>
      <c r="X89" s="1691"/>
      <c r="Y89" s="1692"/>
      <c r="Z89" s="1668"/>
      <c r="AA89" s="1669"/>
      <c r="AB89" s="1669"/>
      <c r="AC89" s="1669"/>
      <c r="AD89" s="893"/>
      <c r="AE89" s="924"/>
      <c r="AF89" s="924"/>
      <c r="AG89" s="924"/>
      <c r="AH89" s="1664"/>
      <c r="AI89" s="1665"/>
      <c r="AJ89" s="1666"/>
      <c r="AK89" s="1666"/>
      <c r="AL89" s="1666"/>
      <c r="AM89" s="1666"/>
      <c r="AN89" s="1666"/>
      <c r="AO89" s="1666"/>
      <c r="AP89" s="1666"/>
      <c r="AQ89" s="1666"/>
      <c r="AR89" s="1666"/>
      <c r="AS89" s="1666"/>
      <c r="AT89" s="1666"/>
      <c r="AU89" s="1667"/>
      <c r="AV89" s="1668"/>
      <c r="AW89" s="1669"/>
      <c r="AX89" s="1669"/>
      <c r="AY89" s="1693"/>
    </row>
    <row r="90" spans="2:51" ht="24.75" customHeight="1">
      <c r="B90" s="396"/>
      <c r="C90" s="397"/>
      <c r="D90" s="397"/>
      <c r="E90" s="397"/>
      <c r="F90" s="397"/>
      <c r="G90" s="398"/>
      <c r="H90" s="1760"/>
      <c r="I90" s="1761"/>
      <c r="J90" s="1761"/>
      <c r="K90" s="1761"/>
      <c r="L90" s="1762"/>
      <c r="M90" s="1690"/>
      <c r="N90" s="1691"/>
      <c r="O90" s="1691"/>
      <c r="P90" s="1691"/>
      <c r="Q90" s="1691"/>
      <c r="R90" s="1691"/>
      <c r="S90" s="1691"/>
      <c r="T90" s="1691"/>
      <c r="U90" s="1691"/>
      <c r="V90" s="1691"/>
      <c r="W90" s="1691"/>
      <c r="X90" s="1691"/>
      <c r="Y90" s="1692"/>
      <c r="Z90" s="1668"/>
      <c r="AA90" s="1669"/>
      <c r="AB90" s="1669"/>
      <c r="AC90" s="1669"/>
      <c r="AD90" s="893"/>
      <c r="AE90" s="924"/>
      <c r="AF90" s="924"/>
      <c r="AG90" s="924"/>
      <c r="AH90" s="1664"/>
      <c r="AI90" s="1665"/>
      <c r="AJ90" s="1666"/>
      <c r="AK90" s="1666"/>
      <c r="AL90" s="1666"/>
      <c r="AM90" s="1666"/>
      <c r="AN90" s="1666"/>
      <c r="AO90" s="1666"/>
      <c r="AP90" s="1666"/>
      <c r="AQ90" s="1666"/>
      <c r="AR90" s="1666"/>
      <c r="AS90" s="1666"/>
      <c r="AT90" s="1666"/>
      <c r="AU90" s="1667"/>
      <c r="AV90" s="1668"/>
      <c r="AW90" s="1669"/>
      <c r="AX90" s="1669"/>
      <c r="AY90" s="1693"/>
    </row>
    <row r="91" spans="2:51" ht="24.75" customHeight="1">
      <c r="B91" s="396"/>
      <c r="C91" s="397"/>
      <c r="D91" s="397"/>
      <c r="E91" s="397"/>
      <c r="F91" s="397"/>
      <c r="G91" s="398"/>
      <c r="H91" s="1760"/>
      <c r="I91" s="1761"/>
      <c r="J91" s="1761"/>
      <c r="K91" s="1761"/>
      <c r="L91" s="1762"/>
      <c r="M91" s="1763"/>
      <c r="N91" s="1764"/>
      <c r="O91" s="1764"/>
      <c r="P91" s="1764"/>
      <c r="Q91" s="1764"/>
      <c r="R91" s="1764"/>
      <c r="S91" s="1764"/>
      <c r="T91" s="1764"/>
      <c r="U91" s="1764"/>
      <c r="V91" s="1764"/>
      <c r="W91" s="1764"/>
      <c r="X91" s="1764"/>
      <c r="Y91" s="1765"/>
      <c r="Z91" s="1668"/>
      <c r="AA91" s="1669"/>
      <c r="AB91" s="1669"/>
      <c r="AC91" s="1669"/>
      <c r="AD91" s="893"/>
      <c r="AE91" s="924"/>
      <c r="AF91" s="924"/>
      <c r="AG91" s="924"/>
      <c r="AH91" s="1664"/>
      <c r="AI91" s="1665"/>
      <c r="AJ91" s="1666"/>
      <c r="AK91" s="1666"/>
      <c r="AL91" s="1666"/>
      <c r="AM91" s="1666"/>
      <c r="AN91" s="1666"/>
      <c r="AO91" s="1666"/>
      <c r="AP91" s="1666"/>
      <c r="AQ91" s="1666"/>
      <c r="AR91" s="1666"/>
      <c r="AS91" s="1666"/>
      <c r="AT91" s="1666"/>
      <c r="AU91" s="1667"/>
      <c r="AV91" s="1668"/>
      <c r="AW91" s="1669"/>
      <c r="AX91" s="1669"/>
      <c r="AY91" s="1693"/>
    </row>
    <row r="92" spans="2:51" ht="24.75" customHeight="1">
      <c r="B92" s="396"/>
      <c r="C92" s="397"/>
      <c r="D92" s="397"/>
      <c r="E92" s="397"/>
      <c r="F92" s="397"/>
      <c r="G92" s="398"/>
      <c r="H92" s="1760"/>
      <c r="I92" s="1761"/>
      <c r="J92" s="1761"/>
      <c r="K92" s="1761"/>
      <c r="L92" s="1762"/>
      <c r="M92" s="1763"/>
      <c r="N92" s="1764"/>
      <c r="O92" s="1764"/>
      <c r="P92" s="1764"/>
      <c r="Q92" s="1764"/>
      <c r="R92" s="1764"/>
      <c r="S92" s="1764"/>
      <c r="T92" s="1764"/>
      <c r="U92" s="1764"/>
      <c r="V92" s="1764"/>
      <c r="W92" s="1764"/>
      <c r="X92" s="1764"/>
      <c r="Y92" s="1765"/>
      <c r="Z92" s="1668"/>
      <c r="AA92" s="1669"/>
      <c r="AB92" s="1669"/>
      <c r="AC92" s="1669"/>
      <c r="AD92" s="893"/>
      <c r="AE92" s="924"/>
      <c r="AF92" s="924"/>
      <c r="AG92" s="924"/>
      <c r="AH92" s="1664"/>
      <c r="AI92" s="1665"/>
      <c r="AJ92" s="1666"/>
      <c r="AK92" s="1666"/>
      <c r="AL92" s="1666"/>
      <c r="AM92" s="1666"/>
      <c r="AN92" s="1666"/>
      <c r="AO92" s="1666"/>
      <c r="AP92" s="1666"/>
      <c r="AQ92" s="1666"/>
      <c r="AR92" s="1666"/>
      <c r="AS92" s="1666"/>
      <c r="AT92" s="1666"/>
      <c r="AU92" s="1667"/>
      <c r="AV92" s="1668"/>
      <c r="AW92" s="1669"/>
      <c r="AX92" s="1669"/>
      <c r="AY92" s="1693"/>
    </row>
    <row r="93" spans="2:51" ht="24.75" customHeight="1">
      <c r="B93" s="396"/>
      <c r="C93" s="397"/>
      <c r="D93" s="397"/>
      <c r="E93" s="397"/>
      <c r="F93" s="397"/>
      <c r="G93" s="398"/>
      <c r="H93" s="951" t="s">
        <v>25</v>
      </c>
      <c r="I93" s="575"/>
      <c r="J93" s="575"/>
      <c r="K93" s="575"/>
      <c r="L93" s="575"/>
      <c r="M93" s="1703"/>
      <c r="N93" s="1704"/>
      <c r="O93" s="1704"/>
      <c r="P93" s="1704"/>
      <c r="Q93" s="1704"/>
      <c r="R93" s="1704"/>
      <c r="S93" s="1704"/>
      <c r="T93" s="1704"/>
      <c r="U93" s="1704"/>
      <c r="V93" s="1704"/>
      <c r="W93" s="1704"/>
      <c r="X93" s="1704"/>
      <c r="Y93" s="1705"/>
      <c r="Z93" s="1668">
        <f>SUM(Z85:AC92)</f>
        <v>1274</v>
      </c>
      <c r="AA93" s="1669"/>
      <c r="AB93" s="1669"/>
      <c r="AC93" s="1702"/>
      <c r="AD93" s="951" t="s">
        <v>25</v>
      </c>
      <c r="AE93" s="575"/>
      <c r="AF93" s="575"/>
      <c r="AG93" s="575"/>
      <c r="AH93" s="575"/>
      <c r="AI93" s="1703"/>
      <c r="AJ93" s="1704"/>
      <c r="AK93" s="1704"/>
      <c r="AL93" s="1704"/>
      <c r="AM93" s="1704"/>
      <c r="AN93" s="1704"/>
      <c r="AO93" s="1704"/>
      <c r="AP93" s="1704"/>
      <c r="AQ93" s="1704"/>
      <c r="AR93" s="1704"/>
      <c r="AS93" s="1704"/>
      <c r="AT93" s="1704"/>
      <c r="AU93" s="1705"/>
      <c r="AV93" s="1668">
        <f>SUM(AV85:AY92)</f>
        <v>220</v>
      </c>
      <c r="AW93" s="1669"/>
      <c r="AX93" s="1669"/>
      <c r="AY93" s="1693"/>
    </row>
    <row r="94" spans="2:51" ht="25.15" customHeight="1">
      <c r="B94" s="396"/>
      <c r="C94" s="397"/>
      <c r="D94" s="397"/>
      <c r="E94" s="397"/>
      <c r="F94" s="397"/>
      <c r="G94" s="398"/>
      <c r="H94" s="951" t="s">
        <v>372</v>
      </c>
      <c r="I94" s="575"/>
      <c r="J94" s="575"/>
      <c r="K94" s="575"/>
      <c r="L94" s="575"/>
      <c r="M94" s="575"/>
      <c r="N94" s="575"/>
      <c r="O94" s="575"/>
      <c r="P94" s="575"/>
      <c r="Q94" s="575"/>
      <c r="R94" s="575"/>
      <c r="S94" s="575"/>
      <c r="T94" s="575"/>
      <c r="U94" s="575"/>
      <c r="V94" s="575"/>
      <c r="W94" s="575"/>
      <c r="X94" s="575"/>
      <c r="Y94" s="575"/>
      <c r="Z94" s="575"/>
      <c r="AA94" s="575"/>
      <c r="AB94" s="575"/>
      <c r="AC94" s="576"/>
      <c r="AD94" s="1719" t="s">
        <v>373</v>
      </c>
      <c r="AE94" s="1720"/>
      <c r="AF94" s="1720"/>
      <c r="AG94" s="1720"/>
      <c r="AH94" s="1720"/>
      <c r="AI94" s="1720"/>
      <c r="AJ94" s="1720"/>
      <c r="AK94" s="1720"/>
      <c r="AL94" s="1720"/>
      <c r="AM94" s="1720"/>
      <c r="AN94" s="1720"/>
      <c r="AO94" s="1720"/>
      <c r="AP94" s="1720"/>
      <c r="AQ94" s="1720"/>
      <c r="AR94" s="1720"/>
      <c r="AS94" s="1720"/>
      <c r="AT94" s="1720"/>
      <c r="AU94" s="1720"/>
      <c r="AV94" s="1720"/>
      <c r="AW94" s="1720"/>
      <c r="AX94" s="1720"/>
      <c r="AY94" s="1766"/>
    </row>
    <row r="95" spans="2:51" ht="25.5" customHeight="1">
      <c r="B95" s="396"/>
      <c r="C95" s="397"/>
      <c r="D95" s="397"/>
      <c r="E95" s="397"/>
      <c r="F95" s="397"/>
      <c r="G95" s="398"/>
      <c r="H95" s="893" t="s">
        <v>22</v>
      </c>
      <c r="I95" s="924"/>
      <c r="J95" s="924"/>
      <c r="K95" s="924"/>
      <c r="L95" s="924"/>
      <c r="M95" s="895" t="s">
        <v>23</v>
      </c>
      <c r="N95" s="575"/>
      <c r="O95" s="575"/>
      <c r="P95" s="575"/>
      <c r="Q95" s="575"/>
      <c r="R95" s="575"/>
      <c r="S95" s="575"/>
      <c r="T95" s="575"/>
      <c r="U95" s="575"/>
      <c r="V95" s="575"/>
      <c r="W95" s="575"/>
      <c r="X95" s="575"/>
      <c r="Y95" s="576"/>
      <c r="Z95" s="925" t="s">
        <v>24</v>
      </c>
      <c r="AA95" s="926"/>
      <c r="AB95" s="926"/>
      <c r="AC95" s="1689"/>
      <c r="AD95" s="893" t="s">
        <v>22</v>
      </c>
      <c r="AE95" s="924"/>
      <c r="AF95" s="924"/>
      <c r="AG95" s="924"/>
      <c r="AH95" s="924"/>
      <c r="AI95" s="895" t="s">
        <v>23</v>
      </c>
      <c r="AJ95" s="575"/>
      <c r="AK95" s="575"/>
      <c r="AL95" s="575"/>
      <c r="AM95" s="575"/>
      <c r="AN95" s="575"/>
      <c r="AO95" s="575"/>
      <c r="AP95" s="575"/>
      <c r="AQ95" s="575"/>
      <c r="AR95" s="575"/>
      <c r="AS95" s="575"/>
      <c r="AT95" s="575"/>
      <c r="AU95" s="576"/>
      <c r="AV95" s="925" t="s">
        <v>24</v>
      </c>
      <c r="AW95" s="926"/>
      <c r="AX95" s="926"/>
      <c r="AY95" s="927"/>
    </row>
    <row r="96" spans="2:51" ht="24.75" customHeight="1">
      <c r="B96" s="396"/>
      <c r="C96" s="397"/>
      <c r="D96" s="397"/>
      <c r="E96" s="397"/>
      <c r="F96" s="397"/>
      <c r="G96" s="398"/>
      <c r="H96" s="1737" t="s">
        <v>1997</v>
      </c>
      <c r="I96" s="1738"/>
      <c r="J96" s="1738"/>
      <c r="K96" s="1738"/>
      <c r="L96" s="1739"/>
      <c r="M96" s="1754" t="s">
        <v>1999</v>
      </c>
      <c r="N96" s="1755"/>
      <c r="O96" s="1755"/>
      <c r="P96" s="1755"/>
      <c r="Q96" s="1755"/>
      <c r="R96" s="1755"/>
      <c r="S96" s="1755"/>
      <c r="T96" s="1755"/>
      <c r="U96" s="1755"/>
      <c r="V96" s="1755"/>
      <c r="W96" s="1755"/>
      <c r="X96" s="1755"/>
      <c r="Y96" s="1756"/>
      <c r="Z96" s="1710">
        <v>500</v>
      </c>
      <c r="AA96" s="1711"/>
      <c r="AB96" s="1711"/>
      <c r="AC96" s="1749"/>
      <c r="AD96" s="951" t="s">
        <v>374</v>
      </c>
      <c r="AE96" s="575"/>
      <c r="AF96" s="575"/>
      <c r="AG96" s="575"/>
      <c r="AH96" s="576"/>
      <c r="AI96" s="1690" t="s">
        <v>375</v>
      </c>
      <c r="AJ96" s="1691"/>
      <c r="AK96" s="1691"/>
      <c r="AL96" s="1691"/>
      <c r="AM96" s="1691"/>
      <c r="AN96" s="1691"/>
      <c r="AO96" s="1691"/>
      <c r="AP96" s="1691"/>
      <c r="AQ96" s="1691"/>
      <c r="AR96" s="1691"/>
      <c r="AS96" s="1691"/>
      <c r="AT96" s="1691"/>
      <c r="AU96" s="1692"/>
      <c r="AV96" s="1668">
        <v>500</v>
      </c>
      <c r="AW96" s="1669"/>
      <c r="AX96" s="1669"/>
      <c r="AY96" s="1693"/>
    </row>
    <row r="97" spans="2:51" ht="24.75" customHeight="1">
      <c r="B97" s="396"/>
      <c r="C97" s="397"/>
      <c r="D97" s="397"/>
      <c r="E97" s="397"/>
      <c r="F97" s="397"/>
      <c r="G97" s="398"/>
      <c r="H97" s="1740"/>
      <c r="I97" s="1741"/>
      <c r="J97" s="1741"/>
      <c r="K97" s="1741"/>
      <c r="L97" s="1742"/>
      <c r="M97" s="1757"/>
      <c r="N97" s="1758"/>
      <c r="O97" s="1758"/>
      <c r="P97" s="1758"/>
      <c r="Q97" s="1758"/>
      <c r="R97" s="1758"/>
      <c r="S97" s="1758"/>
      <c r="T97" s="1758"/>
      <c r="U97" s="1758"/>
      <c r="V97" s="1758"/>
      <c r="W97" s="1758"/>
      <c r="X97" s="1758"/>
      <c r="Y97" s="1759"/>
      <c r="Z97" s="1750"/>
      <c r="AA97" s="1751"/>
      <c r="AB97" s="1751"/>
      <c r="AC97" s="1752"/>
      <c r="AD97" s="893"/>
      <c r="AE97" s="924"/>
      <c r="AF97" s="924"/>
      <c r="AG97" s="924"/>
      <c r="AH97" s="1664"/>
      <c r="AI97" s="1665"/>
      <c r="AJ97" s="1666"/>
      <c r="AK97" s="1666"/>
      <c r="AL97" s="1666"/>
      <c r="AM97" s="1666"/>
      <c r="AN97" s="1666"/>
      <c r="AO97" s="1666"/>
      <c r="AP97" s="1666"/>
      <c r="AQ97" s="1666"/>
      <c r="AR97" s="1666"/>
      <c r="AS97" s="1666"/>
      <c r="AT97" s="1666"/>
      <c r="AU97" s="1667"/>
      <c r="AV97" s="1668"/>
      <c r="AW97" s="1669"/>
      <c r="AX97" s="1669"/>
      <c r="AY97" s="1693"/>
    </row>
    <row r="98" spans="2:51" ht="24.75" customHeight="1">
      <c r="B98" s="396"/>
      <c r="C98" s="397"/>
      <c r="D98" s="397"/>
      <c r="E98" s="397"/>
      <c r="F98" s="397"/>
      <c r="G98" s="398"/>
      <c r="H98" s="893"/>
      <c r="I98" s="924"/>
      <c r="J98" s="924"/>
      <c r="K98" s="924"/>
      <c r="L98" s="1664"/>
      <c r="M98" s="1665"/>
      <c r="N98" s="1666"/>
      <c r="O98" s="1666"/>
      <c r="P98" s="1666"/>
      <c r="Q98" s="1666"/>
      <c r="R98" s="1666"/>
      <c r="S98" s="1666"/>
      <c r="T98" s="1666"/>
      <c r="U98" s="1666"/>
      <c r="V98" s="1666"/>
      <c r="W98" s="1666"/>
      <c r="X98" s="1666"/>
      <c r="Y98" s="1667"/>
      <c r="Z98" s="1668"/>
      <c r="AA98" s="1669"/>
      <c r="AB98" s="1669"/>
      <c r="AC98" s="1702"/>
      <c r="AD98" s="893"/>
      <c r="AE98" s="924"/>
      <c r="AF98" s="924"/>
      <c r="AG98" s="924"/>
      <c r="AH98" s="1664"/>
      <c r="AI98" s="1665"/>
      <c r="AJ98" s="1666"/>
      <c r="AK98" s="1666"/>
      <c r="AL98" s="1666"/>
      <c r="AM98" s="1666"/>
      <c r="AN98" s="1666"/>
      <c r="AO98" s="1666"/>
      <c r="AP98" s="1666"/>
      <c r="AQ98" s="1666"/>
      <c r="AR98" s="1666"/>
      <c r="AS98" s="1666"/>
      <c r="AT98" s="1666"/>
      <c r="AU98" s="1667"/>
      <c r="AV98" s="1668"/>
      <c r="AW98" s="1669"/>
      <c r="AX98" s="1669"/>
      <c r="AY98" s="1693"/>
    </row>
    <row r="99" spans="2:51" ht="24.75" customHeight="1">
      <c r="B99" s="396"/>
      <c r="C99" s="397"/>
      <c r="D99" s="397"/>
      <c r="E99" s="397"/>
      <c r="F99" s="397"/>
      <c r="G99" s="398"/>
      <c r="H99" s="893"/>
      <c r="I99" s="924"/>
      <c r="J99" s="924"/>
      <c r="K99" s="924"/>
      <c r="L99" s="1664"/>
      <c r="M99" s="1665"/>
      <c r="N99" s="1666"/>
      <c r="O99" s="1666"/>
      <c r="P99" s="1666"/>
      <c r="Q99" s="1666"/>
      <c r="R99" s="1666"/>
      <c r="S99" s="1666"/>
      <c r="T99" s="1666"/>
      <c r="U99" s="1666"/>
      <c r="V99" s="1666"/>
      <c r="W99" s="1666"/>
      <c r="X99" s="1666"/>
      <c r="Y99" s="1667"/>
      <c r="Z99" s="1668"/>
      <c r="AA99" s="1669"/>
      <c r="AB99" s="1669"/>
      <c r="AC99" s="1702"/>
      <c r="AD99" s="893"/>
      <c r="AE99" s="924"/>
      <c r="AF99" s="924"/>
      <c r="AG99" s="924"/>
      <c r="AH99" s="1664"/>
      <c r="AI99" s="1665"/>
      <c r="AJ99" s="1666"/>
      <c r="AK99" s="1666"/>
      <c r="AL99" s="1666"/>
      <c r="AM99" s="1666"/>
      <c r="AN99" s="1666"/>
      <c r="AO99" s="1666"/>
      <c r="AP99" s="1666"/>
      <c r="AQ99" s="1666"/>
      <c r="AR99" s="1666"/>
      <c r="AS99" s="1666"/>
      <c r="AT99" s="1666"/>
      <c r="AU99" s="1667"/>
      <c r="AV99" s="1668"/>
      <c r="AW99" s="1669"/>
      <c r="AX99" s="1669"/>
      <c r="AY99" s="1693"/>
    </row>
    <row r="100" spans="2:51" ht="24.75" customHeight="1">
      <c r="B100" s="396"/>
      <c r="C100" s="397"/>
      <c r="D100" s="397"/>
      <c r="E100" s="397"/>
      <c r="F100" s="397"/>
      <c r="G100" s="398"/>
      <c r="H100" s="893"/>
      <c r="I100" s="924"/>
      <c r="J100" s="924"/>
      <c r="K100" s="924"/>
      <c r="L100" s="1664"/>
      <c r="M100" s="1665"/>
      <c r="N100" s="1666"/>
      <c r="O100" s="1666"/>
      <c r="P100" s="1666"/>
      <c r="Q100" s="1666"/>
      <c r="R100" s="1666"/>
      <c r="S100" s="1666"/>
      <c r="T100" s="1666"/>
      <c r="U100" s="1666"/>
      <c r="V100" s="1666"/>
      <c r="W100" s="1666"/>
      <c r="X100" s="1666"/>
      <c r="Y100" s="1667"/>
      <c r="Z100" s="1668"/>
      <c r="AA100" s="1669"/>
      <c r="AB100" s="1669"/>
      <c r="AC100" s="1669"/>
      <c r="AD100" s="893"/>
      <c r="AE100" s="924"/>
      <c r="AF100" s="924"/>
      <c r="AG100" s="924"/>
      <c r="AH100" s="1664"/>
      <c r="AI100" s="1665"/>
      <c r="AJ100" s="1666"/>
      <c r="AK100" s="1666"/>
      <c r="AL100" s="1666"/>
      <c r="AM100" s="1666"/>
      <c r="AN100" s="1666"/>
      <c r="AO100" s="1666"/>
      <c r="AP100" s="1666"/>
      <c r="AQ100" s="1666"/>
      <c r="AR100" s="1666"/>
      <c r="AS100" s="1666"/>
      <c r="AT100" s="1666"/>
      <c r="AU100" s="1667"/>
      <c r="AV100" s="1668"/>
      <c r="AW100" s="1669"/>
      <c r="AX100" s="1669"/>
      <c r="AY100" s="1693"/>
    </row>
    <row r="101" spans="2:51" ht="24.75" customHeight="1">
      <c r="B101" s="396"/>
      <c r="C101" s="397"/>
      <c r="D101" s="397"/>
      <c r="E101" s="397"/>
      <c r="F101" s="397"/>
      <c r="G101" s="398"/>
      <c r="H101" s="893"/>
      <c r="I101" s="924"/>
      <c r="J101" s="924"/>
      <c r="K101" s="924"/>
      <c r="L101" s="1664"/>
      <c r="M101" s="1665"/>
      <c r="N101" s="1666"/>
      <c r="O101" s="1666"/>
      <c r="P101" s="1666"/>
      <c r="Q101" s="1666"/>
      <c r="R101" s="1666"/>
      <c r="S101" s="1666"/>
      <c r="T101" s="1666"/>
      <c r="U101" s="1666"/>
      <c r="V101" s="1666"/>
      <c r="W101" s="1666"/>
      <c r="X101" s="1666"/>
      <c r="Y101" s="1667"/>
      <c r="Z101" s="1668"/>
      <c r="AA101" s="1669"/>
      <c r="AB101" s="1669"/>
      <c r="AC101" s="1669"/>
      <c r="AD101" s="893"/>
      <c r="AE101" s="924"/>
      <c r="AF101" s="924"/>
      <c r="AG101" s="924"/>
      <c r="AH101" s="1664"/>
      <c r="AI101" s="1665"/>
      <c r="AJ101" s="1666"/>
      <c r="AK101" s="1666"/>
      <c r="AL101" s="1666"/>
      <c r="AM101" s="1666"/>
      <c r="AN101" s="1666"/>
      <c r="AO101" s="1666"/>
      <c r="AP101" s="1666"/>
      <c r="AQ101" s="1666"/>
      <c r="AR101" s="1666"/>
      <c r="AS101" s="1666"/>
      <c r="AT101" s="1666"/>
      <c r="AU101" s="1667"/>
      <c r="AV101" s="1668"/>
      <c r="AW101" s="1669"/>
      <c r="AX101" s="1669"/>
      <c r="AY101" s="1693"/>
    </row>
    <row r="102" spans="2:51" ht="24.75" customHeight="1">
      <c r="B102" s="396"/>
      <c r="C102" s="397"/>
      <c r="D102" s="397"/>
      <c r="E102" s="397"/>
      <c r="F102" s="397"/>
      <c r="G102" s="398"/>
      <c r="H102" s="893"/>
      <c r="I102" s="924"/>
      <c r="J102" s="924"/>
      <c r="K102" s="924"/>
      <c r="L102" s="1664"/>
      <c r="M102" s="1665"/>
      <c r="N102" s="1666"/>
      <c r="O102" s="1666"/>
      <c r="P102" s="1666"/>
      <c r="Q102" s="1666"/>
      <c r="R102" s="1666"/>
      <c r="S102" s="1666"/>
      <c r="T102" s="1666"/>
      <c r="U102" s="1666"/>
      <c r="V102" s="1666"/>
      <c r="W102" s="1666"/>
      <c r="X102" s="1666"/>
      <c r="Y102" s="1667"/>
      <c r="Z102" s="1668"/>
      <c r="AA102" s="1669"/>
      <c r="AB102" s="1669"/>
      <c r="AC102" s="1669"/>
      <c r="AD102" s="893"/>
      <c r="AE102" s="924"/>
      <c r="AF102" s="924"/>
      <c r="AG102" s="924"/>
      <c r="AH102" s="1664"/>
      <c r="AI102" s="1665"/>
      <c r="AJ102" s="1666"/>
      <c r="AK102" s="1666"/>
      <c r="AL102" s="1666"/>
      <c r="AM102" s="1666"/>
      <c r="AN102" s="1666"/>
      <c r="AO102" s="1666"/>
      <c r="AP102" s="1666"/>
      <c r="AQ102" s="1666"/>
      <c r="AR102" s="1666"/>
      <c r="AS102" s="1666"/>
      <c r="AT102" s="1666"/>
      <c r="AU102" s="1667"/>
      <c r="AV102" s="1668"/>
      <c r="AW102" s="1669"/>
      <c r="AX102" s="1669"/>
      <c r="AY102" s="1693"/>
    </row>
    <row r="103" spans="2:51" ht="24.75" customHeight="1">
      <c r="B103" s="396"/>
      <c r="C103" s="397"/>
      <c r="D103" s="397"/>
      <c r="E103" s="397"/>
      <c r="F103" s="397"/>
      <c r="G103" s="398"/>
      <c r="H103" s="893"/>
      <c r="I103" s="924"/>
      <c r="J103" s="924"/>
      <c r="K103" s="924"/>
      <c r="L103" s="1664"/>
      <c r="M103" s="1665"/>
      <c r="N103" s="1666"/>
      <c r="O103" s="1666"/>
      <c r="P103" s="1666"/>
      <c r="Q103" s="1666"/>
      <c r="R103" s="1666"/>
      <c r="S103" s="1666"/>
      <c r="T103" s="1666"/>
      <c r="U103" s="1666"/>
      <c r="V103" s="1666"/>
      <c r="W103" s="1666"/>
      <c r="X103" s="1666"/>
      <c r="Y103" s="1667"/>
      <c r="Z103" s="1668"/>
      <c r="AA103" s="1669"/>
      <c r="AB103" s="1669"/>
      <c r="AC103" s="1669"/>
      <c r="AD103" s="893"/>
      <c r="AE103" s="924"/>
      <c r="AF103" s="924"/>
      <c r="AG103" s="924"/>
      <c r="AH103" s="1664"/>
      <c r="AI103" s="1665"/>
      <c r="AJ103" s="1666"/>
      <c r="AK103" s="1666"/>
      <c r="AL103" s="1666"/>
      <c r="AM103" s="1666"/>
      <c r="AN103" s="1666"/>
      <c r="AO103" s="1666"/>
      <c r="AP103" s="1666"/>
      <c r="AQ103" s="1666"/>
      <c r="AR103" s="1666"/>
      <c r="AS103" s="1666"/>
      <c r="AT103" s="1666"/>
      <c r="AU103" s="1667"/>
      <c r="AV103" s="1668"/>
      <c r="AW103" s="1669"/>
      <c r="AX103" s="1669"/>
      <c r="AY103" s="1693"/>
    </row>
    <row r="104" spans="2:51" ht="24.75" customHeight="1">
      <c r="B104" s="396"/>
      <c r="C104" s="397"/>
      <c r="D104" s="397"/>
      <c r="E104" s="397"/>
      <c r="F104" s="397"/>
      <c r="G104" s="398"/>
      <c r="H104" s="893" t="s">
        <v>25</v>
      </c>
      <c r="I104" s="924"/>
      <c r="J104" s="924"/>
      <c r="K104" s="924"/>
      <c r="L104" s="924"/>
      <c r="M104" s="1707"/>
      <c r="N104" s="1708"/>
      <c r="O104" s="1708"/>
      <c r="P104" s="1708"/>
      <c r="Q104" s="1708"/>
      <c r="R104" s="1708"/>
      <c r="S104" s="1708"/>
      <c r="T104" s="1708"/>
      <c r="U104" s="1708"/>
      <c r="V104" s="1708"/>
      <c r="W104" s="1708"/>
      <c r="X104" s="1708"/>
      <c r="Y104" s="1709"/>
      <c r="Z104" s="1710">
        <f>SUM(Z96:AC103)</f>
        <v>500</v>
      </c>
      <c r="AA104" s="1711"/>
      <c r="AB104" s="1711"/>
      <c r="AC104" s="1712"/>
      <c r="AD104" s="893" t="s">
        <v>25</v>
      </c>
      <c r="AE104" s="924"/>
      <c r="AF104" s="924"/>
      <c r="AG104" s="924"/>
      <c r="AH104" s="924"/>
      <c r="AI104" s="1707"/>
      <c r="AJ104" s="1708"/>
      <c r="AK104" s="1708"/>
      <c r="AL104" s="1708"/>
      <c r="AM104" s="1708"/>
      <c r="AN104" s="1708"/>
      <c r="AO104" s="1708"/>
      <c r="AP104" s="1708"/>
      <c r="AQ104" s="1708"/>
      <c r="AR104" s="1708"/>
      <c r="AS104" s="1708"/>
      <c r="AT104" s="1708"/>
      <c r="AU104" s="1709"/>
      <c r="AV104" s="1710">
        <f>SUM(AV96:AY103)</f>
        <v>500</v>
      </c>
      <c r="AW104" s="1711"/>
      <c r="AX104" s="1711"/>
      <c r="AY104" s="1733"/>
    </row>
    <row r="105" spans="2:51" ht="24.75" customHeight="1">
      <c r="B105" s="396"/>
      <c r="C105" s="397"/>
      <c r="D105" s="397"/>
      <c r="E105" s="397"/>
      <c r="F105" s="397"/>
      <c r="G105" s="398"/>
      <c r="H105" s="951" t="s">
        <v>376</v>
      </c>
      <c r="I105" s="575"/>
      <c r="J105" s="575"/>
      <c r="K105" s="575"/>
      <c r="L105" s="575"/>
      <c r="M105" s="575"/>
      <c r="N105" s="575"/>
      <c r="O105" s="575"/>
      <c r="P105" s="575"/>
      <c r="Q105" s="575"/>
      <c r="R105" s="575"/>
      <c r="S105" s="575"/>
      <c r="T105" s="575"/>
      <c r="U105" s="575"/>
      <c r="V105" s="575"/>
      <c r="W105" s="575"/>
      <c r="X105" s="575"/>
      <c r="Y105" s="575"/>
      <c r="Z105" s="575"/>
      <c r="AA105" s="575"/>
      <c r="AB105" s="575"/>
      <c r="AC105" s="576"/>
      <c r="AD105" s="951" t="s">
        <v>377</v>
      </c>
      <c r="AE105" s="575"/>
      <c r="AF105" s="575"/>
      <c r="AG105" s="575"/>
      <c r="AH105" s="575"/>
      <c r="AI105" s="575"/>
      <c r="AJ105" s="575"/>
      <c r="AK105" s="575"/>
      <c r="AL105" s="575"/>
      <c r="AM105" s="575"/>
      <c r="AN105" s="575"/>
      <c r="AO105" s="575"/>
      <c r="AP105" s="575"/>
      <c r="AQ105" s="575"/>
      <c r="AR105" s="575"/>
      <c r="AS105" s="575"/>
      <c r="AT105" s="575"/>
      <c r="AU105" s="575"/>
      <c r="AV105" s="575"/>
      <c r="AW105" s="575"/>
      <c r="AX105" s="575"/>
      <c r="AY105" s="1753"/>
    </row>
    <row r="106" spans="2:51" ht="24.75" customHeight="1">
      <c r="B106" s="396"/>
      <c r="C106" s="397"/>
      <c r="D106" s="397"/>
      <c r="E106" s="397"/>
      <c r="F106" s="397"/>
      <c r="G106" s="398"/>
      <c r="H106" s="893" t="s">
        <v>22</v>
      </c>
      <c r="I106" s="924"/>
      <c r="J106" s="924"/>
      <c r="K106" s="924"/>
      <c r="L106" s="924"/>
      <c r="M106" s="895" t="s">
        <v>23</v>
      </c>
      <c r="N106" s="575"/>
      <c r="O106" s="575"/>
      <c r="P106" s="575"/>
      <c r="Q106" s="575"/>
      <c r="R106" s="575"/>
      <c r="S106" s="575"/>
      <c r="T106" s="575"/>
      <c r="U106" s="575"/>
      <c r="V106" s="575"/>
      <c r="W106" s="575"/>
      <c r="X106" s="575"/>
      <c r="Y106" s="576"/>
      <c r="Z106" s="925" t="s">
        <v>24</v>
      </c>
      <c r="AA106" s="926"/>
      <c r="AB106" s="926"/>
      <c r="AC106" s="1689"/>
      <c r="AD106" s="893" t="s">
        <v>22</v>
      </c>
      <c r="AE106" s="924"/>
      <c r="AF106" s="924"/>
      <c r="AG106" s="924"/>
      <c r="AH106" s="924"/>
      <c r="AI106" s="895" t="s">
        <v>23</v>
      </c>
      <c r="AJ106" s="575"/>
      <c r="AK106" s="575"/>
      <c r="AL106" s="575"/>
      <c r="AM106" s="575"/>
      <c r="AN106" s="575"/>
      <c r="AO106" s="575"/>
      <c r="AP106" s="575"/>
      <c r="AQ106" s="575"/>
      <c r="AR106" s="575"/>
      <c r="AS106" s="575"/>
      <c r="AT106" s="575"/>
      <c r="AU106" s="576"/>
      <c r="AV106" s="925" t="s">
        <v>24</v>
      </c>
      <c r="AW106" s="926"/>
      <c r="AX106" s="926"/>
      <c r="AY106" s="927"/>
    </row>
    <row r="107" spans="2:51" ht="24.75" customHeight="1">
      <c r="B107" s="396"/>
      <c r="C107" s="397"/>
      <c r="D107" s="397"/>
      <c r="E107" s="397"/>
      <c r="F107" s="397"/>
      <c r="G107" s="398"/>
      <c r="H107" s="1737" t="s">
        <v>2000</v>
      </c>
      <c r="I107" s="1738"/>
      <c r="J107" s="1738"/>
      <c r="K107" s="1738"/>
      <c r="L107" s="1739"/>
      <c r="M107" s="1743" t="s">
        <v>378</v>
      </c>
      <c r="N107" s="1744"/>
      <c r="O107" s="1744"/>
      <c r="P107" s="1744"/>
      <c r="Q107" s="1744"/>
      <c r="R107" s="1744"/>
      <c r="S107" s="1744"/>
      <c r="T107" s="1744"/>
      <c r="U107" s="1744"/>
      <c r="V107" s="1744"/>
      <c r="W107" s="1744"/>
      <c r="X107" s="1744"/>
      <c r="Y107" s="1745"/>
      <c r="Z107" s="1710">
        <v>200</v>
      </c>
      <c r="AA107" s="1711"/>
      <c r="AB107" s="1711"/>
      <c r="AC107" s="1749"/>
      <c r="AD107" s="951" t="s">
        <v>2001</v>
      </c>
      <c r="AE107" s="575"/>
      <c r="AF107" s="575"/>
      <c r="AG107" s="575"/>
      <c r="AH107" s="576"/>
      <c r="AI107" s="1690" t="s">
        <v>2002</v>
      </c>
      <c r="AJ107" s="1691"/>
      <c r="AK107" s="1691"/>
      <c r="AL107" s="1691"/>
      <c r="AM107" s="1691"/>
      <c r="AN107" s="1691"/>
      <c r="AO107" s="1691"/>
      <c r="AP107" s="1691"/>
      <c r="AQ107" s="1691"/>
      <c r="AR107" s="1691"/>
      <c r="AS107" s="1691"/>
      <c r="AT107" s="1691"/>
      <c r="AU107" s="1692"/>
      <c r="AV107" s="1668">
        <v>200</v>
      </c>
      <c r="AW107" s="1669"/>
      <c r="AX107" s="1669"/>
      <c r="AY107" s="1693"/>
    </row>
    <row r="108" spans="2:51" ht="24.75" customHeight="1">
      <c r="B108" s="396"/>
      <c r="C108" s="397"/>
      <c r="D108" s="397"/>
      <c r="E108" s="397"/>
      <c r="F108" s="397"/>
      <c r="G108" s="398"/>
      <c r="H108" s="1740"/>
      <c r="I108" s="1741"/>
      <c r="J108" s="1741"/>
      <c r="K108" s="1741"/>
      <c r="L108" s="1742"/>
      <c r="M108" s="1746"/>
      <c r="N108" s="1747"/>
      <c r="O108" s="1747"/>
      <c r="P108" s="1747"/>
      <c r="Q108" s="1747"/>
      <c r="R108" s="1747"/>
      <c r="S108" s="1747"/>
      <c r="T108" s="1747"/>
      <c r="U108" s="1747"/>
      <c r="V108" s="1747"/>
      <c r="W108" s="1747"/>
      <c r="X108" s="1747"/>
      <c r="Y108" s="1748"/>
      <c r="Z108" s="1750"/>
      <c r="AA108" s="1751"/>
      <c r="AB108" s="1751"/>
      <c r="AC108" s="1752"/>
      <c r="AD108" s="893"/>
      <c r="AE108" s="924"/>
      <c r="AF108" s="924"/>
      <c r="AG108" s="924"/>
      <c r="AH108" s="1664"/>
      <c r="AI108" s="1665"/>
      <c r="AJ108" s="1666"/>
      <c r="AK108" s="1666"/>
      <c r="AL108" s="1666"/>
      <c r="AM108" s="1666"/>
      <c r="AN108" s="1666"/>
      <c r="AO108" s="1666"/>
      <c r="AP108" s="1666"/>
      <c r="AQ108" s="1666"/>
      <c r="AR108" s="1666"/>
      <c r="AS108" s="1666"/>
      <c r="AT108" s="1666"/>
      <c r="AU108" s="1667"/>
      <c r="AV108" s="1668"/>
      <c r="AW108" s="1669"/>
      <c r="AX108" s="1669"/>
      <c r="AY108" s="1693"/>
    </row>
    <row r="109" spans="2:51" ht="24.75" customHeight="1">
      <c r="B109" s="396"/>
      <c r="C109" s="397"/>
      <c r="D109" s="397"/>
      <c r="E109" s="397"/>
      <c r="F109" s="397"/>
      <c r="G109" s="398"/>
      <c r="H109" s="1737" t="s">
        <v>2000</v>
      </c>
      <c r="I109" s="1738"/>
      <c r="J109" s="1738"/>
      <c r="K109" s="1738"/>
      <c r="L109" s="1739"/>
      <c r="M109" s="1743" t="s">
        <v>378</v>
      </c>
      <c r="N109" s="1744"/>
      <c r="O109" s="1744"/>
      <c r="P109" s="1744"/>
      <c r="Q109" s="1744"/>
      <c r="R109" s="1744"/>
      <c r="S109" s="1744"/>
      <c r="T109" s="1744"/>
      <c r="U109" s="1744"/>
      <c r="V109" s="1744"/>
      <c r="W109" s="1744"/>
      <c r="X109" s="1744"/>
      <c r="Y109" s="1745"/>
      <c r="Z109" s="1710">
        <v>150</v>
      </c>
      <c r="AA109" s="1711"/>
      <c r="AB109" s="1711"/>
      <c r="AC109" s="1749"/>
      <c r="AD109" s="893"/>
      <c r="AE109" s="924"/>
      <c r="AF109" s="924"/>
      <c r="AG109" s="924"/>
      <c r="AH109" s="1664"/>
      <c r="AI109" s="1665"/>
      <c r="AJ109" s="1666"/>
      <c r="AK109" s="1666"/>
      <c r="AL109" s="1666"/>
      <c r="AM109" s="1666"/>
      <c r="AN109" s="1666"/>
      <c r="AO109" s="1666"/>
      <c r="AP109" s="1666"/>
      <c r="AQ109" s="1666"/>
      <c r="AR109" s="1666"/>
      <c r="AS109" s="1666"/>
      <c r="AT109" s="1666"/>
      <c r="AU109" s="1667"/>
      <c r="AV109" s="1668"/>
      <c r="AW109" s="1669"/>
      <c r="AX109" s="1669"/>
      <c r="AY109" s="1693"/>
    </row>
    <row r="110" spans="2:51" ht="24.75" customHeight="1">
      <c r="B110" s="396"/>
      <c r="C110" s="397"/>
      <c r="D110" s="397"/>
      <c r="E110" s="397"/>
      <c r="F110" s="397"/>
      <c r="G110" s="398"/>
      <c r="H110" s="1740"/>
      <c r="I110" s="1741"/>
      <c r="J110" s="1741"/>
      <c r="K110" s="1741"/>
      <c r="L110" s="1742"/>
      <c r="M110" s="1746"/>
      <c r="N110" s="1747"/>
      <c r="O110" s="1747"/>
      <c r="P110" s="1747"/>
      <c r="Q110" s="1747"/>
      <c r="R110" s="1747"/>
      <c r="S110" s="1747"/>
      <c r="T110" s="1747"/>
      <c r="U110" s="1747"/>
      <c r="V110" s="1747"/>
      <c r="W110" s="1747"/>
      <c r="X110" s="1747"/>
      <c r="Y110" s="1748"/>
      <c r="Z110" s="1750"/>
      <c r="AA110" s="1751"/>
      <c r="AB110" s="1751"/>
      <c r="AC110" s="1752"/>
      <c r="AD110" s="893"/>
      <c r="AE110" s="924"/>
      <c r="AF110" s="924"/>
      <c r="AG110" s="924"/>
      <c r="AH110" s="1664"/>
      <c r="AI110" s="1665"/>
      <c r="AJ110" s="1666"/>
      <c r="AK110" s="1666"/>
      <c r="AL110" s="1666"/>
      <c r="AM110" s="1666"/>
      <c r="AN110" s="1666"/>
      <c r="AO110" s="1666"/>
      <c r="AP110" s="1666"/>
      <c r="AQ110" s="1666"/>
      <c r="AR110" s="1666"/>
      <c r="AS110" s="1666"/>
      <c r="AT110" s="1666"/>
      <c r="AU110" s="1667"/>
      <c r="AV110" s="1668"/>
      <c r="AW110" s="1669"/>
      <c r="AX110" s="1669"/>
      <c r="AY110" s="1693"/>
    </row>
    <row r="111" spans="2:51" ht="24.75" customHeight="1">
      <c r="B111" s="396"/>
      <c r="C111" s="397"/>
      <c r="D111" s="397"/>
      <c r="E111" s="397"/>
      <c r="F111" s="397"/>
      <c r="G111" s="398"/>
      <c r="H111" s="893"/>
      <c r="I111" s="924"/>
      <c r="J111" s="924"/>
      <c r="K111" s="924"/>
      <c r="L111" s="1664"/>
      <c r="M111" s="1665"/>
      <c r="N111" s="1666"/>
      <c r="O111" s="1666"/>
      <c r="P111" s="1666"/>
      <c r="Q111" s="1666"/>
      <c r="R111" s="1666"/>
      <c r="S111" s="1666"/>
      <c r="T111" s="1666"/>
      <c r="U111" s="1666"/>
      <c r="V111" s="1666"/>
      <c r="W111" s="1666"/>
      <c r="X111" s="1666"/>
      <c r="Y111" s="1667"/>
      <c r="Z111" s="1668"/>
      <c r="AA111" s="1669"/>
      <c r="AB111" s="1669"/>
      <c r="AC111" s="1669"/>
      <c r="AD111" s="893"/>
      <c r="AE111" s="924"/>
      <c r="AF111" s="924"/>
      <c r="AG111" s="924"/>
      <c r="AH111" s="1664"/>
      <c r="AI111" s="1665"/>
      <c r="AJ111" s="1666"/>
      <c r="AK111" s="1666"/>
      <c r="AL111" s="1666"/>
      <c r="AM111" s="1666"/>
      <c r="AN111" s="1666"/>
      <c r="AO111" s="1666"/>
      <c r="AP111" s="1666"/>
      <c r="AQ111" s="1666"/>
      <c r="AR111" s="1666"/>
      <c r="AS111" s="1666"/>
      <c r="AT111" s="1666"/>
      <c r="AU111" s="1667"/>
      <c r="AV111" s="1668"/>
      <c r="AW111" s="1669"/>
      <c r="AX111" s="1669"/>
      <c r="AY111" s="1693"/>
    </row>
    <row r="112" spans="2:51" ht="24.75" customHeight="1">
      <c r="B112" s="396"/>
      <c r="C112" s="397"/>
      <c r="D112" s="397"/>
      <c r="E112" s="397"/>
      <c r="F112" s="397"/>
      <c r="G112" s="398"/>
      <c r="H112" s="893"/>
      <c r="I112" s="924"/>
      <c r="J112" s="924"/>
      <c r="K112" s="924"/>
      <c r="L112" s="1664"/>
      <c r="M112" s="1665"/>
      <c r="N112" s="1666"/>
      <c r="O112" s="1666"/>
      <c r="P112" s="1666"/>
      <c r="Q112" s="1666"/>
      <c r="R112" s="1666"/>
      <c r="S112" s="1666"/>
      <c r="T112" s="1666"/>
      <c r="U112" s="1666"/>
      <c r="V112" s="1666"/>
      <c r="W112" s="1666"/>
      <c r="X112" s="1666"/>
      <c r="Y112" s="1667"/>
      <c r="Z112" s="1668"/>
      <c r="AA112" s="1669"/>
      <c r="AB112" s="1669"/>
      <c r="AC112" s="1669"/>
      <c r="AD112" s="893"/>
      <c r="AE112" s="924"/>
      <c r="AF112" s="924"/>
      <c r="AG112" s="924"/>
      <c r="AH112" s="1664"/>
      <c r="AI112" s="1665"/>
      <c r="AJ112" s="1666"/>
      <c r="AK112" s="1666"/>
      <c r="AL112" s="1666"/>
      <c r="AM112" s="1666"/>
      <c r="AN112" s="1666"/>
      <c r="AO112" s="1666"/>
      <c r="AP112" s="1666"/>
      <c r="AQ112" s="1666"/>
      <c r="AR112" s="1666"/>
      <c r="AS112" s="1666"/>
      <c r="AT112" s="1666"/>
      <c r="AU112" s="1667"/>
      <c r="AV112" s="1668"/>
      <c r="AW112" s="1669"/>
      <c r="AX112" s="1669"/>
      <c r="AY112" s="1693"/>
    </row>
    <row r="113" spans="2:51" ht="24.75" customHeight="1">
      <c r="B113" s="396"/>
      <c r="C113" s="397"/>
      <c r="D113" s="397"/>
      <c r="E113" s="397"/>
      <c r="F113" s="397"/>
      <c r="G113" s="398"/>
      <c r="H113" s="893"/>
      <c r="I113" s="924"/>
      <c r="J113" s="924"/>
      <c r="K113" s="924"/>
      <c r="L113" s="1664"/>
      <c r="M113" s="1665"/>
      <c r="N113" s="1666"/>
      <c r="O113" s="1666"/>
      <c r="P113" s="1666"/>
      <c r="Q113" s="1666"/>
      <c r="R113" s="1666"/>
      <c r="S113" s="1666"/>
      <c r="T113" s="1666"/>
      <c r="U113" s="1666"/>
      <c r="V113" s="1666"/>
      <c r="W113" s="1666"/>
      <c r="X113" s="1666"/>
      <c r="Y113" s="1667"/>
      <c r="Z113" s="1668"/>
      <c r="AA113" s="1669"/>
      <c r="AB113" s="1669"/>
      <c r="AC113" s="1669"/>
      <c r="AD113" s="893"/>
      <c r="AE113" s="924"/>
      <c r="AF113" s="924"/>
      <c r="AG113" s="924"/>
      <c r="AH113" s="1664"/>
      <c r="AI113" s="1665"/>
      <c r="AJ113" s="1666"/>
      <c r="AK113" s="1666"/>
      <c r="AL113" s="1666"/>
      <c r="AM113" s="1666"/>
      <c r="AN113" s="1666"/>
      <c r="AO113" s="1666"/>
      <c r="AP113" s="1666"/>
      <c r="AQ113" s="1666"/>
      <c r="AR113" s="1666"/>
      <c r="AS113" s="1666"/>
      <c r="AT113" s="1666"/>
      <c r="AU113" s="1667"/>
      <c r="AV113" s="1668"/>
      <c r="AW113" s="1669"/>
      <c r="AX113" s="1669"/>
      <c r="AY113" s="1693"/>
    </row>
    <row r="114" spans="2:51" ht="24.75" customHeight="1">
      <c r="B114" s="396"/>
      <c r="C114" s="397"/>
      <c r="D114" s="397"/>
      <c r="E114" s="397"/>
      <c r="F114" s="397"/>
      <c r="G114" s="398"/>
      <c r="H114" s="893"/>
      <c r="I114" s="924"/>
      <c r="J114" s="924"/>
      <c r="K114" s="924"/>
      <c r="L114" s="1664"/>
      <c r="M114" s="1665"/>
      <c r="N114" s="1666"/>
      <c r="O114" s="1666"/>
      <c r="P114" s="1666"/>
      <c r="Q114" s="1666"/>
      <c r="R114" s="1666"/>
      <c r="S114" s="1666"/>
      <c r="T114" s="1666"/>
      <c r="U114" s="1666"/>
      <c r="V114" s="1666"/>
      <c r="W114" s="1666"/>
      <c r="X114" s="1666"/>
      <c r="Y114" s="1667"/>
      <c r="Z114" s="1668"/>
      <c r="AA114" s="1669"/>
      <c r="AB114" s="1669"/>
      <c r="AC114" s="1669"/>
      <c r="AD114" s="893"/>
      <c r="AE114" s="924"/>
      <c r="AF114" s="924"/>
      <c r="AG114" s="924"/>
      <c r="AH114" s="1664"/>
      <c r="AI114" s="1665"/>
      <c r="AJ114" s="1666"/>
      <c r="AK114" s="1666"/>
      <c r="AL114" s="1666"/>
      <c r="AM114" s="1666"/>
      <c r="AN114" s="1666"/>
      <c r="AO114" s="1666"/>
      <c r="AP114" s="1666"/>
      <c r="AQ114" s="1666"/>
      <c r="AR114" s="1666"/>
      <c r="AS114" s="1666"/>
      <c r="AT114" s="1666"/>
      <c r="AU114" s="1667"/>
      <c r="AV114" s="1668"/>
      <c r="AW114" s="1669"/>
      <c r="AX114" s="1669"/>
      <c r="AY114" s="1693"/>
    </row>
    <row r="115" spans="2:51" ht="24.75" customHeight="1">
      <c r="B115" s="396"/>
      <c r="C115" s="397"/>
      <c r="D115" s="397"/>
      <c r="E115" s="397"/>
      <c r="F115" s="397"/>
      <c r="G115" s="398"/>
      <c r="H115" s="951" t="s">
        <v>25</v>
      </c>
      <c r="I115" s="575"/>
      <c r="J115" s="575"/>
      <c r="K115" s="575"/>
      <c r="L115" s="575"/>
      <c r="M115" s="1703"/>
      <c r="N115" s="1704"/>
      <c r="O115" s="1704"/>
      <c r="P115" s="1704"/>
      <c r="Q115" s="1704"/>
      <c r="R115" s="1704"/>
      <c r="S115" s="1704"/>
      <c r="T115" s="1704"/>
      <c r="U115" s="1704"/>
      <c r="V115" s="1704"/>
      <c r="W115" s="1704"/>
      <c r="X115" s="1704"/>
      <c r="Y115" s="1705"/>
      <c r="Z115" s="1668">
        <f>SUM(Z107:AC114)</f>
        <v>350</v>
      </c>
      <c r="AA115" s="1669"/>
      <c r="AB115" s="1669"/>
      <c r="AC115" s="1702"/>
      <c r="AD115" s="893" t="s">
        <v>25</v>
      </c>
      <c r="AE115" s="924"/>
      <c r="AF115" s="924"/>
      <c r="AG115" s="924"/>
      <c r="AH115" s="924"/>
      <c r="AI115" s="1707"/>
      <c r="AJ115" s="1708"/>
      <c r="AK115" s="1708"/>
      <c r="AL115" s="1708"/>
      <c r="AM115" s="1708"/>
      <c r="AN115" s="1708"/>
      <c r="AO115" s="1708"/>
      <c r="AP115" s="1708"/>
      <c r="AQ115" s="1708"/>
      <c r="AR115" s="1708"/>
      <c r="AS115" s="1708"/>
      <c r="AT115" s="1708"/>
      <c r="AU115" s="1709"/>
      <c r="AV115" s="1710">
        <f>SUM(AV107:AY114)</f>
        <v>200</v>
      </c>
      <c r="AW115" s="1711"/>
      <c r="AX115" s="1711"/>
      <c r="AY115" s="1733"/>
    </row>
    <row r="116" spans="2:51" ht="24.75" customHeight="1">
      <c r="B116" s="396"/>
      <c r="C116" s="397"/>
      <c r="D116" s="397"/>
      <c r="E116" s="397"/>
      <c r="F116" s="397"/>
      <c r="G116" s="398"/>
      <c r="H116" s="951" t="s">
        <v>379</v>
      </c>
      <c r="I116" s="575"/>
      <c r="J116" s="575"/>
      <c r="K116" s="575"/>
      <c r="L116" s="575"/>
      <c r="M116" s="575"/>
      <c r="N116" s="575"/>
      <c r="O116" s="575"/>
      <c r="P116" s="575"/>
      <c r="Q116" s="575"/>
      <c r="R116" s="575"/>
      <c r="S116" s="575"/>
      <c r="T116" s="575"/>
      <c r="U116" s="575"/>
      <c r="V116" s="575"/>
      <c r="W116" s="575"/>
      <c r="X116" s="575"/>
      <c r="Y116" s="575"/>
      <c r="Z116" s="575"/>
      <c r="AA116" s="575"/>
      <c r="AB116" s="575"/>
      <c r="AC116" s="576"/>
      <c r="AD116" s="1734" t="s">
        <v>2003</v>
      </c>
      <c r="AE116" s="1735"/>
      <c r="AF116" s="1735"/>
      <c r="AG116" s="1735"/>
      <c r="AH116" s="1735"/>
      <c r="AI116" s="1735"/>
      <c r="AJ116" s="1735"/>
      <c r="AK116" s="1735"/>
      <c r="AL116" s="1735"/>
      <c r="AM116" s="1735"/>
      <c r="AN116" s="1735"/>
      <c r="AO116" s="1735"/>
      <c r="AP116" s="1735"/>
      <c r="AQ116" s="1735"/>
      <c r="AR116" s="1735"/>
      <c r="AS116" s="1735"/>
      <c r="AT116" s="1735"/>
      <c r="AU116" s="1735"/>
      <c r="AV116" s="1735"/>
      <c r="AW116" s="1735"/>
      <c r="AX116" s="1735"/>
      <c r="AY116" s="1736"/>
    </row>
    <row r="117" spans="2:51" ht="24.75" customHeight="1">
      <c r="B117" s="396"/>
      <c r="C117" s="397"/>
      <c r="D117" s="397"/>
      <c r="E117" s="397"/>
      <c r="F117" s="397"/>
      <c r="G117" s="398"/>
      <c r="H117" s="893" t="s">
        <v>22</v>
      </c>
      <c r="I117" s="924"/>
      <c r="J117" s="924"/>
      <c r="K117" s="924"/>
      <c r="L117" s="924"/>
      <c r="M117" s="895" t="s">
        <v>23</v>
      </c>
      <c r="N117" s="575"/>
      <c r="O117" s="575"/>
      <c r="P117" s="575"/>
      <c r="Q117" s="575"/>
      <c r="R117" s="575"/>
      <c r="S117" s="575"/>
      <c r="T117" s="575"/>
      <c r="U117" s="575"/>
      <c r="V117" s="575"/>
      <c r="W117" s="575"/>
      <c r="X117" s="575"/>
      <c r="Y117" s="576"/>
      <c r="Z117" s="925" t="s">
        <v>24</v>
      </c>
      <c r="AA117" s="926"/>
      <c r="AB117" s="926"/>
      <c r="AC117" s="1689"/>
      <c r="AD117" s="893" t="s">
        <v>22</v>
      </c>
      <c r="AE117" s="924"/>
      <c r="AF117" s="924"/>
      <c r="AG117" s="924"/>
      <c r="AH117" s="924"/>
      <c r="AI117" s="895" t="s">
        <v>23</v>
      </c>
      <c r="AJ117" s="575"/>
      <c r="AK117" s="575"/>
      <c r="AL117" s="575"/>
      <c r="AM117" s="575"/>
      <c r="AN117" s="575"/>
      <c r="AO117" s="575"/>
      <c r="AP117" s="575"/>
      <c r="AQ117" s="575"/>
      <c r="AR117" s="575"/>
      <c r="AS117" s="575"/>
      <c r="AT117" s="575"/>
      <c r="AU117" s="576"/>
      <c r="AV117" s="925" t="s">
        <v>24</v>
      </c>
      <c r="AW117" s="926"/>
      <c r="AX117" s="926"/>
      <c r="AY117" s="927"/>
    </row>
    <row r="118" spans="2:51" ht="24.75" customHeight="1">
      <c r="B118" s="396"/>
      <c r="C118" s="397"/>
      <c r="D118" s="397"/>
      <c r="E118" s="397"/>
      <c r="F118" s="397"/>
      <c r="G118" s="398"/>
      <c r="H118" s="1730" t="s">
        <v>2000</v>
      </c>
      <c r="I118" s="1731"/>
      <c r="J118" s="1731"/>
      <c r="K118" s="1731"/>
      <c r="L118" s="1732"/>
      <c r="M118" s="1665" t="s">
        <v>380</v>
      </c>
      <c r="N118" s="1666"/>
      <c r="O118" s="1666"/>
      <c r="P118" s="1666"/>
      <c r="Q118" s="1666"/>
      <c r="R118" s="1666"/>
      <c r="S118" s="1666"/>
      <c r="T118" s="1666"/>
      <c r="U118" s="1666"/>
      <c r="V118" s="1666"/>
      <c r="W118" s="1666"/>
      <c r="X118" s="1666"/>
      <c r="Y118" s="1667"/>
      <c r="Z118" s="1668">
        <v>332</v>
      </c>
      <c r="AA118" s="1669"/>
      <c r="AB118" s="1669"/>
      <c r="AC118" s="1702"/>
      <c r="AD118" s="951" t="s">
        <v>374</v>
      </c>
      <c r="AE118" s="575"/>
      <c r="AF118" s="575"/>
      <c r="AG118" s="575"/>
      <c r="AH118" s="576"/>
      <c r="AI118" s="1690" t="s">
        <v>381</v>
      </c>
      <c r="AJ118" s="1691"/>
      <c r="AK118" s="1691"/>
      <c r="AL118" s="1691"/>
      <c r="AM118" s="1691"/>
      <c r="AN118" s="1691"/>
      <c r="AO118" s="1691"/>
      <c r="AP118" s="1691"/>
      <c r="AQ118" s="1691"/>
      <c r="AR118" s="1691"/>
      <c r="AS118" s="1691"/>
      <c r="AT118" s="1691"/>
      <c r="AU118" s="1692"/>
      <c r="AV118" s="1668">
        <v>82</v>
      </c>
      <c r="AW118" s="1669"/>
      <c r="AX118" s="1669"/>
      <c r="AY118" s="1693"/>
    </row>
    <row r="119" spans="2:51" ht="24.75" customHeight="1">
      <c r="B119" s="396"/>
      <c r="C119" s="397"/>
      <c r="D119" s="397"/>
      <c r="E119" s="397"/>
      <c r="F119" s="397"/>
      <c r="G119" s="398"/>
      <c r="H119" s="1730"/>
      <c r="I119" s="1731"/>
      <c r="J119" s="1731"/>
      <c r="K119" s="1731"/>
      <c r="L119" s="1732"/>
      <c r="M119" s="1665"/>
      <c r="N119" s="1666"/>
      <c r="O119" s="1666"/>
      <c r="P119" s="1666"/>
      <c r="Q119" s="1666"/>
      <c r="R119" s="1666"/>
      <c r="S119" s="1666"/>
      <c r="T119" s="1666"/>
      <c r="U119" s="1666"/>
      <c r="V119" s="1666"/>
      <c r="W119" s="1666"/>
      <c r="X119" s="1666"/>
      <c r="Y119" s="1667"/>
      <c r="Z119" s="1668"/>
      <c r="AA119" s="1669"/>
      <c r="AB119" s="1669"/>
      <c r="AC119" s="1702"/>
      <c r="AD119" s="893"/>
      <c r="AE119" s="924"/>
      <c r="AF119" s="924"/>
      <c r="AG119" s="924"/>
      <c r="AH119" s="1664"/>
      <c r="AI119" s="1665"/>
      <c r="AJ119" s="1666"/>
      <c r="AK119" s="1666"/>
      <c r="AL119" s="1666"/>
      <c r="AM119" s="1666"/>
      <c r="AN119" s="1666"/>
      <c r="AO119" s="1666"/>
      <c r="AP119" s="1666"/>
      <c r="AQ119" s="1666"/>
      <c r="AR119" s="1666"/>
      <c r="AS119" s="1666"/>
      <c r="AT119" s="1666"/>
      <c r="AU119" s="1667"/>
      <c r="AV119" s="1668"/>
      <c r="AW119" s="1669"/>
      <c r="AX119" s="1669"/>
      <c r="AY119" s="1693"/>
    </row>
    <row r="120" spans="2:51" ht="24.75" customHeight="1">
      <c r="B120" s="396"/>
      <c r="C120" s="397"/>
      <c r="D120" s="397"/>
      <c r="E120" s="397"/>
      <c r="F120" s="397"/>
      <c r="G120" s="398"/>
      <c r="H120" s="1730"/>
      <c r="I120" s="1731"/>
      <c r="J120" s="1731"/>
      <c r="K120" s="1731"/>
      <c r="L120" s="1732"/>
      <c r="M120" s="1665"/>
      <c r="N120" s="1666"/>
      <c r="O120" s="1666"/>
      <c r="P120" s="1666"/>
      <c r="Q120" s="1666"/>
      <c r="R120" s="1666"/>
      <c r="S120" s="1666"/>
      <c r="T120" s="1666"/>
      <c r="U120" s="1666"/>
      <c r="V120" s="1666"/>
      <c r="W120" s="1666"/>
      <c r="X120" s="1666"/>
      <c r="Y120" s="1667"/>
      <c r="Z120" s="1668"/>
      <c r="AA120" s="1669"/>
      <c r="AB120" s="1669"/>
      <c r="AC120" s="1724"/>
      <c r="AD120" s="893"/>
      <c r="AE120" s="924"/>
      <c r="AF120" s="924"/>
      <c r="AG120" s="924"/>
      <c r="AH120" s="1664"/>
      <c r="AI120" s="1665"/>
      <c r="AJ120" s="1666"/>
      <c r="AK120" s="1666"/>
      <c r="AL120" s="1666"/>
      <c r="AM120" s="1666"/>
      <c r="AN120" s="1666"/>
      <c r="AO120" s="1666"/>
      <c r="AP120" s="1666"/>
      <c r="AQ120" s="1666"/>
      <c r="AR120" s="1666"/>
      <c r="AS120" s="1666"/>
      <c r="AT120" s="1666"/>
      <c r="AU120" s="1667"/>
      <c r="AV120" s="1668"/>
      <c r="AW120" s="1669"/>
      <c r="AX120" s="1669"/>
      <c r="AY120" s="1693"/>
    </row>
    <row r="121" spans="2:51" ht="24.75" customHeight="1">
      <c r="B121" s="396"/>
      <c r="C121" s="397"/>
      <c r="D121" s="397"/>
      <c r="E121" s="397"/>
      <c r="F121" s="397"/>
      <c r="G121" s="398"/>
      <c r="H121" s="951"/>
      <c r="I121" s="575"/>
      <c r="J121" s="575"/>
      <c r="K121" s="575"/>
      <c r="L121" s="576"/>
      <c r="M121" s="895"/>
      <c r="N121" s="575"/>
      <c r="O121" s="575"/>
      <c r="P121" s="575"/>
      <c r="Q121" s="575"/>
      <c r="R121" s="575"/>
      <c r="S121" s="575"/>
      <c r="T121" s="575"/>
      <c r="U121" s="575"/>
      <c r="V121" s="575"/>
      <c r="W121" s="575"/>
      <c r="X121" s="575"/>
      <c r="Y121" s="576"/>
      <c r="Z121" s="1668"/>
      <c r="AA121" s="1669"/>
      <c r="AB121" s="1669"/>
      <c r="AC121" s="1724"/>
      <c r="AD121" s="893"/>
      <c r="AE121" s="924"/>
      <c r="AF121" s="924"/>
      <c r="AG121" s="924"/>
      <c r="AH121" s="1664"/>
      <c r="AI121" s="1665"/>
      <c r="AJ121" s="1666"/>
      <c r="AK121" s="1666"/>
      <c r="AL121" s="1666"/>
      <c r="AM121" s="1666"/>
      <c r="AN121" s="1666"/>
      <c r="AO121" s="1666"/>
      <c r="AP121" s="1666"/>
      <c r="AQ121" s="1666"/>
      <c r="AR121" s="1666"/>
      <c r="AS121" s="1666"/>
      <c r="AT121" s="1666"/>
      <c r="AU121" s="1667"/>
      <c r="AV121" s="1668"/>
      <c r="AW121" s="1669"/>
      <c r="AX121" s="1669"/>
      <c r="AY121" s="1693"/>
    </row>
    <row r="122" spans="2:51" ht="24.75" customHeight="1">
      <c r="B122" s="396"/>
      <c r="C122" s="397"/>
      <c r="D122" s="397"/>
      <c r="E122" s="397"/>
      <c r="F122" s="397"/>
      <c r="G122" s="398"/>
      <c r="H122" s="1725"/>
      <c r="I122" s="1180"/>
      <c r="J122" s="1180"/>
      <c r="K122" s="1180"/>
      <c r="L122" s="1180"/>
      <c r="M122" s="1180"/>
      <c r="N122" s="1180"/>
      <c r="O122" s="1180"/>
      <c r="P122" s="1180"/>
      <c r="Q122" s="1180"/>
      <c r="R122" s="1180"/>
      <c r="S122" s="1180"/>
      <c r="T122" s="1180"/>
      <c r="U122" s="1180"/>
      <c r="V122" s="1180"/>
      <c r="W122" s="1180"/>
      <c r="X122" s="1180"/>
      <c r="Y122" s="1180"/>
      <c r="Z122" s="1180"/>
      <c r="AA122" s="1180"/>
      <c r="AB122" s="1180"/>
      <c r="AC122" s="1726"/>
      <c r="AD122" s="893"/>
      <c r="AE122" s="924"/>
      <c r="AF122" s="924"/>
      <c r="AG122" s="924"/>
      <c r="AH122" s="1664"/>
      <c r="AI122" s="1665"/>
      <c r="AJ122" s="1666"/>
      <c r="AK122" s="1666"/>
      <c r="AL122" s="1666"/>
      <c r="AM122" s="1666"/>
      <c r="AN122" s="1666"/>
      <c r="AO122" s="1666"/>
      <c r="AP122" s="1666"/>
      <c r="AQ122" s="1666"/>
      <c r="AR122" s="1666"/>
      <c r="AS122" s="1666"/>
      <c r="AT122" s="1666"/>
      <c r="AU122" s="1667"/>
      <c r="AV122" s="1668"/>
      <c r="AW122" s="1669"/>
      <c r="AX122" s="1669"/>
      <c r="AY122" s="1693"/>
    </row>
    <row r="123" spans="2:51" ht="24.75" customHeight="1">
      <c r="B123" s="396"/>
      <c r="C123" s="397"/>
      <c r="D123" s="397"/>
      <c r="E123" s="397"/>
      <c r="F123" s="397"/>
      <c r="G123" s="398"/>
      <c r="H123" s="951"/>
      <c r="I123" s="575"/>
      <c r="J123" s="575"/>
      <c r="K123" s="575"/>
      <c r="L123" s="576"/>
      <c r="M123" s="895"/>
      <c r="N123" s="575"/>
      <c r="O123" s="575"/>
      <c r="P123" s="575"/>
      <c r="Q123" s="575"/>
      <c r="R123" s="575"/>
      <c r="S123" s="575"/>
      <c r="T123" s="575"/>
      <c r="U123" s="575"/>
      <c r="V123" s="575"/>
      <c r="W123" s="575"/>
      <c r="X123" s="575"/>
      <c r="Y123" s="576"/>
      <c r="Z123" s="1727"/>
      <c r="AA123" s="1728"/>
      <c r="AB123" s="1728"/>
      <c r="AC123" s="1729"/>
      <c r="AD123" s="893"/>
      <c r="AE123" s="924"/>
      <c r="AF123" s="924"/>
      <c r="AG123" s="924"/>
      <c r="AH123" s="1664"/>
      <c r="AI123" s="1665"/>
      <c r="AJ123" s="1666"/>
      <c r="AK123" s="1666"/>
      <c r="AL123" s="1666"/>
      <c r="AM123" s="1666"/>
      <c r="AN123" s="1666"/>
      <c r="AO123" s="1666"/>
      <c r="AP123" s="1666"/>
      <c r="AQ123" s="1666"/>
      <c r="AR123" s="1666"/>
      <c r="AS123" s="1666"/>
      <c r="AT123" s="1666"/>
      <c r="AU123" s="1667"/>
      <c r="AV123" s="1668"/>
      <c r="AW123" s="1669"/>
      <c r="AX123" s="1669"/>
      <c r="AY123" s="1693"/>
    </row>
    <row r="124" spans="2:51" ht="24.75" customHeight="1">
      <c r="B124" s="396"/>
      <c r="C124" s="397"/>
      <c r="D124" s="397"/>
      <c r="E124" s="397"/>
      <c r="F124" s="397"/>
      <c r="G124" s="398"/>
      <c r="H124" s="893"/>
      <c r="I124" s="924"/>
      <c r="J124" s="924"/>
      <c r="K124" s="924"/>
      <c r="L124" s="1664"/>
      <c r="M124" s="1665"/>
      <c r="N124" s="1666"/>
      <c r="O124" s="1666"/>
      <c r="P124" s="1666"/>
      <c r="Q124" s="1666"/>
      <c r="R124" s="1666"/>
      <c r="S124" s="1666"/>
      <c r="T124" s="1666"/>
      <c r="U124" s="1666"/>
      <c r="V124" s="1666"/>
      <c r="W124" s="1666"/>
      <c r="X124" s="1666"/>
      <c r="Y124" s="1667"/>
      <c r="Z124" s="1668"/>
      <c r="AA124" s="1669"/>
      <c r="AB124" s="1669"/>
      <c r="AC124" s="1669"/>
      <c r="AD124" s="893"/>
      <c r="AE124" s="924"/>
      <c r="AF124" s="924"/>
      <c r="AG124" s="924"/>
      <c r="AH124" s="1664"/>
      <c r="AI124" s="1665"/>
      <c r="AJ124" s="1666"/>
      <c r="AK124" s="1666"/>
      <c r="AL124" s="1666"/>
      <c r="AM124" s="1666"/>
      <c r="AN124" s="1666"/>
      <c r="AO124" s="1666"/>
      <c r="AP124" s="1666"/>
      <c r="AQ124" s="1666"/>
      <c r="AR124" s="1666"/>
      <c r="AS124" s="1666"/>
      <c r="AT124" s="1666"/>
      <c r="AU124" s="1667"/>
      <c r="AV124" s="1668"/>
      <c r="AW124" s="1669"/>
      <c r="AX124" s="1669"/>
      <c r="AY124" s="1693"/>
    </row>
    <row r="125" spans="2:51" ht="24.75" customHeight="1">
      <c r="B125" s="396"/>
      <c r="C125" s="397"/>
      <c r="D125" s="397"/>
      <c r="E125" s="397"/>
      <c r="F125" s="397"/>
      <c r="G125" s="398"/>
      <c r="H125" s="893"/>
      <c r="I125" s="924"/>
      <c r="J125" s="924"/>
      <c r="K125" s="924"/>
      <c r="L125" s="1664"/>
      <c r="M125" s="1665"/>
      <c r="N125" s="1666"/>
      <c r="O125" s="1666"/>
      <c r="P125" s="1666"/>
      <c r="Q125" s="1666"/>
      <c r="R125" s="1666"/>
      <c r="S125" s="1666"/>
      <c r="T125" s="1666"/>
      <c r="U125" s="1666"/>
      <c r="V125" s="1666"/>
      <c r="W125" s="1666"/>
      <c r="X125" s="1666"/>
      <c r="Y125" s="1667"/>
      <c r="Z125" s="1668"/>
      <c r="AA125" s="1669"/>
      <c r="AB125" s="1669"/>
      <c r="AC125" s="1669"/>
      <c r="AD125" s="893"/>
      <c r="AE125" s="924"/>
      <c r="AF125" s="924"/>
      <c r="AG125" s="924"/>
      <c r="AH125" s="1664"/>
      <c r="AI125" s="1665"/>
      <c r="AJ125" s="1666"/>
      <c r="AK125" s="1666"/>
      <c r="AL125" s="1666"/>
      <c r="AM125" s="1666"/>
      <c r="AN125" s="1666"/>
      <c r="AO125" s="1666"/>
      <c r="AP125" s="1666"/>
      <c r="AQ125" s="1666"/>
      <c r="AR125" s="1666"/>
      <c r="AS125" s="1666"/>
      <c r="AT125" s="1666"/>
      <c r="AU125" s="1667"/>
      <c r="AV125" s="1668"/>
      <c r="AW125" s="1669"/>
      <c r="AX125" s="1669"/>
      <c r="AY125" s="1693"/>
    </row>
    <row r="126" spans="2:51" ht="24.75" customHeight="1" thickBot="1">
      <c r="B126" s="399"/>
      <c r="C126" s="400"/>
      <c r="D126" s="400"/>
      <c r="E126" s="400"/>
      <c r="F126" s="400"/>
      <c r="G126" s="401"/>
      <c r="H126" s="1676" t="s">
        <v>25</v>
      </c>
      <c r="I126" s="1677"/>
      <c r="J126" s="1677"/>
      <c r="K126" s="1677"/>
      <c r="L126" s="1677"/>
      <c r="M126" s="1678"/>
      <c r="N126" s="1679"/>
      <c r="O126" s="1679"/>
      <c r="P126" s="1679"/>
      <c r="Q126" s="1679"/>
      <c r="R126" s="1679"/>
      <c r="S126" s="1679"/>
      <c r="T126" s="1679"/>
      <c r="U126" s="1679"/>
      <c r="V126" s="1679"/>
      <c r="W126" s="1679"/>
      <c r="X126" s="1679"/>
      <c r="Y126" s="1680"/>
      <c r="Z126" s="1681">
        <f>SUM(Z118:AC125)</f>
        <v>332</v>
      </c>
      <c r="AA126" s="1682"/>
      <c r="AB126" s="1682"/>
      <c r="AC126" s="1683"/>
      <c r="AD126" s="1676" t="s">
        <v>25</v>
      </c>
      <c r="AE126" s="1677"/>
      <c r="AF126" s="1677"/>
      <c r="AG126" s="1677"/>
      <c r="AH126" s="1677"/>
      <c r="AI126" s="1678"/>
      <c r="AJ126" s="1679"/>
      <c r="AK126" s="1679"/>
      <c r="AL126" s="1679"/>
      <c r="AM126" s="1679"/>
      <c r="AN126" s="1679"/>
      <c r="AO126" s="1679"/>
      <c r="AP126" s="1679"/>
      <c r="AQ126" s="1679"/>
      <c r="AR126" s="1679"/>
      <c r="AS126" s="1679"/>
      <c r="AT126" s="1679"/>
      <c r="AU126" s="1680"/>
      <c r="AV126" s="1681">
        <f>SUM(AV118:AY125)</f>
        <v>82</v>
      </c>
      <c r="AW126" s="1682"/>
      <c r="AX126" s="1682"/>
      <c r="AY126" s="1723"/>
    </row>
    <row r="127" spans="2:51" ht="14.25" thickBot="1"/>
    <row r="128" spans="2:51" ht="24.75" customHeight="1">
      <c r="B128" s="393" t="s">
        <v>61</v>
      </c>
      <c r="C128" s="394"/>
      <c r="D128" s="394"/>
      <c r="E128" s="394"/>
      <c r="F128" s="394"/>
      <c r="G128" s="395"/>
      <c r="H128" s="1685" t="s">
        <v>2004</v>
      </c>
      <c r="I128" s="1486"/>
      <c r="J128" s="1486"/>
      <c r="K128" s="1486"/>
      <c r="L128" s="1486"/>
      <c r="M128" s="1486"/>
      <c r="N128" s="1486"/>
      <c r="O128" s="1486"/>
      <c r="P128" s="1486"/>
      <c r="Q128" s="1486"/>
      <c r="R128" s="1486"/>
      <c r="S128" s="1486"/>
      <c r="T128" s="1486"/>
      <c r="U128" s="1486"/>
      <c r="V128" s="1486"/>
      <c r="W128" s="1486"/>
      <c r="X128" s="1486"/>
      <c r="Y128" s="1486"/>
      <c r="Z128" s="1486"/>
      <c r="AA128" s="1486"/>
      <c r="AB128" s="1486"/>
      <c r="AC128" s="1686"/>
      <c r="AD128" s="1685"/>
      <c r="AE128" s="1687"/>
      <c r="AF128" s="1687"/>
      <c r="AG128" s="1687"/>
      <c r="AH128" s="1687"/>
      <c r="AI128" s="1687"/>
      <c r="AJ128" s="1687"/>
      <c r="AK128" s="1687"/>
      <c r="AL128" s="1687"/>
      <c r="AM128" s="1687"/>
      <c r="AN128" s="1687"/>
      <c r="AO128" s="1687"/>
      <c r="AP128" s="1687"/>
      <c r="AQ128" s="1687"/>
      <c r="AR128" s="1687"/>
      <c r="AS128" s="1687"/>
      <c r="AT128" s="1687"/>
      <c r="AU128" s="1687"/>
      <c r="AV128" s="1687"/>
      <c r="AW128" s="1687"/>
      <c r="AX128" s="1687"/>
      <c r="AY128" s="1688"/>
    </row>
    <row r="129" spans="2:51" ht="24.75" customHeight="1">
      <c r="B129" s="396"/>
      <c r="C129" s="397"/>
      <c r="D129" s="397"/>
      <c r="E129" s="397"/>
      <c r="F129" s="397"/>
      <c r="G129" s="398"/>
      <c r="H129" s="893" t="s">
        <v>22</v>
      </c>
      <c r="I129" s="924"/>
      <c r="J129" s="924"/>
      <c r="K129" s="924"/>
      <c r="L129" s="924"/>
      <c r="M129" s="895" t="s">
        <v>23</v>
      </c>
      <c r="N129" s="575"/>
      <c r="O129" s="575"/>
      <c r="P129" s="575"/>
      <c r="Q129" s="575"/>
      <c r="R129" s="575"/>
      <c r="S129" s="575"/>
      <c r="T129" s="575"/>
      <c r="U129" s="575"/>
      <c r="V129" s="575"/>
      <c r="W129" s="575"/>
      <c r="X129" s="575"/>
      <c r="Y129" s="576"/>
      <c r="Z129" s="925" t="s">
        <v>24</v>
      </c>
      <c r="AA129" s="926"/>
      <c r="AB129" s="926"/>
      <c r="AC129" s="1689"/>
      <c r="AD129" s="893" t="s">
        <v>22</v>
      </c>
      <c r="AE129" s="894"/>
      <c r="AF129" s="894"/>
      <c r="AG129" s="894"/>
      <c r="AH129" s="894"/>
      <c r="AI129" s="895" t="s">
        <v>23</v>
      </c>
      <c r="AJ129" s="463"/>
      <c r="AK129" s="463"/>
      <c r="AL129" s="463"/>
      <c r="AM129" s="463"/>
      <c r="AN129" s="463"/>
      <c r="AO129" s="463"/>
      <c r="AP129" s="463"/>
      <c r="AQ129" s="463"/>
      <c r="AR129" s="463"/>
      <c r="AS129" s="463"/>
      <c r="AT129" s="463"/>
      <c r="AU129" s="464"/>
      <c r="AV129" s="411" t="s">
        <v>24</v>
      </c>
      <c r="AW129" s="412"/>
      <c r="AX129" s="412"/>
      <c r="AY129" s="414"/>
    </row>
    <row r="130" spans="2:51" ht="24.75" customHeight="1">
      <c r="B130" s="396"/>
      <c r="C130" s="397"/>
      <c r="D130" s="397"/>
      <c r="E130" s="397"/>
      <c r="F130" s="397"/>
      <c r="G130" s="398"/>
      <c r="H130" s="893" t="s">
        <v>370</v>
      </c>
      <c r="I130" s="924"/>
      <c r="J130" s="924"/>
      <c r="K130" s="924"/>
      <c r="L130" s="1664"/>
      <c r="M130" s="1690" t="s">
        <v>382</v>
      </c>
      <c r="N130" s="1691"/>
      <c r="O130" s="1691"/>
      <c r="P130" s="1691"/>
      <c r="Q130" s="1691"/>
      <c r="R130" s="1691"/>
      <c r="S130" s="1691"/>
      <c r="T130" s="1691"/>
      <c r="U130" s="1691"/>
      <c r="V130" s="1691"/>
      <c r="W130" s="1691"/>
      <c r="X130" s="1691"/>
      <c r="Y130" s="1692"/>
      <c r="Z130" s="1668">
        <v>109</v>
      </c>
      <c r="AA130" s="1669"/>
      <c r="AB130" s="1669"/>
      <c r="AC130" s="1693"/>
      <c r="AD130" s="1388"/>
      <c r="AE130" s="894"/>
      <c r="AF130" s="894"/>
      <c r="AG130" s="894"/>
      <c r="AH130" s="1389"/>
      <c r="AI130" s="1694"/>
      <c r="AJ130" s="1017"/>
      <c r="AK130" s="1017"/>
      <c r="AL130" s="1017"/>
      <c r="AM130" s="1017"/>
      <c r="AN130" s="1017"/>
      <c r="AO130" s="1017"/>
      <c r="AP130" s="1017"/>
      <c r="AQ130" s="1017"/>
      <c r="AR130" s="1017"/>
      <c r="AS130" s="1017"/>
      <c r="AT130" s="1017"/>
      <c r="AU130" s="1018"/>
      <c r="AV130" s="940"/>
      <c r="AW130" s="941"/>
      <c r="AX130" s="941"/>
      <c r="AY130" s="943"/>
    </row>
    <row r="131" spans="2:51" ht="24.75" customHeight="1">
      <c r="B131" s="396"/>
      <c r="C131" s="397"/>
      <c r="D131" s="397"/>
      <c r="E131" s="397"/>
      <c r="F131" s="397"/>
      <c r="G131" s="398"/>
      <c r="H131" s="893"/>
      <c r="I131" s="924"/>
      <c r="J131" s="924"/>
      <c r="K131" s="924"/>
      <c r="L131" s="1664"/>
      <c r="M131" s="1665"/>
      <c r="N131" s="1666"/>
      <c r="O131" s="1666"/>
      <c r="P131" s="1666"/>
      <c r="Q131" s="1666"/>
      <c r="R131" s="1666"/>
      <c r="S131" s="1666"/>
      <c r="T131" s="1666"/>
      <c r="U131" s="1666"/>
      <c r="V131" s="1666"/>
      <c r="W131" s="1666"/>
      <c r="X131" s="1666"/>
      <c r="Y131" s="1667"/>
      <c r="Z131" s="1668"/>
      <c r="AA131" s="1669"/>
      <c r="AB131" s="1669"/>
      <c r="AC131" s="1693"/>
      <c r="AD131" s="1388"/>
      <c r="AE131" s="894"/>
      <c r="AF131" s="894"/>
      <c r="AG131" s="894"/>
      <c r="AH131" s="1389"/>
      <c r="AI131" s="1694"/>
      <c r="AJ131" s="1017"/>
      <c r="AK131" s="1017"/>
      <c r="AL131" s="1017"/>
      <c r="AM131" s="1017"/>
      <c r="AN131" s="1017"/>
      <c r="AO131" s="1017"/>
      <c r="AP131" s="1017"/>
      <c r="AQ131" s="1017"/>
      <c r="AR131" s="1017"/>
      <c r="AS131" s="1017"/>
      <c r="AT131" s="1017"/>
      <c r="AU131" s="1018"/>
      <c r="AV131" s="940"/>
      <c r="AW131" s="941"/>
      <c r="AX131" s="941"/>
      <c r="AY131" s="943"/>
    </row>
    <row r="132" spans="2:51" ht="24.75" customHeight="1">
      <c r="B132" s="396"/>
      <c r="C132" s="397"/>
      <c r="D132" s="397"/>
      <c r="E132" s="397"/>
      <c r="F132" s="397"/>
      <c r="G132" s="398"/>
      <c r="H132" s="893"/>
      <c r="I132" s="924"/>
      <c r="J132" s="924"/>
      <c r="K132" s="924"/>
      <c r="L132" s="1664"/>
      <c r="M132" s="1665"/>
      <c r="N132" s="1666"/>
      <c r="O132" s="1666"/>
      <c r="P132" s="1666"/>
      <c r="Q132" s="1666"/>
      <c r="R132" s="1666"/>
      <c r="S132" s="1666"/>
      <c r="T132" s="1666"/>
      <c r="U132" s="1666"/>
      <c r="V132" s="1666"/>
      <c r="W132" s="1666"/>
      <c r="X132" s="1666"/>
      <c r="Y132" s="1667"/>
      <c r="Z132" s="1668"/>
      <c r="AA132" s="1669"/>
      <c r="AB132" s="1669"/>
      <c r="AC132" s="1693"/>
      <c r="AD132" s="1388"/>
      <c r="AE132" s="894"/>
      <c r="AF132" s="894"/>
      <c r="AG132" s="894"/>
      <c r="AH132" s="1389"/>
      <c r="AI132" s="1694"/>
      <c r="AJ132" s="1017"/>
      <c r="AK132" s="1017"/>
      <c r="AL132" s="1017"/>
      <c r="AM132" s="1017"/>
      <c r="AN132" s="1017"/>
      <c r="AO132" s="1017"/>
      <c r="AP132" s="1017"/>
      <c r="AQ132" s="1017"/>
      <c r="AR132" s="1017"/>
      <c r="AS132" s="1017"/>
      <c r="AT132" s="1017"/>
      <c r="AU132" s="1018"/>
      <c r="AV132" s="940"/>
      <c r="AW132" s="941"/>
      <c r="AX132" s="941"/>
      <c r="AY132" s="943"/>
    </row>
    <row r="133" spans="2:51" ht="24.75" customHeight="1">
      <c r="B133" s="396"/>
      <c r="C133" s="397"/>
      <c r="D133" s="397"/>
      <c r="E133" s="397"/>
      <c r="F133" s="397"/>
      <c r="G133" s="398"/>
      <c r="H133" s="893"/>
      <c r="I133" s="924"/>
      <c r="J133" s="924"/>
      <c r="K133" s="924"/>
      <c r="L133" s="1664"/>
      <c r="M133" s="1665"/>
      <c r="N133" s="1666"/>
      <c r="O133" s="1666"/>
      <c r="P133" s="1666"/>
      <c r="Q133" s="1666"/>
      <c r="R133" s="1666"/>
      <c r="S133" s="1666"/>
      <c r="T133" s="1666"/>
      <c r="U133" s="1666"/>
      <c r="V133" s="1666"/>
      <c r="W133" s="1666"/>
      <c r="X133" s="1666"/>
      <c r="Y133" s="1667"/>
      <c r="Z133" s="1668"/>
      <c r="AA133" s="1669"/>
      <c r="AB133" s="1669"/>
      <c r="AC133" s="1693"/>
      <c r="AD133" s="1388"/>
      <c r="AE133" s="894"/>
      <c r="AF133" s="894"/>
      <c r="AG133" s="894"/>
      <c r="AH133" s="1389"/>
      <c r="AI133" s="1694"/>
      <c r="AJ133" s="1017"/>
      <c r="AK133" s="1017"/>
      <c r="AL133" s="1017"/>
      <c r="AM133" s="1017"/>
      <c r="AN133" s="1017"/>
      <c r="AO133" s="1017"/>
      <c r="AP133" s="1017"/>
      <c r="AQ133" s="1017"/>
      <c r="AR133" s="1017"/>
      <c r="AS133" s="1017"/>
      <c r="AT133" s="1017"/>
      <c r="AU133" s="1018"/>
      <c r="AV133" s="940"/>
      <c r="AW133" s="941"/>
      <c r="AX133" s="941"/>
      <c r="AY133" s="943"/>
    </row>
    <row r="134" spans="2:51" ht="24.75" customHeight="1">
      <c r="B134" s="396"/>
      <c r="C134" s="397"/>
      <c r="D134" s="397"/>
      <c r="E134" s="397"/>
      <c r="F134" s="397"/>
      <c r="G134" s="398"/>
      <c r="H134" s="893"/>
      <c r="I134" s="924"/>
      <c r="J134" s="924"/>
      <c r="K134" s="924"/>
      <c r="L134" s="1664"/>
      <c r="M134" s="1665"/>
      <c r="N134" s="1666"/>
      <c r="O134" s="1666"/>
      <c r="P134" s="1666"/>
      <c r="Q134" s="1666"/>
      <c r="R134" s="1666"/>
      <c r="S134" s="1666"/>
      <c r="T134" s="1666"/>
      <c r="U134" s="1666"/>
      <c r="V134" s="1666"/>
      <c r="W134" s="1666"/>
      <c r="X134" s="1666"/>
      <c r="Y134" s="1667"/>
      <c r="Z134" s="1668"/>
      <c r="AA134" s="1669"/>
      <c r="AB134" s="1669"/>
      <c r="AC134" s="1702"/>
      <c r="AD134" s="1388"/>
      <c r="AE134" s="894"/>
      <c r="AF134" s="894"/>
      <c r="AG134" s="894"/>
      <c r="AH134" s="1389"/>
      <c r="AI134" s="1694"/>
      <c r="AJ134" s="1017"/>
      <c r="AK134" s="1017"/>
      <c r="AL134" s="1017"/>
      <c r="AM134" s="1017"/>
      <c r="AN134" s="1017"/>
      <c r="AO134" s="1017"/>
      <c r="AP134" s="1017"/>
      <c r="AQ134" s="1017"/>
      <c r="AR134" s="1017"/>
      <c r="AS134" s="1017"/>
      <c r="AT134" s="1017"/>
      <c r="AU134" s="1018"/>
      <c r="AV134" s="940"/>
      <c r="AW134" s="941"/>
      <c r="AX134" s="941"/>
      <c r="AY134" s="943"/>
    </row>
    <row r="135" spans="2:51" ht="24.75" customHeight="1">
      <c r="B135" s="396"/>
      <c r="C135" s="397"/>
      <c r="D135" s="397"/>
      <c r="E135" s="397"/>
      <c r="F135" s="397"/>
      <c r="G135" s="398"/>
      <c r="H135" s="893"/>
      <c r="I135" s="924"/>
      <c r="J135" s="924"/>
      <c r="K135" s="924"/>
      <c r="L135" s="1664"/>
      <c r="M135" s="1665"/>
      <c r="N135" s="1666"/>
      <c r="O135" s="1666"/>
      <c r="P135" s="1666"/>
      <c r="Q135" s="1666"/>
      <c r="R135" s="1666"/>
      <c r="S135" s="1666"/>
      <c r="T135" s="1666"/>
      <c r="U135" s="1666"/>
      <c r="V135" s="1666"/>
      <c r="W135" s="1666"/>
      <c r="X135" s="1666"/>
      <c r="Y135" s="1667"/>
      <c r="Z135" s="1668"/>
      <c r="AA135" s="1669"/>
      <c r="AB135" s="1669"/>
      <c r="AC135" s="1669"/>
      <c r="AD135" s="1388"/>
      <c r="AE135" s="894"/>
      <c r="AF135" s="894"/>
      <c r="AG135" s="894"/>
      <c r="AH135" s="1389"/>
      <c r="AI135" s="1694"/>
      <c r="AJ135" s="1017"/>
      <c r="AK135" s="1017"/>
      <c r="AL135" s="1017"/>
      <c r="AM135" s="1017"/>
      <c r="AN135" s="1017"/>
      <c r="AO135" s="1017"/>
      <c r="AP135" s="1017"/>
      <c r="AQ135" s="1017"/>
      <c r="AR135" s="1017"/>
      <c r="AS135" s="1017"/>
      <c r="AT135" s="1017"/>
      <c r="AU135" s="1018"/>
      <c r="AV135" s="940"/>
      <c r="AW135" s="941"/>
      <c r="AX135" s="941"/>
      <c r="AY135" s="943"/>
    </row>
    <row r="136" spans="2:51" ht="24.75" customHeight="1">
      <c r="B136" s="396"/>
      <c r="C136" s="397"/>
      <c r="D136" s="397"/>
      <c r="E136" s="397"/>
      <c r="F136" s="397"/>
      <c r="G136" s="398"/>
      <c r="H136" s="893"/>
      <c r="I136" s="924"/>
      <c r="J136" s="924"/>
      <c r="K136" s="924"/>
      <c r="L136" s="1664"/>
      <c r="M136" s="1665"/>
      <c r="N136" s="1666"/>
      <c r="O136" s="1666"/>
      <c r="P136" s="1666"/>
      <c r="Q136" s="1666"/>
      <c r="R136" s="1666"/>
      <c r="S136" s="1666"/>
      <c r="T136" s="1666"/>
      <c r="U136" s="1666"/>
      <c r="V136" s="1666"/>
      <c r="W136" s="1666"/>
      <c r="X136" s="1666"/>
      <c r="Y136" s="1667"/>
      <c r="Z136" s="1668"/>
      <c r="AA136" s="1669"/>
      <c r="AB136" s="1669"/>
      <c r="AC136" s="1669"/>
      <c r="AD136" s="1388"/>
      <c r="AE136" s="894"/>
      <c r="AF136" s="894"/>
      <c r="AG136" s="894"/>
      <c r="AH136" s="1389"/>
      <c r="AI136" s="1694"/>
      <c r="AJ136" s="1017"/>
      <c r="AK136" s="1017"/>
      <c r="AL136" s="1017"/>
      <c r="AM136" s="1017"/>
      <c r="AN136" s="1017"/>
      <c r="AO136" s="1017"/>
      <c r="AP136" s="1017"/>
      <c r="AQ136" s="1017"/>
      <c r="AR136" s="1017"/>
      <c r="AS136" s="1017"/>
      <c r="AT136" s="1017"/>
      <c r="AU136" s="1018"/>
      <c r="AV136" s="940"/>
      <c r="AW136" s="941"/>
      <c r="AX136" s="941"/>
      <c r="AY136" s="943"/>
    </row>
    <row r="137" spans="2:51" ht="24.75" customHeight="1">
      <c r="B137" s="396"/>
      <c r="C137" s="397"/>
      <c r="D137" s="397"/>
      <c r="E137" s="397"/>
      <c r="F137" s="397"/>
      <c r="G137" s="398"/>
      <c r="H137" s="893"/>
      <c r="I137" s="924"/>
      <c r="J137" s="924"/>
      <c r="K137" s="924"/>
      <c r="L137" s="1664"/>
      <c r="M137" s="1665"/>
      <c r="N137" s="1666"/>
      <c r="O137" s="1666"/>
      <c r="P137" s="1666"/>
      <c r="Q137" s="1666"/>
      <c r="R137" s="1666"/>
      <c r="S137" s="1666"/>
      <c r="T137" s="1666"/>
      <c r="U137" s="1666"/>
      <c r="V137" s="1666"/>
      <c r="W137" s="1666"/>
      <c r="X137" s="1666"/>
      <c r="Y137" s="1667"/>
      <c r="Z137" s="1668"/>
      <c r="AA137" s="1669"/>
      <c r="AB137" s="1669"/>
      <c r="AC137" s="1669"/>
      <c r="AD137" s="1388"/>
      <c r="AE137" s="894"/>
      <c r="AF137" s="894"/>
      <c r="AG137" s="894"/>
      <c r="AH137" s="1389"/>
      <c r="AI137" s="1694"/>
      <c r="AJ137" s="1017"/>
      <c r="AK137" s="1017"/>
      <c r="AL137" s="1017"/>
      <c r="AM137" s="1017"/>
      <c r="AN137" s="1017"/>
      <c r="AO137" s="1017"/>
      <c r="AP137" s="1017"/>
      <c r="AQ137" s="1017"/>
      <c r="AR137" s="1017"/>
      <c r="AS137" s="1017"/>
      <c r="AT137" s="1017"/>
      <c r="AU137" s="1018"/>
      <c r="AV137" s="940"/>
      <c r="AW137" s="941"/>
      <c r="AX137" s="941"/>
      <c r="AY137" s="943"/>
    </row>
    <row r="138" spans="2:51" ht="24.75" customHeight="1">
      <c r="B138" s="396"/>
      <c r="C138" s="397"/>
      <c r="D138" s="397"/>
      <c r="E138" s="397"/>
      <c r="F138" s="397"/>
      <c r="G138" s="398"/>
      <c r="H138" s="951" t="s">
        <v>25</v>
      </c>
      <c r="I138" s="575"/>
      <c r="J138" s="575"/>
      <c r="K138" s="575"/>
      <c r="L138" s="575"/>
      <c r="M138" s="1703"/>
      <c r="N138" s="1704"/>
      <c r="O138" s="1704"/>
      <c r="P138" s="1704"/>
      <c r="Q138" s="1704"/>
      <c r="R138" s="1704"/>
      <c r="S138" s="1704"/>
      <c r="T138" s="1704"/>
      <c r="U138" s="1704"/>
      <c r="V138" s="1704"/>
      <c r="W138" s="1704"/>
      <c r="X138" s="1704"/>
      <c r="Y138" s="1705"/>
      <c r="Z138" s="1668">
        <f>SUM(Z130:AC137)</f>
        <v>109</v>
      </c>
      <c r="AA138" s="1669"/>
      <c r="AB138" s="1669"/>
      <c r="AC138" s="1702"/>
      <c r="AD138" s="937" t="s">
        <v>25</v>
      </c>
      <c r="AE138" s="463"/>
      <c r="AF138" s="463"/>
      <c r="AG138" s="463"/>
      <c r="AH138" s="463"/>
      <c r="AI138" s="1706"/>
      <c r="AJ138" s="938"/>
      <c r="AK138" s="938"/>
      <c r="AL138" s="938"/>
      <c r="AM138" s="938"/>
      <c r="AN138" s="938"/>
      <c r="AO138" s="938"/>
      <c r="AP138" s="938"/>
      <c r="AQ138" s="938"/>
      <c r="AR138" s="938"/>
      <c r="AS138" s="938"/>
      <c r="AT138" s="938"/>
      <c r="AU138" s="939"/>
      <c r="AV138" s="940">
        <f>SUM(AV130:AY137)</f>
        <v>0</v>
      </c>
      <c r="AW138" s="941"/>
      <c r="AX138" s="941"/>
      <c r="AY138" s="943"/>
    </row>
    <row r="139" spans="2:51" ht="25.15" customHeight="1">
      <c r="B139" s="396"/>
      <c r="C139" s="397"/>
      <c r="D139" s="397"/>
      <c r="E139" s="397"/>
      <c r="F139" s="397"/>
      <c r="G139" s="398"/>
      <c r="H139" s="1719"/>
      <c r="I139" s="1720"/>
      <c r="J139" s="1720"/>
      <c r="K139" s="1720"/>
      <c r="L139" s="1720"/>
      <c r="M139" s="1720"/>
      <c r="N139" s="1720"/>
      <c r="O139" s="1720"/>
      <c r="P139" s="1720"/>
      <c r="Q139" s="1720"/>
      <c r="R139" s="1720"/>
      <c r="S139" s="1720"/>
      <c r="T139" s="1720"/>
      <c r="U139" s="1720"/>
      <c r="V139" s="1720"/>
      <c r="W139" s="1720"/>
      <c r="X139" s="1720"/>
      <c r="Y139" s="1720"/>
      <c r="Z139" s="1720"/>
      <c r="AA139" s="1720"/>
      <c r="AB139" s="1720"/>
      <c r="AC139" s="1721"/>
      <c r="AD139" s="1719"/>
      <c r="AE139" s="1391"/>
      <c r="AF139" s="1391"/>
      <c r="AG139" s="1391"/>
      <c r="AH139" s="1391"/>
      <c r="AI139" s="1391"/>
      <c r="AJ139" s="1391"/>
      <c r="AK139" s="1391"/>
      <c r="AL139" s="1391"/>
      <c r="AM139" s="1391"/>
      <c r="AN139" s="1391"/>
      <c r="AO139" s="1391"/>
      <c r="AP139" s="1391"/>
      <c r="AQ139" s="1391"/>
      <c r="AR139" s="1391"/>
      <c r="AS139" s="1391"/>
      <c r="AT139" s="1391"/>
      <c r="AU139" s="1391"/>
      <c r="AV139" s="1391"/>
      <c r="AW139" s="1391"/>
      <c r="AX139" s="1391"/>
      <c r="AY139" s="1722"/>
    </row>
    <row r="140" spans="2:51" ht="25.5" customHeight="1">
      <c r="B140" s="396"/>
      <c r="C140" s="397"/>
      <c r="D140" s="397"/>
      <c r="E140" s="397"/>
      <c r="F140" s="397"/>
      <c r="G140" s="398"/>
      <c r="H140" s="893" t="s">
        <v>22</v>
      </c>
      <c r="I140" s="924"/>
      <c r="J140" s="924"/>
      <c r="K140" s="924"/>
      <c r="L140" s="924"/>
      <c r="M140" s="895" t="s">
        <v>23</v>
      </c>
      <c r="N140" s="575"/>
      <c r="O140" s="575"/>
      <c r="P140" s="575"/>
      <c r="Q140" s="575"/>
      <c r="R140" s="575"/>
      <c r="S140" s="575"/>
      <c r="T140" s="575"/>
      <c r="U140" s="575"/>
      <c r="V140" s="575"/>
      <c r="W140" s="575"/>
      <c r="X140" s="575"/>
      <c r="Y140" s="576"/>
      <c r="Z140" s="925" t="s">
        <v>24</v>
      </c>
      <c r="AA140" s="926"/>
      <c r="AB140" s="926"/>
      <c r="AC140" s="1689"/>
      <c r="AD140" s="893" t="s">
        <v>22</v>
      </c>
      <c r="AE140" s="894"/>
      <c r="AF140" s="894"/>
      <c r="AG140" s="894"/>
      <c r="AH140" s="894"/>
      <c r="AI140" s="895" t="s">
        <v>23</v>
      </c>
      <c r="AJ140" s="463"/>
      <c r="AK140" s="463"/>
      <c r="AL140" s="463"/>
      <c r="AM140" s="463"/>
      <c r="AN140" s="463"/>
      <c r="AO140" s="463"/>
      <c r="AP140" s="463"/>
      <c r="AQ140" s="463"/>
      <c r="AR140" s="463"/>
      <c r="AS140" s="463"/>
      <c r="AT140" s="463"/>
      <c r="AU140" s="464"/>
      <c r="AV140" s="411" t="s">
        <v>24</v>
      </c>
      <c r="AW140" s="412"/>
      <c r="AX140" s="412"/>
      <c r="AY140" s="414"/>
    </row>
    <row r="141" spans="2:51" ht="24.75" customHeight="1">
      <c r="B141" s="396"/>
      <c r="C141" s="397"/>
      <c r="D141" s="397"/>
      <c r="E141" s="397"/>
      <c r="F141" s="397"/>
      <c r="G141" s="398"/>
      <c r="H141" s="893"/>
      <c r="I141" s="924"/>
      <c r="J141" s="924"/>
      <c r="K141" s="924"/>
      <c r="L141" s="1664"/>
      <c r="M141" s="1665"/>
      <c r="N141" s="1666"/>
      <c r="O141" s="1666"/>
      <c r="P141" s="1666"/>
      <c r="Q141" s="1666"/>
      <c r="R141" s="1666"/>
      <c r="S141" s="1666"/>
      <c r="T141" s="1666"/>
      <c r="U141" s="1666"/>
      <c r="V141" s="1666"/>
      <c r="W141" s="1666"/>
      <c r="X141" s="1666"/>
      <c r="Y141" s="1667"/>
      <c r="Z141" s="1668"/>
      <c r="AA141" s="1669"/>
      <c r="AB141" s="1669"/>
      <c r="AC141" s="1702"/>
      <c r="AD141" s="1388"/>
      <c r="AE141" s="894"/>
      <c r="AF141" s="894"/>
      <c r="AG141" s="894"/>
      <c r="AH141" s="1389"/>
      <c r="AI141" s="1694"/>
      <c r="AJ141" s="1017"/>
      <c r="AK141" s="1017"/>
      <c r="AL141" s="1017"/>
      <c r="AM141" s="1017"/>
      <c r="AN141" s="1017"/>
      <c r="AO141" s="1017"/>
      <c r="AP141" s="1017"/>
      <c r="AQ141" s="1017"/>
      <c r="AR141" s="1017"/>
      <c r="AS141" s="1017"/>
      <c r="AT141" s="1017"/>
      <c r="AU141" s="1018"/>
      <c r="AV141" s="940"/>
      <c r="AW141" s="941"/>
      <c r="AX141" s="941"/>
      <c r="AY141" s="943"/>
    </row>
    <row r="142" spans="2:51" ht="24.75" customHeight="1">
      <c r="B142" s="396"/>
      <c r="C142" s="397"/>
      <c r="D142" s="397"/>
      <c r="E142" s="397"/>
      <c r="F142" s="397"/>
      <c r="G142" s="398"/>
      <c r="H142" s="893"/>
      <c r="I142" s="924"/>
      <c r="J142" s="924"/>
      <c r="K142" s="924"/>
      <c r="L142" s="1664"/>
      <c r="M142" s="1665"/>
      <c r="N142" s="1666"/>
      <c r="O142" s="1666"/>
      <c r="P142" s="1666"/>
      <c r="Q142" s="1666"/>
      <c r="R142" s="1666"/>
      <c r="S142" s="1666"/>
      <c r="T142" s="1666"/>
      <c r="U142" s="1666"/>
      <c r="V142" s="1666"/>
      <c r="W142" s="1666"/>
      <c r="X142" s="1666"/>
      <c r="Y142" s="1667"/>
      <c r="Z142" s="1668"/>
      <c r="AA142" s="1669"/>
      <c r="AB142" s="1669"/>
      <c r="AC142" s="1702"/>
      <c r="AD142" s="1388"/>
      <c r="AE142" s="894"/>
      <c r="AF142" s="894"/>
      <c r="AG142" s="894"/>
      <c r="AH142" s="1389"/>
      <c r="AI142" s="1694"/>
      <c r="AJ142" s="1017"/>
      <c r="AK142" s="1017"/>
      <c r="AL142" s="1017"/>
      <c r="AM142" s="1017"/>
      <c r="AN142" s="1017"/>
      <c r="AO142" s="1017"/>
      <c r="AP142" s="1017"/>
      <c r="AQ142" s="1017"/>
      <c r="AR142" s="1017"/>
      <c r="AS142" s="1017"/>
      <c r="AT142" s="1017"/>
      <c r="AU142" s="1018"/>
      <c r="AV142" s="940"/>
      <c r="AW142" s="941"/>
      <c r="AX142" s="941"/>
      <c r="AY142" s="943"/>
    </row>
    <row r="143" spans="2:51" ht="24.75" customHeight="1">
      <c r="B143" s="396"/>
      <c r="C143" s="397"/>
      <c r="D143" s="397"/>
      <c r="E143" s="397"/>
      <c r="F143" s="397"/>
      <c r="G143" s="398"/>
      <c r="H143" s="893"/>
      <c r="I143" s="924"/>
      <c r="J143" s="924"/>
      <c r="K143" s="924"/>
      <c r="L143" s="1664"/>
      <c r="M143" s="1665"/>
      <c r="N143" s="1666"/>
      <c r="O143" s="1666"/>
      <c r="P143" s="1666"/>
      <c r="Q143" s="1666"/>
      <c r="R143" s="1666"/>
      <c r="S143" s="1666"/>
      <c r="T143" s="1666"/>
      <c r="U143" s="1666"/>
      <c r="V143" s="1666"/>
      <c r="W143" s="1666"/>
      <c r="X143" s="1666"/>
      <c r="Y143" s="1667"/>
      <c r="Z143" s="1668"/>
      <c r="AA143" s="1669"/>
      <c r="AB143" s="1669"/>
      <c r="AC143" s="1702"/>
      <c r="AD143" s="1388"/>
      <c r="AE143" s="894"/>
      <c r="AF143" s="894"/>
      <c r="AG143" s="894"/>
      <c r="AH143" s="1389"/>
      <c r="AI143" s="1694"/>
      <c r="AJ143" s="1017"/>
      <c r="AK143" s="1017"/>
      <c r="AL143" s="1017"/>
      <c r="AM143" s="1017"/>
      <c r="AN143" s="1017"/>
      <c r="AO143" s="1017"/>
      <c r="AP143" s="1017"/>
      <c r="AQ143" s="1017"/>
      <c r="AR143" s="1017"/>
      <c r="AS143" s="1017"/>
      <c r="AT143" s="1017"/>
      <c r="AU143" s="1018"/>
      <c r="AV143" s="940"/>
      <c r="AW143" s="941"/>
      <c r="AX143" s="941"/>
      <c r="AY143" s="943"/>
    </row>
    <row r="144" spans="2:51" ht="24.75" customHeight="1">
      <c r="B144" s="396"/>
      <c r="C144" s="397"/>
      <c r="D144" s="397"/>
      <c r="E144" s="397"/>
      <c r="F144" s="397"/>
      <c r="G144" s="398"/>
      <c r="H144" s="893"/>
      <c r="I144" s="924"/>
      <c r="J144" s="924"/>
      <c r="K144" s="924"/>
      <c r="L144" s="1664"/>
      <c r="M144" s="1665"/>
      <c r="N144" s="1666"/>
      <c r="O144" s="1666"/>
      <c r="P144" s="1666"/>
      <c r="Q144" s="1666"/>
      <c r="R144" s="1666"/>
      <c r="S144" s="1666"/>
      <c r="T144" s="1666"/>
      <c r="U144" s="1666"/>
      <c r="V144" s="1666"/>
      <c r="W144" s="1666"/>
      <c r="X144" s="1666"/>
      <c r="Y144" s="1667"/>
      <c r="Z144" s="1668"/>
      <c r="AA144" s="1669"/>
      <c r="AB144" s="1669"/>
      <c r="AC144" s="1702"/>
      <c r="AD144" s="1388"/>
      <c r="AE144" s="894"/>
      <c r="AF144" s="894"/>
      <c r="AG144" s="894"/>
      <c r="AH144" s="1389"/>
      <c r="AI144" s="1694"/>
      <c r="AJ144" s="1017"/>
      <c r="AK144" s="1017"/>
      <c r="AL144" s="1017"/>
      <c r="AM144" s="1017"/>
      <c r="AN144" s="1017"/>
      <c r="AO144" s="1017"/>
      <c r="AP144" s="1017"/>
      <c r="AQ144" s="1017"/>
      <c r="AR144" s="1017"/>
      <c r="AS144" s="1017"/>
      <c r="AT144" s="1017"/>
      <c r="AU144" s="1018"/>
      <c r="AV144" s="940"/>
      <c r="AW144" s="941"/>
      <c r="AX144" s="941"/>
      <c r="AY144" s="943"/>
    </row>
    <row r="145" spans="2:51" ht="24.75" customHeight="1">
      <c r="B145" s="396"/>
      <c r="C145" s="397"/>
      <c r="D145" s="397"/>
      <c r="E145" s="397"/>
      <c r="F145" s="397"/>
      <c r="G145" s="398"/>
      <c r="H145" s="893"/>
      <c r="I145" s="924"/>
      <c r="J145" s="924"/>
      <c r="K145" s="924"/>
      <c r="L145" s="1664"/>
      <c r="M145" s="1665"/>
      <c r="N145" s="1666"/>
      <c r="O145" s="1666"/>
      <c r="P145" s="1666"/>
      <c r="Q145" s="1666"/>
      <c r="R145" s="1666"/>
      <c r="S145" s="1666"/>
      <c r="T145" s="1666"/>
      <c r="U145" s="1666"/>
      <c r="V145" s="1666"/>
      <c r="W145" s="1666"/>
      <c r="X145" s="1666"/>
      <c r="Y145" s="1667"/>
      <c r="Z145" s="1668"/>
      <c r="AA145" s="1669"/>
      <c r="AB145" s="1669"/>
      <c r="AC145" s="1669"/>
      <c r="AD145" s="1388"/>
      <c r="AE145" s="894"/>
      <c r="AF145" s="894"/>
      <c r="AG145" s="894"/>
      <c r="AH145" s="1389"/>
      <c r="AI145" s="1694"/>
      <c r="AJ145" s="1017"/>
      <c r="AK145" s="1017"/>
      <c r="AL145" s="1017"/>
      <c r="AM145" s="1017"/>
      <c r="AN145" s="1017"/>
      <c r="AO145" s="1017"/>
      <c r="AP145" s="1017"/>
      <c r="AQ145" s="1017"/>
      <c r="AR145" s="1017"/>
      <c r="AS145" s="1017"/>
      <c r="AT145" s="1017"/>
      <c r="AU145" s="1018"/>
      <c r="AV145" s="940"/>
      <c r="AW145" s="941"/>
      <c r="AX145" s="941"/>
      <c r="AY145" s="943"/>
    </row>
    <row r="146" spans="2:51" ht="24.75" customHeight="1">
      <c r="B146" s="396"/>
      <c r="C146" s="397"/>
      <c r="D146" s="397"/>
      <c r="E146" s="397"/>
      <c r="F146" s="397"/>
      <c r="G146" s="398"/>
      <c r="H146" s="893"/>
      <c r="I146" s="924"/>
      <c r="J146" s="924"/>
      <c r="K146" s="924"/>
      <c r="L146" s="1664"/>
      <c r="M146" s="1665"/>
      <c r="N146" s="1666"/>
      <c r="O146" s="1666"/>
      <c r="P146" s="1666"/>
      <c r="Q146" s="1666"/>
      <c r="R146" s="1666"/>
      <c r="S146" s="1666"/>
      <c r="T146" s="1666"/>
      <c r="U146" s="1666"/>
      <c r="V146" s="1666"/>
      <c r="W146" s="1666"/>
      <c r="X146" s="1666"/>
      <c r="Y146" s="1667"/>
      <c r="Z146" s="1668"/>
      <c r="AA146" s="1669"/>
      <c r="AB146" s="1669"/>
      <c r="AC146" s="1669"/>
      <c r="AD146" s="1388"/>
      <c r="AE146" s="894"/>
      <c r="AF146" s="894"/>
      <c r="AG146" s="894"/>
      <c r="AH146" s="1389"/>
      <c r="AI146" s="1694"/>
      <c r="AJ146" s="1017"/>
      <c r="AK146" s="1017"/>
      <c r="AL146" s="1017"/>
      <c r="AM146" s="1017"/>
      <c r="AN146" s="1017"/>
      <c r="AO146" s="1017"/>
      <c r="AP146" s="1017"/>
      <c r="AQ146" s="1017"/>
      <c r="AR146" s="1017"/>
      <c r="AS146" s="1017"/>
      <c r="AT146" s="1017"/>
      <c r="AU146" s="1018"/>
      <c r="AV146" s="940"/>
      <c r="AW146" s="941"/>
      <c r="AX146" s="941"/>
      <c r="AY146" s="943"/>
    </row>
    <row r="147" spans="2:51" ht="24.75" customHeight="1">
      <c r="B147" s="396"/>
      <c r="C147" s="397"/>
      <c r="D147" s="397"/>
      <c r="E147" s="397"/>
      <c r="F147" s="397"/>
      <c r="G147" s="398"/>
      <c r="H147" s="893"/>
      <c r="I147" s="924"/>
      <c r="J147" s="924"/>
      <c r="K147" s="924"/>
      <c r="L147" s="1664"/>
      <c r="M147" s="1665"/>
      <c r="N147" s="1666"/>
      <c r="O147" s="1666"/>
      <c r="P147" s="1666"/>
      <c r="Q147" s="1666"/>
      <c r="R147" s="1666"/>
      <c r="S147" s="1666"/>
      <c r="T147" s="1666"/>
      <c r="U147" s="1666"/>
      <c r="V147" s="1666"/>
      <c r="W147" s="1666"/>
      <c r="X147" s="1666"/>
      <c r="Y147" s="1667"/>
      <c r="Z147" s="1668"/>
      <c r="AA147" s="1669"/>
      <c r="AB147" s="1669"/>
      <c r="AC147" s="1669"/>
      <c r="AD147" s="1388"/>
      <c r="AE147" s="894"/>
      <c r="AF147" s="894"/>
      <c r="AG147" s="894"/>
      <c r="AH147" s="1389"/>
      <c r="AI147" s="1694"/>
      <c r="AJ147" s="1017"/>
      <c r="AK147" s="1017"/>
      <c r="AL147" s="1017"/>
      <c r="AM147" s="1017"/>
      <c r="AN147" s="1017"/>
      <c r="AO147" s="1017"/>
      <c r="AP147" s="1017"/>
      <c r="AQ147" s="1017"/>
      <c r="AR147" s="1017"/>
      <c r="AS147" s="1017"/>
      <c r="AT147" s="1017"/>
      <c r="AU147" s="1018"/>
      <c r="AV147" s="940"/>
      <c r="AW147" s="941"/>
      <c r="AX147" s="941"/>
      <c r="AY147" s="943"/>
    </row>
    <row r="148" spans="2:51" ht="24.75" customHeight="1">
      <c r="B148" s="396"/>
      <c r="C148" s="397"/>
      <c r="D148" s="397"/>
      <c r="E148" s="397"/>
      <c r="F148" s="397"/>
      <c r="G148" s="398"/>
      <c r="H148" s="893"/>
      <c r="I148" s="924"/>
      <c r="J148" s="924"/>
      <c r="K148" s="924"/>
      <c r="L148" s="1664"/>
      <c r="M148" s="1665"/>
      <c r="N148" s="1666"/>
      <c r="O148" s="1666"/>
      <c r="P148" s="1666"/>
      <c r="Q148" s="1666"/>
      <c r="R148" s="1666"/>
      <c r="S148" s="1666"/>
      <c r="T148" s="1666"/>
      <c r="U148" s="1666"/>
      <c r="V148" s="1666"/>
      <c r="W148" s="1666"/>
      <c r="X148" s="1666"/>
      <c r="Y148" s="1667"/>
      <c r="Z148" s="1668"/>
      <c r="AA148" s="1669"/>
      <c r="AB148" s="1669"/>
      <c r="AC148" s="1669"/>
      <c r="AD148" s="1388"/>
      <c r="AE148" s="894"/>
      <c r="AF148" s="894"/>
      <c r="AG148" s="894"/>
      <c r="AH148" s="1389"/>
      <c r="AI148" s="1694"/>
      <c r="AJ148" s="1017"/>
      <c r="AK148" s="1017"/>
      <c r="AL148" s="1017"/>
      <c r="AM148" s="1017"/>
      <c r="AN148" s="1017"/>
      <c r="AO148" s="1017"/>
      <c r="AP148" s="1017"/>
      <c r="AQ148" s="1017"/>
      <c r="AR148" s="1017"/>
      <c r="AS148" s="1017"/>
      <c r="AT148" s="1017"/>
      <c r="AU148" s="1018"/>
      <c r="AV148" s="940"/>
      <c r="AW148" s="941"/>
      <c r="AX148" s="941"/>
      <c r="AY148" s="943"/>
    </row>
    <row r="149" spans="2:51" ht="24.75" customHeight="1">
      <c r="B149" s="396"/>
      <c r="C149" s="397"/>
      <c r="D149" s="397"/>
      <c r="E149" s="397"/>
      <c r="F149" s="397"/>
      <c r="G149" s="398"/>
      <c r="H149" s="893" t="s">
        <v>25</v>
      </c>
      <c r="I149" s="924"/>
      <c r="J149" s="924"/>
      <c r="K149" s="924"/>
      <c r="L149" s="924"/>
      <c r="M149" s="1707"/>
      <c r="N149" s="1708"/>
      <c r="O149" s="1708"/>
      <c r="P149" s="1708"/>
      <c r="Q149" s="1708"/>
      <c r="R149" s="1708"/>
      <c r="S149" s="1708"/>
      <c r="T149" s="1708"/>
      <c r="U149" s="1708"/>
      <c r="V149" s="1708"/>
      <c r="W149" s="1708"/>
      <c r="X149" s="1708"/>
      <c r="Y149" s="1709"/>
      <c r="Z149" s="1710">
        <f>SUM(Z141:AC148)</f>
        <v>0</v>
      </c>
      <c r="AA149" s="1711"/>
      <c r="AB149" s="1711"/>
      <c r="AC149" s="1712"/>
      <c r="AD149" s="1388" t="s">
        <v>25</v>
      </c>
      <c r="AE149" s="894"/>
      <c r="AF149" s="894"/>
      <c r="AG149" s="894"/>
      <c r="AH149" s="894"/>
      <c r="AI149" s="1713"/>
      <c r="AJ149" s="1714"/>
      <c r="AK149" s="1714"/>
      <c r="AL149" s="1714"/>
      <c r="AM149" s="1714"/>
      <c r="AN149" s="1714"/>
      <c r="AO149" s="1714"/>
      <c r="AP149" s="1714"/>
      <c r="AQ149" s="1714"/>
      <c r="AR149" s="1714"/>
      <c r="AS149" s="1714"/>
      <c r="AT149" s="1714"/>
      <c r="AU149" s="1715"/>
      <c r="AV149" s="1716">
        <f>SUM(AV141:AY148)</f>
        <v>0</v>
      </c>
      <c r="AW149" s="1717"/>
      <c r="AX149" s="1717"/>
      <c r="AY149" s="1718"/>
    </row>
    <row r="150" spans="2:51" ht="24.75" customHeight="1">
      <c r="B150" s="396"/>
      <c r="C150" s="397"/>
      <c r="D150" s="397"/>
      <c r="E150" s="397"/>
      <c r="F150" s="397"/>
      <c r="G150" s="398"/>
      <c r="H150" s="951"/>
      <c r="I150" s="575"/>
      <c r="J150" s="575"/>
      <c r="K150" s="575"/>
      <c r="L150" s="575"/>
      <c r="M150" s="575"/>
      <c r="N150" s="575"/>
      <c r="O150" s="575"/>
      <c r="P150" s="575"/>
      <c r="Q150" s="575"/>
      <c r="R150" s="575"/>
      <c r="S150" s="575"/>
      <c r="T150" s="575"/>
      <c r="U150" s="575"/>
      <c r="V150" s="575"/>
      <c r="W150" s="575"/>
      <c r="X150" s="575"/>
      <c r="Y150" s="575"/>
      <c r="Z150" s="575"/>
      <c r="AA150" s="575"/>
      <c r="AB150" s="575"/>
      <c r="AC150" s="576"/>
      <c r="AD150" s="951"/>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5"/>
    </row>
    <row r="151" spans="2:51" ht="24.75" customHeight="1">
      <c r="B151" s="396"/>
      <c r="C151" s="397"/>
      <c r="D151" s="397"/>
      <c r="E151" s="397"/>
      <c r="F151" s="397"/>
      <c r="G151" s="398"/>
      <c r="H151" s="893" t="s">
        <v>22</v>
      </c>
      <c r="I151" s="924"/>
      <c r="J151" s="924"/>
      <c r="K151" s="924"/>
      <c r="L151" s="924"/>
      <c r="M151" s="895" t="s">
        <v>23</v>
      </c>
      <c r="N151" s="575"/>
      <c r="O151" s="575"/>
      <c r="P151" s="575"/>
      <c r="Q151" s="575"/>
      <c r="R151" s="575"/>
      <c r="S151" s="575"/>
      <c r="T151" s="575"/>
      <c r="U151" s="575"/>
      <c r="V151" s="575"/>
      <c r="W151" s="575"/>
      <c r="X151" s="575"/>
      <c r="Y151" s="576"/>
      <c r="Z151" s="925" t="s">
        <v>24</v>
      </c>
      <c r="AA151" s="926"/>
      <c r="AB151" s="926"/>
      <c r="AC151" s="1689"/>
      <c r="AD151" s="893" t="s">
        <v>22</v>
      </c>
      <c r="AE151" s="894"/>
      <c r="AF151" s="894"/>
      <c r="AG151" s="894"/>
      <c r="AH151" s="894"/>
      <c r="AI151" s="895" t="s">
        <v>23</v>
      </c>
      <c r="AJ151" s="463"/>
      <c r="AK151" s="463"/>
      <c r="AL151" s="463"/>
      <c r="AM151" s="463"/>
      <c r="AN151" s="463"/>
      <c r="AO151" s="463"/>
      <c r="AP151" s="463"/>
      <c r="AQ151" s="463"/>
      <c r="AR151" s="463"/>
      <c r="AS151" s="463"/>
      <c r="AT151" s="463"/>
      <c r="AU151" s="464"/>
      <c r="AV151" s="411" t="s">
        <v>24</v>
      </c>
      <c r="AW151" s="412"/>
      <c r="AX151" s="412"/>
      <c r="AY151" s="414"/>
    </row>
    <row r="152" spans="2:51" ht="24.75" customHeight="1">
      <c r="B152" s="396"/>
      <c r="C152" s="397"/>
      <c r="D152" s="397"/>
      <c r="E152" s="397"/>
      <c r="F152" s="397"/>
      <c r="G152" s="398"/>
      <c r="H152" s="937"/>
      <c r="I152" s="463"/>
      <c r="J152" s="463"/>
      <c r="K152" s="463"/>
      <c r="L152" s="464"/>
      <c r="M152" s="1694"/>
      <c r="N152" s="1017"/>
      <c r="O152" s="1017"/>
      <c r="P152" s="1017"/>
      <c r="Q152" s="1017"/>
      <c r="R152" s="1017"/>
      <c r="S152" s="1017"/>
      <c r="T152" s="1017"/>
      <c r="U152" s="1017"/>
      <c r="V152" s="1017"/>
      <c r="W152" s="1017"/>
      <c r="X152" s="1017"/>
      <c r="Y152" s="1018"/>
      <c r="Z152" s="940"/>
      <c r="AA152" s="941"/>
      <c r="AB152" s="941"/>
      <c r="AC152" s="943"/>
      <c r="AD152" s="937"/>
      <c r="AE152" s="463"/>
      <c r="AF152" s="463"/>
      <c r="AG152" s="463"/>
      <c r="AH152" s="464"/>
      <c r="AI152" s="1694"/>
      <c r="AJ152" s="1017"/>
      <c r="AK152" s="1017"/>
      <c r="AL152" s="1017"/>
      <c r="AM152" s="1017"/>
      <c r="AN152" s="1017"/>
      <c r="AO152" s="1017"/>
      <c r="AP152" s="1017"/>
      <c r="AQ152" s="1017"/>
      <c r="AR152" s="1017"/>
      <c r="AS152" s="1017"/>
      <c r="AT152" s="1017"/>
      <c r="AU152" s="1018"/>
      <c r="AV152" s="940"/>
      <c r="AW152" s="941"/>
      <c r="AX152" s="941"/>
      <c r="AY152" s="943"/>
    </row>
    <row r="153" spans="2:51" ht="24.75" customHeight="1">
      <c r="B153" s="396"/>
      <c r="C153" s="397"/>
      <c r="D153" s="397"/>
      <c r="E153" s="397"/>
      <c r="F153" s="397"/>
      <c r="G153" s="398"/>
      <c r="H153" s="1390"/>
      <c r="I153" s="1391"/>
      <c r="J153" s="1391"/>
      <c r="K153" s="1391"/>
      <c r="L153" s="1392"/>
      <c r="M153" s="1670"/>
      <c r="N153" s="1671"/>
      <c r="O153" s="1671"/>
      <c r="P153" s="1671"/>
      <c r="Q153" s="1671"/>
      <c r="R153" s="1671"/>
      <c r="S153" s="1671"/>
      <c r="T153" s="1671"/>
      <c r="U153" s="1671"/>
      <c r="V153" s="1671"/>
      <c r="W153" s="1671"/>
      <c r="X153" s="1671"/>
      <c r="Y153" s="1672"/>
      <c r="Z153" s="1673"/>
      <c r="AA153" s="1674"/>
      <c r="AB153" s="1674"/>
      <c r="AC153" s="1675"/>
      <c r="AD153" s="1390"/>
      <c r="AE153" s="1391"/>
      <c r="AF153" s="1391"/>
      <c r="AG153" s="1391"/>
      <c r="AH153" s="1392"/>
      <c r="AI153" s="1670"/>
      <c r="AJ153" s="1671"/>
      <c r="AK153" s="1671"/>
      <c r="AL153" s="1671"/>
      <c r="AM153" s="1671"/>
      <c r="AN153" s="1671"/>
      <c r="AO153" s="1671"/>
      <c r="AP153" s="1671"/>
      <c r="AQ153" s="1671"/>
      <c r="AR153" s="1671"/>
      <c r="AS153" s="1671"/>
      <c r="AT153" s="1671"/>
      <c r="AU153" s="1672"/>
      <c r="AV153" s="1673"/>
      <c r="AW153" s="1674"/>
      <c r="AX153" s="1674"/>
      <c r="AY153" s="1675"/>
    </row>
    <row r="154" spans="2:51" ht="24.75" customHeight="1">
      <c r="B154" s="396"/>
      <c r="C154" s="397"/>
      <c r="D154" s="397"/>
      <c r="E154" s="397"/>
      <c r="F154" s="397"/>
      <c r="G154" s="398"/>
      <c r="H154" s="893"/>
      <c r="I154" s="924"/>
      <c r="J154" s="924"/>
      <c r="K154" s="924"/>
      <c r="L154" s="1664"/>
      <c r="M154" s="1665"/>
      <c r="N154" s="1666"/>
      <c r="O154" s="1666"/>
      <c r="P154" s="1666"/>
      <c r="Q154" s="1666"/>
      <c r="R154" s="1666"/>
      <c r="S154" s="1666"/>
      <c r="T154" s="1666"/>
      <c r="U154" s="1666"/>
      <c r="V154" s="1666"/>
      <c r="W154" s="1666"/>
      <c r="X154" s="1666"/>
      <c r="Y154" s="1667"/>
      <c r="Z154" s="1668"/>
      <c r="AA154" s="1669"/>
      <c r="AB154" s="1669"/>
      <c r="AC154" s="1702"/>
      <c r="AD154" s="1388"/>
      <c r="AE154" s="894"/>
      <c r="AF154" s="894"/>
      <c r="AG154" s="894"/>
      <c r="AH154" s="1389"/>
      <c r="AI154" s="1694"/>
      <c r="AJ154" s="1017"/>
      <c r="AK154" s="1017"/>
      <c r="AL154" s="1017"/>
      <c r="AM154" s="1017"/>
      <c r="AN154" s="1017"/>
      <c r="AO154" s="1017"/>
      <c r="AP154" s="1017"/>
      <c r="AQ154" s="1017"/>
      <c r="AR154" s="1017"/>
      <c r="AS154" s="1017"/>
      <c r="AT154" s="1017"/>
      <c r="AU154" s="1018"/>
      <c r="AV154" s="940"/>
      <c r="AW154" s="941"/>
      <c r="AX154" s="941"/>
      <c r="AY154" s="943"/>
    </row>
    <row r="155" spans="2:51" ht="24.75" customHeight="1">
      <c r="B155" s="396"/>
      <c r="C155" s="397"/>
      <c r="D155" s="397"/>
      <c r="E155" s="397"/>
      <c r="F155" s="397"/>
      <c r="G155" s="398"/>
      <c r="H155" s="893"/>
      <c r="I155" s="924"/>
      <c r="J155" s="924"/>
      <c r="K155" s="924"/>
      <c r="L155" s="1664"/>
      <c r="M155" s="1665"/>
      <c r="N155" s="1666"/>
      <c r="O155" s="1666"/>
      <c r="P155" s="1666"/>
      <c r="Q155" s="1666"/>
      <c r="R155" s="1666"/>
      <c r="S155" s="1666"/>
      <c r="T155" s="1666"/>
      <c r="U155" s="1666"/>
      <c r="V155" s="1666"/>
      <c r="W155" s="1666"/>
      <c r="X155" s="1666"/>
      <c r="Y155" s="1667"/>
      <c r="Z155" s="1668"/>
      <c r="AA155" s="1669"/>
      <c r="AB155" s="1669"/>
      <c r="AC155" s="1702"/>
      <c r="AD155" s="1388"/>
      <c r="AE155" s="894"/>
      <c r="AF155" s="894"/>
      <c r="AG155" s="894"/>
      <c r="AH155" s="1389"/>
      <c r="AI155" s="1694"/>
      <c r="AJ155" s="1017"/>
      <c r="AK155" s="1017"/>
      <c r="AL155" s="1017"/>
      <c r="AM155" s="1017"/>
      <c r="AN155" s="1017"/>
      <c r="AO155" s="1017"/>
      <c r="AP155" s="1017"/>
      <c r="AQ155" s="1017"/>
      <c r="AR155" s="1017"/>
      <c r="AS155" s="1017"/>
      <c r="AT155" s="1017"/>
      <c r="AU155" s="1018"/>
      <c r="AV155" s="940"/>
      <c r="AW155" s="941"/>
      <c r="AX155" s="941"/>
      <c r="AY155" s="943"/>
    </row>
    <row r="156" spans="2:51" ht="24.75" customHeight="1">
      <c r="B156" s="396"/>
      <c r="C156" s="397"/>
      <c r="D156" s="397"/>
      <c r="E156" s="397"/>
      <c r="F156" s="397"/>
      <c r="G156" s="398"/>
      <c r="H156" s="893"/>
      <c r="I156" s="924"/>
      <c r="J156" s="924"/>
      <c r="K156" s="924"/>
      <c r="L156" s="1664"/>
      <c r="M156" s="1665"/>
      <c r="N156" s="1666"/>
      <c r="O156" s="1666"/>
      <c r="P156" s="1666"/>
      <c r="Q156" s="1666"/>
      <c r="R156" s="1666"/>
      <c r="S156" s="1666"/>
      <c r="T156" s="1666"/>
      <c r="U156" s="1666"/>
      <c r="V156" s="1666"/>
      <c r="W156" s="1666"/>
      <c r="X156" s="1666"/>
      <c r="Y156" s="1667"/>
      <c r="Z156" s="1668"/>
      <c r="AA156" s="1669"/>
      <c r="AB156" s="1669"/>
      <c r="AC156" s="1669"/>
      <c r="AD156" s="1388"/>
      <c r="AE156" s="894"/>
      <c r="AF156" s="894"/>
      <c r="AG156" s="894"/>
      <c r="AH156" s="1389"/>
      <c r="AI156" s="1694"/>
      <c r="AJ156" s="1017"/>
      <c r="AK156" s="1017"/>
      <c r="AL156" s="1017"/>
      <c r="AM156" s="1017"/>
      <c r="AN156" s="1017"/>
      <c r="AO156" s="1017"/>
      <c r="AP156" s="1017"/>
      <c r="AQ156" s="1017"/>
      <c r="AR156" s="1017"/>
      <c r="AS156" s="1017"/>
      <c r="AT156" s="1017"/>
      <c r="AU156" s="1018"/>
      <c r="AV156" s="940"/>
      <c r="AW156" s="941"/>
      <c r="AX156" s="941"/>
      <c r="AY156" s="943"/>
    </row>
    <row r="157" spans="2:51" ht="24.75" customHeight="1">
      <c r="B157" s="396"/>
      <c r="C157" s="397"/>
      <c r="D157" s="397"/>
      <c r="E157" s="397"/>
      <c r="F157" s="397"/>
      <c r="G157" s="398"/>
      <c r="H157" s="893"/>
      <c r="I157" s="924"/>
      <c r="J157" s="924"/>
      <c r="K157" s="924"/>
      <c r="L157" s="1664"/>
      <c r="M157" s="1665"/>
      <c r="N157" s="1666"/>
      <c r="O157" s="1666"/>
      <c r="P157" s="1666"/>
      <c r="Q157" s="1666"/>
      <c r="R157" s="1666"/>
      <c r="S157" s="1666"/>
      <c r="T157" s="1666"/>
      <c r="U157" s="1666"/>
      <c r="V157" s="1666"/>
      <c r="W157" s="1666"/>
      <c r="X157" s="1666"/>
      <c r="Y157" s="1667"/>
      <c r="Z157" s="1668"/>
      <c r="AA157" s="1669"/>
      <c r="AB157" s="1669"/>
      <c r="AC157" s="1669"/>
      <c r="AD157" s="1388"/>
      <c r="AE157" s="894"/>
      <c r="AF157" s="894"/>
      <c r="AG157" s="894"/>
      <c r="AH157" s="1389"/>
      <c r="AI157" s="1694"/>
      <c r="AJ157" s="1017"/>
      <c r="AK157" s="1017"/>
      <c r="AL157" s="1017"/>
      <c r="AM157" s="1017"/>
      <c r="AN157" s="1017"/>
      <c r="AO157" s="1017"/>
      <c r="AP157" s="1017"/>
      <c r="AQ157" s="1017"/>
      <c r="AR157" s="1017"/>
      <c r="AS157" s="1017"/>
      <c r="AT157" s="1017"/>
      <c r="AU157" s="1018"/>
      <c r="AV157" s="940"/>
      <c r="AW157" s="941"/>
      <c r="AX157" s="941"/>
      <c r="AY157" s="943"/>
    </row>
    <row r="158" spans="2:51" ht="24.75" customHeight="1">
      <c r="B158" s="396"/>
      <c r="C158" s="397"/>
      <c r="D158" s="397"/>
      <c r="E158" s="397"/>
      <c r="F158" s="397"/>
      <c r="G158" s="398"/>
      <c r="H158" s="893"/>
      <c r="I158" s="924"/>
      <c r="J158" s="924"/>
      <c r="K158" s="924"/>
      <c r="L158" s="1664"/>
      <c r="M158" s="1665"/>
      <c r="N158" s="1666"/>
      <c r="O158" s="1666"/>
      <c r="P158" s="1666"/>
      <c r="Q158" s="1666"/>
      <c r="R158" s="1666"/>
      <c r="S158" s="1666"/>
      <c r="T158" s="1666"/>
      <c r="U158" s="1666"/>
      <c r="V158" s="1666"/>
      <c r="W158" s="1666"/>
      <c r="X158" s="1666"/>
      <c r="Y158" s="1667"/>
      <c r="Z158" s="1668"/>
      <c r="AA158" s="1669"/>
      <c r="AB158" s="1669"/>
      <c r="AC158" s="1669"/>
      <c r="AD158" s="1388"/>
      <c r="AE158" s="894"/>
      <c r="AF158" s="894"/>
      <c r="AG158" s="894"/>
      <c r="AH158" s="1389"/>
      <c r="AI158" s="1694"/>
      <c r="AJ158" s="1017"/>
      <c r="AK158" s="1017"/>
      <c r="AL158" s="1017"/>
      <c r="AM158" s="1017"/>
      <c r="AN158" s="1017"/>
      <c r="AO158" s="1017"/>
      <c r="AP158" s="1017"/>
      <c r="AQ158" s="1017"/>
      <c r="AR158" s="1017"/>
      <c r="AS158" s="1017"/>
      <c r="AT158" s="1017"/>
      <c r="AU158" s="1018"/>
      <c r="AV158" s="940"/>
      <c r="AW158" s="941"/>
      <c r="AX158" s="941"/>
      <c r="AY158" s="943"/>
    </row>
    <row r="159" spans="2:51" ht="24.75" customHeight="1">
      <c r="B159" s="396"/>
      <c r="C159" s="397"/>
      <c r="D159" s="397"/>
      <c r="E159" s="397"/>
      <c r="F159" s="397"/>
      <c r="G159" s="398"/>
      <c r="H159" s="893"/>
      <c r="I159" s="924"/>
      <c r="J159" s="924"/>
      <c r="K159" s="924"/>
      <c r="L159" s="1664"/>
      <c r="M159" s="1665"/>
      <c r="N159" s="1666"/>
      <c r="O159" s="1666"/>
      <c r="P159" s="1666"/>
      <c r="Q159" s="1666"/>
      <c r="R159" s="1666"/>
      <c r="S159" s="1666"/>
      <c r="T159" s="1666"/>
      <c r="U159" s="1666"/>
      <c r="V159" s="1666"/>
      <c r="W159" s="1666"/>
      <c r="X159" s="1666"/>
      <c r="Y159" s="1667"/>
      <c r="Z159" s="1668"/>
      <c r="AA159" s="1669"/>
      <c r="AB159" s="1669"/>
      <c r="AC159" s="1669"/>
      <c r="AD159" s="1388"/>
      <c r="AE159" s="894"/>
      <c r="AF159" s="894"/>
      <c r="AG159" s="894"/>
      <c r="AH159" s="1389"/>
      <c r="AI159" s="1694"/>
      <c r="AJ159" s="1017"/>
      <c r="AK159" s="1017"/>
      <c r="AL159" s="1017"/>
      <c r="AM159" s="1017"/>
      <c r="AN159" s="1017"/>
      <c r="AO159" s="1017"/>
      <c r="AP159" s="1017"/>
      <c r="AQ159" s="1017"/>
      <c r="AR159" s="1017"/>
      <c r="AS159" s="1017"/>
      <c r="AT159" s="1017"/>
      <c r="AU159" s="1018"/>
      <c r="AV159" s="940"/>
      <c r="AW159" s="941"/>
      <c r="AX159" s="941"/>
      <c r="AY159" s="943"/>
    </row>
    <row r="160" spans="2:51" ht="24.75" customHeight="1">
      <c r="B160" s="396"/>
      <c r="C160" s="397"/>
      <c r="D160" s="397"/>
      <c r="E160" s="397"/>
      <c r="F160" s="397"/>
      <c r="G160" s="398"/>
      <c r="H160" s="951" t="s">
        <v>25</v>
      </c>
      <c r="I160" s="575"/>
      <c r="J160" s="575"/>
      <c r="K160" s="575"/>
      <c r="L160" s="575"/>
      <c r="M160" s="1703"/>
      <c r="N160" s="1704"/>
      <c r="O160" s="1704"/>
      <c r="P160" s="1704"/>
      <c r="Q160" s="1704"/>
      <c r="R160" s="1704"/>
      <c r="S160" s="1704"/>
      <c r="T160" s="1704"/>
      <c r="U160" s="1704"/>
      <c r="V160" s="1704"/>
      <c r="W160" s="1704"/>
      <c r="X160" s="1704"/>
      <c r="Y160" s="1705"/>
      <c r="Z160" s="1668">
        <f>SUM(Z152:AC159)</f>
        <v>0</v>
      </c>
      <c r="AA160" s="1669"/>
      <c r="AB160" s="1669"/>
      <c r="AC160" s="1702"/>
      <c r="AD160" s="937" t="s">
        <v>25</v>
      </c>
      <c r="AE160" s="463"/>
      <c r="AF160" s="463"/>
      <c r="AG160" s="463"/>
      <c r="AH160" s="463"/>
      <c r="AI160" s="1706"/>
      <c r="AJ160" s="938"/>
      <c r="AK160" s="938"/>
      <c r="AL160" s="938"/>
      <c r="AM160" s="938"/>
      <c r="AN160" s="938"/>
      <c r="AO160" s="938"/>
      <c r="AP160" s="938"/>
      <c r="AQ160" s="938"/>
      <c r="AR160" s="938"/>
      <c r="AS160" s="938"/>
      <c r="AT160" s="938"/>
      <c r="AU160" s="939"/>
      <c r="AV160" s="940">
        <f>SUM(AV152:AY159)</f>
        <v>0</v>
      </c>
      <c r="AW160" s="941"/>
      <c r="AX160" s="941"/>
      <c r="AY160" s="943"/>
    </row>
    <row r="161" spans="2:51" ht="24.75" customHeight="1">
      <c r="B161" s="396"/>
      <c r="C161" s="397"/>
      <c r="D161" s="397"/>
      <c r="E161" s="397"/>
      <c r="F161" s="397"/>
      <c r="G161" s="398"/>
      <c r="H161" s="951"/>
      <c r="I161" s="575"/>
      <c r="J161" s="575"/>
      <c r="K161" s="575"/>
      <c r="L161" s="575"/>
      <c r="M161" s="575"/>
      <c r="N161" s="575"/>
      <c r="O161" s="575"/>
      <c r="P161" s="575"/>
      <c r="Q161" s="575"/>
      <c r="R161" s="575"/>
      <c r="S161" s="575"/>
      <c r="T161" s="575"/>
      <c r="U161" s="575"/>
      <c r="V161" s="575"/>
      <c r="W161" s="575"/>
      <c r="X161" s="575"/>
      <c r="Y161" s="575"/>
      <c r="Z161" s="575"/>
      <c r="AA161" s="575"/>
      <c r="AB161" s="575"/>
      <c r="AC161" s="576"/>
      <c r="AD161" s="951"/>
      <c r="AE161" s="463"/>
      <c r="AF161" s="463"/>
      <c r="AG161" s="463"/>
      <c r="AH161" s="463"/>
      <c r="AI161" s="463"/>
      <c r="AJ161" s="463"/>
      <c r="AK161" s="463"/>
      <c r="AL161" s="463"/>
      <c r="AM161" s="463"/>
      <c r="AN161" s="463"/>
      <c r="AO161" s="463"/>
      <c r="AP161" s="463"/>
      <c r="AQ161" s="463"/>
      <c r="AR161" s="463"/>
      <c r="AS161" s="463"/>
      <c r="AT161" s="463"/>
      <c r="AU161" s="463"/>
      <c r="AV161" s="463"/>
      <c r="AW161" s="463"/>
      <c r="AX161" s="463"/>
      <c r="AY161" s="465"/>
    </row>
    <row r="162" spans="2:51" ht="24.75" customHeight="1">
      <c r="B162" s="396"/>
      <c r="C162" s="397"/>
      <c r="D162" s="397"/>
      <c r="E162" s="397"/>
      <c r="F162" s="397"/>
      <c r="G162" s="398"/>
      <c r="H162" s="893" t="s">
        <v>22</v>
      </c>
      <c r="I162" s="924"/>
      <c r="J162" s="924"/>
      <c r="K162" s="924"/>
      <c r="L162" s="924"/>
      <c r="M162" s="895" t="s">
        <v>23</v>
      </c>
      <c r="N162" s="575"/>
      <c r="O162" s="575"/>
      <c r="P162" s="575"/>
      <c r="Q162" s="575"/>
      <c r="R162" s="575"/>
      <c r="S162" s="575"/>
      <c r="T162" s="575"/>
      <c r="U162" s="575"/>
      <c r="V162" s="575"/>
      <c r="W162" s="575"/>
      <c r="X162" s="575"/>
      <c r="Y162" s="576"/>
      <c r="Z162" s="925" t="s">
        <v>24</v>
      </c>
      <c r="AA162" s="926"/>
      <c r="AB162" s="926"/>
      <c r="AC162" s="1689"/>
      <c r="AD162" s="893" t="s">
        <v>22</v>
      </c>
      <c r="AE162" s="894"/>
      <c r="AF162" s="894"/>
      <c r="AG162" s="894"/>
      <c r="AH162" s="894"/>
      <c r="AI162" s="895" t="s">
        <v>23</v>
      </c>
      <c r="AJ162" s="463"/>
      <c r="AK162" s="463"/>
      <c r="AL162" s="463"/>
      <c r="AM162" s="463"/>
      <c r="AN162" s="463"/>
      <c r="AO162" s="463"/>
      <c r="AP162" s="463"/>
      <c r="AQ162" s="463"/>
      <c r="AR162" s="463"/>
      <c r="AS162" s="463"/>
      <c r="AT162" s="463"/>
      <c r="AU162" s="464"/>
      <c r="AV162" s="411" t="s">
        <v>24</v>
      </c>
      <c r="AW162" s="412"/>
      <c r="AX162" s="412"/>
      <c r="AY162" s="414"/>
    </row>
    <row r="163" spans="2:51" ht="24.75" customHeight="1">
      <c r="B163" s="396"/>
      <c r="C163" s="397"/>
      <c r="D163" s="397"/>
      <c r="E163" s="397"/>
      <c r="F163" s="397"/>
      <c r="G163" s="398"/>
      <c r="H163" s="893"/>
      <c r="I163" s="924"/>
      <c r="J163" s="924"/>
      <c r="K163" s="924"/>
      <c r="L163" s="1664"/>
      <c r="M163" s="1665"/>
      <c r="N163" s="1666"/>
      <c r="O163" s="1666"/>
      <c r="P163" s="1666"/>
      <c r="Q163" s="1666"/>
      <c r="R163" s="1666"/>
      <c r="S163" s="1666"/>
      <c r="T163" s="1666"/>
      <c r="U163" s="1666"/>
      <c r="V163" s="1666"/>
      <c r="W163" s="1666"/>
      <c r="X163" s="1666"/>
      <c r="Y163" s="1667"/>
      <c r="Z163" s="1668"/>
      <c r="AA163" s="1669"/>
      <c r="AB163" s="1669"/>
      <c r="AC163" s="1702"/>
      <c r="AD163" s="1388"/>
      <c r="AE163" s="894"/>
      <c r="AF163" s="894"/>
      <c r="AG163" s="894"/>
      <c r="AH163" s="1389"/>
      <c r="AI163" s="1694"/>
      <c r="AJ163" s="1017"/>
      <c r="AK163" s="1017"/>
      <c r="AL163" s="1017"/>
      <c r="AM163" s="1017"/>
      <c r="AN163" s="1017"/>
      <c r="AO163" s="1017"/>
      <c r="AP163" s="1017"/>
      <c r="AQ163" s="1017"/>
      <c r="AR163" s="1017"/>
      <c r="AS163" s="1017"/>
      <c r="AT163" s="1017"/>
      <c r="AU163" s="1018"/>
      <c r="AV163" s="940"/>
      <c r="AW163" s="941"/>
      <c r="AX163" s="941"/>
      <c r="AY163" s="943"/>
    </row>
    <row r="164" spans="2:51" ht="24.75" customHeight="1">
      <c r="B164" s="396"/>
      <c r="C164" s="397"/>
      <c r="D164" s="397"/>
      <c r="E164" s="397"/>
      <c r="F164" s="397"/>
      <c r="G164" s="398"/>
      <c r="H164" s="893"/>
      <c r="I164" s="924"/>
      <c r="J164" s="924"/>
      <c r="K164" s="924"/>
      <c r="L164" s="1664"/>
      <c r="M164" s="1665"/>
      <c r="N164" s="1666"/>
      <c r="O164" s="1666"/>
      <c r="P164" s="1666"/>
      <c r="Q164" s="1666"/>
      <c r="R164" s="1666"/>
      <c r="S164" s="1666"/>
      <c r="T164" s="1666"/>
      <c r="U164" s="1666"/>
      <c r="V164" s="1666"/>
      <c r="W164" s="1666"/>
      <c r="X164" s="1666"/>
      <c r="Y164" s="1667"/>
      <c r="Z164" s="1668"/>
      <c r="AA164" s="1669"/>
      <c r="AB164" s="1669"/>
      <c r="AC164" s="1702"/>
      <c r="AD164" s="1388"/>
      <c r="AE164" s="894"/>
      <c r="AF164" s="894"/>
      <c r="AG164" s="894"/>
      <c r="AH164" s="1389"/>
      <c r="AI164" s="1694"/>
      <c r="AJ164" s="1017"/>
      <c r="AK164" s="1017"/>
      <c r="AL164" s="1017"/>
      <c r="AM164" s="1017"/>
      <c r="AN164" s="1017"/>
      <c r="AO164" s="1017"/>
      <c r="AP164" s="1017"/>
      <c r="AQ164" s="1017"/>
      <c r="AR164" s="1017"/>
      <c r="AS164" s="1017"/>
      <c r="AT164" s="1017"/>
      <c r="AU164" s="1018"/>
      <c r="AV164" s="940"/>
      <c r="AW164" s="941"/>
      <c r="AX164" s="941"/>
      <c r="AY164" s="943"/>
    </row>
    <row r="165" spans="2:51" ht="24.75" customHeight="1">
      <c r="B165" s="396"/>
      <c r="C165" s="397"/>
      <c r="D165" s="397"/>
      <c r="E165" s="397"/>
      <c r="F165" s="397"/>
      <c r="G165" s="398"/>
      <c r="H165" s="893"/>
      <c r="I165" s="924"/>
      <c r="J165" s="924"/>
      <c r="K165" s="924"/>
      <c r="L165" s="1664"/>
      <c r="M165" s="1665"/>
      <c r="N165" s="1666"/>
      <c r="O165" s="1666"/>
      <c r="P165" s="1666"/>
      <c r="Q165" s="1666"/>
      <c r="R165" s="1666"/>
      <c r="S165" s="1666"/>
      <c r="T165" s="1666"/>
      <c r="U165" s="1666"/>
      <c r="V165" s="1666"/>
      <c r="W165" s="1666"/>
      <c r="X165" s="1666"/>
      <c r="Y165" s="1667"/>
      <c r="Z165" s="1668"/>
      <c r="AA165" s="1669"/>
      <c r="AB165" s="1669"/>
      <c r="AC165" s="1702"/>
      <c r="AD165" s="1388"/>
      <c r="AE165" s="894"/>
      <c r="AF165" s="894"/>
      <c r="AG165" s="894"/>
      <c r="AH165" s="1389"/>
      <c r="AI165" s="1694"/>
      <c r="AJ165" s="1017"/>
      <c r="AK165" s="1017"/>
      <c r="AL165" s="1017"/>
      <c r="AM165" s="1017"/>
      <c r="AN165" s="1017"/>
      <c r="AO165" s="1017"/>
      <c r="AP165" s="1017"/>
      <c r="AQ165" s="1017"/>
      <c r="AR165" s="1017"/>
      <c r="AS165" s="1017"/>
      <c r="AT165" s="1017"/>
      <c r="AU165" s="1018"/>
      <c r="AV165" s="940"/>
      <c r="AW165" s="941"/>
      <c r="AX165" s="941"/>
      <c r="AY165" s="943"/>
    </row>
    <row r="166" spans="2:51" ht="24.75" customHeight="1">
      <c r="B166" s="396"/>
      <c r="C166" s="397"/>
      <c r="D166" s="397"/>
      <c r="E166" s="397"/>
      <c r="F166" s="397"/>
      <c r="G166" s="398"/>
      <c r="H166" s="893"/>
      <c r="I166" s="924"/>
      <c r="J166" s="924"/>
      <c r="K166" s="924"/>
      <c r="L166" s="1664"/>
      <c r="M166" s="1665"/>
      <c r="N166" s="1666"/>
      <c r="O166" s="1666"/>
      <c r="P166" s="1666"/>
      <c r="Q166" s="1666"/>
      <c r="R166" s="1666"/>
      <c r="S166" s="1666"/>
      <c r="T166" s="1666"/>
      <c r="U166" s="1666"/>
      <c r="V166" s="1666"/>
      <c r="W166" s="1666"/>
      <c r="X166" s="1666"/>
      <c r="Y166" s="1667"/>
      <c r="Z166" s="1668"/>
      <c r="AA166" s="1669"/>
      <c r="AB166" s="1669"/>
      <c r="AC166" s="1702"/>
      <c r="AD166" s="937"/>
      <c r="AE166" s="463"/>
      <c r="AF166" s="463"/>
      <c r="AG166" s="463"/>
      <c r="AH166" s="463"/>
      <c r="AI166" s="1192"/>
      <c r="AJ166" s="463"/>
      <c r="AK166" s="463"/>
      <c r="AL166" s="463"/>
      <c r="AM166" s="463"/>
      <c r="AN166" s="463"/>
      <c r="AO166" s="463"/>
      <c r="AP166" s="463"/>
      <c r="AQ166" s="463"/>
      <c r="AR166" s="463"/>
      <c r="AS166" s="463"/>
      <c r="AT166" s="463"/>
      <c r="AU166" s="464"/>
      <c r="AV166" s="940"/>
      <c r="AW166" s="941"/>
      <c r="AX166" s="941"/>
      <c r="AY166" s="943"/>
    </row>
    <row r="167" spans="2:51" ht="24.75" customHeight="1">
      <c r="B167" s="396"/>
      <c r="C167" s="397"/>
      <c r="D167" s="397"/>
      <c r="E167" s="397"/>
      <c r="F167" s="397"/>
      <c r="G167" s="398"/>
      <c r="H167" s="893"/>
      <c r="I167" s="924"/>
      <c r="J167" s="924"/>
      <c r="K167" s="924"/>
      <c r="L167" s="1664"/>
      <c r="M167" s="1665"/>
      <c r="N167" s="1666"/>
      <c r="O167" s="1666"/>
      <c r="P167" s="1666"/>
      <c r="Q167" s="1666"/>
      <c r="R167" s="1666"/>
      <c r="S167" s="1666"/>
      <c r="T167" s="1666"/>
      <c r="U167" s="1666"/>
      <c r="V167" s="1666"/>
      <c r="W167" s="1666"/>
      <c r="X167" s="1666"/>
      <c r="Y167" s="1667"/>
      <c r="Z167" s="1668"/>
      <c r="AA167" s="1669"/>
      <c r="AB167" s="1669"/>
      <c r="AC167" s="1669"/>
      <c r="AD167" s="937"/>
      <c r="AE167" s="463"/>
      <c r="AF167" s="463"/>
      <c r="AG167" s="463"/>
      <c r="AH167" s="463"/>
      <c r="AI167" s="1192"/>
      <c r="AJ167" s="463"/>
      <c r="AK167" s="463"/>
      <c r="AL167" s="463"/>
      <c r="AM167" s="463"/>
      <c r="AN167" s="463"/>
      <c r="AO167" s="463"/>
      <c r="AP167" s="463"/>
      <c r="AQ167" s="463"/>
      <c r="AR167" s="463"/>
      <c r="AS167" s="463"/>
      <c r="AT167" s="463"/>
      <c r="AU167" s="464"/>
      <c r="AV167" s="463"/>
      <c r="AW167" s="463"/>
      <c r="AX167" s="463"/>
      <c r="AY167" s="465"/>
    </row>
    <row r="168" spans="2:51" ht="24.75" customHeight="1">
      <c r="B168" s="396"/>
      <c r="C168" s="397"/>
      <c r="D168" s="397"/>
      <c r="E168" s="397"/>
      <c r="F168" s="397"/>
      <c r="G168" s="398"/>
      <c r="H168" s="893"/>
      <c r="I168" s="924"/>
      <c r="J168" s="924"/>
      <c r="K168" s="924"/>
      <c r="L168" s="1664"/>
      <c r="M168" s="1665"/>
      <c r="N168" s="1666"/>
      <c r="O168" s="1666"/>
      <c r="P168" s="1666"/>
      <c r="Q168" s="1666"/>
      <c r="R168" s="1666"/>
      <c r="S168" s="1666"/>
      <c r="T168" s="1666"/>
      <c r="U168" s="1666"/>
      <c r="V168" s="1666"/>
      <c r="W168" s="1666"/>
      <c r="X168" s="1666"/>
      <c r="Y168" s="1667"/>
      <c r="Z168" s="1668"/>
      <c r="AA168" s="1669"/>
      <c r="AB168" s="1669"/>
      <c r="AC168" s="1669"/>
      <c r="AD168" s="893"/>
      <c r="AE168" s="894"/>
      <c r="AF168" s="894"/>
      <c r="AG168" s="894"/>
      <c r="AH168" s="894"/>
      <c r="AI168" s="895"/>
      <c r="AJ168" s="463"/>
      <c r="AK168" s="463"/>
      <c r="AL168" s="463"/>
      <c r="AM168" s="463"/>
      <c r="AN168" s="463"/>
      <c r="AO168" s="463"/>
      <c r="AP168" s="463"/>
      <c r="AQ168" s="463"/>
      <c r="AR168" s="463"/>
      <c r="AS168" s="463"/>
      <c r="AT168" s="463"/>
      <c r="AU168" s="464"/>
      <c r="AV168" s="1695"/>
      <c r="AW168" s="1696"/>
      <c r="AX168" s="1696"/>
      <c r="AY168" s="1697"/>
    </row>
    <row r="169" spans="2:51" ht="24.75" customHeight="1">
      <c r="B169" s="396"/>
      <c r="C169" s="397"/>
      <c r="D169" s="397"/>
      <c r="E169" s="397"/>
      <c r="F169" s="397"/>
      <c r="G169" s="398"/>
      <c r="H169" s="893"/>
      <c r="I169" s="924"/>
      <c r="J169" s="924"/>
      <c r="K169" s="924"/>
      <c r="L169" s="1664"/>
      <c r="M169" s="1665"/>
      <c r="N169" s="1666"/>
      <c r="O169" s="1666"/>
      <c r="P169" s="1666"/>
      <c r="Q169" s="1666"/>
      <c r="R169" s="1666"/>
      <c r="S169" s="1666"/>
      <c r="T169" s="1666"/>
      <c r="U169" s="1666"/>
      <c r="V169" s="1666"/>
      <c r="W169" s="1666"/>
      <c r="X169" s="1666"/>
      <c r="Y169" s="1667"/>
      <c r="Z169" s="1668"/>
      <c r="AA169" s="1669"/>
      <c r="AB169" s="1669"/>
      <c r="AC169" s="1669"/>
      <c r="AD169" s="937"/>
      <c r="AE169" s="463"/>
      <c r="AF169" s="463"/>
      <c r="AG169" s="463"/>
      <c r="AH169" s="464"/>
      <c r="AI169" s="1698"/>
      <c r="AJ169" s="1699"/>
      <c r="AK169" s="1699"/>
      <c r="AL169" s="1699"/>
      <c r="AM169" s="1699"/>
      <c r="AN169" s="1699"/>
      <c r="AO169" s="1699"/>
      <c r="AP169" s="1699"/>
      <c r="AQ169" s="1699"/>
      <c r="AR169" s="1699"/>
      <c r="AS169" s="1699"/>
      <c r="AT169" s="1699"/>
      <c r="AU169" s="1700"/>
      <c r="AV169" s="1206"/>
      <c r="AW169" s="1207"/>
      <c r="AX169" s="1207"/>
      <c r="AY169" s="1701"/>
    </row>
    <row r="170" spans="2:51" ht="24.75" customHeight="1">
      <c r="B170" s="396"/>
      <c r="C170" s="397"/>
      <c r="D170" s="397"/>
      <c r="E170" s="397"/>
      <c r="F170" s="397"/>
      <c r="G170" s="398"/>
      <c r="H170" s="893"/>
      <c r="I170" s="924"/>
      <c r="J170" s="924"/>
      <c r="K170" s="924"/>
      <c r="L170" s="1664"/>
      <c r="M170" s="1665"/>
      <c r="N170" s="1666"/>
      <c r="O170" s="1666"/>
      <c r="P170" s="1666"/>
      <c r="Q170" s="1666"/>
      <c r="R170" s="1666"/>
      <c r="S170" s="1666"/>
      <c r="T170" s="1666"/>
      <c r="U170" s="1666"/>
      <c r="V170" s="1666"/>
      <c r="W170" s="1666"/>
      <c r="X170" s="1666"/>
      <c r="Y170" s="1667"/>
      <c r="Z170" s="1668"/>
      <c r="AA170" s="1669"/>
      <c r="AB170" s="1669"/>
      <c r="AC170" s="1669"/>
      <c r="AD170" s="1390"/>
      <c r="AE170" s="1391"/>
      <c r="AF170" s="1391"/>
      <c r="AG170" s="1391"/>
      <c r="AH170" s="1392"/>
      <c r="AI170" s="1670"/>
      <c r="AJ170" s="1671"/>
      <c r="AK170" s="1671"/>
      <c r="AL170" s="1671"/>
      <c r="AM170" s="1671"/>
      <c r="AN170" s="1671"/>
      <c r="AO170" s="1671"/>
      <c r="AP170" s="1671"/>
      <c r="AQ170" s="1671"/>
      <c r="AR170" s="1671"/>
      <c r="AS170" s="1671"/>
      <c r="AT170" s="1671"/>
      <c r="AU170" s="1672"/>
      <c r="AV170" s="1673"/>
      <c r="AW170" s="1674"/>
      <c r="AX170" s="1674"/>
      <c r="AY170" s="1675"/>
    </row>
    <row r="171" spans="2:51" ht="24.75" customHeight="1" thickBot="1">
      <c r="B171" s="399"/>
      <c r="C171" s="400"/>
      <c r="D171" s="400"/>
      <c r="E171" s="400"/>
      <c r="F171" s="400"/>
      <c r="G171" s="401"/>
      <c r="H171" s="1676" t="s">
        <v>25</v>
      </c>
      <c r="I171" s="1677"/>
      <c r="J171" s="1677"/>
      <c r="K171" s="1677"/>
      <c r="L171" s="1677"/>
      <c r="M171" s="1678"/>
      <c r="N171" s="1679"/>
      <c r="O171" s="1679"/>
      <c r="P171" s="1679"/>
      <c r="Q171" s="1679"/>
      <c r="R171" s="1679"/>
      <c r="S171" s="1679"/>
      <c r="T171" s="1679"/>
      <c r="U171" s="1679"/>
      <c r="V171" s="1679"/>
      <c r="W171" s="1679"/>
      <c r="X171" s="1679"/>
      <c r="Y171" s="1680"/>
      <c r="Z171" s="1681">
        <f>SUM(Z163:AC170)</f>
        <v>0</v>
      </c>
      <c r="AA171" s="1682"/>
      <c r="AB171" s="1682"/>
      <c r="AC171" s="1683"/>
      <c r="AD171" s="858" t="s">
        <v>25</v>
      </c>
      <c r="AE171" s="859"/>
      <c r="AF171" s="859"/>
      <c r="AG171" s="859"/>
      <c r="AH171" s="859"/>
      <c r="AI171" s="1684"/>
      <c r="AJ171" s="860"/>
      <c r="AK171" s="860"/>
      <c r="AL171" s="860"/>
      <c r="AM171" s="860"/>
      <c r="AN171" s="860"/>
      <c r="AO171" s="860"/>
      <c r="AP171" s="860"/>
      <c r="AQ171" s="860"/>
      <c r="AR171" s="860"/>
      <c r="AS171" s="860"/>
      <c r="AT171" s="860"/>
      <c r="AU171" s="861"/>
      <c r="AV171" s="862">
        <f>SUM(AV163:AY169)</f>
        <v>0</v>
      </c>
      <c r="AW171" s="863"/>
      <c r="AX171" s="863"/>
      <c r="AY171" s="865"/>
    </row>
    <row r="173" spans="2:51" ht="14.25">
      <c r="C173" s="21" t="s">
        <v>2005</v>
      </c>
    </row>
    <row r="174" spans="2:51">
      <c r="C174" s="209" t="s">
        <v>2006</v>
      </c>
      <c r="D174" s="209"/>
      <c r="E174" s="209"/>
      <c r="F174" s="209"/>
      <c r="G174" s="209"/>
      <c r="H174" s="209"/>
      <c r="I174" s="209"/>
      <c r="J174" s="209"/>
      <c r="K174" s="209"/>
      <c r="L174" s="209"/>
      <c r="M174" s="209"/>
      <c r="N174" s="209"/>
      <c r="O174" s="209"/>
    </row>
    <row r="175" spans="2:51" ht="34.5" customHeight="1">
      <c r="B175" s="1638"/>
      <c r="C175" s="1638"/>
      <c r="D175" s="711" t="s">
        <v>2007</v>
      </c>
      <c r="E175" s="711"/>
      <c r="F175" s="711"/>
      <c r="G175" s="711"/>
      <c r="H175" s="711"/>
      <c r="I175" s="711"/>
      <c r="J175" s="711"/>
      <c r="K175" s="711"/>
      <c r="L175" s="711"/>
      <c r="M175" s="711"/>
      <c r="N175" s="711" t="s">
        <v>2008</v>
      </c>
      <c r="O175" s="711"/>
      <c r="P175" s="711"/>
      <c r="Q175" s="711"/>
      <c r="R175" s="711"/>
      <c r="S175" s="711"/>
      <c r="T175" s="711"/>
      <c r="U175" s="711"/>
      <c r="V175" s="711"/>
      <c r="W175" s="711"/>
      <c r="X175" s="711"/>
      <c r="Y175" s="711"/>
      <c r="Z175" s="711"/>
      <c r="AA175" s="711"/>
      <c r="AB175" s="711"/>
      <c r="AC175" s="711"/>
      <c r="AD175" s="711"/>
      <c r="AE175" s="711"/>
      <c r="AF175" s="711"/>
      <c r="AG175" s="711"/>
      <c r="AH175" s="711"/>
      <c r="AI175" s="711"/>
      <c r="AJ175" s="711"/>
      <c r="AK175" s="711"/>
      <c r="AL175" s="712" t="s">
        <v>2009</v>
      </c>
      <c r="AM175" s="711"/>
      <c r="AN175" s="711"/>
      <c r="AO175" s="711"/>
      <c r="AP175" s="711"/>
      <c r="AQ175" s="711"/>
      <c r="AR175" s="711" t="s">
        <v>26</v>
      </c>
      <c r="AS175" s="711"/>
      <c r="AT175" s="711"/>
      <c r="AU175" s="711"/>
      <c r="AV175" s="711" t="s">
        <v>27</v>
      </c>
      <c r="AW175" s="711"/>
      <c r="AX175" s="711"/>
    </row>
    <row r="176" spans="2:51" ht="24" customHeight="1">
      <c r="B176" s="1638">
        <v>1</v>
      </c>
      <c r="C176" s="1638">
        <v>1</v>
      </c>
      <c r="D176" s="1655" t="s">
        <v>383</v>
      </c>
      <c r="E176" s="1656"/>
      <c r="F176" s="1656"/>
      <c r="G176" s="1656"/>
      <c r="H176" s="1656"/>
      <c r="I176" s="1656"/>
      <c r="J176" s="1656"/>
      <c r="K176" s="1656"/>
      <c r="L176" s="1656"/>
      <c r="M176" s="1657"/>
      <c r="N176" s="1646" t="s">
        <v>384</v>
      </c>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58">
        <v>1274</v>
      </c>
      <c r="AM176" s="1659"/>
      <c r="AN176" s="1659"/>
      <c r="AO176" s="1659"/>
      <c r="AP176" s="1659"/>
      <c r="AQ176" s="1659"/>
      <c r="AR176" s="895" t="s">
        <v>2010</v>
      </c>
      <c r="AS176" s="575"/>
      <c r="AT176" s="575"/>
      <c r="AU176" s="576"/>
      <c r="AV176" s="895" t="s">
        <v>2010</v>
      </c>
      <c r="AW176" s="575"/>
      <c r="AX176" s="576"/>
    </row>
    <row r="177" spans="2:59" ht="24" customHeight="1">
      <c r="B177" s="1638">
        <v>2</v>
      </c>
      <c r="C177" s="1638">
        <v>1</v>
      </c>
      <c r="D177" s="1655" t="s">
        <v>86</v>
      </c>
      <c r="E177" s="1656"/>
      <c r="F177" s="1656"/>
      <c r="G177" s="1656"/>
      <c r="H177" s="1656"/>
      <c r="I177" s="1656"/>
      <c r="J177" s="1656"/>
      <c r="K177" s="1656"/>
      <c r="L177" s="1656"/>
      <c r="M177" s="1657"/>
      <c r="N177" s="1646" t="s">
        <v>385</v>
      </c>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58">
        <v>800</v>
      </c>
      <c r="AM177" s="1659"/>
      <c r="AN177" s="1659"/>
      <c r="AO177" s="1659"/>
      <c r="AP177" s="1659"/>
      <c r="AQ177" s="1659"/>
      <c r="AR177" s="895" t="s">
        <v>2010</v>
      </c>
      <c r="AS177" s="575"/>
      <c r="AT177" s="575"/>
      <c r="AU177" s="576"/>
      <c r="AV177" s="895" t="s">
        <v>2010</v>
      </c>
      <c r="AW177" s="575"/>
      <c r="AX177" s="576"/>
    </row>
    <row r="178" spans="2:59" ht="24" customHeight="1">
      <c r="B178" s="1638">
        <v>3</v>
      </c>
      <c r="C178" s="1638">
        <v>1</v>
      </c>
      <c r="D178" s="1655" t="s">
        <v>386</v>
      </c>
      <c r="E178" s="1656"/>
      <c r="F178" s="1656"/>
      <c r="G178" s="1656"/>
      <c r="H178" s="1656"/>
      <c r="I178" s="1656"/>
      <c r="J178" s="1656"/>
      <c r="K178" s="1656"/>
      <c r="L178" s="1656"/>
      <c r="M178" s="1657"/>
      <c r="N178" s="1646" t="s">
        <v>384</v>
      </c>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58">
        <v>726</v>
      </c>
      <c r="AM178" s="1659"/>
      <c r="AN178" s="1659"/>
      <c r="AO178" s="1659"/>
      <c r="AP178" s="1659"/>
      <c r="AQ178" s="1659"/>
      <c r="AR178" s="895" t="s">
        <v>2010</v>
      </c>
      <c r="AS178" s="575"/>
      <c r="AT178" s="575"/>
      <c r="AU178" s="576"/>
      <c r="AV178" s="895" t="s">
        <v>2010</v>
      </c>
      <c r="AW178" s="575"/>
      <c r="AX178" s="576"/>
    </row>
    <row r="179" spans="2:59" ht="24" customHeight="1">
      <c r="B179" s="1638">
        <v>4</v>
      </c>
      <c r="C179" s="1638">
        <v>1</v>
      </c>
      <c r="D179" s="1655" t="s">
        <v>2011</v>
      </c>
      <c r="E179" s="1656"/>
      <c r="F179" s="1656"/>
      <c r="G179" s="1656"/>
      <c r="H179" s="1656"/>
      <c r="I179" s="1656"/>
      <c r="J179" s="1656"/>
      <c r="K179" s="1656"/>
      <c r="L179" s="1656"/>
      <c r="M179" s="1657"/>
      <c r="N179" s="1646" t="s">
        <v>384</v>
      </c>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58">
        <v>511</v>
      </c>
      <c r="AM179" s="1659"/>
      <c r="AN179" s="1659"/>
      <c r="AO179" s="1659"/>
      <c r="AP179" s="1659"/>
      <c r="AQ179" s="1659"/>
      <c r="AR179" s="895" t="s">
        <v>2010</v>
      </c>
      <c r="AS179" s="575"/>
      <c r="AT179" s="575"/>
      <c r="AU179" s="576"/>
      <c r="AV179" s="895" t="s">
        <v>2010</v>
      </c>
      <c r="AW179" s="575"/>
      <c r="AX179" s="576"/>
    </row>
    <row r="180" spans="2:59" ht="24" customHeight="1">
      <c r="B180" s="1638">
        <v>5</v>
      </c>
      <c r="C180" s="1638">
        <v>1</v>
      </c>
      <c r="D180" s="1655" t="s">
        <v>387</v>
      </c>
      <c r="E180" s="1656"/>
      <c r="F180" s="1656"/>
      <c r="G180" s="1656"/>
      <c r="H180" s="1656"/>
      <c r="I180" s="1656"/>
      <c r="J180" s="1656"/>
      <c r="K180" s="1656"/>
      <c r="L180" s="1656"/>
      <c r="M180" s="1657"/>
      <c r="N180" s="1646" t="s">
        <v>388</v>
      </c>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58">
        <v>64</v>
      </c>
      <c r="AM180" s="1659"/>
      <c r="AN180" s="1659"/>
      <c r="AO180" s="1659"/>
      <c r="AP180" s="1659"/>
      <c r="AQ180" s="1659"/>
      <c r="AR180" s="895" t="s">
        <v>2010</v>
      </c>
      <c r="AS180" s="575"/>
      <c r="AT180" s="575"/>
      <c r="AU180" s="576"/>
      <c r="AV180" s="895" t="s">
        <v>2010</v>
      </c>
      <c r="AW180" s="575"/>
      <c r="AX180" s="576"/>
      <c r="BG180" s="299"/>
    </row>
    <row r="181" spans="2:59" ht="24" customHeight="1">
      <c r="B181" s="1638">
        <v>6</v>
      </c>
      <c r="C181" s="1638">
        <v>1</v>
      </c>
      <c r="D181" s="1646" t="s">
        <v>389</v>
      </c>
      <c r="E181" s="1646"/>
      <c r="F181" s="1646"/>
      <c r="G181" s="1646"/>
      <c r="H181" s="1646"/>
      <c r="I181" s="1646"/>
      <c r="J181" s="1646"/>
      <c r="K181" s="1646"/>
      <c r="L181" s="1646"/>
      <c r="M181" s="1646"/>
      <c r="N181" s="1646" t="s">
        <v>390</v>
      </c>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58">
        <v>13</v>
      </c>
      <c r="AM181" s="1659"/>
      <c r="AN181" s="1659"/>
      <c r="AO181" s="1659"/>
      <c r="AP181" s="1659"/>
      <c r="AQ181" s="1659"/>
      <c r="AR181" s="895" t="s">
        <v>2010</v>
      </c>
      <c r="AS181" s="575"/>
      <c r="AT181" s="575"/>
      <c r="AU181" s="576"/>
      <c r="AV181" s="895" t="s">
        <v>2010</v>
      </c>
      <c r="AW181" s="575"/>
      <c r="AX181" s="576"/>
    </row>
    <row r="182" spans="2:59" ht="24" customHeight="1">
      <c r="B182" s="1638">
        <v>7</v>
      </c>
      <c r="C182" s="1638">
        <v>1</v>
      </c>
      <c r="D182" s="1655"/>
      <c r="E182" s="1656"/>
      <c r="F182" s="1656"/>
      <c r="G182" s="1656"/>
      <c r="H182" s="1656"/>
      <c r="I182" s="1656"/>
      <c r="J182" s="1656"/>
      <c r="K182" s="1656"/>
      <c r="L182" s="1656"/>
      <c r="M182" s="1657"/>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58"/>
      <c r="AM182" s="1659"/>
      <c r="AN182" s="1659"/>
      <c r="AO182" s="1659"/>
      <c r="AP182" s="1659"/>
      <c r="AQ182" s="1659"/>
      <c r="AR182" s="1646"/>
      <c r="AS182" s="1646"/>
      <c r="AT182" s="1646"/>
      <c r="AU182" s="1646"/>
      <c r="AV182" s="1646"/>
      <c r="AW182" s="1646"/>
      <c r="AX182" s="1646"/>
    </row>
    <row r="183" spans="2:59" ht="24" customHeight="1">
      <c r="B183" s="1638">
        <v>8</v>
      </c>
      <c r="C183" s="1638">
        <v>1</v>
      </c>
      <c r="D183" s="1646"/>
      <c r="E183" s="1646"/>
      <c r="F183" s="1646"/>
      <c r="G183" s="1646"/>
      <c r="H183" s="1646"/>
      <c r="I183" s="164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58"/>
      <c r="AM183" s="1659"/>
      <c r="AN183" s="1659"/>
      <c r="AO183" s="1659"/>
      <c r="AP183" s="1659"/>
      <c r="AQ183" s="1659"/>
      <c r="AR183" s="1646"/>
      <c r="AS183" s="1646"/>
      <c r="AT183" s="1646"/>
      <c r="AU183" s="1646"/>
      <c r="AV183" s="1646"/>
      <c r="AW183" s="1646"/>
      <c r="AX183" s="1646"/>
    </row>
    <row r="184" spans="2:59" ht="24" customHeight="1">
      <c r="B184" s="1638">
        <v>9</v>
      </c>
      <c r="C184" s="1638">
        <v>1</v>
      </c>
      <c r="D184" s="1646"/>
      <c r="E184" s="1646"/>
      <c r="F184" s="1646"/>
      <c r="G184" s="1646"/>
      <c r="H184" s="1646"/>
      <c r="I184" s="164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58"/>
      <c r="AM184" s="1659"/>
      <c r="AN184" s="1659"/>
      <c r="AO184" s="1659"/>
      <c r="AP184" s="1659"/>
      <c r="AQ184" s="1659"/>
      <c r="AR184" s="1646"/>
      <c r="AS184" s="1646"/>
      <c r="AT184" s="1646"/>
      <c r="AU184" s="1646"/>
      <c r="AV184" s="1646"/>
      <c r="AW184" s="1646"/>
      <c r="AX184" s="1646"/>
    </row>
    <row r="185" spans="2:59" ht="24" customHeight="1">
      <c r="B185" s="1638">
        <v>10</v>
      </c>
      <c r="C185" s="1638">
        <v>1</v>
      </c>
      <c r="D185" s="1646"/>
      <c r="E185" s="1646"/>
      <c r="F185" s="1646"/>
      <c r="G185" s="1646"/>
      <c r="H185" s="1646"/>
      <c r="I185" s="164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58"/>
      <c r="AM185" s="1659"/>
      <c r="AN185" s="1659"/>
      <c r="AO185" s="1659"/>
      <c r="AP185" s="1659"/>
      <c r="AQ185" s="1659"/>
      <c r="AR185" s="1646"/>
      <c r="AS185" s="1646"/>
      <c r="AT185" s="1646"/>
      <c r="AU185" s="1646"/>
      <c r="AV185" s="1646"/>
      <c r="AW185" s="1646"/>
      <c r="AX185" s="1646"/>
    </row>
    <row r="187" spans="2:59" ht="23.25" hidden="1" customHeight="1">
      <c r="B187" s="138" t="s">
        <v>337</v>
      </c>
    </row>
    <row r="188" spans="2:59" ht="36" hidden="1" customHeight="1">
      <c r="B188" s="711" t="s">
        <v>338</v>
      </c>
      <c r="C188" s="711"/>
      <c r="D188" s="711"/>
      <c r="E188" s="711"/>
      <c r="F188" s="711"/>
      <c r="G188" s="711"/>
      <c r="H188" s="711"/>
      <c r="I188" s="1193"/>
      <c r="J188" s="1193"/>
      <c r="K188" s="1193"/>
      <c r="L188" s="1193"/>
      <c r="M188" s="1193"/>
      <c r="N188" s="1193"/>
      <c r="O188" s="1193"/>
      <c r="P188" s="1193"/>
      <c r="Q188" s="1193"/>
      <c r="R188" s="1193"/>
      <c r="S188" s="1193"/>
      <c r="T188" s="1193"/>
      <c r="U188" s="1193"/>
      <c r="V188" s="1193"/>
      <c r="W188" s="1193"/>
      <c r="X188" s="1193"/>
      <c r="Y188" s="1193"/>
    </row>
    <row r="189" spans="2:59" ht="36" hidden="1" customHeight="1">
      <c r="B189" s="1660" t="s">
        <v>339</v>
      </c>
      <c r="C189" s="750"/>
      <c r="D189" s="750"/>
      <c r="E189" s="750"/>
      <c r="F189" s="750"/>
      <c r="G189" s="750"/>
      <c r="H189" s="800"/>
      <c r="I189" s="1192" t="s">
        <v>2012</v>
      </c>
      <c r="J189" s="463"/>
      <c r="K189" s="463"/>
      <c r="L189" s="463"/>
      <c r="M189" s="464"/>
      <c r="N189" s="749" t="s">
        <v>341</v>
      </c>
      <c r="O189" s="750"/>
      <c r="P189" s="750"/>
      <c r="Q189" s="750"/>
      <c r="R189" s="750"/>
      <c r="S189" s="750"/>
      <c r="T189" s="800"/>
      <c r="U189" s="1192" t="s">
        <v>2012</v>
      </c>
      <c r="V189" s="463"/>
      <c r="W189" s="463"/>
      <c r="X189" s="463"/>
      <c r="Y189" s="464"/>
      <c r="Z189" s="749" t="s">
        <v>342</v>
      </c>
      <c r="AA189" s="750"/>
      <c r="AB189" s="750"/>
      <c r="AC189" s="750"/>
      <c r="AD189" s="750"/>
      <c r="AE189" s="750"/>
      <c r="AF189" s="800"/>
      <c r="AG189" s="1192" t="s">
        <v>2012</v>
      </c>
      <c r="AH189" s="463"/>
      <c r="AI189" s="463"/>
      <c r="AJ189" s="463"/>
      <c r="AK189" s="464"/>
      <c r="AL189" s="749" t="s">
        <v>343</v>
      </c>
      <c r="AM189" s="750"/>
      <c r="AN189" s="750"/>
      <c r="AO189" s="750"/>
      <c r="AP189" s="750"/>
      <c r="AQ189" s="750"/>
      <c r="AR189" s="800"/>
      <c r="AS189" s="1192" t="s">
        <v>2012</v>
      </c>
      <c r="AT189" s="463"/>
      <c r="AU189" s="463"/>
      <c r="AV189" s="463"/>
      <c r="AW189" s="464"/>
    </row>
    <row r="190" spans="2:59" ht="36" hidden="1" customHeight="1">
      <c r="B190" s="749" t="s">
        <v>344</v>
      </c>
      <c r="C190" s="750"/>
      <c r="D190" s="750"/>
      <c r="E190" s="750"/>
      <c r="F190" s="750"/>
      <c r="G190" s="750"/>
      <c r="H190" s="800"/>
      <c r="I190" s="1661"/>
      <c r="J190" s="1662"/>
      <c r="K190" s="1662"/>
      <c r="L190" s="1662"/>
      <c r="M190" s="1663"/>
      <c r="N190" s="749" t="s">
        <v>345</v>
      </c>
      <c r="O190" s="750"/>
      <c r="P190" s="750"/>
      <c r="Q190" s="750"/>
      <c r="R190" s="750"/>
      <c r="S190" s="750"/>
      <c r="T190" s="800"/>
      <c r="U190" s="1661"/>
      <c r="V190" s="1662"/>
      <c r="W190" s="1662"/>
      <c r="X190" s="1662"/>
      <c r="Y190" s="1663"/>
      <c r="Z190" s="749" t="s">
        <v>346</v>
      </c>
      <c r="AA190" s="750"/>
      <c r="AB190" s="750"/>
      <c r="AC190" s="750"/>
      <c r="AD190" s="750"/>
      <c r="AE190" s="750"/>
      <c r="AF190" s="800"/>
      <c r="AG190" s="1661"/>
      <c r="AH190" s="1662"/>
      <c r="AI190" s="1662"/>
      <c r="AJ190" s="1662"/>
      <c r="AK190" s="1663"/>
      <c r="AL190" s="1660" t="s">
        <v>347</v>
      </c>
      <c r="AM190" s="750"/>
      <c r="AN190" s="750"/>
      <c r="AO190" s="750"/>
      <c r="AP190" s="750"/>
      <c r="AQ190" s="750"/>
      <c r="AR190" s="800"/>
      <c r="AS190" s="1661"/>
      <c r="AT190" s="1662"/>
      <c r="AU190" s="1662"/>
      <c r="AV190" s="1662"/>
      <c r="AW190" s="1663"/>
    </row>
    <row r="191" spans="2:59">
      <c r="C191" s="209" t="s">
        <v>2013</v>
      </c>
      <c r="D191" s="209"/>
      <c r="E191" s="209"/>
      <c r="F191" s="209"/>
      <c r="G191" s="209"/>
      <c r="H191" s="209"/>
      <c r="I191" s="209"/>
      <c r="J191" s="209"/>
      <c r="K191" s="209"/>
      <c r="L191" s="209"/>
      <c r="M191" s="209"/>
      <c r="N191" s="209"/>
    </row>
    <row r="192" spans="2:59" ht="34.5" customHeight="1">
      <c r="B192" s="1638"/>
      <c r="C192" s="1638"/>
      <c r="D192" s="711" t="s">
        <v>2014</v>
      </c>
      <c r="E192" s="711"/>
      <c r="F192" s="711"/>
      <c r="G192" s="711"/>
      <c r="H192" s="711"/>
      <c r="I192" s="711"/>
      <c r="J192" s="711"/>
      <c r="K192" s="711"/>
      <c r="L192" s="711"/>
      <c r="M192" s="711"/>
      <c r="N192" s="711" t="s">
        <v>2015</v>
      </c>
      <c r="O192" s="711"/>
      <c r="P192" s="711"/>
      <c r="Q192" s="711"/>
      <c r="R192" s="711"/>
      <c r="S192" s="711"/>
      <c r="T192" s="711"/>
      <c r="U192" s="711"/>
      <c r="V192" s="711"/>
      <c r="W192" s="711"/>
      <c r="X192" s="711"/>
      <c r="Y192" s="711"/>
      <c r="Z192" s="711"/>
      <c r="AA192" s="711"/>
      <c r="AB192" s="711"/>
      <c r="AC192" s="711"/>
      <c r="AD192" s="711"/>
      <c r="AE192" s="711"/>
      <c r="AF192" s="711"/>
      <c r="AG192" s="711"/>
      <c r="AH192" s="711"/>
      <c r="AI192" s="711"/>
      <c r="AJ192" s="711"/>
      <c r="AK192" s="711"/>
      <c r="AL192" s="712" t="s">
        <v>2016</v>
      </c>
      <c r="AM192" s="711"/>
      <c r="AN192" s="711"/>
      <c r="AO192" s="711"/>
      <c r="AP192" s="711"/>
      <c r="AQ192" s="711"/>
      <c r="AR192" s="711" t="s">
        <v>26</v>
      </c>
      <c r="AS192" s="711"/>
      <c r="AT192" s="711"/>
      <c r="AU192" s="711"/>
      <c r="AV192" s="711" t="s">
        <v>27</v>
      </c>
      <c r="AW192" s="711"/>
      <c r="AX192" s="711"/>
    </row>
    <row r="193" spans="2:50" ht="24" customHeight="1">
      <c r="B193" s="1638">
        <v>1</v>
      </c>
      <c r="C193" s="1638">
        <v>1</v>
      </c>
      <c r="D193" s="1646" t="s">
        <v>391</v>
      </c>
      <c r="E193" s="1646"/>
      <c r="F193" s="1646"/>
      <c r="G193" s="1646"/>
      <c r="H193" s="1646"/>
      <c r="I193" s="1646"/>
      <c r="J193" s="1646"/>
      <c r="K193" s="1646"/>
      <c r="L193" s="1646"/>
      <c r="M193" s="1646"/>
      <c r="N193" s="1646" t="s">
        <v>392</v>
      </c>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58">
        <v>500</v>
      </c>
      <c r="AM193" s="1659"/>
      <c r="AN193" s="1659"/>
      <c r="AO193" s="1659"/>
      <c r="AP193" s="1659"/>
      <c r="AQ193" s="1659"/>
      <c r="AR193" s="895" t="s">
        <v>2010</v>
      </c>
      <c r="AS193" s="575"/>
      <c r="AT193" s="575"/>
      <c r="AU193" s="576"/>
      <c r="AV193" s="895" t="s">
        <v>2010</v>
      </c>
      <c r="AW193" s="575"/>
      <c r="AX193" s="576"/>
    </row>
    <row r="194" spans="2:50" ht="24" customHeight="1">
      <c r="B194" s="1638">
        <v>2</v>
      </c>
      <c r="C194" s="1638">
        <v>1</v>
      </c>
      <c r="D194" s="1646" t="s">
        <v>393</v>
      </c>
      <c r="E194" s="1646"/>
      <c r="F194" s="1646"/>
      <c r="G194" s="1646"/>
      <c r="H194" s="1646"/>
      <c r="I194" s="1646"/>
      <c r="J194" s="1646"/>
      <c r="K194" s="1646"/>
      <c r="L194" s="1646"/>
      <c r="M194" s="1646"/>
      <c r="N194" s="1646" t="s">
        <v>392</v>
      </c>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58">
        <v>250</v>
      </c>
      <c r="AM194" s="1659"/>
      <c r="AN194" s="1659"/>
      <c r="AO194" s="1659"/>
      <c r="AP194" s="1659"/>
      <c r="AQ194" s="1659"/>
      <c r="AR194" s="895" t="s">
        <v>2010</v>
      </c>
      <c r="AS194" s="575"/>
      <c r="AT194" s="575"/>
      <c r="AU194" s="576"/>
      <c r="AV194" s="895" t="s">
        <v>2010</v>
      </c>
      <c r="AW194" s="575"/>
      <c r="AX194" s="576"/>
    </row>
    <row r="195" spans="2:50" ht="24" customHeight="1">
      <c r="B195" s="1638">
        <v>3</v>
      </c>
      <c r="C195" s="1638">
        <v>1</v>
      </c>
      <c r="D195" s="1646" t="s">
        <v>394</v>
      </c>
      <c r="E195" s="1646"/>
      <c r="F195" s="1646"/>
      <c r="G195" s="1646"/>
      <c r="H195" s="1646"/>
      <c r="I195" s="1646"/>
      <c r="J195" s="1646"/>
      <c r="K195" s="1646"/>
      <c r="L195" s="1646"/>
      <c r="M195" s="1646"/>
      <c r="N195" s="1646" t="s">
        <v>395</v>
      </c>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7">
        <v>220</v>
      </c>
      <c r="AM195" s="1646"/>
      <c r="AN195" s="1646"/>
      <c r="AO195" s="1646"/>
      <c r="AP195" s="1646"/>
      <c r="AQ195" s="1646"/>
      <c r="AR195" s="895" t="s">
        <v>2010</v>
      </c>
      <c r="AS195" s="575"/>
      <c r="AT195" s="575"/>
      <c r="AU195" s="576"/>
      <c r="AV195" s="895" t="s">
        <v>2010</v>
      </c>
      <c r="AW195" s="575"/>
      <c r="AX195" s="576"/>
    </row>
    <row r="196" spans="2:50" ht="24" customHeight="1">
      <c r="B196" s="1638">
        <v>4</v>
      </c>
      <c r="C196" s="1638">
        <v>1</v>
      </c>
      <c r="D196" s="1646"/>
      <c r="E196" s="1646"/>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7"/>
      <c r="AM196" s="1646"/>
      <c r="AN196" s="1646"/>
      <c r="AO196" s="1646"/>
      <c r="AP196" s="1646"/>
      <c r="AQ196" s="1646"/>
      <c r="AR196" s="1646"/>
      <c r="AS196" s="1646"/>
      <c r="AT196" s="1646"/>
      <c r="AU196" s="1646"/>
      <c r="AV196" s="1646"/>
      <c r="AW196" s="1646"/>
      <c r="AX196" s="1646"/>
    </row>
    <row r="197" spans="2:50" ht="24" customHeight="1">
      <c r="B197" s="1638">
        <v>5</v>
      </c>
      <c r="C197" s="1638">
        <v>1</v>
      </c>
      <c r="D197" s="1646"/>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7"/>
      <c r="AM197" s="1646"/>
      <c r="AN197" s="1646"/>
      <c r="AO197" s="1646"/>
      <c r="AP197" s="1646"/>
      <c r="AQ197" s="1646"/>
      <c r="AR197" s="1646"/>
      <c r="AS197" s="1646"/>
      <c r="AT197" s="1646"/>
      <c r="AU197" s="1646"/>
      <c r="AV197" s="1646"/>
      <c r="AW197" s="1646"/>
      <c r="AX197" s="1646"/>
    </row>
    <row r="198" spans="2:50" ht="24" customHeight="1">
      <c r="B198" s="1638">
        <v>6</v>
      </c>
      <c r="C198" s="1638">
        <v>1</v>
      </c>
      <c r="D198" s="1646"/>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7"/>
      <c r="AM198" s="1646"/>
      <c r="AN198" s="1646"/>
      <c r="AO198" s="1646"/>
      <c r="AP198" s="1646"/>
      <c r="AQ198" s="1646"/>
      <c r="AR198" s="1646"/>
      <c r="AS198" s="1646"/>
      <c r="AT198" s="1646"/>
      <c r="AU198" s="1646"/>
      <c r="AV198" s="1646"/>
      <c r="AW198" s="1646"/>
      <c r="AX198" s="1646"/>
    </row>
    <row r="199" spans="2:50" ht="24" customHeight="1">
      <c r="B199" s="1638">
        <v>7</v>
      </c>
      <c r="C199" s="1638">
        <v>1</v>
      </c>
      <c r="D199" s="1646"/>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7"/>
      <c r="AM199" s="1646"/>
      <c r="AN199" s="1646"/>
      <c r="AO199" s="1646"/>
      <c r="AP199" s="1646"/>
      <c r="AQ199" s="1646"/>
      <c r="AR199" s="1646"/>
      <c r="AS199" s="1646"/>
      <c r="AT199" s="1646"/>
      <c r="AU199" s="1646"/>
      <c r="AV199" s="1646"/>
      <c r="AW199" s="1646"/>
      <c r="AX199" s="1646"/>
    </row>
    <row r="200" spans="2:50" ht="24" customHeight="1">
      <c r="B200" s="1638">
        <v>8</v>
      </c>
      <c r="C200" s="1638">
        <v>1</v>
      </c>
      <c r="D200" s="1646"/>
      <c r="E200" s="1646"/>
      <c r="F200" s="1646"/>
      <c r="G200" s="1646"/>
      <c r="H200" s="1646"/>
      <c r="I200" s="164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7"/>
      <c r="AM200" s="1646"/>
      <c r="AN200" s="1646"/>
      <c r="AO200" s="1646"/>
      <c r="AP200" s="1646"/>
      <c r="AQ200" s="1646"/>
      <c r="AR200" s="1646"/>
      <c r="AS200" s="1646"/>
      <c r="AT200" s="1646"/>
      <c r="AU200" s="1646"/>
      <c r="AV200" s="1646"/>
      <c r="AW200" s="1646"/>
      <c r="AX200" s="1646"/>
    </row>
    <row r="201" spans="2:50" ht="24" customHeight="1">
      <c r="B201" s="1638">
        <v>9</v>
      </c>
      <c r="C201" s="1638">
        <v>1</v>
      </c>
      <c r="D201" s="1646"/>
      <c r="E201" s="1646"/>
      <c r="F201" s="1646"/>
      <c r="G201" s="1646"/>
      <c r="H201" s="1646"/>
      <c r="I201" s="164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7"/>
      <c r="AM201" s="1646"/>
      <c r="AN201" s="1646"/>
      <c r="AO201" s="1646"/>
      <c r="AP201" s="1646"/>
      <c r="AQ201" s="1646"/>
      <c r="AR201" s="1646"/>
      <c r="AS201" s="1646"/>
      <c r="AT201" s="1646"/>
      <c r="AU201" s="1646"/>
      <c r="AV201" s="1646"/>
      <c r="AW201" s="1646"/>
      <c r="AX201" s="1646"/>
    </row>
    <row r="202" spans="2:50" ht="24" customHeight="1">
      <c r="B202" s="1638">
        <v>10</v>
      </c>
      <c r="C202" s="1638">
        <v>1</v>
      </c>
      <c r="D202" s="1646"/>
      <c r="E202" s="1646"/>
      <c r="F202" s="1646"/>
      <c r="G202" s="1646"/>
      <c r="H202" s="1646"/>
      <c r="I202" s="164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7"/>
      <c r="AM202" s="1646"/>
      <c r="AN202" s="1646"/>
      <c r="AO202" s="1646"/>
      <c r="AP202" s="1646"/>
      <c r="AQ202" s="1646"/>
      <c r="AR202" s="1646"/>
      <c r="AS202" s="1646"/>
      <c r="AT202" s="1646"/>
      <c r="AU202" s="1646"/>
      <c r="AV202" s="1646"/>
      <c r="AW202" s="1646"/>
      <c r="AX202" s="1646"/>
    </row>
    <row r="204" spans="2:50">
      <c r="C204" s="209" t="s">
        <v>2017</v>
      </c>
      <c r="D204" s="209"/>
      <c r="E204" s="209"/>
      <c r="F204" s="209"/>
      <c r="G204" s="209"/>
      <c r="H204" s="209"/>
      <c r="I204" s="209"/>
      <c r="J204" s="209"/>
      <c r="K204" s="209"/>
      <c r="L204" s="209"/>
      <c r="M204" s="209"/>
      <c r="N204" s="209"/>
      <c r="O204" s="209"/>
      <c r="P204" s="209"/>
      <c r="Q204" s="209"/>
      <c r="R204" s="209"/>
      <c r="S204" s="209"/>
    </row>
    <row r="205" spans="2:50" ht="34.5" customHeight="1">
      <c r="B205" s="1638"/>
      <c r="C205" s="1638"/>
      <c r="D205" s="711" t="s">
        <v>2014</v>
      </c>
      <c r="E205" s="711"/>
      <c r="F205" s="711"/>
      <c r="G205" s="711"/>
      <c r="H205" s="711"/>
      <c r="I205" s="711"/>
      <c r="J205" s="711"/>
      <c r="K205" s="711"/>
      <c r="L205" s="711"/>
      <c r="M205" s="711"/>
      <c r="N205" s="711" t="s">
        <v>2015</v>
      </c>
      <c r="O205" s="711"/>
      <c r="P205" s="711"/>
      <c r="Q205" s="711"/>
      <c r="R205" s="711"/>
      <c r="S205" s="711"/>
      <c r="T205" s="711"/>
      <c r="U205" s="711"/>
      <c r="V205" s="711"/>
      <c r="W205" s="711"/>
      <c r="X205" s="711"/>
      <c r="Y205" s="711"/>
      <c r="Z205" s="711"/>
      <c r="AA205" s="711"/>
      <c r="AB205" s="711"/>
      <c r="AC205" s="711"/>
      <c r="AD205" s="711"/>
      <c r="AE205" s="711"/>
      <c r="AF205" s="711"/>
      <c r="AG205" s="711"/>
      <c r="AH205" s="711"/>
      <c r="AI205" s="711"/>
      <c r="AJ205" s="711"/>
      <c r="AK205" s="711"/>
      <c r="AL205" s="712" t="s">
        <v>2016</v>
      </c>
      <c r="AM205" s="711"/>
      <c r="AN205" s="711"/>
      <c r="AO205" s="711"/>
      <c r="AP205" s="711"/>
      <c r="AQ205" s="711"/>
      <c r="AR205" s="711" t="s">
        <v>26</v>
      </c>
      <c r="AS205" s="711"/>
      <c r="AT205" s="711"/>
      <c r="AU205" s="711"/>
      <c r="AV205" s="711" t="s">
        <v>27</v>
      </c>
      <c r="AW205" s="711"/>
      <c r="AX205" s="711"/>
    </row>
    <row r="206" spans="2:50" ht="24" customHeight="1">
      <c r="B206" s="1638">
        <v>1</v>
      </c>
      <c r="C206" s="1638">
        <v>1</v>
      </c>
      <c r="D206" s="1655" t="s">
        <v>383</v>
      </c>
      <c r="E206" s="1656"/>
      <c r="F206" s="1656"/>
      <c r="G206" s="1656"/>
      <c r="H206" s="1656"/>
      <c r="I206" s="1656"/>
      <c r="J206" s="1656"/>
      <c r="K206" s="1656"/>
      <c r="L206" s="1656"/>
      <c r="M206" s="1657"/>
      <c r="N206" s="1646" t="s">
        <v>378</v>
      </c>
      <c r="O206" s="1646"/>
      <c r="P206" s="1646"/>
      <c r="Q206" s="1646"/>
      <c r="R206" s="1646"/>
      <c r="S206" s="1646"/>
      <c r="T206" s="1646"/>
      <c r="U206" s="1646"/>
      <c r="V206" s="1646"/>
      <c r="W206" s="1646"/>
      <c r="X206" s="1646"/>
      <c r="Y206" s="1646"/>
      <c r="Z206" s="1646"/>
      <c r="AA206" s="1646"/>
      <c r="AB206" s="1646"/>
      <c r="AC206" s="1646"/>
      <c r="AD206" s="1646"/>
      <c r="AE206" s="1646"/>
      <c r="AF206" s="1646"/>
      <c r="AG206" s="1646"/>
      <c r="AH206" s="1646"/>
      <c r="AI206" s="1646"/>
      <c r="AJ206" s="1646"/>
      <c r="AK206" s="1646"/>
      <c r="AL206" s="1647">
        <v>350</v>
      </c>
      <c r="AM206" s="1646"/>
      <c r="AN206" s="1646"/>
      <c r="AO206" s="1646"/>
      <c r="AP206" s="1646"/>
      <c r="AQ206" s="1646"/>
      <c r="AR206" s="895" t="s">
        <v>2010</v>
      </c>
      <c r="AS206" s="575"/>
      <c r="AT206" s="575"/>
      <c r="AU206" s="576"/>
      <c r="AV206" s="895" t="s">
        <v>2010</v>
      </c>
      <c r="AW206" s="575"/>
      <c r="AX206" s="576"/>
    </row>
    <row r="207" spans="2:50" ht="24" customHeight="1">
      <c r="B207" s="1638">
        <v>2</v>
      </c>
      <c r="C207" s="1638">
        <v>1</v>
      </c>
      <c r="D207" s="1655" t="s">
        <v>87</v>
      </c>
      <c r="E207" s="1656"/>
      <c r="F207" s="1656"/>
      <c r="G207" s="1656"/>
      <c r="H207" s="1656"/>
      <c r="I207" s="1656"/>
      <c r="J207" s="1656"/>
      <c r="K207" s="1656"/>
      <c r="L207" s="1656"/>
      <c r="M207" s="1657"/>
      <c r="N207" s="1646" t="s">
        <v>378</v>
      </c>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46"/>
      <c r="AL207" s="1647">
        <v>130</v>
      </c>
      <c r="AM207" s="1646"/>
      <c r="AN207" s="1646"/>
      <c r="AO207" s="1646"/>
      <c r="AP207" s="1646"/>
      <c r="AQ207" s="1646"/>
      <c r="AR207" s="895" t="s">
        <v>2010</v>
      </c>
      <c r="AS207" s="575"/>
      <c r="AT207" s="575"/>
      <c r="AU207" s="576"/>
      <c r="AV207" s="895" t="s">
        <v>2010</v>
      </c>
      <c r="AW207" s="575"/>
      <c r="AX207" s="576"/>
    </row>
    <row r="208" spans="2:50" ht="24" customHeight="1">
      <c r="B208" s="1638">
        <v>3</v>
      </c>
      <c r="C208" s="1638">
        <v>1</v>
      </c>
      <c r="D208" s="1655" t="s">
        <v>396</v>
      </c>
      <c r="E208" s="1656"/>
      <c r="F208" s="1656"/>
      <c r="G208" s="1656"/>
      <c r="H208" s="1656"/>
      <c r="I208" s="1656"/>
      <c r="J208" s="1656"/>
      <c r="K208" s="1656"/>
      <c r="L208" s="1656"/>
      <c r="M208" s="1657"/>
      <c r="N208" s="1646" t="s">
        <v>397</v>
      </c>
      <c r="O208" s="1646"/>
      <c r="P208" s="1646"/>
      <c r="Q208" s="1646"/>
      <c r="R208" s="1646"/>
      <c r="S208" s="1646"/>
      <c r="T208" s="1646"/>
      <c r="U208" s="1646"/>
      <c r="V208" s="1646"/>
      <c r="W208" s="1646"/>
      <c r="X208" s="1646"/>
      <c r="Y208" s="1646"/>
      <c r="Z208" s="1646"/>
      <c r="AA208" s="1646"/>
      <c r="AB208" s="1646"/>
      <c r="AC208" s="1646"/>
      <c r="AD208" s="1646"/>
      <c r="AE208" s="1646"/>
      <c r="AF208" s="1646"/>
      <c r="AG208" s="1646"/>
      <c r="AH208" s="1646"/>
      <c r="AI208" s="1646"/>
      <c r="AJ208" s="1646"/>
      <c r="AK208" s="1646"/>
      <c r="AL208" s="1647">
        <v>82</v>
      </c>
      <c r="AM208" s="1646"/>
      <c r="AN208" s="1646"/>
      <c r="AO208" s="1646"/>
      <c r="AP208" s="1646"/>
      <c r="AQ208" s="1646"/>
      <c r="AR208" s="895" t="s">
        <v>2010</v>
      </c>
      <c r="AS208" s="575"/>
      <c r="AT208" s="575"/>
      <c r="AU208" s="576"/>
      <c r="AV208" s="895" t="s">
        <v>2010</v>
      </c>
      <c r="AW208" s="575"/>
      <c r="AX208" s="576"/>
    </row>
    <row r="209" spans="2:50" ht="24" customHeight="1">
      <c r="B209" s="1638">
        <v>4</v>
      </c>
      <c r="C209" s="1638">
        <v>1</v>
      </c>
      <c r="D209" s="1655" t="s">
        <v>398</v>
      </c>
      <c r="E209" s="1656"/>
      <c r="F209" s="1656"/>
      <c r="G209" s="1656"/>
      <c r="H209" s="1656"/>
      <c r="I209" s="1656"/>
      <c r="J209" s="1656"/>
      <c r="K209" s="1656"/>
      <c r="L209" s="1656"/>
      <c r="M209" s="1657"/>
      <c r="N209" s="1646" t="s">
        <v>378</v>
      </c>
      <c r="O209" s="1646"/>
      <c r="P209" s="1646"/>
      <c r="Q209" s="1646"/>
      <c r="R209" s="1646"/>
      <c r="S209" s="1646"/>
      <c r="T209" s="1646"/>
      <c r="U209" s="1646"/>
      <c r="V209" s="1646"/>
      <c r="W209" s="1646"/>
      <c r="X209" s="1646"/>
      <c r="Y209" s="1646"/>
      <c r="Z209" s="1646"/>
      <c r="AA209" s="1646"/>
      <c r="AB209" s="1646"/>
      <c r="AC209" s="1646"/>
      <c r="AD209" s="1646"/>
      <c r="AE209" s="1646"/>
      <c r="AF209" s="1646"/>
      <c r="AG209" s="1646"/>
      <c r="AH209" s="1646"/>
      <c r="AI209" s="1646"/>
      <c r="AJ209" s="1646"/>
      <c r="AK209" s="1646"/>
      <c r="AL209" s="1647">
        <v>65</v>
      </c>
      <c r="AM209" s="1646"/>
      <c r="AN209" s="1646"/>
      <c r="AO209" s="1646"/>
      <c r="AP209" s="1646"/>
      <c r="AQ209" s="1646"/>
      <c r="AR209" s="895" t="s">
        <v>2010</v>
      </c>
      <c r="AS209" s="575"/>
      <c r="AT209" s="575"/>
      <c r="AU209" s="576"/>
      <c r="AV209" s="895" t="s">
        <v>2010</v>
      </c>
      <c r="AW209" s="575"/>
      <c r="AX209" s="576"/>
    </row>
    <row r="210" spans="2:50" ht="24" customHeight="1">
      <c r="B210" s="1638">
        <v>5</v>
      </c>
      <c r="C210" s="1638">
        <v>1</v>
      </c>
      <c r="D210" s="1655" t="s">
        <v>348</v>
      </c>
      <c r="E210" s="1656"/>
      <c r="F210" s="1656"/>
      <c r="G210" s="1656"/>
      <c r="H210" s="1656"/>
      <c r="I210" s="1656"/>
      <c r="J210" s="1656"/>
      <c r="K210" s="1656"/>
      <c r="L210" s="1656"/>
      <c r="M210" s="1657"/>
      <c r="N210" s="1646" t="s">
        <v>378</v>
      </c>
      <c r="O210" s="1646"/>
      <c r="P210" s="1646"/>
      <c r="Q210" s="1646"/>
      <c r="R210" s="1646"/>
      <c r="S210" s="1646"/>
      <c r="T210" s="1646"/>
      <c r="U210" s="1646"/>
      <c r="V210" s="1646"/>
      <c r="W210" s="1646"/>
      <c r="X210" s="1646"/>
      <c r="Y210" s="1646"/>
      <c r="Z210" s="1646"/>
      <c r="AA210" s="1646"/>
      <c r="AB210" s="1646"/>
      <c r="AC210" s="1646"/>
      <c r="AD210" s="1646"/>
      <c r="AE210" s="1646"/>
      <c r="AF210" s="1646"/>
      <c r="AG210" s="1646"/>
      <c r="AH210" s="1646"/>
      <c r="AI210" s="1646"/>
      <c r="AJ210" s="1646"/>
      <c r="AK210" s="1646"/>
      <c r="AL210" s="1647">
        <v>60</v>
      </c>
      <c r="AM210" s="1646"/>
      <c r="AN210" s="1646"/>
      <c r="AO210" s="1646"/>
      <c r="AP210" s="1646"/>
      <c r="AQ210" s="1646"/>
      <c r="AR210" s="895" t="s">
        <v>2010</v>
      </c>
      <c r="AS210" s="575"/>
      <c r="AT210" s="575"/>
      <c r="AU210" s="576"/>
      <c r="AV210" s="895" t="s">
        <v>2010</v>
      </c>
      <c r="AW210" s="575"/>
      <c r="AX210" s="576"/>
    </row>
    <row r="211" spans="2:50" ht="24" customHeight="1">
      <c r="B211" s="1638">
        <v>6</v>
      </c>
      <c r="C211" s="1638">
        <v>1</v>
      </c>
      <c r="D211" s="1655" t="s">
        <v>399</v>
      </c>
      <c r="E211" s="1656"/>
      <c r="F211" s="1656"/>
      <c r="G211" s="1656"/>
      <c r="H211" s="1656"/>
      <c r="I211" s="1656"/>
      <c r="J211" s="1656"/>
      <c r="K211" s="1656"/>
      <c r="L211" s="1656"/>
      <c r="M211" s="1657"/>
      <c r="N211" s="1646" t="s">
        <v>397</v>
      </c>
      <c r="O211" s="1646"/>
      <c r="P211" s="1646"/>
      <c r="Q211" s="1646"/>
      <c r="R211" s="1646"/>
      <c r="S211" s="1646"/>
      <c r="T211" s="1646"/>
      <c r="U211" s="1646"/>
      <c r="V211" s="1646"/>
      <c r="W211" s="1646"/>
      <c r="X211" s="1646"/>
      <c r="Y211" s="1646"/>
      <c r="Z211" s="1646"/>
      <c r="AA211" s="1646"/>
      <c r="AB211" s="1646"/>
      <c r="AC211" s="1646"/>
      <c r="AD211" s="1646"/>
      <c r="AE211" s="1646"/>
      <c r="AF211" s="1646"/>
      <c r="AG211" s="1646"/>
      <c r="AH211" s="1646"/>
      <c r="AI211" s="1646"/>
      <c r="AJ211" s="1646"/>
      <c r="AK211" s="1646"/>
      <c r="AL211" s="1647">
        <v>35</v>
      </c>
      <c r="AM211" s="1646"/>
      <c r="AN211" s="1646"/>
      <c r="AO211" s="1646"/>
      <c r="AP211" s="1646"/>
      <c r="AQ211" s="1646"/>
      <c r="AR211" s="895" t="s">
        <v>2010</v>
      </c>
      <c r="AS211" s="575"/>
      <c r="AT211" s="575"/>
      <c r="AU211" s="576"/>
      <c r="AV211" s="895" t="s">
        <v>2010</v>
      </c>
      <c r="AW211" s="575"/>
      <c r="AX211" s="576"/>
    </row>
    <row r="212" spans="2:50" ht="24" customHeight="1">
      <c r="B212" s="1638">
        <v>7</v>
      </c>
      <c r="C212" s="1638">
        <v>1</v>
      </c>
      <c r="D212" s="1655" t="s">
        <v>400</v>
      </c>
      <c r="E212" s="1656"/>
      <c r="F212" s="1656"/>
      <c r="G212" s="1656"/>
      <c r="H212" s="1656"/>
      <c r="I212" s="1656"/>
      <c r="J212" s="1656"/>
      <c r="K212" s="1656"/>
      <c r="L212" s="1656"/>
      <c r="M212" s="1657"/>
      <c r="N212" s="1646" t="s">
        <v>378</v>
      </c>
      <c r="O212" s="1646"/>
      <c r="P212" s="1646"/>
      <c r="Q212" s="1646"/>
      <c r="R212" s="1646"/>
      <c r="S212" s="1646"/>
      <c r="T212" s="1646"/>
      <c r="U212" s="1646"/>
      <c r="V212" s="1646"/>
      <c r="W212" s="1646"/>
      <c r="X212" s="1646"/>
      <c r="Y212" s="1646"/>
      <c r="Z212" s="1646"/>
      <c r="AA212" s="1646"/>
      <c r="AB212" s="1646"/>
      <c r="AC212" s="1646"/>
      <c r="AD212" s="1646"/>
      <c r="AE212" s="1646"/>
      <c r="AF212" s="1646"/>
      <c r="AG212" s="1646"/>
      <c r="AH212" s="1646"/>
      <c r="AI212" s="1646"/>
      <c r="AJ212" s="1646"/>
      <c r="AK212" s="1646"/>
      <c r="AL212" s="1647">
        <v>25</v>
      </c>
      <c r="AM212" s="1646"/>
      <c r="AN212" s="1646"/>
      <c r="AO212" s="1646"/>
      <c r="AP212" s="1646"/>
      <c r="AQ212" s="1646"/>
      <c r="AR212" s="895" t="s">
        <v>2010</v>
      </c>
      <c r="AS212" s="575"/>
      <c r="AT212" s="575"/>
      <c r="AU212" s="576"/>
      <c r="AV212" s="895" t="s">
        <v>2010</v>
      </c>
      <c r="AW212" s="575"/>
      <c r="AX212" s="576"/>
    </row>
    <row r="213" spans="2:50" ht="24" customHeight="1">
      <c r="B213" s="1638">
        <v>8</v>
      </c>
      <c r="C213" s="1638">
        <v>1</v>
      </c>
      <c r="D213" s="1655" t="s">
        <v>401</v>
      </c>
      <c r="E213" s="1656"/>
      <c r="F213" s="1656"/>
      <c r="G213" s="1656"/>
      <c r="H213" s="1656"/>
      <c r="I213" s="1656"/>
      <c r="J213" s="1656"/>
      <c r="K213" s="1656"/>
      <c r="L213" s="1656"/>
      <c r="M213" s="1657"/>
      <c r="N213" s="1646" t="s">
        <v>378</v>
      </c>
      <c r="O213" s="1646"/>
      <c r="P213" s="1646"/>
      <c r="Q213" s="1646"/>
      <c r="R213" s="1646"/>
      <c r="S213" s="1646"/>
      <c r="T213" s="1646"/>
      <c r="U213" s="1646"/>
      <c r="V213" s="1646"/>
      <c r="W213" s="1646"/>
      <c r="X213" s="1646"/>
      <c r="Y213" s="1646"/>
      <c r="Z213" s="1646"/>
      <c r="AA213" s="1646"/>
      <c r="AB213" s="1646"/>
      <c r="AC213" s="1646"/>
      <c r="AD213" s="1646"/>
      <c r="AE213" s="1646"/>
      <c r="AF213" s="1646"/>
      <c r="AG213" s="1646"/>
      <c r="AH213" s="1646"/>
      <c r="AI213" s="1646"/>
      <c r="AJ213" s="1646"/>
      <c r="AK213" s="1646"/>
      <c r="AL213" s="1647">
        <v>5</v>
      </c>
      <c r="AM213" s="1646"/>
      <c r="AN213" s="1646"/>
      <c r="AO213" s="1646"/>
      <c r="AP213" s="1646"/>
      <c r="AQ213" s="1646"/>
      <c r="AR213" s="895" t="s">
        <v>2010</v>
      </c>
      <c r="AS213" s="575"/>
      <c r="AT213" s="575"/>
      <c r="AU213" s="576"/>
      <c r="AV213" s="895" t="s">
        <v>2010</v>
      </c>
      <c r="AW213" s="575"/>
      <c r="AX213" s="576"/>
    </row>
    <row r="214" spans="2:50" ht="24" customHeight="1">
      <c r="B214" s="1638">
        <v>9</v>
      </c>
      <c r="C214" s="1638">
        <v>1</v>
      </c>
      <c r="D214" s="1646"/>
      <c r="E214" s="1646"/>
      <c r="F214" s="1646"/>
      <c r="G214" s="1646"/>
      <c r="H214" s="1646"/>
      <c r="I214" s="1646"/>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H214" s="1646"/>
      <c r="AI214" s="1646"/>
      <c r="AJ214" s="1646"/>
      <c r="AK214" s="1646"/>
      <c r="AL214" s="1647"/>
      <c r="AM214" s="1646"/>
      <c r="AN214" s="1646"/>
      <c r="AO214" s="1646"/>
      <c r="AP214" s="1646"/>
      <c r="AQ214" s="1646"/>
      <c r="AR214" s="895"/>
      <c r="AS214" s="575"/>
      <c r="AT214" s="575"/>
      <c r="AU214" s="576"/>
      <c r="AV214" s="895"/>
      <c r="AW214" s="575"/>
      <c r="AX214" s="576"/>
    </row>
    <row r="215" spans="2:50" ht="24" customHeight="1">
      <c r="B215" s="1638">
        <v>10</v>
      </c>
      <c r="C215" s="1638">
        <v>1</v>
      </c>
      <c r="D215" s="1646"/>
      <c r="E215" s="1646"/>
      <c r="F215" s="1646"/>
      <c r="G215" s="1646"/>
      <c r="H215" s="1646"/>
      <c r="I215" s="1646"/>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H215" s="1646"/>
      <c r="AI215" s="1646"/>
      <c r="AJ215" s="1646"/>
      <c r="AK215" s="1646"/>
      <c r="AL215" s="1647"/>
      <c r="AM215" s="1646"/>
      <c r="AN215" s="1646"/>
      <c r="AO215" s="1646"/>
      <c r="AP215" s="1646"/>
      <c r="AQ215" s="1646"/>
      <c r="AR215" s="895"/>
      <c r="AS215" s="575"/>
      <c r="AT215" s="575"/>
      <c r="AU215" s="576"/>
      <c r="AV215" s="895"/>
      <c r="AW215" s="575"/>
      <c r="AX215" s="576"/>
    </row>
    <row r="217" spans="2:50">
      <c r="C217" s="138" t="s">
        <v>402</v>
      </c>
    </row>
    <row r="218" spans="2:50" ht="34.5" customHeight="1">
      <c r="B218" s="1638"/>
      <c r="C218" s="1638"/>
      <c r="D218" s="711" t="s">
        <v>2014</v>
      </c>
      <c r="E218" s="711"/>
      <c r="F218" s="711"/>
      <c r="G218" s="711"/>
      <c r="H218" s="711"/>
      <c r="I218" s="711"/>
      <c r="J218" s="711"/>
      <c r="K218" s="711"/>
      <c r="L218" s="711"/>
      <c r="M218" s="711"/>
      <c r="N218" s="711" t="s">
        <v>2015</v>
      </c>
      <c r="O218" s="711"/>
      <c r="P218" s="711"/>
      <c r="Q218" s="711"/>
      <c r="R218" s="711"/>
      <c r="S218" s="711"/>
      <c r="T218" s="711"/>
      <c r="U218" s="711"/>
      <c r="V218" s="711"/>
      <c r="W218" s="711"/>
      <c r="X218" s="711"/>
      <c r="Y218" s="711"/>
      <c r="Z218" s="711"/>
      <c r="AA218" s="711"/>
      <c r="AB218" s="711"/>
      <c r="AC218" s="711"/>
      <c r="AD218" s="711"/>
      <c r="AE218" s="711"/>
      <c r="AF218" s="711"/>
      <c r="AG218" s="711"/>
      <c r="AH218" s="711"/>
      <c r="AI218" s="711"/>
      <c r="AJ218" s="711"/>
      <c r="AK218" s="711"/>
      <c r="AL218" s="712" t="s">
        <v>2016</v>
      </c>
      <c r="AM218" s="711"/>
      <c r="AN218" s="711"/>
      <c r="AO218" s="711"/>
      <c r="AP218" s="711"/>
      <c r="AQ218" s="711"/>
      <c r="AR218" s="711" t="s">
        <v>26</v>
      </c>
      <c r="AS218" s="711"/>
      <c r="AT218" s="711"/>
      <c r="AU218" s="711"/>
      <c r="AV218" s="711" t="s">
        <v>27</v>
      </c>
      <c r="AW218" s="711"/>
      <c r="AX218" s="711"/>
    </row>
    <row r="219" spans="2:50" ht="24" customHeight="1">
      <c r="B219" s="1638">
        <v>1</v>
      </c>
      <c r="C219" s="1638">
        <v>1</v>
      </c>
      <c r="D219" s="1639" t="s">
        <v>88</v>
      </c>
      <c r="E219" s="1639"/>
      <c r="F219" s="1639"/>
      <c r="G219" s="1639"/>
      <c r="H219" s="1639"/>
      <c r="I219" s="1639"/>
      <c r="J219" s="1639"/>
      <c r="K219" s="1639"/>
      <c r="L219" s="1639"/>
      <c r="M219" s="1639"/>
      <c r="N219" s="1633" t="s">
        <v>403</v>
      </c>
      <c r="O219" s="1633"/>
      <c r="P219" s="1633"/>
      <c r="Q219" s="1633"/>
      <c r="R219" s="1633"/>
      <c r="S219" s="1633"/>
      <c r="T219" s="1633"/>
      <c r="U219" s="1633"/>
      <c r="V219" s="1633"/>
      <c r="W219" s="1633"/>
      <c r="X219" s="1633"/>
      <c r="Y219" s="1633"/>
      <c r="Z219" s="1633"/>
      <c r="AA219" s="1633"/>
      <c r="AB219" s="1633"/>
      <c r="AC219" s="1633"/>
      <c r="AD219" s="1633"/>
      <c r="AE219" s="1633"/>
      <c r="AF219" s="1633"/>
      <c r="AG219" s="1633"/>
      <c r="AH219" s="1633"/>
      <c r="AI219" s="1633"/>
      <c r="AJ219" s="1633"/>
      <c r="AK219" s="1633"/>
      <c r="AL219" s="1639">
        <v>332</v>
      </c>
      <c r="AM219" s="1633"/>
      <c r="AN219" s="1633"/>
      <c r="AO219" s="1633"/>
      <c r="AP219" s="1633"/>
      <c r="AQ219" s="1633"/>
      <c r="AR219" s="1192" t="s">
        <v>2010</v>
      </c>
      <c r="AS219" s="463"/>
      <c r="AT219" s="463"/>
      <c r="AU219" s="464"/>
      <c r="AV219" s="1192" t="s">
        <v>333</v>
      </c>
      <c r="AW219" s="463"/>
      <c r="AX219" s="464"/>
    </row>
    <row r="220" spans="2:50" ht="24" customHeight="1">
      <c r="B220" s="1638">
        <v>2</v>
      </c>
      <c r="C220" s="1638">
        <v>1</v>
      </c>
      <c r="D220" s="1639"/>
      <c r="E220" s="1639"/>
      <c r="F220" s="1639"/>
      <c r="G220" s="1639"/>
      <c r="H220" s="1639"/>
      <c r="I220" s="1639"/>
      <c r="J220" s="1639"/>
      <c r="K220" s="1639"/>
      <c r="L220" s="1639"/>
      <c r="M220" s="1639"/>
      <c r="N220" s="1633"/>
      <c r="O220" s="1633"/>
      <c r="P220" s="1633"/>
      <c r="Q220" s="1633"/>
      <c r="R220" s="1633"/>
      <c r="S220" s="1633"/>
      <c r="T220" s="1633"/>
      <c r="U220" s="1633"/>
      <c r="V220" s="1633"/>
      <c r="W220" s="1633"/>
      <c r="X220" s="1633"/>
      <c r="Y220" s="1633"/>
      <c r="Z220" s="1633"/>
      <c r="AA220" s="1633"/>
      <c r="AB220" s="1633"/>
      <c r="AC220" s="1633"/>
      <c r="AD220" s="1633"/>
      <c r="AE220" s="1633"/>
      <c r="AF220" s="1633"/>
      <c r="AG220" s="1633"/>
      <c r="AH220" s="1633"/>
      <c r="AI220" s="1633"/>
      <c r="AJ220" s="1633"/>
      <c r="AK220" s="1633"/>
      <c r="AL220" s="1639"/>
      <c r="AM220" s="1633"/>
      <c r="AN220" s="1633"/>
      <c r="AO220" s="1633"/>
      <c r="AP220" s="1633"/>
      <c r="AQ220" s="1633"/>
      <c r="AR220" s="1192"/>
      <c r="AS220" s="463"/>
      <c r="AT220" s="463"/>
      <c r="AU220" s="464"/>
      <c r="AV220" s="1192"/>
      <c r="AW220" s="463"/>
      <c r="AX220" s="464"/>
    </row>
    <row r="221" spans="2:50" ht="24" customHeight="1">
      <c r="B221" s="1638">
        <v>3</v>
      </c>
      <c r="C221" s="1638">
        <v>1</v>
      </c>
      <c r="D221" s="1639"/>
      <c r="E221" s="1639"/>
      <c r="F221" s="1639"/>
      <c r="G221" s="1639"/>
      <c r="H221" s="1639"/>
      <c r="I221" s="1639"/>
      <c r="J221" s="1639"/>
      <c r="K221" s="1639"/>
      <c r="L221" s="1639"/>
      <c r="M221" s="1639"/>
      <c r="N221" s="1633"/>
      <c r="O221" s="1633"/>
      <c r="P221" s="1633"/>
      <c r="Q221" s="1633"/>
      <c r="R221" s="1633"/>
      <c r="S221" s="1633"/>
      <c r="T221" s="1633"/>
      <c r="U221" s="1633"/>
      <c r="V221" s="1633"/>
      <c r="W221" s="1633"/>
      <c r="X221" s="1633"/>
      <c r="Y221" s="1633"/>
      <c r="Z221" s="1633"/>
      <c r="AA221" s="1633"/>
      <c r="AB221" s="1633"/>
      <c r="AC221" s="1633"/>
      <c r="AD221" s="1633"/>
      <c r="AE221" s="1633"/>
      <c r="AF221" s="1633"/>
      <c r="AG221" s="1633"/>
      <c r="AH221" s="1633"/>
      <c r="AI221" s="1633"/>
      <c r="AJ221" s="1633"/>
      <c r="AK221" s="1633"/>
      <c r="AL221" s="1639"/>
      <c r="AM221" s="1633"/>
      <c r="AN221" s="1633"/>
      <c r="AO221" s="1633"/>
      <c r="AP221" s="1633"/>
      <c r="AQ221" s="1633"/>
      <c r="AR221" s="1192"/>
      <c r="AS221" s="463"/>
      <c r="AT221" s="463"/>
      <c r="AU221" s="464"/>
      <c r="AV221" s="1192"/>
      <c r="AW221" s="463"/>
      <c r="AX221" s="464"/>
    </row>
    <row r="222" spans="2:50" ht="24" customHeight="1">
      <c r="B222" s="1638">
        <v>4</v>
      </c>
      <c r="C222" s="1638">
        <v>1</v>
      </c>
      <c r="D222" s="1639"/>
      <c r="E222" s="1639"/>
      <c r="F222" s="1639"/>
      <c r="G222" s="1639"/>
      <c r="H222" s="1639"/>
      <c r="I222" s="1639"/>
      <c r="J222" s="1639"/>
      <c r="K222" s="1639"/>
      <c r="L222" s="1639"/>
      <c r="M222" s="1639"/>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9"/>
      <c r="AM222" s="1633"/>
      <c r="AN222" s="1633"/>
      <c r="AO222" s="1633"/>
      <c r="AP222" s="1633"/>
      <c r="AQ222" s="1633"/>
      <c r="AR222" s="1192"/>
      <c r="AS222" s="463"/>
      <c r="AT222" s="463"/>
      <c r="AU222" s="464"/>
      <c r="AV222" s="1192"/>
      <c r="AW222" s="463"/>
      <c r="AX222" s="464"/>
    </row>
    <row r="223" spans="2:50" ht="24" customHeight="1">
      <c r="B223" s="1638">
        <v>5</v>
      </c>
      <c r="C223" s="1638">
        <v>1</v>
      </c>
      <c r="D223" s="1639"/>
      <c r="E223" s="1639"/>
      <c r="F223" s="1639"/>
      <c r="G223" s="1639"/>
      <c r="H223" s="1639"/>
      <c r="I223" s="1639"/>
      <c r="J223" s="1639"/>
      <c r="K223" s="1639"/>
      <c r="L223" s="1639"/>
      <c r="M223" s="1639"/>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9"/>
      <c r="AM223" s="1633"/>
      <c r="AN223" s="1633"/>
      <c r="AO223" s="1633"/>
      <c r="AP223" s="1633"/>
      <c r="AQ223" s="1633"/>
      <c r="AR223" s="1192"/>
      <c r="AS223" s="463"/>
      <c r="AT223" s="463"/>
      <c r="AU223" s="464"/>
      <c r="AV223" s="1192"/>
      <c r="AW223" s="463"/>
      <c r="AX223" s="464"/>
    </row>
    <row r="224" spans="2:50" ht="24" customHeight="1">
      <c r="B224" s="1638">
        <v>6</v>
      </c>
      <c r="C224" s="1638">
        <v>1</v>
      </c>
      <c r="D224" s="1639"/>
      <c r="E224" s="1639"/>
      <c r="F224" s="1639"/>
      <c r="G224" s="1639"/>
      <c r="H224" s="1639"/>
      <c r="I224" s="1639"/>
      <c r="J224" s="1639"/>
      <c r="K224" s="1639"/>
      <c r="L224" s="1639"/>
      <c r="M224" s="1639"/>
      <c r="N224" s="1633"/>
      <c r="O224" s="1633"/>
      <c r="P224" s="1633"/>
      <c r="Q224" s="1633"/>
      <c r="R224" s="1633"/>
      <c r="S224" s="1633"/>
      <c r="T224" s="1633"/>
      <c r="U224" s="1633"/>
      <c r="V224" s="1633"/>
      <c r="W224" s="1633"/>
      <c r="X224" s="1633"/>
      <c r="Y224" s="1633"/>
      <c r="Z224" s="1633"/>
      <c r="AA224" s="1633"/>
      <c r="AB224" s="1633"/>
      <c r="AC224" s="1633"/>
      <c r="AD224" s="1633"/>
      <c r="AE224" s="1633"/>
      <c r="AF224" s="1633"/>
      <c r="AG224" s="1633"/>
      <c r="AH224" s="1633"/>
      <c r="AI224" s="1633"/>
      <c r="AJ224" s="1633"/>
      <c r="AK224" s="1633"/>
      <c r="AL224" s="1639"/>
      <c r="AM224" s="1633"/>
      <c r="AN224" s="1633"/>
      <c r="AO224" s="1633"/>
      <c r="AP224" s="1633"/>
      <c r="AQ224" s="1633"/>
      <c r="AR224" s="1192"/>
      <c r="AS224" s="463"/>
      <c r="AT224" s="463"/>
      <c r="AU224" s="464"/>
      <c r="AV224" s="1192"/>
      <c r="AW224" s="463"/>
      <c r="AX224" s="464"/>
    </row>
    <row r="225" spans="2:50" ht="24" customHeight="1">
      <c r="B225" s="1638">
        <v>7</v>
      </c>
      <c r="C225" s="1638">
        <v>1</v>
      </c>
      <c r="D225" s="1639"/>
      <c r="E225" s="1639"/>
      <c r="F225" s="1639"/>
      <c r="G225" s="1639"/>
      <c r="H225" s="1639"/>
      <c r="I225" s="1639"/>
      <c r="J225" s="1639"/>
      <c r="K225" s="1639"/>
      <c r="L225" s="1639"/>
      <c r="M225" s="1639"/>
      <c r="N225" s="1633"/>
      <c r="O225" s="1633"/>
      <c r="P225" s="1633"/>
      <c r="Q225" s="1633"/>
      <c r="R225" s="1633"/>
      <c r="S225" s="1633"/>
      <c r="T225" s="1633"/>
      <c r="U225" s="1633"/>
      <c r="V225" s="1633"/>
      <c r="W225" s="1633"/>
      <c r="X225" s="1633"/>
      <c r="Y225" s="1633"/>
      <c r="Z225" s="1633"/>
      <c r="AA225" s="1633"/>
      <c r="AB225" s="1633"/>
      <c r="AC225" s="1633"/>
      <c r="AD225" s="1633"/>
      <c r="AE225" s="1633"/>
      <c r="AF225" s="1633"/>
      <c r="AG225" s="1633"/>
      <c r="AH225" s="1633"/>
      <c r="AI225" s="1633"/>
      <c r="AJ225" s="1633"/>
      <c r="AK225" s="1633"/>
      <c r="AL225" s="1639"/>
      <c r="AM225" s="1633"/>
      <c r="AN225" s="1633"/>
      <c r="AO225" s="1633"/>
      <c r="AP225" s="1633"/>
      <c r="AQ225" s="1633"/>
      <c r="AR225" s="1192"/>
      <c r="AS225" s="463"/>
      <c r="AT225" s="463"/>
      <c r="AU225" s="464"/>
      <c r="AV225" s="1192"/>
      <c r="AW225" s="463"/>
      <c r="AX225" s="464"/>
    </row>
    <row r="226" spans="2:50" ht="24" customHeight="1">
      <c r="B226" s="1638">
        <v>8</v>
      </c>
      <c r="C226" s="1638">
        <v>1</v>
      </c>
      <c r="D226" s="1639"/>
      <c r="E226" s="1639"/>
      <c r="F226" s="1639"/>
      <c r="G226" s="1639"/>
      <c r="H226" s="1639"/>
      <c r="I226" s="1639"/>
      <c r="J226" s="1639"/>
      <c r="K226" s="1639"/>
      <c r="L226" s="1639"/>
      <c r="M226" s="1639"/>
      <c r="N226" s="1633"/>
      <c r="O226" s="1633"/>
      <c r="P226" s="1633"/>
      <c r="Q226" s="1633"/>
      <c r="R226" s="1633"/>
      <c r="S226" s="1633"/>
      <c r="T226" s="1633"/>
      <c r="U226" s="1633"/>
      <c r="V226" s="1633"/>
      <c r="W226" s="1633"/>
      <c r="X226" s="1633"/>
      <c r="Y226" s="1633"/>
      <c r="Z226" s="1633"/>
      <c r="AA226" s="1633"/>
      <c r="AB226" s="1633"/>
      <c r="AC226" s="1633"/>
      <c r="AD226" s="1633"/>
      <c r="AE226" s="1633"/>
      <c r="AF226" s="1633"/>
      <c r="AG226" s="1633"/>
      <c r="AH226" s="1633"/>
      <c r="AI226" s="1633"/>
      <c r="AJ226" s="1633"/>
      <c r="AK226" s="1633"/>
      <c r="AL226" s="1639"/>
      <c r="AM226" s="1633"/>
      <c r="AN226" s="1633"/>
      <c r="AO226" s="1633"/>
      <c r="AP226" s="1633"/>
      <c r="AQ226" s="1633"/>
      <c r="AR226" s="1192"/>
      <c r="AS226" s="463"/>
      <c r="AT226" s="463"/>
      <c r="AU226" s="464"/>
      <c r="AV226" s="1192"/>
      <c r="AW226" s="463"/>
      <c r="AX226" s="464"/>
    </row>
    <row r="227" spans="2:50" ht="24" customHeight="1">
      <c r="B227" s="1638">
        <v>9</v>
      </c>
      <c r="C227" s="1638">
        <v>1</v>
      </c>
      <c r="D227" s="1639"/>
      <c r="E227" s="1639"/>
      <c r="F227" s="1639"/>
      <c r="G227" s="1639"/>
      <c r="H227" s="1639"/>
      <c r="I227" s="1639"/>
      <c r="J227" s="1639"/>
      <c r="K227" s="1639"/>
      <c r="L227" s="1639"/>
      <c r="M227" s="1639"/>
      <c r="N227" s="1633"/>
      <c r="O227" s="1633"/>
      <c r="P227" s="1633"/>
      <c r="Q227" s="1633"/>
      <c r="R227" s="1633"/>
      <c r="S227" s="1633"/>
      <c r="T227" s="1633"/>
      <c r="U227" s="1633"/>
      <c r="V227" s="1633"/>
      <c r="W227" s="1633"/>
      <c r="X227" s="1633"/>
      <c r="Y227" s="1633"/>
      <c r="Z227" s="1633"/>
      <c r="AA227" s="1633"/>
      <c r="AB227" s="1633"/>
      <c r="AC227" s="1633"/>
      <c r="AD227" s="1633"/>
      <c r="AE227" s="1633"/>
      <c r="AF227" s="1633"/>
      <c r="AG227" s="1633"/>
      <c r="AH227" s="1633"/>
      <c r="AI227" s="1633"/>
      <c r="AJ227" s="1633"/>
      <c r="AK227" s="1633"/>
      <c r="AL227" s="1639"/>
      <c r="AM227" s="1633"/>
      <c r="AN227" s="1633"/>
      <c r="AO227" s="1633"/>
      <c r="AP227" s="1633"/>
      <c r="AQ227" s="1633"/>
      <c r="AR227" s="1192"/>
      <c r="AS227" s="463"/>
      <c r="AT227" s="463"/>
      <c r="AU227" s="464"/>
      <c r="AV227" s="1192"/>
      <c r="AW227" s="463"/>
      <c r="AX227" s="464"/>
    </row>
    <row r="228" spans="2:50" ht="24" customHeight="1">
      <c r="B228" s="1638">
        <v>10</v>
      </c>
      <c r="C228" s="1638">
        <v>1</v>
      </c>
      <c r="D228" s="1639"/>
      <c r="E228" s="1639"/>
      <c r="F228" s="1639"/>
      <c r="G228" s="1639"/>
      <c r="H228" s="1639"/>
      <c r="I228" s="1639"/>
      <c r="J228" s="1639"/>
      <c r="K228" s="1639"/>
      <c r="L228" s="1639"/>
      <c r="M228" s="1639"/>
      <c r="N228" s="1633"/>
      <c r="O228" s="1633"/>
      <c r="P228" s="1633"/>
      <c r="Q228" s="1633"/>
      <c r="R228" s="1633"/>
      <c r="S228" s="1633"/>
      <c r="T228" s="1633"/>
      <c r="U228" s="1633"/>
      <c r="V228" s="1633"/>
      <c r="W228" s="1633"/>
      <c r="X228" s="1633"/>
      <c r="Y228" s="1633"/>
      <c r="Z228" s="1633"/>
      <c r="AA228" s="1633"/>
      <c r="AB228" s="1633"/>
      <c r="AC228" s="1633"/>
      <c r="AD228" s="1633"/>
      <c r="AE228" s="1633"/>
      <c r="AF228" s="1633"/>
      <c r="AG228" s="1633"/>
      <c r="AH228" s="1633"/>
      <c r="AI228" s="1633"/>
      <c r="AJ228" s="1633"/>
      <c r="AK228" s="1633"/>
      <c r="AL228" s="1639"/>
      <c r="AM228" s="1633"/>
      <c r="AN228" s="1633"/>
      <c r="AO228" s="1633"/>
      <c r="AP228" s="1633"/>
      <c r="AQ228" s="1633"/>
      <c r="AR228" s="1192"/>
      <c r="AS228" s="463"/>
      <c r="AT228" s="463"/>
      <c r="AU228" s="464"/>
      <c r="AV228" s="1192"/>
      <c r="AW228" s="463"/>
      <c r="AX228" s="464"/>
    </row>
    <row r="231" spans="2:50" ht="14.25">
      <c r="C231" s="21" t="s">
        <v>2018</v>
      </c>
    </row>
    <row r="232" spans="2:50">
      <c r="C232" s="209" t="s">
        <v>404</v>
      </c>
      <c r="D232" s="209"/>
      <c r="E232" s="209"/>
      <c r="F232" s="209"/>
      <c r="G232" s="209"/>
      <c r="H232" s="209"/>
      <c r="I232" s="209"/>
      <c r="J232" s="209"/>
      <c r="K232" s="209"/>
      <c r="L232" s="209"/>
      <c r="M232" s="209"/>
      <c r="N232" s="209"/>
      <c r="O232" s="209"/>
      <c r="P232" s="209"/>
      <c r="Q232" s="209"/>
      <c r="R232" s="209"/>
      <c r="S232" s="209"/>
      <c r="T232" s="209"/>
    </row>
    <row r="233" spans="2:50" ht="34.5" customHeight="1">
      <c r="B233" s="1638"/>
      <c r="C233" s="1638"/>
      <c r="D233" s="711" t="s">
        <v>2014</v>
      </c>
      <c r="E233" s="711"/>
      <c r="F233" s="711"/>
      <c r="G233" s="711"/>
      <c r="H233" s="711"/>
      <c r="I233" s="711"/>
      <c r="J233" s="711"/>
      <c r="K233" s="711"/>
      <c r="L233" s="711"/>
      <c r="M233" s="711"/>
      <c r="N233" s="711" t="s">
        <v>2015</v>
      </c>
      <c r="O233" s="711"/>
      <c r="P233" s="711"/>
      <c r="Q233" s="711"/>
      <c r="R233" s="711"/>
      <c r="S233" s="711"/>
      <c r="T233" s="711"/>
      <c r="U233" s="711"/>
      <c r="V233" s="711"/>
      <c r="W233" s="711"/>
      <c r="X233" s="711"/>
      <c r="Y233" s="711"/>
      <c r="Z233" s="711"/>
      <c r="AA233" s="711"/>
      <c r="AB233" s="711"/>
      <c r="AC233" s="711"/>
      <c r="AD233" s="711"/>
      <c r="AE233" s="711"/>
      <c r="AF233" s="711"/>
      <c r="AG233" s="711"/>
      <c r="AH233" s="711"/>
      <c r="AI233" s="711"/>
      <c r="AJ233" s="711"/>
      <c r="AK233" s="711"/>
      <c r="AL233" s="712" t="s">
        <v>2016</v>
      </c>
      <c r="AM233" s="711"/>
      <c r="AN233" s="711"/>
      <c r="AO233" s="711"/>
      <c r="AP233" s="711"/>
      <c r="AQ233" s="711"/>
      <c r="AR233" s="711" t="s">
        <v>26</v>
      </c>
      <c r="AS233" s="711"/>
      <c r="AT233" s="711"/>
      <c r="AU233" s="711"/>
      <c r="AV233" s="711" t="s">
        <v>27</v>
      </c>
      <c r="AW233" s="711"/>
      <c r="AX233" s="711"/>
    </row>
    <row r="234" spans="2:50" ht="24" customHeight="1">
      <c r="B234" s="1638">
        <v>1</v>
      </c>
      <c r="C234" s="1638">
        <v>1</v>
      </c>
      <c r="D234" s="1650" t="s">
        <v>2019</v>
      </c>
      <c r="E234" s="1651"/>
      <c r="F234" s="1651"/>
      <c r="G234" s="1651"/>
      <c r="H234" s="1651"/>
      <c r="I234" s="1651"/>
      <c r="J234" s="1651"/>
      <c r="K234" s="1651"/>
      <c r="L234" s="1651"/>
      <c r="M234" s="1652"/>
      <c r="N234" s="1646" t="s">
        <v>405</v>
      </c>
      <c r="O234" s="1646"/>
      <c r="P234" s="1646"/>
      <c r="Q234" s="1646"/>
      <c r="R234" s="1646"/>
      <c r="S234" s="1646"/>
      <c r="T234" s="1646"/>
      <c r="U234" s="1646"/>
      <c r="V234" s="1646"/>
      <c r="W234" s="1646"/>
      <c r="X234" s="1646"/>
      <c r="Y234" s="1646"/>
      <c r="Z234" s="1646"/>
      <c r="AA234" s="1646"/>
      <c r="AB234" s="1646"/>
      <c r="AC234" s="1646"/>
      <c r="AD234" s="1646"/>
      <c r="AE234" s="1646"/>
      <c r="AF234" s="1646"/>
      <c r="AG234" s="1646"/>
      <c r="AH234" s="1646"/>
      <c r="AI234" s="1646"/>
      <c r="AJ234" s="1646"/>
      <c r="AK234" s="1646"/>
      <c r="AL234" s="1653">
        <v>220</v>
      </c>
      <c r="AM234" s="1654"/>
      <c r="AN234" s="1654"/>
      <c r="AO234" s="1654"/>
      <c r="AP234" s="1654"/>
      <c r="AQ234" s="1654"/>
      <c r="AR234" s="895" t="s">
        <v>2010</v>
      </c>
      <c r="AS234" s="575"/>
      <c r="AT234" s="575"/>
      <c r="AU234" s="576"/>
      <c r="AV234" s="895" t="s">
        <v>333</v>
      </c>
      <c r="AW234" s="575"/>
      <c r="AX234" s="576"/>
    </row>
    <row r="235" spans="2:50" ht="24" customHeight="1">
      <c r="B235" s="1638">
        <v>2</v>
      </c>
      <c r="C235" s="1638">
        <v>1</v>
      </c>
      <c r="D235" s="1647"/>
      <c r="E235" s="1647"/>
      <c r="F235" s="1647"/>
      <c r="G235" s="1647"/>
      <c r="H235" s="1647"/>
      <c r="I235" s="1647"/>
      <c r="J235" s="1647"/>
      <c r="K235" s="1647"/>
      <c r="L235" s="1647"/>
      <c r="M235" s="1647"/>
      <c r="N235" s="1646"/>
      <c r="O235" s="1646"/>
      <c r="P235" s="1646"/>
      <c r="Q235" s="1646"/>
      <c r="R235" s="1646"/>
      <c r="S235" s="1646"/>
      <c r="T235" s="1646"/>
      <c r="U235" s="1646"/>
      <c r="V235" s="1646"/>
      <c r="W235" s="1646"/>
      <c r="X235" s="1646"/>
      <c r="Y235" s="1646"/>
      <c r="Z235" s="1646"/>
      <c r="AA235" s="1646"/>
      <c r="AB235" s="1646"/>
      <c r="AC235" s="1646"/>
      <c r="AD235" s="1646"/>
      <c r="AE235" s="1646"/>
      <c r="AF235" s="1646"/>
      <c r="AG235" s="1646"/>
      <c r="AH235" s="1646"/>
      <c r="AI235" s="1646"/>
      <c r="AJ235" s="1646"/>
      <c r="AK235" s="1646"/>
      <c r="AL235" s="1647"/>
      <c r="AM235" s="1646"/>
      <c r="AN235" s="1646"/>
      <c r="AO235" s="1646"/>
      <c r="AP235" s="1646"/>
      <c r="AQ235" s="1646"/>
      <c r="AR235" s="895"/>
      <c r="AS235" s="575"/>
      <c r="AT235" s="575"/>
      <c r="AU235" s="576"/>
      <c r="AV235" s="895"/>
      <c r="AW235" s="575"/>
      <c r="AX235" s="576"/>
    </row>
    <row r="236" spans="2:50" ht="24" customHeight="1">
      <c r="B236" s="1638">
        <v>3</v>
      </c>
      <c r="C236" s="1638">
        <v>1</v>
      </c>
      <c r="D236" s="1647"/>
      <c r="E236" s="1647"/>
      <c r="F236" s="1647"/>
      <c r="G236" s="1647"/>
      <c r="H236" s="1647"/>
      <c r="I236" s="1647"/>
      <c r="J236" s="1647"/>
      <c r="K236" s="1647"/>
      <c r="L236" s="1647"/>
      <c r="M236" s="1647"/>
      <c r="N236" s="1646"/>
      <c r="O236" s="1646"/>
      <c r="P236" s="1646"/>
      <c r="Q236" s="1646"/>
      <c r="R236" s="1646"/>
      <c r="S236" s="1646"/>
      <c r="T236" s="1646"/>
      <c r="U236" s="1646"/>
      <c r="V236" s="1646"/>
      <c r="W236" s="1646"/>
      <c r="X236" s="1646"/>
      <c r="Y236" s="1646"/>
      <c r="Z236" s="1646"/>
      <c r="AA236" s="1646"/>
      <c r="AB236" s="1646"/>
      <c r="AC236" s="1646"/>
      <c r="AD236" s="1646"/>
      <c r="AE236" s="1646"/>
      <c r="AF236" s="1646"/>
      <c r="AG236" s="1646"/>
      <c r="AH236" s="1646"/>
      <c r="AI236" s="1646"/>
      <c r="AJ236" s="1646"/>
      <c r="AK236" s="1646"/>
      <c r="AL236" s="1647"/>
      <c r="AM236" s="1646"/>
      <c r="AN236" s="1646"/>
      <c r="AO236" s="1646"/>
      <c r="AP236" s="1646"/>
      <c r="AQ236" s="1646"/>
      <c r="AR236" s="895"/>
      <c r="AS236" s="575"/>
      <c r="AT236" s="575"/>
      <c r="AU236" s="576"/>
      <c r="AV236" s="895"/>
      <c r="AW236" s="575"/>
      <c r="AX236" s="576"/>
    </row>
    <row r="237" spans="2:50" ht="24" customHeight="1">
      <c r="B237" s="1638">
        <v>4</v>
      </c>
      <c r="C237" s="1638">
        <v>1</v>
      </c>
      <c r="D237" s="1647"/>
      <c r="E237" s="1647"/>
      <c r="F237" s="1647"/>
      <c r="G237" s="1647"/>
      <c r="H237" s="1647"/>
      <c r="I237" s="1647"/>
      <c r="J237" s="1647"/>
      <c r="K237" s="1647"/>
      <c r="L237" s="1647"/>
      <c r="M237" s="1647"/>
      <c r="N237" s="1646"/>
      <c r="O237" s="1646"/>
      <c r="P237" s="1646"/>
      <c r="Q237" s="1646"/>
      <c r="R237" s="1646"/>
      <c r="S237" s="1646"/>
      <c r="T237" s="1646"/>
      <c r="U237" s="1646"/>
      <c r="V237" s="1646"/>
      <c r="W237" s="1646"/>
      <c r="X237" s="1646"/>
      <c r="Y237" s="1646"/>
      <c r="Z237" s="1646"/>
      <c r="AA237" s="1646"/>
      <c r="AB237" s="1646"/>
      <c r="AC237" s="1646"/>
      <c r="AD237" s="1646"/>
      <c r="AE237" s="1646"/>
      <c r="AF237" s="1646"/>
      <c r="AG237" s="1646"/>
      <c r="AH237" s="1646"/>
      <c r="AI237" s="1646"/>
      <c r="AJ237" s="1646"/>
      <c r="AK237" s="1646"/>
      <c r="AL237" s="1647"/>
      <c r="AM237" s="1646"/>
      <c r="AN237" s="1646"/>
      <c r="AO237" s="1646"/>
      <c r="AP237" s="1646"/>
      <c r="AQ237" s="1646"/>
      <c r="AR237" s="895"/>
      <c r="AS237" s="575"/>
      <c r="AT237" s="575"/>
      <c r="AU237" s="576"/>
      <c r="AV237" s="895"/>
      <c r="AW237" s="575"/>
      <c r="AX237" s="576"/>
    </row>
    <row r="238" spans="2:50" ht="24" customHeight="1">
      <c r="B238" s="1638">
        <v>5</v>
      </c>
      <c r="C238" s="1638">
        <v>1</v>
      </c>
      <c r="D238" s="1647"/>
      <c r="E238" s="1647"/>
      <c r="F238" s="1647"/>
      <c r="G238" s="1647"/>
      <c r="H238" s="1647"/>
      <c r="I238" s="1647"/>
      <c r="J238" s="1647"/>
      <c r="K238" s="1647"/>
      <c r="L238" s="1647"/>
      <c r="M238" s="1647"/>
      <c r="N238" s="1646"/>
      <c r="O238" s="1646"/>
      <c r="P238" s="1646"/>
      <c r="Q238" s="1646"/>
      <c r="R238" s="1646"/>
      <c r="S238" s="1646"/>
      <c r="T238" s="1646"/>
      <c r="U238" s="1646"/>
      <c r="V238" s="1646"/>
      <c r="W238" s="1646"/>
      <c r="X238" s="1646"/>
      <c r="Y238" s="1646"/>
      <c r="Z238" s="1646"/>
      <c r="AA238" s="1646"/>
      <c r="AB238" s="1646"/>
      <c r="AC238" s="1646"/>
      <c r="AD238" s="1646"/>
      <c r="AE238" s="1646"/>
      <c r="AF238" s="1646"/>
      <c r="AG238" s="1646"/>
      <c r="AH238" s="1646"/>
      <c r="AI238" s="1646"/>
      <c r="AJ238" s="1646"/>
      <c r="AK238" s="1646"/>
      <c r="AL238" s="1647"/>
      <c r="AM238" s="1646"/>
      <c r="AN238" s="1646"/>
      <c r="AO238" s="1646"/>
      <c r="AP238" s="1646"/>
      <c r="AQ238" s="1646"/>
      <c r="AR238" s="895"/>
      <c r="AS238" s="575"/>
      <c r="AT238" s="575"/>
      <c r="AU238" s="576"/>
      <c r="AV238" s="895"/>
      <c r="AW238" s="575"/>
      <c r="AX238" s="576"/>
    </row>
    <row r="239" spans="2:50" ht="24" customHeight="1">
      <c r="B239" s="1638">
        <v>6</v>
      </c>
      <c r="C239" s="1638">
        <v>1</v>
      </c>
      <c r="D239" s="1647"/>
      <c r="E239" s="1647"/>
      <c r="F239" s="1647"/>
      <c r="G239" s="1647"/>
      <c r="H239" s="1647"/>
      <c r="I239" s="1647"/>
      <c r="J239" s="1647"/>
      <c r="K239" s="1647"/>
      <c r="L239" s="1647"/>
      <c r="M239" s="1647"/>
      <c r="N239" s="1646"/>
      <c r="O239" s="1646"/>
      <c r="P239" s="1646"/>
      <c r="Q239" s="1646"/>
      <c r="R239" s="1646"/>
      <c r="S239" s="1646"/>
      <c r="T239" s="1646"/>
      <c r="U239" s="1646"/>
      <c r="V239" s="1646"/>
      <c r="W239" s="1646"/>
      <c r="X239" s="1646"/>
      <c r="Y239" s="1646"/>
      <c r="Z239" s="1646"/>
      <c r="AA239" s="1646"/>
      <c r="AB239" s="1646"/>
      <c r="AC239" s="1646"/>
      <c r="AD239" s="1646"/>
      <c r="AE239" s="1646"/>
      <c r="AF239" s="1646"/>
      <c r="AG239" s="1646"/>
      <c r="AH239" s="1646"/>
      <c r="AI239" s="1646"/>
      <c r="AJ239" s="1646"/>
      <c r="AK239" s="1646"/>
      <c r="AL239" s="1647"/>
      <c r="AM239" s="1646"/>
      <c r="AN239" s="1646"/>
      <c r="AO239" s="1646"/>
      <c r="AP239" s="1646"/>
      <c r="AQ239" s="1646"/>
      <c r="AR239" s="895"/>
      <c r="AS239" s="575"/>
      <c r="AT239" s="575"/>
      <c r="AU239" s="576"/>
      <c r="AV239" s="895"/>
      <c r="AW239" s="575"/>
      <c r="AX239" s="576"/>
    </row>
    <row r="240" spans="2:50" ht="24" customHeight="1">
      <c r="B240" s="1638">
        <v>7</v>
      </c>
      <c r="C240" s="1638">
        <v>1</v>
      </c>
      <c r="D240" s="1647"/>
      <c r="E240" s="1647"/>
      <c r="F240" s="1647"/>
      <c r="G240" s="1647"/>
      <c r="H240" s="1647"/>
      <c r="I240" s="1647"/>
      <c r="J240" s="1647"/>
      <c r="K240" s="1647"/>
      <c r="L240" s="1647"/>
      <c r="M240" s="1647"/>
      <c r="N240" s="1646"/>
      <c r="O240" s="1646"/>
      <c r="P240" s="1646"/>
      <c r="Q240" s="1646"/>
      <c r="R240" s="1646"/>
      <c r="S240" s="1646"/>
      <c r="T240" s="1646"/>
      <c r="U240" s="1646"/>
      <c r="V240" s="1646"/>
      <c r="W240" s="1646"/>
      <c r="X240" s="1646"/>
      <c r="Y240" s="1646"/>
      <c r="Z240" s="1646"/>
      <c r="AA240" s="1646"/>
      <c r="AB240" s="1646"/>
      <c r="AC240" s="1646"/>
      <c r="AD240" s="1646"/>
      <c r="AE240" s="1646"/>
      <c r="AF240" s="1646"/>
      <c r="AG240" s="1646"/>
      <c r="AH240" s="1646"/>
      <c r="AI240" s="1646"/>
      <c r="AJ240" s="1646"/>
      <c r="AK240" s="1646"/>
      <c r="AL240" s="1647"/>
      <c r="AM240" s="1646"/>
      <c r="AN240" s="1646"/>
      <c r="AO240" s="1646"/>
      <c r="AP240" s="1646"/>
      <c r="AQ240" s="1646"/>
      <c r="AR240" s="895"/>
      <c r="AS240" s="575"/>
      <c r="AT240" s="575"/>
      <c r="AU240" s="576"/>
      <c r="AV240" s="895"/>
      <c r="AW240" s="575"/>
      <c r="AX240" s="576"/>
    </row>
    <row r="241" spans="2:50" ht="24" customHeight="1">
      <c r="B241" s="1638">
        <v>8</v>
      </c>
      <c r="C241" s="1638">
        <v>1</v>
      </c>
      <c r="D241" s="1647"/>
      <c r="E241" s="1647"/>
      <c r="F241" s="1647"/>
      <c r="G241" s="1647"/>
      <c r="H241" s="1647"/>
      <c r="I241" s="1647"/>
      <c r="J241" s="1647"/>
      <c r="K241" s="1647"/>
      <c r="L241" s="1647"/>
      <c r="M241" s="1647"/>
      <c r="N241" s="1646"/>
      <c r="O241" s="1646"/>
      <c r="P241" s="1646"/>
      <c r="Q241" s="1646"/>
      <c r="R241" s="1646"/>
      <c r="S241" s="1646"/>
      <c r="T241" s="1646"/>
      <c r="U241" s="1646"/>
      <c r="V241" s="1646"/>
      <c r="W241" s="1646"/>
      <c r="X241" s="1646"/>
      <c r="Y241" s="1646"/>
      <c r="Z241" s="1646"/>
      <c r="AA241" s="1646"/>
      <c r="AB241" s="1646"/>
      <c r="AC241" s="1646"/>
      <c r="AD241" s="1646"/>
      <c r="AE241" s="1646"/>
      <c r="AF241" s="1646"/>
      <c r="AG241" s="1646"/>
      <c r="AH241" s="1646"/>
      <c r="AI241" s="1646"/>
      <c r="AJ241" s="1646"/>
      <c r="AK241" s="1646"/>
      <c r="AL241" s="1647"/>
      <c r="AM241" s="1646"/>
      <c r="AN241" s="1646"/>
      <c r="AO241" s="1646"/>
      <c r="AP241" s="1646"/>
      <c r="AQ241" s="1646"/>
      <c r="AR241" s="895"/>
      <c r="AS241" s="575"/>
      <c r="AT241" s="575"/>
      <c r="AU241" s="576"/>
      <c r="AV241" s="895"/>
      <c r="AW241" s="575"/>
      <c r="AX241" s="576"/>
    </row>
    <row r="242" spans="2:50" ht="24" customHeight="1">
      <c r="B242" s="1638">
        <v>9</v>
      </c>
      <c r="C242" s="1638">
        <v>1</v>
      </c>
      <c r="D242" s="1647"/>
      <c r="E242" s="1647"/>
      <c r="F242" s="1647"/>
      <c r="G242" s="1647"/>
      <c r="H242" s="1647"/>
      <c r="I242" s="1647"/>
      <c r="J242" s="1647"/>
      <c r="K242" s="1647"/>
      <c r="L242" s="1647"/>
      <c r="M242" s="1647"/>
      <c r="N242" s="1646"/>
      <c r="O242" s="1646"/>
      <c r="P242" s="1646"/>
      <c r="Q242" s="1646"/>
      <c r="R242" s="1646"/>
      <c r="S242" s="1646"/>
      <c r="T242" s="1646"/>
      <c r="U242" s="1646"/>
      <c r="V242" s="1646"/>
      <c r="W242" s="1646"/>
      <c r="X242" s="1646"/>
      <c r="Y242" s="1646"/>
      <c r="Z242" s="1646"/>
      <c r="AA242" s="1646"/>
      <c r="AB242" s="1646"/>
      <c r="AC242" s="1646"/>
      <c r="AD242" s="1646"/>
      <c r="AE242" s="1646"/>
      <c r="AF242" s="1646"/>
      <c r="AG242" s="1646"/>
      <c r="AH242" s="1646"/>
      <c r="AI242" s="1646"/>
      <c r="AJ242" s="1646"/>
      <c r="AK242" s="1646"/>
      <c r="AL242" s="1647"/>
      <c r="AM242" s="1646"/>
      <c r="AN242" s="1646"/>
      <c r="AO242" s="1646"/>
      <c r="AP242" s="1646"/>
      <c r="AQ242" s="1646"/>
      <c r="AR242" s="895"/>
      <c r="AS242" s="575"/>
      <c r="AT242" s="575"/>
      <c r="AU242" s="576"/>
      <c r="AV242" s="895"/>
      <c r="AW242" s="575"/>
      <c r="AX242" s="576"/>
    </row>
    <row r="243" spans="2:50" ht="24" customHeight="1">
      <c r="B243" s="1638">
        <v>10</v>
      </c>
      <c r="C243" s="1638">
        <v>1</v>
      </c>
      <c r="D243" s="1647"/>
      <c r="E243" s="1647"/>
      <c r="F243" s="1647"/>
      <c r="G243" s="1647"/>
      <c r="H243" s="1647"/>
      <c r="I243" s="1647"/>
      <c r="J243" s="1647"/>
      <c r="K243" s="1647"/>
      <c r="L243" s="1647"/>
      <c r="M243" s="1647"/>
      <c r="N243" s="1646"/>
      <c r="O243" s="1646"/>
      <c r="P243" s="1646"/>
      <c r="Q243" s="1646"/>
      <c r="R243" s="1646"/>
      <c r="S243" s="1646"/>
      <c r="T243" s="1646"/>
      <c r="U243" s="1646"/>
      <c r="V243" s="1646"/>
      <c r="W243" s="1646"/>
      <c r="X243" s="1646"/>
      <c r="Y243" s="1646"/>
      <c r="Z243" s="1646"/>
      <c r="AA243" s="1646"/>
      <c r="AB243" s="1646"/>
      <c r="AC243" s="1646"/>
      <c r="AD243" s="1646"/>
      <c r="AE243" s="1646"/>
      <c r="AF243" s="1646"/>
      <c r="AG243" s="1646"/>
      <c r="AH243" s="1646"/>
      <c r="AI243" s="1646"/>
      <c r="AJ243" s="1646"/>
      <c r="AK243" s="1646"/>
      <c r="AL243" s="1647"/>
      <c r="AM243" s="1646"/>
      <c r="AN243" s="1646"/>
      <c r="AO243" s="1646"/>
      <c r="AP243" s="1646"/>
      <c r="AQ243" s="1646"/>
      <c r="AR243" s="895"/>
      <c r="AS243" s="575"/>
      <c r="AT243" s="575"/>
      <c r="AU243" s="576"/>
      <c r="AV243" s="895"/>
      <c r="AW243" s="575"/>
      <c r="AX243" s="576"/>
    </row>
    <row r="245" spans="2:50">
      <c r="C245" s="209" t="s">
        <v>406</v>
      </c>
      <c r="D245" s="209"/>
      <c r="E245" s="209"/>
      <c r="F245" s="209"/>
      <c r="G245" s="209"/>
      <c r="H245" s="209"/>
      <c r="I245" s="209"/>
      <c r="J245" s="209"/>
      <c r="K245" s="209"/>
      <c r="L245" s="209"/>
      <c r="M245" s="209"/>
      <c r="N245" s="209"/>
      <c r="O245" s="209"/>
      <c r="P245" s="209"/>
    </row>
    <row r="246" spans="2:50" ht="34.5" customHeight="1">
      <c r="B246" s="1638"/>
      <c r="C246" s="1638"/>
      <c r="D246" s="711" t="s">
        <v>2014</v>
      </c>
      <c r="E246" s="711"/>
      <c r="F246" s="711"/>
      <c r="G246" s="711"/>
      <c r="H246" s="711"/>
      <c r="I246" s="711"/>
      <c r="J246" s="711"/>
      <c r="K246" s="711"/>
      <c r="L246" s="711"/>
      <c r="M246" s="711"/>
      <c r="N246" s="711" t="s">
        <v>2015</v>
      </c>
      <c r="O246" s="711"/>
      <c r="P246" s="711"/>
      <c r="Q246" s="711"/>
      <c r="R246" s="711"/>
      <c r="S246" s="711"/>
      <c r="T246" s="711"/>
      <c r="U246" s="711"/>
      <c r="V246" s="711"/>
      <c r="W246" s="711"/>
      <c r="X246" s="711"/>
      <c r="Y246" s="711"/>
      <c r="Z246" s="711"/>
      <c r="AA246" s="711"/>
      <c r="AB246" s="711"/>
      <c r="AC246" s="711"/>
      <c r="AD246" s="711"/>
      <c r="AE246" s="711"/>
      <c r="AF246" s="711"/>
      <c r="AG246" s="711"/>
      <c r="AH246" s="711"/>
      <c r="AI246" s="711"/>
      <c r="AJ246" s="711"/>
      <c r="AK246" s="711"/>
      <c r="AL246" s="712" t="s">
        <v>2016</v>
      </c>
      <c r="AM246" s="711"/>
      <c r="AN246" s="711"/>
      <c r="AO246" s="711"/>
      <c r="AP246" s="711"/>
      <c r="AQ246" s="711"/>
      <c r="AR246" s="711" t="s">
        <v>26</v>
      </c>
      <c r="AS246" s="711"/>
      <c r="AT246" s="711"/>
      <c r="AU246" s="711"/>
      <c r="AV246" s="711" t="s">
        <v>27</v>
      </c>
      <c r="AW246" s="711"/>
      <c r="AX246" s="711"/>
    </row>
    <row r="247" spans="2:50" ht="24" customHeight="1">
      <c r="B247" s="1638">
        <v>1</v>
      </c>
      <c r="C247" s="1638">
        <v>1</v>
      </c>
      <c r="D247" s="1645" t="s">
        <v>407</v>
      </c>
      <c r="E247" s="1645"/>
      <c r="F247" s="1645"/>
      <c r="G247" s="1645"/>
      <c r="H247" s="1645"/>
      <c r="I247" s="1645"/>
      <c r="J247" s="1645"/>
      <c r="K247" s="1645"/>
      <c r="L247" s="1645"/>
      <c r="M247" s="1645"/>
      <c r="N247" s="1646" t="s">
        <v>408</v>
      </c>
      <c r="O247" s="1646"/>
      <c r="P247" s="1646"/>
      <c r="Q247" s="1646"/>
      <c r="R247" s="1646"/>
      <c r="S247" s="1646"/>
      <c r="T247" s="1646"/>
      <c r="U247" s="1646"/>
      <c r="V247" s="1646"/>
      <c r="W247" s="1646"/>
      <c r="X247" s="1646"/>
      <c r="Y247" s="1646"/>
      <c r="Z247" s="1646"/>
      <c r="AA247" s="1646"/>
      <c r="AB247" s="1646"/>
      <c r="AC247" s="1646"/>
      <c r="AD247" s="1646"/>
      <c r="AE247" s="1646"/>
      <c r="AF247" s="1646"/>
      <c r="AG247" s="1646"/>
      <c r="AH247" s="1646"/>
      <c r="AI247" s="1646"/>
      <c r="AJ247" s="1646"/>
      <c r="AK247" s="1646"/>
      <c r="AL247" s="1647">
        <v>500</v>
      </c>
      <c r="AM247" s="1646"/>
      <c r="AN247" s="1646"/>
      <c r="AO247" s="1646"/>
      <c r="AP247" s="1646"/>
      <c r="AQ247" s="1646"/>
      <c r="AR247" s="895" t="s">
        <v>2010</v>
      </c>
      <c r="AS247" s="575"/>
      <c r="AT247" s="575"/>
      <c r="AU247" s="576"/>
      <c r="AV247" s="895" t="s">
        <v>333</v>
      </c>
      <c r="AW247" s="575"/>
      <c r="AX247" s="576"/>
    </row>
    <row r="248" spans="2:50" ht="24" customHeight="1">
      <c r="B248" s="1638">
        <v>2</v>
      </c>
      <c r="C248" s="1638">
        <v>1</v>
      </c>
      <c r="D248" s="1645" t="s">
        <v>409</v>
      </c>
      <c r="E248" s="1645"/>
      <c r="F248" s="1645"/>
      <c r="G248" s="1645"/>
      <c r="H248" s="1645"/>
      <c r="I248" s="1645"/>
      <c r="J248" s="1645"/>
      <c r="K248" s="1645"/>
      <c r="L248" s="1645"/>
      <c r="M248" s="1645"/>
      <c r="N248" s="1646" t="s">
        <v>408</v>
      </c>
      <c r="O248" s="1646"/>
      <c r="P248" s="1646"/>
      <c r="Q248" s="1646"/>
      <c r="R248" s="1646"/>
      <c r="S248" s="1646"/>
      <c r="T248" s="1646"/>
      <c r="U248" s="1646"/>
      <c r="V248" s="1646"/>
      <c r="W248" s="1646"/>
      <c r="X248" s="1646"/>
      <c r="Y248" s="1646"/>
      <c r="Z248" s="1646"/>
      <c r="AA248" s="1646"/>
      <c r="AB248" s="1646"/>
      <c r="AC248" s="1646"/>
      <c r="AD248" s="1646"/>
      <c r="AE248" s="1646"/>
      <c r="AF248" s="1646"/>
      <c r="AG248" s="1646"/>
      <c r="AH248" s="1646"/>
      <c r="AI248" s="1646"/>
      <c r="AJ248" s="1646"/>
      <c r="AK248" s="1646"/>
      <c r="AL248" s="1647">
        <v>250</v>
      </c>
      <c r="AM248" s="1646"/>
      <c r="AN248" s="1646"/>
      <c r="AO248" s="1646"/>
      <c r="AP248" s="1646"/>
      <c r="AQ248" s="1646"/>
      <c r="AR248" s="895" t="s">
        <v>2010</v>
      </c>
      <c r="AS248" s="575"/>
      <c r="AT248" s="575"/>
      <c r="AU248" s="576"/>
      <c r="AV248" s="895" t="s">
        <v>333</v>
      </c>
      <c r="AW248" s="575"/>
      <c r="AX248" s="576"/>
    </row>
    <row r="249" spans="2:50" ht="24" customHeight="1">
      <c r="B249" s="1638">
        <v>3</v>
      </c>
      <c r="C249" s="1638">
        <v>1</v>
      </c>
      <c r="D249" s="1645"/>
      <c r="E249" s="1645"/>
      <c r="F249" s="1645"/>
      <c r="G249" s="1645"/>
      <c r="H249" s="1645"/>
      <c r="I249" s="1645"/>
      <c r="J249" s="1645"/>
      <c r="K249" s="1645"/>
      <c r="L249" s="1645"/>
      <c r="M249" s="1645"/>
      <c r="N249" s="1646"/>
      <c r="O249" s="1646"/>
      <c r="P249" s="1646"/>
      <c r="Q249" s="1646"/>
      <c r="R249" s="1646"/>
      <c r="S249" s="1646"/>
      <c r="T249" s="1646"/>
      <c r="U249" s="1646"/>
      <c r="V249" s="1646"/>
      <c r="W249" s="1646"/>
      <c r="X249" s="1646"/>
      <c r="Y249" s="1646"/>
      <c r="Z249" s="1646"/>
      <c r="AA249" s="1646"/>
      <c r="AB249" s="1646"/>
      <c r="AC249" s="1646"/>
      <c r="AD249" s="1646"/>
      <c r="AE249" s="1646"/>
      <c r="AF249" s="1646"/>
      <c r="AG249" s="1646"/>
      <c r="AH249" s="1646"/>
      <c r="AI249" s="1646"/>
      <c r="AJ249" s="1646"/>
      <c r="AK249" s="1646"/>
      <c r="AL249" s="1648"/>
      <c r="AM249" s="1649"/>
      <c r="AN249" s="1649"/>
      <c r="AO249" s="1649"/>
      <c r="AP249" s="1649"/>
      <c r="AQ249" s="1649"/>
      <c r="AR249" s="895"/>
      <c r="AS249" s="575"/>
      <c r="AT249" s="575"/>
      <c r="AU249" s="576"/>
      <c r="AV249" s="895"/>
      <c r="AW249" s="575"/>
      <c r="AX249" s="576"/>
    </row>
    <row r="250" spans="2:50" ht="24" customHeight="1">
      <c r="B250" s="1638">
        <v>4</v>
      </c>
      <c r="C250" s="1638">
        <v>1</v>
      </c>
      <c r="D250" s="1645"/>
      <c r="E250" s="1645"/>
      <c r="F250" s="1645"/>
      <c r="G250" s="1645"/>
      <c r="H250" s="1645"/>
      <c r="I250" s="1645"/>
      <c r="J250" s="1645"/>
      <c r="K250" s="1645"/>
      <c r="L250" s="1645"/>
      <c r="M250" s="1645"/>
      <c r="N250" s="1646"/>
      <c r="O250" s="1646"/>
      <c r="P250" s="1646"/>
      <c r="Q250" s="1646"/>
      <c r="R250" s="1646"/>
      <c r="S250" s="1646"/>
      <c r="T250" s="1646"/>
      <c r="U250" s="1646"/>
      <c r="V250" s="1646"/>
      <c r="W250" s="1646"/>
      <c r="X250" s="1646"/>
      <c r="Y250" s="1646"/>
      <c r="Z250" s="1646"/>
      <c r="AA250" s="1646"/>
      <c r="AB250" s="1646"/>
      <c r="AC250" s="1646"/>
      <c r="AD250" s="1646"/>
      <c r="AE250" s="1646"/>
      <c r="AF250" s="1646"/>
      <c r="AG250" s="1646"/>
      <c r="AH250" s="1646"/>
      <c r="AI250" s="1646"/>
      <c r="AJ250" s="1646"/>
      <c r="AK250" s="1646"/>
      <c r="AL250" s="1647"/>
      <c r="AM250" s="1646"/>
      <c r="AN250" s="1646"/>
      <c r="AO250" s="1646"/>
      <c r="AP250" s="1646"/>
      <c r="AQ250" s="1646"/>
      <c r="AR250" s="895"/>
      <c r="AS250" s="575"/>
      <c r="AT250" s="575"/>
      <c r="AU250" s="576"/>
      <c r="AV250" s="895"/>
      <c r="AW250" s="575"/>
      <c r="AX250" s="576"/>
    </row>
    <row r="251" spans="2:50" ht="24" customHeight="1">
      <c r="B251" s="1638">
        <v>5</v>
      </c>
      <c r="C251" s="1638">
        <v>1</v>
      </c>
      <c r="D251" s="1645"/>
      <c r="E251" s="1645"/>
      <c r="F251" s="1645"/>
      <c r="G251" s="1645"/>
      <c r="H251" s="1645"/>
      <c r="I251" s="1645"/>
      <c r="J251" s="1645"/>
      <c r="K251" s="1645"/>
      <c r="L251" s="1645"/>
      <c r="M251" s="1645"/>
      <c r="N251" s="1646"/>
      <c r="O251" s="1646"/>
      <c r="P251" s="1646"/>
      <c r="Q251" s="1646"/>
      <c r="R251" s="1646"/>
      <c r="S251" s="1646"/>
      <c r="T251" s="1646"/>
      <c r="U251" s="1646"/>
      <c r="V251" s="1646"/>
      <c r="W251" s="1646"/>
      <c r="X251" s="1646"/>
      <c r="Y251" s="1646"/>
      <c r="Z251" s="1646"/>
      <c r="AA251" s="1646"/>
      <c r="AB251" s="1646"/>
      <c r="AC251" s="1646"/>
      <c r="AD251" s="1646"/>
      <c r="AE251" s="1646"/>
      <c r="AF251" s="1646"/>
      <c r="AG251" s="1646"/>
      <c r="AH251" s="1646"/>
      <c r="AI251" s="1646"/>
      <c r="AJ251" s="1646"/>
      <c r="AK251" s="1646"/>
      <c r="AL251" s="1647"/>
      <c r="AM251" s="1646"/>
      <c r="AN251" s="1646"/>
      <c r="AO251" s="1646"/>
      <c r="AP251" s="1646"/>
      <c r="AQ251" s="1646"/>
      <c r="AR251" s="895"/>
      <c r="AS251" s="575"/>
      <c r="AT251" s="575"/>
      <c r="AU251" s="576"/>
      <c r="AV251" s="895"/>
      <c r="AW251" s="575"/>
      <c r="AX251" s="576"/>
    </row>
    <row r="252" spans="2:50" ht="24" customHeight="1">
      <c r="B252" s="1638">
        <v>6</v>
      </c>
      <c r="C252" s="1638">
        <v>1</v>
      </c>
      <c r="D252" s="1645"/>
      <c r="E252" s="1645"/>
      <c r="F252" s="1645"/>
      <c r="G252" s="1645"/>
      <c r="H252" s="1645"/>
      <c r="I252" s="1645"/>
      <c r="J252" s="1645"/>
      <c r="K252" s="1645"/>
      <c r="L252" s="1645"/>
      <c r="M252" s="1645"/>
      <c r="N252" s="1646"/>
      <c r="O252" s="1646"/>
      <c r="P252" s="1646"/>
      <c r="Q252" s="1646"/>
      <c r="R252" s="1646"/>
      <c r="S252" s="1646"/>
      <c r="T252" s="1646"/>
      <c r="U252" s="1646"/>
      <c r="V252" s="1646"/>
      <c r="W252" s="1646"/>
      <c r="X252" s="1646"/>
      <c r="Y252" s="1646"/>
      <c r="Z252" s="1646"/>
      <c r="AA252" s="1646"/>
      <c r="AB252" s="1646"/>
      <c r="AC252" s="1646"/>
      <c r="AD252" s="1646"/>
      <c r="AE252" s="1646"/>
      <c r="AF252" s="1646"/>
      <c r="AG252" s="1646"/>
      <c r="AH252" s="1646"/>
      <c r="AI252" s="1646"/>
      <c r="AJ252" s="1646"/>
      <c r="AK252" s="1646"/>
      <c r="AL252" s="1647"/>
      <c r="AM252" s="1646"/>
      <c r="AN252" s="1646"/>
      <c r="AO252" s="1646"/>
      <c r="AP252" s="1646"/>
      <c r="AQ252" s="1646"/>
      <c r="AR252" s="895"/>
      <c r="AS252" s="575"/>
      <c r="AT252" s="575"/>
      <c r="AU252" s="576"/>
      <c r="AV252" s="895"/>
      <c r="AW252" s="575"/>
      <c r="AX252" s="576"/>
    </row>
    <row r="253" spans="2:50" ht="24" customHeight="1">
      <c r="B253" s="1638">
        <v>7</v>
      </c>
      <c r="C253" s="1638">
        <v>1</v>
      </c>
      <c r="D253" s="1645"/>
      <c r="E253" s="1645"/>
      <c r="F253" s="1645"/>
      <c r="G253" s="1645"/>
      <c r="H253" s="1645"/>
      <c r="I253" s="1645"/>
      <c r="J253" s="1645"/>
      <c r="K253" s="1645"/>
      <c r="L253" s="1645"/>
      <c r="M253" s="1645"/>
      <c r="N253" s="1646"/>
      <c r="O253" s="1646"/>
      <c r="P253" s="1646"/>
      <c r="Q253" s="1646"/>
      <c r="R253" s="1646"/>
      <c r="S253" s="1646"/>
      <c r="T253" s="1646"/>
      <c r="U253" s="1646"/>
      <c r="V253" s="1646"/>
      <c r="W253" s="1646"/>
      <c r="X253" s="1646"/>
      <c r="Y253" s="1646"/>
      <c r="Z253" s="1646"/>
      <c r="AA253" s="1646"/>
      <c r="AB253" s="1646"/>
      <c r="AC253" s="1646"/>
      <c r="AD253" s="1646"/>
      <c r="AE253" s="1646"/>
      <c r="AF253" s="1646"/>
      <c r="AG253" s="1646"/>
      <c r="AH253" s="1646"/>
      <c r="AI253" s="1646"/>
      <c r="AJ253" s="1646"/>
      <c r="AK253" s="1646"/>
      <c r="AL253" s="1647"/>
      <c r="AM253" s="1646"/>
      <c r="AN253" s="1646"/>
      <c r="AO253" s="1646"/>
      <c r="AP253" s="1646"/>
      <c r="AQ253" s="1646"/>
      <c r="AR253" s="895"/>
      <c r="AS253" s="575"/>
      <c r="AT253" s="575"/>
      <c r="AU253" s="576"/>
      <c r="AV253" s="895"/>
      <c r="AW253" s="575"/>
      <c r="AX253" s="576"/>
    </row>
    <row r="254" spans="2:50" ht="24" customHeight="1">
      <c r="B254" s="1638">
        <v>8</v>
      </c>
      <c r="C254" s="1638">
        <v>1</v>
      </c>
      <c r="D254" s="1645"/>
      <c r="E254" s="1645"/>
      <c r="F254" s="1645"/>
      <c r="G254" s="1645"/>
      <c r="H254" s="1645"/>
      <c r="I254" s="1645"/>
      <c r="J254" s="1645"/>
      <c r="K254" s="1645"/>
      <c r="L254" s="1645"/>
      <c r="M254" s="1645"/>
      <c r="N254" s="1646"/>
      <c r="O254" s="1646"/>
      <c r="P254" s="1646"/>
      <c r="Q254" s="1646"/>
      <c r="R254" s="1646"/>
      <c r="S254" s="1646"/>
      <c r="T254" s="1646"/>
      <c r="U254" s="1646"/>
      <c r="V254" s="1646"/>
      <c r="W254" s="1646"/>
      <c r="X254" s="1646"/>
      <c r="Y254" s="1646"/>
      <c r="Z254" s="1646"/>
      <c r="AA254" s="1646"/>
      <c r="AB254" s="1646"/>
      <c r="AC254" s="1646"/>
      <c r="AD254" s="1646"/>
      <c r="AE254" s="1646"/>
      <c r="AF254" s="1646"/>
      <c r="AG254" s="1646"/>
      <c r="AH254" s="1646"/>
      <c r="AI254" s="1646"/>
      <c r="AJ254" s="1646"/>
      <c r="AK254" s="1646"/>
      <c r="AL254" s="1648"/>
      <c r="AM254" s="1649"/>
      <c r="AN254" s="1649"/>
      <c r="AO254" s="1649"/>
      <c r="AP254" s="1649"/>
      <c r="AQ254" s="1649"/>
      <c r="AR254" s="895"/>
      <c r="AS254" s="575"/>
      <c r="AT254" s="575"/>
      <c r="AU254" s="576"/>
      <c r="AV254" s="895"/>
      <c r="AW254" s="575"/>
      <c r="AX254" s="576"/>
    </row>
    <row r="255" spans="2:50" ht="24" customHeight="1">
      <c r="B255" s="1638">
        <v>9</v>
      </c>
      <c r="C255" s="1638">
        <v>1</v>
      </c>
      <c r="D255" s="1645"/>
      <c r="E255" s="1645"/>
      <c r="F255" s="1645"/>
      <c r="G255" s="1645"/>
      <c r="H255" s="1645"/>
      <c r="I255" s="1645"/>
      <c r="J255" s="1645"/>
      <c r="K255" s="1645"/>
      <c r="L255" s="1645"/>
      <c r="M255" s="1645"/>
      <c r="N255" s="1646"/>
      <c r="O255" s="1646"/>
      <c r="P255" s="1646"/>
      <c r="Q255" s="1646"/>
      <c r="R255" s="1646"/>
      <c r="S255" s="1646"/>
      <c r="T255" s="1646"/>
      <c r="U255" s="1646"/>
      <c r="V255" s="1646"/>
      <c r="W255" s="1646"/>
      <c r="X255" s="1646"/>
      <c r="Y255" s="1646"/>
      <c r="Z255" s="1646"/>
      <c r="AA255" s="1646"/>
      <c r="AB255" s="1646"/>
      <c r="AC255" s="1646"/>
      <c r="AD255" s="1646"/>
      <c r="AE255" s="1646"/>
      <c r="AF255" s="1646"/>
      <c r="AG255" s="1646"/>
      <c r="AH255" s="1646"/>
      <c r="AI255" s="1646"/>
      <c r="AJ255" s="1646"/>
      <c r="AK255" s="1646"/>
      <c r="AL255" s="1647"/>
      <c r="AM255" s="1646"/>
      <c r="AN255" s="1646"/>
      <c r="AO255" s="1646"/>
      <c r="AP255" s="1646"/>
      <c r="AQ255" s="1646"/>
      <c r="AR255" s="895"/>
      <c r="AS255" s="575"/>
      <c r="AT255" s="575"/>
      <c r="AU255" s="576"/>
      <c r="AV255" s="895"/>
      <c r="AW255" s="575"/>
      <c r="AX255" s="576"/>
    </row>
    <row r="256" spans="2:50" ht="24" customHeight="1">
      <c r="B256" s="1638">
        <v>10</v>
      </c>
      <c r="C256" s="1638">
        <v>1</v>
      </c>
      <c r="D256" s="1645"/>
      <c r="E256" s="1645"/>
      <c r="F256" s="1645"/>
      <c r="G256" s="1645"/>
      <c r="H256" s="1645"/>
      <c r="I256" s="1645"/>
      <c r="J256" s="1645"/>
      <c r="K256" s="1645"/>
      <c r="L256" s="1645"/>
      <c r="M256" s="1645"/>
      <c r="N256" s="1646"/>
      <c r="O256" s="1646"/>
      <c r="P256" s="1646"/>
      <c r="Q256" s="1646"/>
      <c r="R256" s="1646"/>
      <c r="S256" s="1646"/>
      <c r="T256" s="1646"/>
      <c r="U256" s="1646"/>
      <c r="V256" s="1646"/>
      <c r="W256" s="1646"/>
      <c r="X256" s="1646"/>
      <c r="Y256" s="1646"/>
      <c r="Z256" s="1646"/>
      <c r="AA256" s="1646"/>
      <c r="AB256" s="1646"/>
      <c r="AC256" s="1646"/>
      <c r="AD256" s="1646"/>
      <c r="AE256" s="1646"/>
      <c r="AF256" s="1646"/>
      <c r="AG256" s="1646"/>
      <c r="AH256" s="1646"/>
      <c r="AI256" s="1646"/>
      <c r="AJ256" s="1646"/>
      <c r="AK256" s="1646"/>
      <c r="AL256" s="1647"/>
      <c r="AM256" s="1646"/>
      <c r="AN256" s="1646"/>
      <c r="AO256" s="1646"/>
      <c r="AP256" s="1646"/>
      <c r="AQ256" s="1646"/>
      <c r="AR256" s="895"/>
      <c r="AS256" s="575"/>
      <c r="AT256" s="575"/>
      <c r="AU256" s="576"/>
      <c r="AV256" s="895"/>
      <c r="AW256" s="575"/>
      <c r="AX256" s="576"/>
    </row>
    <row r="258" spans="2:50">
      <c r="C258" s="209" t="s">
        <v>410</v>
      </c>
      <c r="D258" s="209"/>
      <c r="E258" s="209"/>
      <c r="F258" s="209"/>
      <c r="G258" s="209"/>
      <c r="H258" s="209"/>
      <c r="I258" s="209"/>
      <c r="J258" s="209"/>
      <c r="K258" s="209"/>
      <c r="L258" s="209"/>
      <c r="M258" s="209"/>
      <c r="N258" s="209"/>
      <c r="O258" s="209"/>
      <c r="P258" s="209"/>
    </row>
    <row r="259" spans="2:50" ht="34.5" customHeight="1">
      <c r="B259" s="1638"/>
      <c r="C259" s="1638"/>
      <c r="D259" s="711" t="s">
        <v>2014</v>
      </c>
      <c r="E259" s="711"/>
      <c r="F259" s="711"/>
      <c r="G259" s="711"/>
      <c r="H259" s="711"/>
      <c r="I259" s="711"/>
      <c r="J259" s="711"/>
      <c r="K259" s="711"/>
      <c r="L259" s="711"/>
      <c r="M259" s="711"/>
      <c r="N259" s="711" t="s">
        <v>2015</v>
      </c>
      <c r="O259" s="711"/>
      <c r="P259" s="711"/>
      <c r="Q259" s="711"/>
      <c r="R259" s="711"/>
      <c r="S259" s="711"/>
      <c r="T259" s="711"/>
      <c r="U259" s="711"/>
      <c r="V259" s="711"/>
      <c r="W259" s="711"/>
      <c r="X259" s="711"/>
      <c r="Y259" s="711"/>
      <c r="Z259" s="711"/>
      <c r="AA259" s="711"/>
      <c r="AB259" s="711"/>
      <c r="AC259" s="711"/>
      <c r="AD259" s="711"/>
      <c r="AE259" s="711"/>
      <c r="AF259" s="711"/>
      <c r="AG259" s="711"/>
      <c r="AH259" s="711"/>
      <c r="AI259" s="711"/>
      <c r="AJ259" s="711"/>
      <c r="AK259" s="711"/>
      <c r="AL259" s="712" t="s">
        <v>2016</v>
      </c>
      <c r="AM259" s="711"/>
      <c r="AN259" s="711"/>
      <c r="AO259" s="711"/>
      <c r="AP259" s="711"/>
      <c r="AQ259" s="711"/>
      <c r="AR259" s="711" t="s">
        <v>26</v>
      </c>
      <c r="AS259" s="711"/>
      <c r="AT259" s="711"/>
      <c r="AU259" s="711"/>
      <c r="AV259" s="711" t="s">
        <v>27</v>
      </c>
      <c r="AW259" s="711"/>
      <c r="AX259" s="711"/>
    </row>
    <row r="260" spans="2:50" ht="24" customHeight="1">
      <c r="B260" s="1638">
        <v>1</v>
      </c>
      <c r="C260" s="1638">
        <v>1</v>
      </c>
      <c r="D260" s="1645" t="s">
        <v>2020</v>
      </c>
      <c r="E260" s="1645"/>
      <c r="F260" s="1645"/>
      <c r="G260" s="1645"/>
      <c r="H260" s="1645"/>
      <c r="I260" s="1645"/>
      <c r="J260" s="1645"/>
      <c r="K260" s="1645"/>
      <c r="L260" s="1645"/>
      <c r="M260" s="1645"/>
      <c r="N260" s="1646" t="s">
        <v>411</v>
      </c>
      <c r="O260" s="1646"/>
      <c r="P260" s="1646"/>
      <c r="Q260" s="1646"/>
      <c r="R260" s="1646"/>
      <c r="S260" s="1646"/>
      <c r="T260" s="1646"/>
      <c r="U260" s="1646"/>
      <c r="V260" s="1646"/>
      <c r="W260" s="1646"/>
      <c r="X260" s="1646"/>
      <c r="Y260" s="1646"/>
      <c r="Z260" s="1646"/>
      <c r="AA260" s="1646"/>
      <c r="AB260" s="1646"/>
      <c r="AC260" s="1646"/>
      <c r="AD260" s="1646"/>
      <c r="AE260" s="1646"/>
      <c r="AF260" s="1646"/>
      <c r="AG260" s="1646"/>
      <c r="AH260" s="1646"/>
      <c r="AI260" s="1646"/>
      <c r="AJ260" s="1646"/>
      <c r="AK260" s="1646"/>
      <c r="AL260" s="1647">
        <v>200</v>
      </c>
      <c r="AM260" s="1646"/>
      <c r="AN260" s="1646"/>
      <c r="AO260" s="1646"/>
      <c r="AP260" s="1646"/>
      <c r="AQ260" s="1646"/>
      <c r="AR260" s="895" t="s">
        <v>2021</v>
      </c>
      <c r="AS260" s="575"/>
      <c r="AT260" s="575"/>
      <c r="AU260" s="576"/>
      <c r="AV260" s="895" t="s">
        <v>333</v>
      </c>
      <c r="AW260" s="575"/>
      <c r="AX260" s="576"/>
    </row>
    <row r="261" spans="2:50" ht="24" customHeight="1">
      <c r="B261" s="1638">
        <v>2</v>
      </c>
      <c r="C261" s="1638">
        <v>1</v>
      </c>
      <c r="D261" s="1645" t="s">
        <v>2022</v>
      </c>
      <c r="E261" s="1645"/>
      <c r="F261" s="1645"/>
      <c r="G261" s="1645"/>
      <c r="H261" s="1645"/>
      <c r="I261" s="1645"/>
      <c r="J261" s="1645"/>
      <c r="K261" s="1645"/>
      <c r="L261" s="1645"/>
      <c r="M261" s="1645"/>
      <c r="N261" s="1646" t="s">
        <v>411</v>
      </c>
      <c r="O261" s="1646"/>
      <c r="P261" s="1646"/>
      <c r="Q261" s="1646"/>
      <c r="R261" s="1646"/>
      <c r="S261" s="1646"/>
      <c r="T261" s="1646"/>
      <c r="U261" s="1646"/>
      <c r="V261" s="1646"/>
      <c r="W261" s="1646"/>
      <c r="X261" s="1646"/>
      <c r="Y261" s="1646"/>
      <c r="Z261" s="1646"/>
      <c r="AA261" s="1646"/>
      <c r="AB261" s="1646"/>
      <c r="AC261" s="1646"/>
      <c r="AD261" s="1646"/>
      <c r="AE261" s="1646"/>
      <c r="AF261" s="1646"/>
      <c r="AG261" s="1646"/>
      <c r="AH261" s="1646"/>
      <c r="AI261" s="1646"/>
      <c r="AJ261" s="1646"/>
      <c r="AK261" s="1646"/>
      <c r="AL261" s="1647">
        <v>150</v>
      </c>
      <c r="AM261" s="1646"/>
      <c r="AN261" s="1646"/>
      <c r="AO261" s="1646"/>
      <c r="AP261" s="1646"/>
      <c r="AQ261" s="1646"/>
      <c r="AR261" s="895" t="s">
        <v>2021</v>
      </c>
      <c r="AS261" s="575"/>
      <c r="AT261" s="575"/>
      <c r="AU261" s="576"/>
      <c r="AV261" s="895" t="s">
        <v>333</v>
      </c>
      <c r="AW261" s="575"/>
      <c r="AX261" s="576"/>
    </row>
    <row r="262" spans="2:50" ht="24" customHeight="1">
      <c r="B262" s="1638">
        <v>3</v>
      </c>
      <c r="C262" s="1638">
        <v>1</v>
      </c>
      <c r="D262" s="1645" t="s">
        <v>2023</v>
      </c>
      <c r="E262" s="1645"/>
      <c r="F262" s="1645"/>
      <c r="G262" s="1645"/>
      <c r="H262" s="1645"/>
      <c r="I262" s="1645"/>
      <c r="J262" s="1645"/>
      <c r="K262" s="1645"/>
      <c r="L262" s="1645"/>
      <c r="M262" s="1645"/>
      <c r="N262" s="1646" t="s">
        <v>411</v>
      </c>
      <c r="O262" s="1646"/>
      <c r="P262" s="1646"/>
      <c r="Q262" s="1646"/>
      <c r="R262" s="1646"/>
      <c r="S262" s="1646"/>
      <c r="T262" s="1646"/>
      <c r="U262" s="1646"/>
      <c r="V262" s="1646"/>
      <c r="W262" s="1646"/>
      <c r="X262" s="1646"/>
      <c r="Y262" s="1646"/>
      <c r="Z262" s="1646"/>
      <c r="AA262" s="1646"/>
      <c r="AB262" s="1646"/>
      <c r="AC262" s="1646"/>
      <c r="AD262" s="1646"/>
      <c r="AE262" s="1646"/>
      <c r="AF262" s="1646"/>
      <c r="AG262" s="1646"/>
      <c r="AH262" s="1646"/>
      <c r="AI262" s="1646"/>
      <c r="AJ262" s="1646"/>
      <c r="AK262" s="1646"/>
      <c r="AL262" s="1648">
        <v>122.5</v>
      </c>
      <c r="AM262" s="1649"/>
      <c r="AN262" s="1649"/>
      <c r="AO262" s="1649"/>
      <c r="AP262" s="1649"/>
      <c r="AQ262" s="1649"/>
      <c r="AR262" s="895" t="s">
        <v>2021</v>
      </c>
      <c r="AS262" s="575"/>
      <c r="AT262" s="575"/>
      <c r="AU262" s="576"/>
      <c r="AV262" s="895" t="s">
        <v>333</v>
      </c>
      <c r="AW262" s="575"/>
      <c r="AX262" s="576"/>
    </row>
    <row r="263" spans="2:50" ht="24" customHeight="1">
      <c r="B263" s="1638">
        <v>4</v>
      </c>
      <c r="C263" s="1638">
        <v>1</v>
      </c>
      <c r="D263" s="1645" t="s">
        <v>2024</v>
      </c>
      <c r="E263" s="1645"/>
      <c r="F263" s="1645"/>
      <c r="G263" s="1645"/>
      <c r="H263" s="1645"/>
      <c r="I263" s="1645"/>
      <c r="J263" s="1645"/>
      <c r="K263" s="1645"/>
      <c r="L263" s="1645"/>
      <c r="M263" s="1645"/>
      <c r="N263" s="1646" t="s">
        <v>411</v>
      </c>
      <c r="O263" s="1646"/>
      <c r="P263" s="1646"/>
      <c r="Q263" s="1646"/>
      <c r="R263" s="1646"/>
      <c r="S263" s="1646"/>
      <c r="T263" s="1646"/>
      <c r="U263" s="1646"/>
      <c r="V263" s="1646"/>
      <c r="W263" s="1646"/>
      <c r="X263" s="1646"/>
      <c r="Y263" s="1646"/>
      <c r="Z263" s="1646"/>
      <c r="AA263" s="1646"/>
      <c r="AB263" s="1646"/>
      <c r="AC263" s="1646"/>
      <c r="AD263" s="1646"/>
      <c r="AE263" s="1646"/>
      <c r="AF263" s="1646"/>
      <c r="AG263" s="1646"/>
      <c r="AH263" s="1646"/>
      <c r="AI263" s="1646"/>
      <c r="AJ263" s="1646"/>
      <c r="AK263" s="1646"/>
      <c r="AL263" s="1647">
        <v>65</v>
      </c>
      <c r="AM263" s="1646"/>
      <c r="AN263" s="1646"/>
      <c r="AO263" s="1646"/>
      <c r="AP263" s="1646"/>
      <c r="AQ263" s="1646"/>
      <c r="AR263" s="895" t="s">
        <v>2021</v>
      </c>
      <c r="AS263" s="575"/>
      <c r="AT263" s="575"/>
      <c r="AU263" s="576"/>
      <c r="AV263" s="895" t="s">
        <v>333</v>
      </c>
      <c r="AW263" s="575"/>
      <c r="AX263" s="576"/>
    </row>
    <row r="264" spans="2:50" ht="24" customHeight="1">
      <c r="B264" s="1638">
        <v>5</v>
      </c>
      <c r="C264" s="1638">
        <v>1</v>
      </c>
      <c r="D264" s="1645" t="s">
        <v>2025</v>
      </c>
      <c r="E264" s="1645"/>
      <c r="F264" s="1645"/>
      <c r="G264" s="1645"/>
      <c r="H264" s="1645"/>
      <c r="I264" s="1645"/>
      <c r="J264" s="1645"/>
      <c r="K264" s="1645"/>
      <c r="L264" s="1645"/>
      <c r="M264" s="1645"/>
      <c r="N264" s="1646" t="s">
        <v>411</v>
      </c>
      <c r="O264" s="1646"/>
      <c r="P264" s="1646"/>
      <c r="Q264" s="1646"/>
      <c r="R264" s="1646"/>
      <c r="S264" s="1646"/>
      <c r="T264" s="1646"/>
      <c r="U264" s="1646"/>
      <c r="V264" s="1646"/>
      <c r="W264" s="1646"/>
      <c r="X264" s="1646"/>
      <c r="Y264" s="1646"/>
      <c r="Z264" s="1646"/>
      <c r="AA264" s="1646"/>
      <c r="AB264" s="1646"/>
      <c r="AC264" s="1646"/>
      <c r="AD264" s="1646"/>
      <c r="AE264" s="1646"/>
      <c r="AF264" s="1646"/>
      <c r="AG264" s="1646"/>
      <c r="AH264" s="1646"/>
      <c r="AI264" s="1646"/>
      <c r="AJ264" s="1646"/>
      <c r="AK264" s="1646"/>
      <c r="AL264" s="1647">
        <v>60</v>
      </c>
      <c r="AM264" s="1646"/>
      <c r="AN264" s="1646"/>
      <c r="AO264" s="1646"/>
      <c r="AP264" s="1646"/>
      <c r="AQ264" s="1646"/>
      <c r="AR264" s="895" t="s">
        <v>2021</v>
      </c>
      <c r="AS264" s="575"/>
      <c r="AT264" s="575"/>
      <c r="AU264" s="576"/>
      <c r="AV264" s="895" t="s">
        <v>333</v>
      </c>
      <c r="AW264" s="575"/>
      <c r="AX264" s="576"/>
    </row>
    <row r="265" spans="2:50" ht="24" customHeight="1">
      <c r="B265" s="1638">
        <v>6</v>
      </c>
      <c r="C265" s="1638">
        <v>1</v>
      </c>
      <c r="D265" s="1645" t="s">
        <v>2026</v>
      </c>
      <c r="E265" s="1645"/>
      <c r="F265" s="1645"/>
      <c r="G265" s="1645"/>
      <c r="H265" s="1645"/>
      <c r="I265" s="1645"/>
      <c r="J265" s="1645"/>
      <c r="K265" s="1645"/>
      <c r="L265" s="1645"/>
      <c r="M265" s="1645"/>
      <c r="N265" s="1646" t="s">
        <v>411</v>
      </c>
      <c r="O265" s="1646"/>
      <c r="P265" s="1646"/>
      <c r="Q265" s="1646"/>
      <c r="R265" s="1646"/>
      <c r="S265" s="1646"/>
      <c r="T265" s="1646"/>
      <c r="U265" s="1646"/>
      <c r="V265" s="1646"/>
      <c r="W265" s="1646"/>
      <c r="X265" s="1646"/>
      <c r="Y265" s="1646"/>
      <c r="Z265" s="1646"/>
      <c r="AA265" s="1646"/>
      <c r="AB265" s="1646"/>
      <c r="AC265" s="1646"/>
      <c r="AD265" s="1646"/>
      <c r="AE265" s="1646"/>
      <c r="AF265" s="1646"/>
      <c r="AG265" s="1646"/>
      <c r="AH265" s="1646"/>
      <c r="AI265" s="1646"/>
      <c r="AJ265" s="1646"/>
      <c r="AK265" s="1646"/>
      <c r="AL265" s="1647">
        <v>25</v>
      </c>
      <c r="AM265" s="1646"/>
      <c r="AN265" s="1646"/>
      <c r="AO265" s="1646"/>
      <c r="AP265" s="1646"/>
      <c r="AQ265" s="1646"/>
      <c r="AR265" s="895" t="s">
        <v>2021</v>
      </c>
      <c r="AS265" s="575"/>
      <c r="AT265" s="575"/>
      <c r="AU265" s="576"/>
      <c r="AV265" s="895" t="s">
        <v>333</v>
      </c>
      <c r="AW265" s="575"/>
      <c r="AX265" s="576"/>
    </row>
    <row r="266" spans="2:50" ht="24" customHeight="1">
      <c r="B266" s="1638">
        <v>7</v>
      </c>
      <c r="C266" s="1638">
        <v>1</v>
      </c>
      <c r="D266" s="1645" t="s">
        <v>2027</v>
      </c>
      <c r="E266" s="1645"/>
      <c r="F266" s="1645"/>
      <c r="G266" s="1645"/>
      <c r="H266" s="1645"/>
      <c r="I266" s="1645"/>
      <c r="J266" s="1645"/>
      <c r="K266" s="1645"/>
      <c r="L266" s="1645"/>
      <c r="M266" s="1645"/>
      <c r="N266" s="1646" t="s">
        <v>411</v>
      </c>
      <c r="O266" s="1646"/>
      <c r="P266" s="1646"/>
      <c r="Q266" s="1646"/>
      <c r="R266" s="1646"/>
      <c r="S266" s="1646"/>
      <c r="T266" s="1646"/>
      <c r="U266" s="1646"/>
      <c r="V266" s="1646"/>
      <c r="W266" s="1646"/>
      <c r="X266" s="1646"/>
      <c r="Y266" s="1646"/>
      <c r="Z266" s="1646"/>
      <c r="AA266" s="1646"/>
      <c r="AB266" s="1646"/>
      <c r="AC266" s="1646"/>
      <c r="AD266" s="1646"/>
      <c r="AE266" s="1646"/>
      <c r="AF266" s="1646"/>
      <c r="AG266" s="1646"/>
      <c r="AH266" s="1646"/>
      <c r="AI266" s="1646"/>
      <c r="AJ266" s="1646"/>
      <c r="AK266" s="1646"/>
      <c r="AL266" s="1648">
        <v>7.5</v>
      </c>
      <c r="AM266" s="1649"/>
      <c r="AN266" s="1649"/>
      <c r="AO266" s="1649"/>
      <c r="AP266" s="1649"/>
      <c r="AQ266" s="1649"/>
      <c r="AR266" s="895" t="s">
        <v>2021</v>
      </c>
      <c r="AS266" s="575"/>
      <c r="AT266" s="575"/>
      <c r="AU266" s="576"/>
      <c r="AV266" s="895" t="s">
        <v>333</v>
      </c>
      <c r="AW266" s="575"/>
      <c r="AX266" s="576"/>
    </row>
    <row r="267" spans="2:50" ht="24" customHeight="1">
      <c r="B267" s="1638">
        <v>8</v>
      </c>
      <c r="C267" s="1638">
        <v>1</v>
      </c>
      <c r="D267" s="1645" t="s">
        <v>2028</v>
      </c>
      <c r="E267" s="1645"/>
      <c r="F267" s="1645"/>
      <c r="G267" s="1645"/>
      <c r="H267" s="1645"/>
      <c r="I267" s="1645"/>
      <c r="J267" s="1645"/>
      <c r="K267" s="1645"/>
      <c r="L267" s="1645"/>
      <c r="M267" s="1645"/>
      <c r="N267" s="1646" t="s">
        <v>411</v>
      </c>
      <c r="O267" s="1646"/>
      <c r="P267" s="1646"/>
      <c r="Q267" s="1646"/>
      <c r="R267" s="1646"/>
      <c r="S267" s="1646"/>
      <c r="T267" s="1646"/>
      <c r="U267" s="1646"/>
      <c r="V267" s="1646"/>
      <c r="W267" s="1646"/>
      <c r="X267" s="1646"/>
      <c r="Y267" s="1646"/>
      <c r="Z267" s="1646"/>
      <c r="AA267" s="1646"/>
      <c r="AB267" s="1646"/>
      <c r="AC267" s="1646"/>
      <c r="AD267" s="1646"/>
      <c r="AE267" s="1646"/>
      <c r="AF267" s="1646"/>
      <c r="AG267" s="1646"/>
      <c r="AH267" s="1646"/>
      <c r="AI267" s="1646"/>
      <c r="AJ267" s="1646"/>
      <c r="AK267" s="1646"/>
      <c r="AL267" s="1647">
        <v>5</v>
      </c>
      <c r="AM267" s="1646"/>
      <c r="AN267" s="1646"/>
      <c r="AO267" s="1646"/>
      <c r="AP267" s="1646"/>
      <c r="AQ267" s="1646"/>
      <c r="AR267" s="895" t="s">
        <v>2021</v>
      </c>
      <c r="AS267" s="575"/>
      <c r="AT267" s="575"/>
      <c r="AU267" s="576"/>
      <c r="AV267" s="895" t="s">
        <v>333</v>
      </c>
      <c r="AW267" s="575"/>
      <c r="AX267" s="576"/>
    </row>
    <row r="268" spans="2:50" ht="24" customHeight="1">
      <c r="B268" s="1638">
        <v>9</v>
      </c>
      <c r="C268" s="1638">
        <v>1</v>
      </c>
      <c r="D268" s="1645"/>
      <c r="E268" s="1645"/>
      <c r="F268" s="1645"/>
      <c r="G268" s="1645"/>
      <c r="H268" s="1645"/>
      <c r="I268" s="1645"/>
      <c r="J268" s="1645"/>
      <c r="K268" s="1645"/>
      <c r="L268" s="1645"/>
      <c r="M268" s="1645"/>
      <c r="N268" s="1646"/>
      <c r="O268" s="1646"/>
      <c r="P268" s="1646"/>
      <c r="Q268" s="1646"/>
      <c r="R268" s="1646"/>
      <c r="S268" s="1646"/>
      <c r="T268" s="1646"/>
      <c r="U268" s="1646"/>
      <c r="V268" s="1646"/>
      <c r="W268" s="1646"/>
      <c r="X268" s="1646"/>
      <c r="Y268" s="1646"/>
      <c r="Z268" s="1646"/>
      <c r="AA268" s="1646"/>
      <c r="AB268" s="1646"/>
      <c r="AC268" s="1646"/>
      <c r="AD268" s="1646"/>
      <c r="AE268" s="1646"/>
      <c r="AF268" s="1646"/>
      <c r="AG268" s="1646"/>
      <c r="AH268" s="1646"/>
      <c r="AI268" s="1646"/>
      <c r="AJ268" s="1646"/>
      <c r="AK268" s="1646"/>
      <c r="AL268" s="1647"/>
      <c r="AM268" s="1646"/>
      <c r="AN268" s="1646"/>
      <c r="AO268" s="1646"/>
      <c r="AP268" s="1646"/>
      <c r="AQ268" s="1646"/>
      <c r="AR268" s="895"/>
      <c r="AS268" s="575"/>
      <c r="AT268" s="575"/>
      <c r="AU268" s="576"/>
      <c r="AV268" s="895"/>
      <c r="AW268" s="575"/>
      <c r="AX268" s="576"/>
    </row>
    <row r="269" spans="2:50" ht="24" customHeight="1">
      <c r="B269" s="1638">
        <v>10</v>
      </c>
      <c r="C269" s="1638">
        <v>1</v>
      </c>
      <c r="D269" s="1645"/>
      <c r="E269" s="1645"/>
      <c r="F269" s="1645"/>
      <c r="G269" s="1645"/>
      <c r="H269" s="1645"/>
      <c r="I269" s="1645"/>
      <c r="J269" s="1645"/>
      <c r="K269" s="1645"/>
      <c r="L269" s="1645"/>
      <c r="M269" s="1645"/>
      <c r="N269" s="1646"/>
      <c r="O269" s="1646"/>
      <c r="P269" s="1646"/>
      <c r="Q269" s="1646"/>
      <c r="R269" s="1646"/>
      <c r="S269" s="1646"/>
      <c r="T269" s="1646"/>
      <c r="U269" s="1646"/>
      <c r="V269" s="1646"/>
      <c r="W269" s="1646"/>
      <c r="X269" s="1646"/>
      <c r="Y269" s="1646"/>
      <c r="Z269" s="1646"/>
      <c r="AA269" s="1646"/>
      <c r="AB269" s="1646"/>
      <c r="AC269" s="1646"/>
      <c r="AD269" s="1646"/>
      <c r="AE269" s="1646"/>
      <c r="AF269" s="1646"/>
      <c r="AG269" s="1646"/>
      <c r="AH269" s="1646"/>
      <c r="AI269" s="1646"/>
      <c r="AJ269" s="1646"/>
      <c r="AK269" s="1646"/>
      <c r="AL269" s="1647"/>
      <c r="AM269" s="1646"/>
      <c r="AN269" s="1646"/>
      <c r="AO269" s="1646"/>
      <c r="AP269" s="1646"/>
      <c r="AQ269" s="1646"/>
      <c r="AR269" s="895"/>
      <c r="AS269" s="575"/>
      <c r="AT269" s="575"/>
      <c r="AU269" s="576"/>
      <c r="AV269" s="895"/>
      <c r="AW269" s="575"/>
      <c r="AX269" s="576"/>
    </row>
    <row r="271" spans="2:50">
      <c r="C271" s="209" t="s">
        <v>412</v>
      </c>
      <c r="D271" s="209"/>
      <c r="E271" s="209"/>
      <c r="F271" s="209"/>
      <c r="G271" s="209"/>
      <c r="H271" s="209"/>
      <c r="I271" s="209"/>
      <c r="J271" s="209"/>
      <c r="K271" s="209"/>
      <c r="L271" s="209"/>
      <c r="M271" s="209"/>
      <c r="N271" s="209"/>
      <c r="O271" s="209"/>
    </row>
    <row r="272" spans="2:50" ht="34.5" customHeight="1">
      <c r="B272" s="1638"/>
      <c r="C272" s="1638"/>
      <c r="D272" s="711" t="s">
        <v>2029</v>
      </c>
      <c r="E272" s="711"/>
      <c r="F272" s="711"/>
      <c r="G272" s="711"/>
      <c r="H272" s="711"/>
      <c r="I272" s="711"/>
      <c r="J272" s="711"/>
      <c r="K272" s="711"/>
      <c r="L272" s="711"/>
      <c r="M272" s="711"/>
      <c r="N272" s="711" t="s">
        <v>2030</v>
      </c>
      <c r="O272" s="711"/>
      <c r="P272" s="711"/>
      <c r="Q272" s="711"/>
      <c r="R272" s="711"/>
      <c r="S272" s="711"/>
      <c r="T272" s="711"/>
      <c r="U272" s="711"/>
      <c r="V272" s="711"/>
      <c r="W272" s="711"/>
      <c r="X272" s="711"/>
      <c r="Y272" s="711"/>
      <c r="Z272" s="711"/>
      <c r="AA272" s="711"/>
      <c r="AB272" s="711"/>
      <c r="AC272" s="711"/>
      <c r="AD272" s="711"/>
      <c r="AE272" s="711"/>
      <c r="AF272" s="711"/>
      <c r="AG272" s="711"/>
      <c r="AH272" s="711"/>
      <c r="AI272" s="711"/>
      <c r="AJ272" s="711"/>
      <c r="AK272" s="711"/>
      <c r="AL272" s="712" t="s">
        <v>2031</v>
      </c>
      <c r="AM272" s="711"/>
      <c r="AN272" s="711"/>
      <c r="AO272" s="711"/>
      <c r="AP272" s="711"/>
      <c r="AQ272" s="711"/>
      <c r="AR272" s="711" t="s">
        <v>26</v>
      </c>
      <c r="AS272" s="711"/>
      <c r="AT272" s="711"/>
      <c r="AU272" s="711"/>
      <c r="AV272" s="711" t="s">
        <v>27</v>
      </c>
      <c r="AW272" s="711"/>
      <c r="AX272" s="711"/>
    </row>
    <row r="273" spans="2:50" ht="24" customHeight="1">
      <c r="B273" s="1638">
        <v>1</v>
      </c>
      <c r="C273" s="1638">
        <v>1</v>
      </c>
      <c r="D273" s="1645" t="s">
        <v>2032</v>
      </c>
      <c r="E273" s="1645"/>
      <c r="F273" s="1645"/>
      <c r="G273" s="1645"/>
      <c r="H273" s="1645"/>
      <c r="I273" s="1645"/>
      <c r="J273" s="1645"/>
      <c r="K273" s="1645"/>
      <c r="L273" s="1645"/>
      <c r="M273" s="1645"/>
      <c r="N273" s="1646" t="s">
        <v>413</v>
      </c>
      <c r="O273" s="1646"/>
      <c r="P273" s="1646"/>
      <c r="Q273" s="1646"/>
      <c r="R273" s="1646"/>
      <c r="S273" s="1646"/>
      <c r="T273" s="1646"/>
      <c r="U273" s="1646"/>
      <c r="V273" s="1646"/>
      <c r="W273" s="1646"/>
      <c r="X273" s="1646"/>
      <c r="Y273" s="1646"/>
      <c r="Z273" s="1646"/>
      <c r="AA273" s="1646"/>
      <c r="AB273" s="1646"/>
      <c r="AC273" s="1646"/>
      <c r="AD273" s="1646"/>
      <c r="AE273" s="1646"/>
      <c r="AF273" s="1646"/>
      <c r="AG273" s="1646"/>
      <c r="AH273" s="1646"/>
      <c r="AI273" s="1646"/>
      <c r="AJ273" s="1646"/>
      <c r="AK273" s="1646"/>
      <c r="AL273" s="1647">
        <v>82</v>
      </c>
      <c r="AM273" s="1646"/>
      <c r="AN273" s="1646"/>
      <c r="AO273" s="1646"/>
      <c r="AP273" s="1646"/>
      <c r="AQ273" s="1646"/>
      <c r="AR273" s="895" t="s">
        <v>2010</v>
      </c>
      <c r="AS273" s="575"/>
      <c r="AT273" s="575"/>
      <c r="AU273" s="576"/>
      <c r="AV273" s="895" t="s">
        <v>333</v>
      </c>
      <c r="AW273" s="575"/>
      <c r="AX273" s="576"/>
    </row>
    <row r="274" spans="2:50" ht="24" customHeight="1">
      <c r="B274" s="1638">
        <v>2</v>
      </c>
      <c r="C274" s="1638">
        <v>1</v>
      </c>
      <c r="D274" s="1645" t="s">
        <v>414</v>
      </c>
      <c r="E274" s="1645"/>
      <c r="F274" s="1645"/>
      <c r="G274" s="1645"/>
      <c r="H274" s="1645"/>
      <c r="I274" s="1645"/>
      <c r="J274" s="1645"/>
      <c r="K274" s="1645"/>
      <c r="L274" s="1645"/>
      <c r="M274" s="1645"/>
      <c r="N274" s="1646" t="s">
        <v>413</v>
      </c>
      <c r="O274" s="1646"/>
      <c r="P274" s="1646"/>
      <c r="Q274" s="1646"/>
      <c r="R274" s="1646"/>
      <c r="S274" s="1646"/>
      <c r="T274" s="1646"/>
      <c r="U274" s="1646"/>
      <c r="V274" s="1646"/>
      <c r="W274" s="1646"/>
      <c r="X274" s="1646"/>
      <c r="Y274" s="1646"/>
      <c r="Z274" s="1646"/>
      <c r="AA274" s="1646"/>
      <c r="AB274" s="1646"/>
      <c r="AC274" s="1646"/>
      <c r="AD274" s="1646"/>
      <c r="AE274" s="1646"/>
      <c r="AF274" s="1646"/>
      <c r="AG274" s="1646"/>
      <c r="AH274" s="1646"/>
      <c r="AI274" s="1646"/>
      <c r="AJ274" s="1646"/>
      <c r="AK274" s="1646"/>
      <c r="AL274" s="1647">
        <v>35</v>
      </c>
      <c r="AM274" s="1646"/>
      <c r="AN274" s="1646"/>
      <c r="AO274" s="1646"/>
      <c r="AP274" s="1646"/>
      <c r="AQ274" s="1646"/>
      <c r="AR274" s="895" t="s">
        <v>2010</v>
      </c>
      <c r="AS274" s="575"/>
      <c r="AT274" s="575"/>
      <c r="AU274" s="576"/>
      <c r="AV274" s="895" t="s">
        <v>333</v>
      </c>
      <c r="AW274" s="575"/>
      <c r="AX274" s="576"/>
    </row>
    <row r="275" spans="2:50" ht="24" customHeight="1">
      <c r="B275" s="1638">
        <v>3</v>
      </c>
      <c r="C275" s="1638">
        <v>1</v>
      </c>
      <c r="D275" s="1645"/>
      <c r="E275" s="1645"/>
      <c r="F275" s="1645"/>
      <c r="G275" s="1645"/>
      <c r="H275" s="1645"/>
      <c r="I275" s="1645"/>
      <c r="J275" s="1645"/>
      <c r="K275" s="1645"/>
      <c r="L275" s="1645"/>
      <c r="M275" s="1645"/>
      <c r="N275" s="1646"/>
      <c r="O275" s="1646"/>
      <c r="P275" s="1646"/>
      <c r="Q275" s="1646"/>
      <c r="R275" s="1646"/>
      <c r="S275" s="1646"/>
      <c r="T275" s="1646"/>
      <c r="U275" s="1646"/>
      <c r="V275" s="1646"/>
      <c r="W275" s="1646"/>
      <c r="X275" s="1646"/>
      <c r="Y275" s="1646"/>
      <c r="Z275" s="1646"/>
      <c r="AA275" s="1646"/>
      <c r="AB275" s="1646"/>
      <c r="AC275" s="1646"/>
      <c r="AD275" s="1646"/>
      <c r="AE275" s="1646"/>
      <c r="AF275" s="1646"/>
      <c r="AG275" s="1646"/>
      <c r="AH275" s="1646"/>
      <c r="AI275" s="1646"/>
      <c r="AJ275" s="1646"/>
      <c r="AK275" s="1646"/>
      <c r="AL275" s="1647"/>
      <c r="AM275" s="1646"/>
      <c r="AN275" s="1646"/>
      <c r="AO275" s="1646"/>
      <c r="AP275" s="1646"/>
      <c r="AQ275" s="1646"/>
      <c r="AR275" s="895"/>
      <c r="AS275" s="575"/>
      <c r="AT275" s="575"/>
      <c r="AU275" s="576"/>
      <c r="AV275" s="895"/>
      <c r="AW275" s="575"/>
      <c r="AX275" s="576"/>
    </row>
    <row r="276" spans="2:50" ht="24" customHeight="1">
      <c r="B276" s="1638">
        <v>4</v>
      </c>
      <c r="C276" s="1638">
        <v>1</v>
      </c>
      <c r="D276" s="1645"/>
      <c r="E276" s="1645"/>
      <c r="F276" s="1645"/>
      <c r="G276" s="1645"/>
      <c r="H276" s="1645"/>
      <c r="I276" s="1645"/>
      <c r="J276" s="1645"/>
      <c r="K276" s="1645"/>
      <c r="L276" s="1645"/>
      <c r="M276" s="1645"/>
      <c r="N276" s="1646"/>
      <c r="O276" s="1646"/>
      <c r="P276" s="1646"/>
      <c r="Q276" s="1646"/>
      <c r="R276" s="1646"/>
      <c r="S276" s="1646"/>
      <c r="T276" s="1646"/>
      <c r="U276" s="1646"/>
      <c r="V276" s="1646"/>
      <c r="W276" s="1646"/>
      <c r="X276" s="1646"/>
      <c r="Y276" s="1646"/>
      <c r="Z276" s="1646"/>
      <c r="AA276" s="1646"/>
      <c r="AB276" s="1646"/>
      <c r="AC276" s="1646"/>
      <c r="AD276" s="1646"/>
      <c r="AE276" s="1646"/>
      <c r="AF276" s="1646"/>
      <c r="AG276" s="1646"/>
      <c r="AH276" s="1646"/>
      <c r="AI276" s="1646"/>
      <c r="AJ276" s="1646"/>
      <c r="AK276" s="1646"/>
      <c r="AL276" s="1647"/>
      <c r="AM276" s="1646"/>
      <c r="AN276" s="1646"/>
      <c r="AO276" s="1646"/>
      <c r="AP276" s="1646"/>
      <c r="AQ276" s="1646"/>
      <c r="AR276" s="895"/>
      <c r="AS276" s="575"/>
      <c r="AT276" s="575"/>
      <c r="AU276" s="576"/>
      <c r="AV276" s="895"/>
      <c r="AW276" s="575"/>
      <c r="AX276" s="576"/>
    </row>
    <row r="277" spans="2:50" ht="24" customHeight="1">
      <c r="B277" s="1638">
        <v>5</v>
      </c>
      <c r="C277" s="1638">
        <v>1</v>
      </c>
      <c r="D277" s="1645"/>
      <c r="E277" s="1645"/>
      <c r="F277" s="1645"/>
      <c r="G277" s="1645"/>
      <c r="H277" s="1645"/>
      <c r="I277" s="1645"/>
      <c r="J277" s="1645"/>
      <c r="K277" s="1645"/>
      <c r="L277" s="1645"/>
      <c r="M277" s="1645"/>
      <c r="N277" s="1646"/>
      <c r="O277" s="1646"/>
      <c r="P277" s="1646"/>
      <c r="Q277" s="1646"/>
      <c r="R277" s="1646"/>
      <c r="S277" s="1646"/>
      <c r="T277" s="1646"/>
      <c r="U277" s="1646"/>
      <c r="V277" s="1646"/>
      <c r="W277" s="1646"/>
      <c r="X277" s="1646"/>
      <c r="Y277" s="1646"/>
      <c r="Z277" s="1646"/>
      <c r="AA277" s="1646"/>
      <c r="AB277" s="1646"/>
      <c r="AC277" s="1646"/>
      <c r="AD277" s="1646"/>
      <c r="AE277" s="1646"/>
      <c r="AF277" s="1646"/>
      <c r="AG277" s="1646"/>
      <c r="AH277" s="1646"/>
      <c r="AI277" s="1646"/>
      <c r="AJ277" s="1646"/>
      <c r="AK277" s="1646"/>
      <c r="AL277" s="1647"/>
      <c r="AM277" s="1646"/>
      <c r="AN277" s="1646"/>
      <c r="AO277" s="1646"/>
      <c r="AP277" s="1646"/>
      <c r="AQ277" s="1646"/>
      <c r="AR277" s="895"/>
      <c r="AS277" s="575"/>
      <c r="AT277" s="575"/>
      <c r="AU277" s="576"/>
      <c r="AV277" s="895"/>
      <c r="AW277" s="575"/>
      <c r="AX277" s="576"/>
    </row>
    <row r="278" spans="2:50" ht="24" customHeight="1">
      <c r="B278" s="1638">
        <v>6</v>
      </c>
      <c r="C278" s="1638">
        <v>1</v>
      </c>
      <c r="D278" s="1645"/>
      <c r="E278" s="1645"/>
      <c r="F278" s="1645"/>
      <c r="G278" s="1645"/>
      <c r="H278" s="1645"/>
      <c r="I278" s="1645"/>
      <c r="J278" s="1645"/>
      <c r="K278" s="1645"/>
      <c r="L278" s="1645"/>
      <c r="M278" s="1645"/>
      <c r="N278" s="1646"/>
      <c r="O278" s="1646"/>
      <c r="P278" s="1646"/>
      <c r="Q278" s="1646"/>
      <c r="R278" s="1646"/>
      <c r="S278" s="1646"/>
      <c r="T278" s="1646"/>
      <c r="U278" s="1646"/>
      <c r="V278" s="1646"/>
      <c r="W278" s="1646"/>
      <c r="X278" s="1646"/>
      <c r="Y278" s="1646"/>
      <c r="Z278" s="1646"/>
      <c r="AA278" s="1646"/>
      <c r="AB278" s="1646"/>
      <c r="AC278" s="1646"/>
      <c r="AD278" s="1646"/>
      <c r="AE278" s="1646"/>
      <c r="AF278" s="1646"/>
      <c r="AG278" s="1646"/>
      <c r="AH278" s="1646"/>
      <c r="AI278" s="1646"/>
      <c r="AJ278" s="1646"/>
      <c r="AK278" s="1646"/>
      <c r="AL278" s="1647"/>
      <c r="AM278" s="1646"/>
      <c r="AN278" s="1646"/>
      <c r="AO278" s="1646"/>
      <c r="AP278" s="1646"/>
      <c r="AQ278" s="1646"/>
      <c r="AR278" s="895"/>
      <c r="AS278" s="575"/>
      <c r="AT278" s="575"/>
      <c r="AU278" s="576"/>
      <c r="AV278" s="895"/>
      <c r="AW278" s="575"/>
      <c r="AX278" s="576"/>
    </row>
    <row r="279" spans="2:50" ht="24" customHeight="1">
      <c r="B279" s="1638">
        <v>7</v>
      </c>
      <c r="C279" s="1638">
        <v>1</v>
      </c>
      <c r="D279" s="1645"/>
      <c r="E279" s="1645"/>
      <c r="F279" s="1645"/>
      <c r="G279" s="1645"/>
      <c r="H279" s="1645"/>
      <c r="I279" s="1645"/>
      <c r="J279" s="1645"/>
      <c r="K279" s="1645"/>
      <c r="L279" s="1645"/>
      <c r="M279" s="1645"/>
      <c r="N279" s="1646"/>
      <c r="O279" s="1646"/>
      <c r="P279" s="1646"/>
      <c r="Q279" s="1646"/>
      <c r="R279" s="1646"/>
      <c r="S279" s="1646"/>
      <c r="T279" s="1646"/>
      <c r="U279" s="1646"/>
      <c r="V279" s="1646"/>
      <c r="W279" s="1646"/>
      <c r="X279" s="1646"/>
      <c r="Y279" s="1646"/>
      <c r="Z279" s="1646"/>
      <c r="AA279" s="1646"/>
      <c r="AB279" s="1646"/>
      <c r="AC279" s="1646"/>
      <c r="AD279" s="1646"/>
      <c r="AE279" s="1646"/>
      <c r="AF279" s="1646"/>
      <c r="AG279" s="1646"/>
      <c r="AH279" s="1646"/>
      <c r="AI279" s="1646"/>
      <c r="AJ279" s="1646"/>
      <c r="AK279" s="1646"/>
      <c r="AL279" s="1647"/>
      <c r="AM279" s="1646"/>
      <c r="AN279" s="1646"/>
      <c r="AO279" s="1646"/>
      <c r="AP279" s="1646"/>
      <c r="AQ279" s="1646"/>
      <c r="AR279" s="895"/>
      <c r="AS279" s="575"/>
      <c r="AT279" s="575"/>
      <c r="AU279" s="576"/>
      <c r="AV279" s="895"/>
      <c r="AW279" s="575"/>
      <c r="AX279" s="576"/>
    </row>
    <row r="280" spans="2:50" ht="24" customHeight="1">
      <c r="B280" s="1638">
        <v>8</v>
      </c>
      <c r="C280" s="1638">
        <v>1</v>
      </c>
      <c r="D280" s="1645"/>
      <c r="E280" s="1645"/>
      <c r="F280" s="1645"/>
      <c r="G280" s="1645"/>
      <c r="H280" s="1645"/>
      <c r="I280" s="1645"/>
      <c r="J280" s="1645"/>
      <c r="K280" s="1645"/>
      <c r="L280" s="1645"/>
      <c r="M280" s="1645"/>
      <c r="N280" s="1646"/>
      <c r="O280" s="1646"/>
      <c r="P280" s="1646"/>
      <c r="Q280" s="1646"/>
      <c r="R280" s="1646"/>
      <c r="S280" s="1646"/>
      <c r="T280" s="1646"/>
      <c r="U280" s="1646"/>
      <c r="V280" s="1646"/>
      <c r="W280" s="1646"/>
      <c r="X280" s="1646"/>
      <c r="Y280" s="1646"/>
      <c r="Z280" s="1646"/>
      <c r="AA280" s="1646"/>
      <c r="AB280" s="1646"/>
      <c r="AC280" s="1646"/>
      <c r="AD280" s="1646"/>
      <c r="AE280" s="1646"/>
      <c r="AF280" s="1646"/>
      <c r="AG280" s="1646"/>
      <c r="AH280" s="1646"/>
      <c r="AI280" s="1646"/>
      <c r="AJ280" s="1646"/>
      <c r="AK280" s="1646"/>
      <c r="AL280" s="1647"/>
      <c r="AM280" s="1646"/>
      <c r="AN280" s="1646"/>
      <c r="AO280" s="1646"/>
      <c r="AP280" s="1646"/>
      <c r="AQ280" s="1646"/>
      <c r="AR280" s="895"/>
      <c r="AS280" s="575"/>
      <c r="AT280" s="575"/>
      <c r="AU280" s="576"/>
      <c r="AV280" s="895"/>
      <c r="AW280" s="575"/>
      <c r="AX280" s="576"/>
    </row>
    <row r="281" spans="2:50" ht="24" customHeight="1">
      <c r="B281" s="1638">
        <v>9</v>
      </c>
      <c r="C281" s="1638">
        <v>1</v>
      </c>
      <c r="D281" s="1645"/>
      <c r="E281" s="1645"/>
      <c r="F281" s="1645"/>
      <c r="G281" s="1645"/>
      <c r="H281" s="1645"/>
      <c r="I281" s="1645"/>
      <c r="J281" s="1645"/>
      <c r="K281" s="1645"/>
      <c r="L281" s="1645"/>
      <c r="M281" s="1645"/>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7"/>
      <c r="AM281" s="1646"/>
      <c r="AN281" s="1646"/>
      <c r="AO281" s="1646"/>
      <c r="AP281" s="1646"/>
      <c r="AQ281" s="1646"/>
      <c r="AR281" s="895"/>
      <c r="AS281" s="575"/>
      <c r="AT281" s="575"/>
      <c r="AU281" s="576"/>
      <c r="AV281" s="895"/>
      <c r="AW281" s="575"/>
      <c r="AX281" s="576"/>
    </row>
    <row r="282" spans="2:50" ht="24" customHeight="1">
      <c r="B282" s="1638">
        <v>10</v>
      </c>
      <c r="C282" s="1638">
        <v>1</v>
      </c>
      <c r="D282" s="1645"/>
      <c r="E282" s="1645"/>
      <c r="F282" s="1645"/>
      <c r="G282" s="1645"/>
      <c r="H282" s="1645"/>
      <c r="I282" s="1645"/>
      <c r="J282" s="1645"/>
      <c r="K282" s="1645"/>
      <c r="L282" s="1645"/>
      <c r="M282" s="1645"/>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7"/>
      <c r="AM282" s="1646"/>
      <c r="AN282" s="1646"/>
      <c r="AO282" s="1646"/>
      <c r="AP282" s="1646"/>
      <c r="AQ282" s="1646"/>
      <c r="AR282" s="895"/>
      <c r="AS282" s="575"/>
      <c r="AT282" s="575"/>
      <c r="AU282" s="576"/>
      <c r="AV282" s="895"/>
      <c r="AW282" s="575"/>
      <c r="AX282" s="576"/>
    </row>
    <row r="285" spans="2:50" ht="14.25">
      <c r="C285" s="21" t="s">
        <v>2018</v>
      </c>
    </row>
    <row r="286" spans="2:50">
      <c r="C286" s="138" t="s">
        <v>415</v>
      </c>
    </row>
    <row r="287" spans="2:50" ht="34.5" customHeight="1">
      <c r="B287" s="1638"/>
      <c r="C287" s="1638"/>
      <c r="D287" s="711" t="s">
        <v>2014</v>
      </c>
      <c r="E287" s="711"/>
      <c r="F287" s="711"/>
      <c r="G287" s="711"/>
      <c r="H287" s="711"/>
      <c r="I287" s="711"/>
      <c r="J287" s="711"/>
      <c r="K287" s="711"/>
      <c r="L287" s="711"/>
      <c r="M287" s="711"/>
      <c r="N287" s="711" t="s">
        <v>2015</v>
      </c>
      <c r="O287" s="711"/>
      <c r="P287" s="711"/>
      <c r="Q287" s="711"/>
      <c r="R287" s="711"/>
      <c r="S287" s="711"/>
      <c r="T287" s="711"/>
      <c r="U287" s="711"/>
      <c r="V287" s="711"/>
      <c r="W287" s="711"/>
      <c r="X287" s="711"/>
      <c r="Y287" s="711"/>
      <c r="Z287" s="711"/>
      <c r="AA287" s="711"/>
      <c r="AB287" s="711"/>
      <c r="AC287" s="711"/>
      <c r="AD287" s="711"/>
      <c r="AE287" s="711"/>
      <c r="AF287" s="711"/>
      <c r="AG287" s="711"/>
      <c r="AH287" s="711"/>
      <c r="AI287" s="711"/>
      <c r="AJ287" s="711"/>
      <c r="AK287" s="711"/>
      <c r="AL287" s="712" t="s">
        <v>2016</v>
      </c>
      <c r="AM287" s="711"/>
      <c r="AN287" s="711"/>
      <c r="AO287" s="711"/>
      <c r="AP287" s="711"/>
      <c r="AQ287" s="711"/>
      <c r="AR287" s="711" t="s">
        <v>26</v>
      </c>
      <c r="AS287" s="711"/>
      <c r="AT287" s="711"/>
      <c r="AU287" s="711"/>
      <c r="AV287" s="711" t="s">
        <v>27</v>
      </c>
      <c r="AW287" s="711"/>
      <c r="AX287" s="711"/>
    </row>
    <row r="288" spans="2:50" ht="24" customHeight="1">
      <c r="B288" s="1638">
        <v>1</v>
      </c>
      <c r="C288" s="1638">
        <v>1</v>
      </c>
      <c r="D288" s="1633" t="s">
        <v>416</v>
      </c>
      <c r="E288" s="1633"/>
      <c r="F288" s="1633"/>
      <c r="G288" s="1633"/>
      <c r="H288" s="1633"/>
      <c r="I288" s="1633"/>
      <c r="J288" s="1633"/>
      <c r="K288" s="1633"/>
      <c r="L288" s="1633"/>
      <c r="M288" s="1633"/>
      <c r="N288" s="1633" t="s">
        <v>417</v>
      </c>
      <c r="O288" s="1633"/>
      <c r="P288" s="1633"/>
      <c r="Q288" s="1633"/>
      <c r="R288" s="1633"/>
      <c r="S288" s="1633"/>
      <c r="T288" s="1633"/>
      <c r="U288" s="1633"/>
      <c r="V288" s="1633"/>
      <c r="W288" s="1633"/>
      <c r="X288" s="1633"/>
      <c r="Y288" s="1633"/>
      <c r="Z288" s="1633"/>
      <c r="AA288" s="1633"/>
      <c r="AB288" s="1633"/>
      <c r="AC288" s="1633"/>
      <c r="AD288" s="1633"/>
      <c r="AE288" s="1633"/>
      <c r="AF288" s="1633"/>
      <c r="AG288" s="1633"/>
      <c r="AH288" s="1633"/>
      <c r="AI288" s="1633"/>
      <c r="AJ288" s="1633"/>
      <c r="AK288" s="1633"/>
      <c r="AL288" s="1640">
        <v>109</v>
      </c>
      <c r="AM288" s="1641"/>
      <c r="AN288" s="1641"/>
      <c r="AO288" s="1641"/>
      <c r="AP288" s="1641"/>
      <c r="AQ288" s="1641"/>
      <c r="AR288" s="895">
        <v>2</v>
      </c>
      <c r="AS288" s="575"/>
      <c r="AT288" s="575"/>
      <c r="AU288" s="576"/>
      <c r="AV288" s="1642">
        <v>0.91600000000000004</v>
      </c>
      <c r="AW288" s="1643"/>
      <c r="AX288" s="1644"/>
    </row>
    <row r="289" spans="2:50" ht="24" customHeight="1">
      <c r="B289" s="1638">
        <v>2</v>
      </c>
      <c r="C289" s="1638">
        <v>1</v>
      </c>
      <c r="D289" s="1633" t="s">
        <v>418</v>
      </c>
      <c r="E289" s="1633"/>
      <c r="F289" s="1633"/>
      <c r="G289" s="1633"/>
      <c r="H289" s="1633"/>
      <c r="I289" s="1633"/>
      <c r="J289" s="1633"/>
      <c r="K289" s="1633"/>
      <c r="L289" s="1633"/>
      <c r="M289" s="1633"/>
      <c r="N289" s="1633" t="s">
        <v>417</v>
      </c>
      <c r="O289" s="1633"/>
      <c r="P289" s="1633"/>
      <c r="Q289" s="1633"/>
      <c r="R289" s="1633"/>
      <c r="S289" s="1633"/>
      <c r="T289" s="1633"/>
      <c r="U289" s="1633"/>
      <c r="V289" s="1633"/>
      <c r="W289" s="1633"/>
      <c r="X289" s="1633"/>
      <c r="Y289" s="1633"/>
      <c r="Z289" s="1633"/>
      <c r="AA289" s="1633"/>
      <c r="AB289" s="1633"/>
      <c r="AC289" s="1633"/>
      <c r="AD289" s="1633"/>
      <c r="AE289" s="1633"/>
      <c r="AF289" s="1633"/>
      <c r="AG289" s="1633"/>
      <c r="AH289" s="1633"/>
      <c r="AI289" s="1633"/>
      <c r="AJ289" s="1633"/>
      <c r="AK289" s="1633"/>
      <c r="AL289" s="1640">
        <v>103</v>
      </c>
      <c r="AM289" s="1641"/>
      <c r="AN289" s="1641"/>
      <c r="AO289" s="1641"/>
      <c r="AP289" s="1641"/>
      <c r="AQ289" s="1641"/>
      <c r="AR289" s="895">
        <v>6</v>
      </c>
      <c r="AS289" s="575"/>
      <c r="AT289" s="575"/>
      <c r="AU289" s="576"/>
      <c r="AV289" s="1642">
        <v>0.86499999999999999</v>
      </c>
      <c r="AW289" s="1643"/>
      <c r="AX289" s="1644"/>
    </row>
    <row r="290" spans="2:50" ht="24" customHeight="1">
      <c r="B290" s="1638">
        <v>3</v>
      </c>
      <c r="C290" s="1638">
        <v>1</v>
      </c>
      <c r="D290" s="1633" t="s">
        <v>419</v>
      </c>
      <c r="E290" s="1633"/>
      <c r="F290" s="1633"/>
      <c r="G290" s="1633"/>
      <c r="H290" s="1633"/>
      <c r="I290" s="1633"/>
      <c r="J290" s="1633"/>
      <c r="K290" s="1633"/>
      <c r="L290" s="1633"/>
      <c r="M290" s="1633"/>
      <c r="N290" s="1633" t="s">
        <v>420</v>
      </c>
      <c r="O290" s="1633"/>
      <c r="P290" s="1633"/>
      <c r="Q290" s="1633"/>
      <c r="R290" s="1633"/>
      <c r="S290" s="1633"/>
      <c r="T290" s="1633"/>
      <c r="U290" s="1633"/>
      <c r="V290" s="1633"/>
      <c r="W290" s="1633"/>
      <c r="X290" s="1633"/>
      <c r="Y290" s="1633"/>
      <c r="Z290" s="1633"/>
      <c r="AA290" s="1633"/>
      <c r="AB290" s="1633"/>
      <c r="AC290" s="1633"/>
      <c r="AD290" s="1633"/>
      <c r="AE290" s="1633"/>
      <c r="AF290" s="1633"/>
      <c r="AG290" s="1633"/>
      <c r="AH290" s="1633"/>
      <c r="AI290" s="1633"/>
      <c r="AJ290" s="1633"/>
      <c r="AK290" s="1633"/>
      <c r="AL290" s="1640">
        <v>68</v>
      </c>
      <c r="AM290" s="1641"/>
      <c r="AN290" s="1641"/>
      <c r="AO290" s="1641"/>
      <c r="AP290" s="1641"/>
      <c r="AQ290" s="1641"/>
      <c r="AR290" s="895">
        <v>10</v>
      </c>
      <c r="AS290" s="575"/>
      <c r="AT290" s="575"/>
      <c r="AU290" s="576"/>
      <c r="AV290" s="1642">
        <v>0.77300000000000002</v>
      </c>
      <c r="AW290" s="1643"/>
      <c r="AX290" s="1644"/>
    </row>
    <row r="291" spans="2:50" ht="24" customHeight="1">
      <c r="B291" s="1638">
        <v>4</v>
      </c>
      <c r="C291" s="1638">
        <v>1</v>
      </c>
      <c r="D291" s="1633" t="s">
        <v>421</v>
      </c>
      <c r="E291" s="1633"/>
      <c r="F291" s="1633"/>
      <c r="G291" s="1633"/>
      <c r="H291" s="1633"/>
      <c r="I291" s="1633"/>
      <c r="J291" s="1633"/>
      <c r="K291" s="1633"/>
      <c r="L291" s="1633"/>
      <c r="M291" s="1633"/>
      <c r="N291" s="1633" t="s">
        <v>420</v>
      </c>
      <c r="O291" s="1633"/>
      <c r="P291" s="1633"/>
      <c r="Q291" s="1633"/>
      <c r="R291" s="1633"/>
      <c r="S291" s="1633"/>
      <c r="T291" s="1633"/>
      <c r="U291" s="1633"/>
      <c r="V291" s="1633"/>
      <c r="W291" s="1633"/>
      <c r="X291" s="1633"/>
      <c r="Y291" s="1633"/>
      <c r="Z291" s="1633"/>
      <c r="AA291" s="1633"/>
      <c r="AB291" s="1633"/>
      <c r="AC291" s="1633"/>
      <c r="AD291" s="1633"/>
      <c r="AE291" s="1633"/>
      <c r="AF291" s="1633"/>
      <c r="AG291" s="1633"/>
      <c r="AH291" s="1633"/>
      <c r="AI291" s="1633"/>
      <c r="AJ291" s="1633"/>
      <c r="AK291" s="1633"/>
      <c r="AL291" s="1640">
        <v>33</v>
      </c>
      <c r="AM291" s="1641"/>
      <c r="AN291" s="1641"/>
      <c r="AO291" s="1641"/>
      <c r="AP291" s="1641"/>
      <c r="AQ291" s="1641"/>
      <c r="AR291" s="895">
        <v>5</v>
      </c>
      <c r="AS291" s="575"/>
      <c r="AT291" s="575"/>
      <c r="AU291" s="576"/>
      <c r="AV291" s="1642">
        <v>0.81399999999999995</v>
      </c>
      <c r="AW291" s="1643"/>
      <c r="AX291" s="1644"/>
    </row>
    <row r="292" spans="2:50" ht="24" customHeight="1">
      <c r="B292" s="1638">
        <v>5</v>
      </c>
      <c r="C292" s="1638">
        <v>1</v>
      </c>
      <c r="D292" s="1633" t="s">
        <v>422</v>
      </c>
      <c r="E292" s="1633"/>
      <c r="F292" s="1633"/>
      <c r="G292" s="1633"/>
      <c r="H292" s="1633"/>
      <c r="I292" s="1633"/>
      <c r="J292" s="1633"/>
      <c r="K292" s="1633"/>
      <c r="L292" s="1633"/>
      <c r="M292" s="1633"/>
      <c r="N292" s="1633" t="s">
        <v>420</v>
      </c>
      <c r="O292" s="1633"/>
      <c r="P292" s="1633"/>
      <c r="Q292" s="1633"/>
      <c r="R292" s="1633"/>
      <c r="S292" s="1633"/>
      <c r="T292" s="1633"/>
      <c r="U292" s="1633"/>
      <c r="V292" s="1633"/>
      <c r="W292" s="1633"/>
      <c r="X292" s="1633"/>
      <c r="Y292" s="1633"/>
      <c r="Z292" s="1633"/>
      <c r="AA292" s="1633"/>
      <c r="AB292" s="1633"/>
      <c r="AC292" s="1633"/>
      <c r="AD292" s="1633"/>
      <c r="AE292" s="1633"/>
      <c r="AF292" s="1633"/>
      <c r="AG292" s="1633"/>
      <c r="AH292" s="1633"/>
      <c r="AI292" s="1633"/>
      <c r="AJ292" s="1633"/>
      <c r="AK292" s="1633"/>
      <c r="AL292" s="1640">
        <v>19</v>
      </c>
      <c r="AM292" s="1641"/>
      <c r="AN292" s="1641"/>
      <c r="AO292" s="1641"/>
      <c r="AP292" s="1641"/>
      <c r="AQ292" s="1641"/>
      <c r="AR292" s="895">
        <v>4</v>
      </c>
      <c r="AS292" s="575"/>
      <c r="AT292" s="575"/>
      <c r="AU292" s="576"/>
      <c r="AV292" s="1642">
        <v>0.53600000000000003</v>
      </c>
      <c r="AW292" s="1643"/>
      <c r="AX292" s="1644"/>
    </row>
    <row r="293" spans="2:50" ht="24" customHeight="1">
      <c r="B293" s="1638">
        <v>6</v>
      </c>
      <c r="C293" s="1638">
        <v>1</v>
      </c>
      <c r="D293" s="1633"/>
      <c r="E293" s="1633"/>
      <c r="F293" s="1633"/>
      <c r="G293" s="1633"/>
      <c r="H293" s="1633"/>
      <c r="I293" s="1633"/>
      <c r="J293" s="1633"/>
      <c r="K293" s="1633"/>
      <c r="L293" s="1633"/>
      <c r="M293" s="1633"/>
      <c r="N293" s="1633"/>
      <c r="O293" s="1633"/>
      <c r="P293" s="1633"/>
      <c r="Q293" s="1633"/>
      <c r="R293" s="1633"/>
      <c r="S293" s="1633"/>
      <c r="T293" s="1633"/>
      <c r="U293" s="1633"/>
      <c r="V293" s="1633"/>
      <c r="W293" s="1633"/>
      <c r="X293" s="1633"/>
      <c r="Y293" s="1633"/>
      <c r="Z293" s="1633"/>
      <c r="AA293" s="1633"/>
      <c r="AB293" s="1633"/>
      <c r="AC293" s="1633"/>
      <c r="AD293" s="1633"/>
      <c r="AE293" s="1633"/>
      <c r="AF293" s="1633"/>
      <c r="AG293" s="1633"/>
      <c r="AH293" s="1633"/>
      <c r="AI293" s="1633"/>
      <c r="AJ293" s="1633"/>
      <c r="AK293" s="1633"/>
      <c r="AL293" s="1639"/>
      <c r="AM293" s="1633"/>
      <c r="AN293" s="1633"/>
      <c r="AO293" s="1633"/>
      <c r="AP293" s="1633"/>
      <c r="AQ293" s="1633"/>
      <c r="AR293" s="1633"/>
      <c r="AS293" s="1633"/>
      <c r="AT293" s="1633"/>
      <c r="AU293" s="1633"/>
      <c r="AV293" s="1633"/>
      <c r="AW293" s="1633"/>
      <c r="AX293" s="1633"/>
    </row>
    <row r="294" spans="2:50" ht="24" customHeight="1">
      <c r="B294" s="1638">
        <v>7</v>
      </c>
      <c r="C294" s="1638">
        <v>1</v>
      </c>
      <c r="D294" s="1633"/>
      <c r="E294" s="1633"/>
      <c r="F294" s="1633"/>
      <c r="G294" s="1633"/>
      <c r="H294" s="1633"/>
      <c r="I294" s="1633"/>
      <c r="J294" s="1633"/>
      <c r="K294" s="1633"/>
      <c r="L294" s="1633"/>
      <c r="M294" s="1633"/>
      <c r="N294" s="1633"/>
      <c r="O294" s="1633"/>
      <c r="P294" s="1633"/>
      <c r="Q294" s="1633"/>
      <c r="R294" s="1633"/>
      <c r="S294" s="1633"/>
      <c r="T294" s="1633"/>
      <c r="U294" s="1633"/>
      <c r="V294" s="1633"/>
      <c r="W294" s="1633"/>
      <c r="X294" s="1633"/>
      <c r="Y294" s="1633"/>
      <c r="Z294" s="1633"/>
      <c r="AA294" s="1633"/>
      <c r="AB294" s="1633"/>
      <c r="AC294" s="1633"/>
      <c r="AD294" s="1633"/>
      <c r="AE294" s="1633"/>
      <c r="AF294" s="1633"/>
      <c r="AG294" s="1633"/>
      <c r="AH294" s="1633"/>
      <c r="AI294" s="1633"/>
      <c r="AJ294" s="1633"/>
      <c r="AK294" s="1633"/>
      <c r="AL294" s="1639"/>
      <c r="AM294" s="1633"/>
      <c r="AN294" s="1633"/>
      <c r="AO294" s="1633"/>
      <c r="AP294" s="1633"/>
      <c r="AQ294" s="1633"/>
      <c r="AR294" s="1633"/>
      <c r="AS294" s="1633"/>
      <c r="AT294" s="1633"/>
      <c r="AU294" s="1633"/>
      <c r="AV294" s="1633"/>
      <c r="AW294" s="1633"/>
      <c r="AX294" s="1633"/>
    </row>
    <row r="295" spans="2:50" ht="24" customHeight="1">
      <c r="B295" s="1638">
        <v>8</v>
      </c>
      <c r="C295" s="1638">
        <v>1</v>
      </c>
      <c r="D295" s="1633"/>
      <c r="E295" s="1633"/>
      <c r="F295" s="1633"/>
      <c r="G295" s="1633"/>
      <c r="H295" s="1633"/>
      <c r="I295" s="1633"/>
      <c r="J295" s="1633"/>
      <c r="K295" s="1633"/>
      <c r="L295" s="1633"/>
      <c r="M295" s="1633"/>
      <c r="N295" s="1633"/>
      <c r="O295" s="1633"/>
      <c r="P295" s="1633"/>
      <c r="Q295" s="1633"/>
      <c r="R295" s="1633"/>
      <c r="S295" s="1633"/>
      <c r="T295" s="1633"/>
      <c r="U295" s="1633"/>
      <c r="V295" s="1633"/>
      <c r="W295" s="1633"/>
      <c r="X295" s="1633"/>
      <c r="Y295" s="1633"/>
      <c r="Z295" s="1633"/>
      <c r="AA295" s="1633"/>
      <c r="AB295" s="1633"/>
      <c r="AC295" s="1633"/>
      <c r="AD295" s="1633"/>
      <c r="AE295" s="1633"/>
      <c r="AF295" s="1633"/>
      <c r="AG295" s="1633"/>
      <c r="AH295" s="1633"/>
      <c r="AI295" s="1633"/>
      <c r="AJ295" s="1633"/>
      <c r="AK295" s="1633"/>
      <c r="AL295" s="1639"/>
      <c r="AM295" s="1633"/>
      <c r="AN295" s="1633"/>
      <c r="AO295" s="1633"/>
      <c r="AP295" s="1633"/>
      <c r="AQ295" s="1633"/>
      <c r="AR295" s="1633"/>
      <c r="AS295" s="1633"/>
      <c r="AT295" s="1633"/>
      <c r="AU295" s="1633"/>
      <c r="AV295" s="1633"/>
      <c r="AW295" s="1633"/>
      <c r="AX295" s="1633"/>
    </row>
    <row r="296" spans="2:50" ht="24" customHeight="1">
      <c r="B296" s="1638">
        <v>9</v>
      </c>
      <c r="C296" s="1638">
        <v>1</v>
      </c>
      <c r="D296" s="1633"/>
      <c r="E296" s="1633"/>
      <c r="F296" s="1633"/>
      <c r="G296" s="1633"/>
      <c r="H296" s="1633"/>
      <c r="I296" s="1633"/>
      <c r="J296" s="1633"/>
      <c r="K296" s="1633"/>
      <c r="L296" s="1633"/>
      <c r="M296" s="1633"/>
      <c r="N296" s="1633"/>
      <c r="O296" s="1633"/>
      <c r="P296" s="1633"/>
      <c r="Q296" s="1633"/>
      <c r="R296" s="1633"/>
      <c r="S296" s="1633"/>
      <c r="T296" s="1633"/>
      <c r="U296" s="1633"/>
      <c r="V296" s="1633"/>
      <c r="W296" s="1633"/>
      <c r="X296" s="1633"/>
      <c r="Y296" s="1633"/>
      <c r="Z296" s="1633"/>
      <c r="AA296" s="1633"/>
      <c r="AB296" s="1633"/>
      <c r="AC296" s="1633"/>
      <c r="AD296" s="1633"/>
      <c r="AE296" s="1633"/>
      <c r="AF296" s="1633"/>
      <c r="AG296" s="1633"/>
      <c r="AH296" s="1633"/>
      <c r="AI296" s="1633"/>
      <c r="AJ296" s="1633"/>
      <c r="AK296" s="1633"/>
      <c r="AL296" s="1639"/>
      <c r="AM296" s="1633"/>
      <c r="AN296" s="1633"/>
      <c r="AO296" s="1633"/>
      <c r="AP296" s="1633"/>
      <c r="AQ296" s="1633"/>
      <c r="AR296" s="1633"/>
      <c r="AS296" s="1633"/>
      <c r="AT296" s="1633"/>
      <c r="AU296" s="1633"/>
      <c r="AV296" s="1633"/>
      <c r="AW296" s="1633"/>
      <c r="AX296" s="1633"/>
    </row>
    <row r="297" spans="2:50" ht="24" customHeight="1">
      <c r="B297" s="1638">
        <v>10</v>
      </c>
      <c r="C297" s="1638">
        <v>1</v>
      </c>
      <c r="D297" s="1633"/>
      <c r="E297" s="1633"/>
      <c r="F297" s="1633"/>
      <c r="G297" s="1633"/>
      <c r="H297" s="1633"/>
      <c r="I297" s="1633"/>
      <c r="J297" s="1633"/>
      <c r="K297" s="1633"/>
      <c r="L297" s="1633"/>
      <c r="M297" s="1633"/>
      <c r="N297" s="1633"/>
      <c r="O297" s="1633"/>
      <c r="P297" s="1633"/>
      <c r="Q297" s="1633"/>
      <c r="R297" s="1633"/>
      <c r="S297" s="1633"/>
      <c r="T297" s="1633"/>
      <c r="U297" s="1633"/>
      <c r="V297" s="1633"/>
      <c r="W297" s="1633"/>
      <c r="X297" s="1633"/>
      <c r="Y297" s="1633"/>
      <c r="Z297" s="1633"/>
      <c r="AA297" s="1633"/>
      <c r="AB297" s="1633"/>
      <c r="AC297" s="1633"/>
      <c r="AD297" s="1633"/>
      <c r="AE297" s="1633"/>
      <c r="AF297" s="1633"/>
      <c r="AG297" s="1633"/>
      <c r="AH297" s="1633"/>
      <c r="AI297" s="1633"/>
      <c r="AJ297" s="1633"/>
      <c r="AK297" s="1633"/>
      <c r="AL297" s="1639"/>
      <c r="AM297" s="1633"/>
      <c r="AN297" s="1633"/>
      <c r="AO297" s="1633"/>
      <c r="AP297" s="1633"/>
      <c r="AQ297" s="1633"/>
      <c r="AR297" s="1633"/>
      <c r="AS297" s="1633"/>
      <c r="AT297" s="1633"/>
      <c r="AU297" s="1633"/>
      <c r="AV297" s="1633"/>
      <c r="AW297" s="1633"/>
      <c r="AX297" s="1633"/>
    </row>
  </sheetData>
  <mergeCells count="1351">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H18:P18"/>
    <mergeCell ref="Q18:W18"/>
    <mergeCell ref="X18:AD18"/>
    <mergeCell ref="AE18:AK18"/>
    <mergeCell ref="AL18:AR18"/>
    <mergeCell ref="AS18:AY18"/>
    <mergeCell ref="B19:G24"/>
    <mergeCell ref="H19:Y19"/>
    <mergeCell ref="Z19:AB19"/>
    <mergeCell ref="AC19:AE19"/>
    <mergeCell ref="AF19:AJ19"/>
    <mergeCell ref="AK19:AO19"/>
    <mergeCell ref="AC21:AE21"/>
    <mergeCell ref="AF21:AJ21"/>
    <mergeCell ref="AK21:AO21"/>
    <mergeCell ref="H23:Y24"/>
    <mergeCell ref="AP19:AT19"/>
    <mergeCell ref="AU19:AY19"/>
    <mergeCell ref="H20:Y21"/>
    <mergeCell ref="Z20:AB20"/>
    <mergeCell ref="AC20:AE20"/>
    <mergeCell ref="AF20:AJ20"/>
    <mergeCell ref="AK20:AO20"/>
    <mergeCell ref="AP20:AT20"/>
    <mergeCell ref="AU20:AY20"/>
    <mergeCell ref="Z21:AB21"/>
    <mergeCell ref="AP21:AT21"/>
    <mergeCell ref="AU21:AY21"/>
    <mergeCell ref="H22:Y22"/>
    <mergeCell ref="Z22:AB22"/>
    <mergeCell ref="AC22:AE22"/>
    <mergeCell ref="AF22:AJ22"/>
    <mergeCell ref="AK22:AO22"/>
    <mergeCell ref="AP22:AT22"/>
    <mergeCell ref="AU22:AY22"/>
    <mergeCell ref="Z23:AB23"/>
    <mergeCell ref="AC23:AE23"/>
    <mergeCell ref="AF23:AJ23"/>
    <mergeCell ref="AK23:AO23"/>
    <mergeCell ref="AP23:AT23"/>
    <mergeCell ref="AU23:AY23"/>
    <mergeCell ref="Z24:AB24"/>
    <mergeCell ref="AC24:AE24"/>
    <mergeCell ref="AF24:AJ24"/>
    <mergeCell ref="AK24:AO24"/>
    <mergeCell ref="AP24:AT24"/>
    <mergeCell ref="AU24:AY24"/>
    <mergeCell ref="B25:G30"/>
    <mergeCell ref="H25:Y25"/>
    <mergeCell ref="Z25:AB25"/>
    <mergeCell ref="AC25:AE25"/>
    <mergeCell ref="AF25:AJ25"/>
    <mergeCell ref="AK25:AO25"/>
    <mergeCell ref="AK27:AO27"/>
    <mergeCell ref="H29:Y30"/>
    <mergeCell ref="Z29:AB30"/>
    <mergeCell ref="AC29:AE30"/>
    <mergeCell ref="AP25:AT25"/>
    <mergeCell ref="AU25:AY25"/>
    <mergeCell ref="H26:Y27"/>
    <mergeCell ref="Z26:AB27"/>
    <mergeCell ref="AC26:AE27"/>
    <mergeCell ref="AF26:AJ26"/>
    <mergeCell ref="AK26:AO26"/>
    <mergeCell ref="AP26:AT26"/>
    <mergeCell ref="AU26:AY26"/>
    <mergeCell ref="AF27:AJ27"/>
    <mergeCell ref="AP27:AT27"/>
    <mergeCell ref="AU27:AY27"/>
    <mergeCell ref="H28:Y28"/>
    <mergeCell ref="Z28:AB28"/>
    <mergeCell ref="AC28:AE28"/>
    <mergeCell ref="AF28:AJ28"/>
    <mergeCell ref="AK28:AO28"/>
    <mergeCell ref="AP28:AT28"/>
    <mergeCell ref="AU28:AY28"/>
    <mergeCell ref="AF29:AJ29"/>
    <mergeCell ref="AK29:AO29"/>
    <mergeCell ref="AP29:AT29"/>
    <mergeCell ref="AU29:AY29"/>
    <mergeCell ref="AF30:AJ30"/>
    <mergeCell ref="AK30:AO30"/>
    <mergeCell ref="AP30:AT30"/>
    <mergeCell ref="AU30:AY30"/>
    <mergeCell ref="B31:G31"/>
    <mergeCell ref="H31:Y31"/>
    <mergeCell ref="Z31:AB31"/>
    <mergeCell ref="AC31:AY31"/>
    <mergeCell ref="B32:C40"/>
    <mergeCell ref="D32:L32"/>
    <mergeCell ref="M32:R32"/>
    <mergeCell ref="S32:X32"/>
    <mergeCell ref="Y32:AY32"/>
    <mergeCell ref="D33:L33"/>
    <mergeCell ref="M33:R33"/>
    <mergeCell ref="S33:X33"/>
    <mergeCell ref="Y33:AY40"/>
    <mergeCell ref="D34:L34"/>
    <mergeCell ref="M34:R34"/>
    <mergeCell ref="S34:X34"/>
    <mergeCell ref="D35:L35"/>
    <mergeCell ref="M35:R35"/>
    <mergeCell ref="S35:X35"/>
    <mergeCell ref="D36:L36"/>
    <mergeCell ref="M36:R36"/>
    <mergeCell ref="S36:X36"/>
    <mergeCell ref="D37:L37"/>
    <mergeCell ref="M37:R37"/>
    <mergeCell ref="S37:X37"/>
    <mergeCell ref="D38:L38"/>
    <mergeCell ref="M38:R38"/>
    <mergeCell ref="S38:X38"/>
    <mergeCell ref="D39:L39"/>
    <mergeCell ref="M39:R39"/>
    <mergeCell ref="S39:X39"/>
    <mergeCell ref="D40:L40"/>
    <mergeCell ref="M40:R40"/>
    <mergeCell ref="S40:X40"/>
    <mergeCell ref="B43:C46"/>
    <mergeCell ref="D43:AY43"/>
    <mergeCell ref="D44:AY44"/>
    <mergeCell ref="D45:AY45"/>
    <mergeCell ref="D46:AY46"/>
    <mergeCell ref="D47:AY47"/>
    <mergeCell ref="D48:AY48"/>
    <mergeCell ref="B49:AY49"/>
    <mergeCell ref="D50:G50"/>
    <mergeCell ref="H50:AG50"/>
    <mergeCell ref="AH50:AY50"/>
    <mergeCell ref="B51:C53"/>
    <mergeCell ref="D51:G51"/>
    <mergeCell ref="H51:AG51"/>
    <mergeCell ref="AH51:AY53"/>
    <mergeCell ref="AZ51:AZ53"/>
    <mergeCell ref="D52:G52"/>
    <mergeCell ref="H52:AG52"/>
    <mergeCell ref="D53:G53"/>
    <mergeCell ref="H53:AG53"/>
    <mergeCell ref="B54:C58"/>
    <mergeCell ref="D54:G54"/>
    <mergeCell ref="H54:AG54"/>
    <mergeCell ref="AH54:AY58"/>
    <mergeCell ref="AZ54:AZ58"/>
    <mergeCell ref="D55:G55"/>
    <mergeCell ref="H55:AG55"/>
    <mergeCell ref="D56:G56"/>
    <mergeCell ref="H56:AG56"/>
    <mergeCell ref="D57:G57"/>
    <mergeCell ref="H57:AG57"/>
    <mergeCell ref="D58:G58"/>
    <mergeCell ref="H58:AG58"/>
    <mergeCell ref="B59:C64"/>
    <mergeCell ref="D59:G59"/>
    <mergeCell ref="H59:AG59"/>
    <mergeCell ref="AH59:AY64"/>
    <mergeCell ref="H64:AG64"/>
    <mergeCell ref="AZ59:AZ64"/>
    <mergeCell ref="D60:G60"/>
    <mergeCell ref="H60:AG60"/>
    <mergeCell ref="D61:G61"/>
    <mergeCell ref="H61:AG61"/>
    <mergeCell ref="D62:G63"/>
    <mergeCell ref="H62:AG62"/>
    <mergeCell ref="H63:U63"/>
    <mergeCell ref="V63:AG63"/>
    <mergeCell ref="D64:G64"/>
    <mergeCell ref="B65:C65"/>
    <mergeCell ref="D65:AY65"/>
    <mergeCell ref="D66:AY66"/>
    <mergeCell ref="D67:AY67"/>
    <mergeCell ref="D68:AY68"/>
    <mergeCell ref="B69:AY69"/>
    <mergeCell ref="B70:F70"/>
    <mergeCell ref="G70:AY70"/>
    <mergeCell ref="B71:AY71"/>
    <mergeCell ref="B73:AY73"/>
    <mergeCell ref="B74:AY74"/>
    <mergeCell ref="B75:AY75"/>
    <mergeCell ref="M76:AA76"/>
    <mergeCell ref="AL76:AY76"/>
    <mergeCell ref="B78:G80"/>
    <mergeCell ref="H78:AY80"/>
    <mergeCell ref="B72:F72"/>
    <mergeCell ref="G72:AY72"/>
    <mergeCell ref="B83:G126"/>
    <mergeCell ref="H83:AC83"/>
    <mergeCell ref="AD83:AY83"/>
    <mergeCell ref="H84:L84"/>
    <mergeCell ref="M84:Y84"/>
    <mergeCell ref="Z84:AC84"/>
    <mergeCell ref="AD84:AH84"/>
    <mergeCell ref="AI84:AU84"/>
    <mergeCell ref="AV84:AY84"/>
    <mergeCell ref="H85:L85"/>
    <mergeCell ref="M85:Y85"/>
    <mergeCell ref="Z85:AC85"/>
    <mergeCell ref="AD85:AH85"/>
    <mergeCell ref="AI85:AU85"/>
    <mergeCell ref="AV85:AY85"/>
    <mergeCell ref="H86:L86"/>
    <mergeCell ref="M86:Y86"/>
    <mergeCell ref="Z86:AC86"/>
    <mergeCell ref="AD86:AH86"/>
    <mergeCell ref="AI86:AU86"/>
    <mergeCell ref="AV86:AY86"/>
    <mergeCell ref="H87:L87"/>
    <mergeCell ref="M87:Y87"/>
    <mergeCell ref="Z87:AC87"/>
    <mergeCell ref="AD87:AH87"/>
    <mergeCell ref="AI87:AU87"/>
    <mergeCell ref="AV87:AY87"/>
    <mergeCell ref="H88:L88"/>
    <mergeCell ref="M88:Y88"/>
    <mergeCell ref="Z88:AC88"/>
    <mergeCell ref="AD88:AH88"/>
    <mergeCell ref="AI88:AU88"/>
    <mergeCell ref="AV88:AY88"/>
    <mergeCell ref="H89:L89"/>
    <mergeCell ref="M89:Y89"/>
    <mergeCell ref="Z89:AC89"/>
    <mergeCell ref="AD89:AH89"/>
    <mergeCell ref="AI89:AU89"/>
    <mergeCell ref="AV89:AY89"/>
    <mergeCell ref="H90:L90"/>
    <mergeCell ref="M90:Y90"/>
    <mergeCell ref="Z90:AC90"/>
    <mergeCell ref="AD90:AH90"/>
    <mergeCell ref="AI90:AU90"/>
    <mergeCell ref="AV90:AY90"/>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AC94"/>
    <mergeCell ref="AD94:AY94"/>
    <mergeCell ref="H95:L95"/>
    <mergeCell ref="M95:Y95"/>
    <mergeCell ref="Z95:AC95"/>
    <mergeCell ref="AD95:AH95"/>
    <mergeCell ref="AI95:AU95"/>
    <mergeCell ref="AV95:AY95"/>
    <mergeCell ref="H96:L97"/>
    <mergeCell ref="M96:Y97"/>
    <mergeCell ref="Z96:AC97"/>
    <mergeCell ref="AD96:AH96"/>
    <mergeCell ref="AI96:AU96"/>
    <mergeCell ref="AV96:AY96"/>
    <mergeCell ref="AD97:AH97"/>
    <mergeCell ref="AI97:AU97"/>
    <mergeCell ref="AV97:AY97"/>
    <mergeCell ref="H98:L98"/>
    <mergeCell ref="M98:Y98"/>
    <mergeCell ref="Z98:AC98"/>
    <mergeCell ref="AD98:AH98"/>
    <mergeCell ref="AI98:AU98"/>
    <mergeCell ref="AV98:AY98"/>
    <mergeCell ref="H99:L99"/>
    <mergeCell ref="M99:Y99"/>
    <mergeCell ref="Z99:AC99"/>
    <mergeCell ref="AD99:AH99"/>
    <mergeCell ref="AI99:AU99"/>
    <mergeCell ref="AV99:AY99"/>
    <mergeCell ref="H100:L100"/>
    <mergeCell ref="M100:Y100"/>
    <mergeCell ref="Z100:AC100"/>
    <mergeCell ref="AD100:AH100"/>
    <mergeCell ref="AI100:AU100"/>
    <mergeCell ref="AV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AC105"/>
    <mergeCell ref="AD105:AY105"/>
    <mergeCell ref="H106:L106"/>
    <mergeCell ref="M106:Y106"/>
    <mergeCell ref="Z106:AC106"/>
    <mergeCell ref="AD106:AH106"/>
    <mergeCell ref="AI106:AU106"/>
    <mergeCell ref="AV106:AY106"/>
    <mergeCell ref="H107:L108"/>
    <mergeCell ref="M107:Y108"/>
    <mergeCell ref="Z107:AC108"/>
    <mergeCell ref="AD107:AH107"/>
    <mergeCell ref="AI107:AU107"/>
    <mergeCell ref="AV107:AY107"/>
    <mergeCell ref="AD108:AH108"/>
    <mergeCell ref="AI108:AU108"/>
    <mergeCell ref="AV108:AY108"/>
    <mergeCell ref="H109:L110"/>
    <mergeCell ref="M109:Y110"/>
    <mergeCell ref="Z109:AC110"/>
    <mergeCell ref="AD109:AH109"/>
    <mergeCell ref="AI109:AU109"/>
    <mergeCell ref="AV109:AY109"/>
    <mergeCell ref="AD110:AH110"/>
    <mergeCell ref="AI110:AU110"/>
    <mergeCell ref="AV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6:AC116"/>
    <mergeCell ref="AD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22:L122"/>
    <mergeCell ref="M122:Y122"/>
    <mergeCell ref="Z122:AC122"/>
    <mergeCell ref="AD122:AH122"/>
    <mergeCell ref="AI122:AU122"/>
    <mergeCell ref="AV122:AY122"/>
    <mergeCell ref="H123:L123"/>
    <mergeCell ref="M123:Y123"/>
    <mergeCell ref="Z123:AC123"/>
    <mergeCell ref="AD123:AH123"/>
    <mergeCell ref="AI123:AU123"/>
    <mergeCell ref="AV123:AY123"/>
    <mergeCell ref="H124:L124"/>
    <mergeCell ref="M124:Y124"/>
    <mergeCell ref="Z124:AC124"/>
    <mergeCell ref="AD124:AH124"/>
    <mergeCell ref="AI124:AU124"/>
    <mergeCell ref="AV124:AY124"/>
    <mergeCell ref="H125:L125"/>
    <mergeCell ref="M125:Y125"/>
    <mergeCell ref="Z125:AC125"/>
    <mergeCell ref="AD125:AH125"/>
    <mergeCell ref="AI125:AU125"/>
    <mergeCell ref="AV125:AY125"/>
    <mergeCell ref="H126:L126"/>
    <mergeCell ref="M126:Y126"/>
    <mergeCell ref="Z126:AC126"/>
    <mergeCell ref="AD126:AH126"/>
    <mergeCell ref="AI126:AU126"/>
    <mergeCell ref="AV126:AY126"/>
    <mergeCell ref="AV130:AY130"/>
    <mergeCell ref="H131:L131"/>
    <mergeCell ref="M131:Y131"/>
    <mergeCell ref="Z131:AC131"/>
    <mergeCell ref="AD131:AH131"/>
    <mergeCell ref="AI131:AU131"/>
    <mergeCell ref="AV131:AY131"/>
    <mergeCell ref="H132:L132"/>
    <mergeCell ref="M132:Y132"/>
    <mergeCell ref="Z132:AC132"/>
    <mergeCell ref="AD132:AH132"/>
    <mergeCell ref="AI132:AU132"/>
    <mergeCell ref="AV132:AY132"/>
    <mergeCell ref="H133:L133"/>
    <mergeCell ref="M133:Y133"/>
    <mergeCell ref="Z133:AC133"/>
    <mergeCell ref="AD133:AH133"/>
    <mergeCell ref="AI133:AU133"/>
    <mergeCell ref="AV133:AY133"/>
    <mergeCell ref="H134:L134"/>
    <mergeCell ref="M134:Y134"/>
    <mergeCell ref="Z134:AC134"/>
    <mergeCell ref="AD134:AH134"/>
    <mergeCell ref="AI134:AU134"/>
    <mergeCell ref="AV134:AY134"/>
    <mergeCell ref="H135:L135"/>
    <mergeCell ref="M135:Y135"/>
    <mergeCell ref="Z135:AC135"/>
    <mergeCell ref="AD135:AH135"/>
    <mergeCell ref="AI135:AU135"/>
    <mergeCell ref="AV135:AY135"/>
    <mergeCell ref="H136:L136"/>
    <mergeCell ref="M136:Y136"/>
    <mergeCell ref="Z136:AC136"/>
    <mergeCell ref="AD136:AH136"/>
    <mergeCell ref="AI136:AU136"/>
    <mergeCell ref="AV136:AY136"/>
    <mergeCell ref="H137:L137"/>
    <mergeCell ref="M137:Y137"/>
    <mergeCell ref="Z137:AC137"/>
    <mergeCell ref="AD137:AH137"/>
    <mergeCell ref="AI137:AU137"/>
    <mergeCell ref="AV137:AY137"/>
    <mergeCell ref="H138:L138"/>
    <mergeCell ref="M138:Y138"/>
    <mergeCell ref="Z138:AC138"/>
    <mergeCell ref="AD138:AH138"/>
    <mergeCell ref="AI138:AU138"/>
    <mergeCell ref="AV138:AY138"/>
    <mergeCell ref="H139:AC139"/>
    <mergeCell ref="AD139:AY139"/>
    <mergeCell ref="H140:L140"/>
    <mergeCell ref="M140:Y140"/>
    <mergeCell ref="Z140:AC140"/>
    <mergeCell ref="AD140:AH140"/>
    <mergeCell ref="AI140:AU140"/>
    <mergeCell ref="AV140:AY140"/>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43:L143"/>
    <mergeCell ref="M143:Y143"/>
    <mergeCell ref="Z143:AC143"/>
    <mergeCell ref="AD143:AH143"/>
    <mergeCell ref="AI143:AU143"/>
    <mergeCell ref="AV143:AY143"/>
    <mergeCell ref="H144:L144"/>
    <mergeCell ref="M144:Y144"/>
    <mergeCell ref="Z144:AC144"/>
    <mergeCell ref="AD144:AH144"/>
    <mergeCell ref="AI144:AU144"/>
    <mergeCell ref="AV144:AY144"/>
    <mergeCell ref="H145:L145"/>
    <mergeCell ref="M145:Y145"/>
    <mergeCell ref="Z145:AC145"/>
    <mergeCell ref="AD145:AH145"/>
    <mergeCell ref="AI145:AU145"/>
    <mergeCell ref="AV145:AY145"/>
    <mergeCell ref="H146:L146"/>
    <mergeCell ref="M146:Y146"/>
    <mergeCell ref="Z146:AC146"/>
    <mergeCell ref="AD146:AH146"/>
    <mergeCell ref="AI146:AU146"/>
    <mergeCell ref="AV146:AY146"/>
    <mergeCell ref="H147:L147"/>
    <mergeCell ref="M147:Y147"/>
    <mergeCell ref="Z147:AC147"/>
    <mergeCell ref="AD147:AH147"/>
    <mergeCell ref="AI147:AU147"/>
    <mergeCell ref="AV147:AY147"/>
    <mergeCell ref="H148:L148"/>
    <mergeCell ref="M148:Y148"/>
    <mergeCell ref="Z148:AC148"/>
    <mergeCell ref="AD148:AH148"/>
    <mergeCell ref="AI148:AU148"/>
    <mergeCell ref="AV148:AY148"/>
    <mergeCell ref="H149:L149"/>
    <mergeCell ref="M149:Y149"/>
    <mergeCell ref="Z149:AC149"/>
    <mergeCell ref="AD149:AH149"/>
    <mergeCell ref="AI149:AU149"/>
    <mergeCell ref="AV149:AY149"/>
    <mergeCell ref="H150:AC150"/>
    <mergeCell ref="AD150:AY150"/>
    <mergeCell ref="H151:L151"/>
    <mergeCell ref="M151:Y151"/>
    <mergeCell ref="Z151:AC151"/>
    <mergeCell ref="AD151:AH151"/>
    <mergeCell ref="AI151:AU151"/>
    <mergeCell ref="AV151:AY151"/>
    <mergeCell ref="H152:L152"/>
    <mergeCell ref="M152:Y152"/>
    <mergeCell ref="Z152:AC152"/>
    <mergeCell ref="AD152:AH152"/>
    <mergeCell ref="AI152:AU152"/>
    <mergeCell ref="AV152:AY152"/>
    <mergeCell ref="H153:L153"/>
    <mergeCell ref="M153:Y153"/>
    <mergeCell ref="Z153:AC153"/>
    <mergeCell ref="AD153:AH153"/>
    <mergeCell ref="AI153:AU153"/>
    <mergeCell ref="AV153:AY153"/>
    <mergeCell ref="H154:L154"/>
    <mergeCell ref="M154:Y154"/>
    <mergeCell ref="Z154:AC154"/>
    <mergeCell ref="AD154:AH154"/>
    <mergeCell ref="AI154:AU154"/>
    <mergeCell ref="AV154:AY154"/>
    <mergeCell ref="H155:L155"/>
    <mergeCell ref="M155:Y155"/>
    <mergeCell ref="Z155:AC155"/>
    <mergeCell ref="AD155:AH155"/>
    <mergeCell ref="AI155:AU155"/>
    <mergeCell ref="AV155:AY155"/>
    <mergeCell ref="H156:L156"/>
    <mergeCell ref="M156:Y156"/>
    <mergeCell ref="Z156:AC156"/>
    <mergeCell ref="AD156:AH156"/>
    <mergeCell ref="AI156:AU156"/>
    <mergeCell ref="AV156:AY156"/>
    <mergeCell ref="H157:L157"/>
    <mergeCell ref="M157:Y157"/>
    <mergeCell ref="Z157:AC157"/>
    <mergeCell ref="AD157:AH157"/>
    <mergeCell ref="AI157:AU157"/>
    <mergeCell ref="AV157:AY157"/>
    <mergeCell ref="H158:L158"/>
    <mergeCell ref="M158:Y158"/>
    <mergeCell ref="Z158:AC158"/>
    <mergeCell ref="AD158:AH158"/>
    <mergeCell ref="AI158:AU158"/>
    <mergeCell ref="AV158:AY158"/>
    <mergeCell ref="H159:L159"/>
    <mergeCell ref="M159:Y159"/>
    <mergeCell ref="Z159:AC159"/>
    <mergeCell ref="AD159:AH159"/>
    <mergeCell ref="AI159:AU159"/>
    <mergeCell ref="AV159:AY159"/>
    <mergeCell ref="H160:L160"/>
    <mergeCell ref="M160:Y160"/>
    <mergeCell ref="Z160:AC160"/>
    <mergeCell ref="AD160:AH160"/>
    <mergeCell ref="AI160:AU160"/>
    <mergeCell ref="AV160:AY160"/>
    <mergeCell ref="H161:AC161"/>
    <mergeCell ref="AD161:AY161"/>
    <mergeCell ref="H162:L162"/>
    <mergeCell ref="M162:Y162"/>
    <mergeCell ref="Z162:AC162"/>
    <mergeCell ref="AD162:AH162"/>
    <mergeCell ref="AI162:AU162"/>
    <mergeCell ref="AV162:AY162"/>
    <mergeCell ref="H163:L163"/>
    <mergeCell ref="M163:Y163"/>
    <mergeCell ref="Z163:AC163"/>
    <mergeCell ref="AD163:AH163"/>
    <mergeCell ref="AI163:AU163"/>
    <mergeCell ref="AV163:AY163"/>
    <mergeCell ref="H164:L164"/>
    <mergeCell ref="M164:Y164"/>
    <mergeCell ref="Z164:AC164"/>
    <mergeCell ref="AD164:AH164"/>
    <mergeCell ref="AI164:AU164"/>
    <mergeCell ref="AV164:AY164"/>
    <mergeCell ref="H165:L165"/>
    <mergeCell ref="M165:Y165"/>
    <mergeCell ref="Z165:AC165"/>
    <mergeCell ref="AD165:AH165"/>
    <mergeCell ref="AI165:AU165"/>
    <mergeCell ref="AV165:AY165"/>
    <mergeCell ref="H166:L166"/>
    <mergeCell ref="M166:Y166"/>
    <mergeCell ref="Z166:AC166"/>
    <mergeCell ref="AD166:AH166"/>
    <mergeCell ref="AI166:AU166"/>
    <mergeCell ref="AV166:AY166"/>
    <mergeCell ref="H167:L167"/>
    <mergeCell ref="M167:Y167"/>
    <mergeCell ref="Z167:AC167"/>
    <mergeCell ref="AD167:AH167"/>
    <mergeCell ref="AI167:AU167"/>
    <mergeCell ref="AV167:AY167"/>
    <mergeCell ref="H168:L168"/>
    <mergeCell ref="M168:Y168"/>
    <mergeCell ref="Z168:AC168"/>
    <mergeCell ref="AD168:AH168"/>
    <mergeCell ref="AI168:AU168"/>
    <mergeCell ref="AV168:AY168"/>
    <mergeCell ref="H169:L169"/>
    <mergeCell ref="M169:Y169"/>
    <mergeCell ref="Z169:AC169"/>
    <mergeCell ref="AD169:AH169"/>
    <mergeCell ref="AI169:AU169"/>
    <mergeCell ref="AV169:AY169"/>
    <mergeCell ref="H170:L170"/>
    <mergeCell ref="M170:Y170"/>
    <mergeCell ref="Z170:AC170"/>
    <mergeCell ref="AD170:AH170"/>
    <mergeCell ref="AI170:AU170"/>
    <mergeCell ref="AV170:AY170"/>
    <mergeCell ref="H171:L171"/>
    <mergeCell ref="M171:Y171"/>
    <mergeCell ref="Z171:AC171"/>
    <mergeCell ref="AD171:AH171"/>
    <mergeCell ref="AI171:AU171"/>
    <mergeCell ref="AV171:AY171"/>
    <mergeCell ref="B175:C175"/>
    <mergeCell ref="D175:M175"/>
    <mergeCell ref="N175:AK175"/>
    <mergeCell ref="AL175:AQ175"/>
    <mergeCell ref="AR175:AU175"/>
    <mergeCell ref="AV175:AX175"/>
    <mergeCell ref="B128:G171"/>
    <mergeCell ref="H128:AC128"/>
    <mergeCell ref="AD128:AY128"/>
    <mergeCell ref="H129:L129"/>
    <mergeCell ref="M129:Y129"/>
    <mergeCell ref="Z129:AC129"/>
    <mergeCell ref="AD129:AH129"/>
    <mergeCell ref="AI129:AU129"/>
    <mergeCell ref="AV129:AY129"/>
    <mergeCell ref="H130:L130"/>
    <mergeCell ref="M130:Y130"/>
    <mergeCell ref="Z130:AC130"/>
    <mergeCell ref="AD130:AH130"/>
    <mergeCell ref="AI130:AU130"/>
    <mergeCell ref="B176:C176"/>
    <mergeCell ref="D176:M176"/>
    <mergeCell ref="N176:AK176"/>
    <mergeCell ref="AL176:AQ176"/>
    <mergeCell ref="AR176:AU176"/>
    <mergeCell ref="AV176:AX176"/>
    <mergeCell ref="B177:C177"/>
    <mergeCell ref="D177:M177"/>
    <mergeCell ref="N177:AK177"/>
    <mergeCell ref="AL177:AQ177"/>
    <mergeCell ref="AR177:AU177"/>
    <mergeCell ref="AV177:AX177"/>
    <mergeCell ref="B178:C178"/>
    <mergeCell ref="D178:M178"/>
    <mergeCell ref="N178:AK178"/>
    <mergeCell ref="AL178:AQ178"/>
    <mergeCell ref="AR178:AU178"/>
    <mergeCell ref="AV178:AX178"/>
    <mergeCell ref="B179:C179"/>
    <mergeCell ref="D179:M179"/>
    <mergeCell ref="N179:AK179"/>
    <mergeCell ref="AL179:AQ179"/>
    <mergeCell ref="AR179:AU179"/>
    <mergeCell ref="AV179:AX179"/>
    <mergeCell ref="B180:C180"/>
    <mergeCell ref="D180:M180"/>
    <mergeCell ref="N180:AK180"/>
    <mergeCell ref="AL180:AQ180"/>
    <mergeCell ref="AR180:AU180"/>
    <mergeCell ref="AV180:AX180"/>
    <mergeCell ref="B181:C181"/>
    <mergeCell ref="D181:M181"/>
    <mergeCell ref="N181:AK181"/>
    <mergeCell ref="AL181:AQ181"/>
    <mergeCell ref="AR181:AU181"/>
    <mergeCell ref="AV181:AX181"/>
    <mergeCell ref="B182:C182"/>
    <mergeCell ref="D182:M182"/>
    <mergeCell ref="N182:AK182"/>
    <mergeCell ref="AL182:AQ182"/>
    <mergeCell ref="AR182:AU182"/>
    <mergeCell ref="AV182:AX182"/>
    <mergeCell ref="B183:C183"/>
    <mergeCell ref="D183:M183"/>
    <mergeCell ref="N183:AK183"/>
    <mergeCell ref="AL183:AQ183"/>
    <mergeCell ref="AR183:AU183"/>
    <mergeCell ref="AV183:AX183"/>
    <mergeCell ref="B184:C184"/>
    <mergeCell ref="D184:M184"/>
    <mergeCell ref="N184:AK184"/>
    <mergeCell ref="AL184:AQ184"/>
    <mergeCell ref="AR184:AU184"/>
    <mergeCell ref="AV184:AX184"/>
    <mergeCell ref="B185:C185"/>
    <mergeCell ref="D185:M185"/>
    <mergeCell ref="N185:AK185"/>
    <mergeCell ref="AL185:AQ185"/>
    <mergeCell ref="AR185:AU185"/>
    <mergeCell ref="AV185:AX185"/>
    <mergeCell ref="B188:H188"/>
    <mergeCell ref="I188:Y188"/>
    <mergeCell ref="B189:H189"/>
    <mergeCell ref="I189:M189"/>
    <mergeCell ref="N189:T189"/>
    <mergeCell ref="U189:Y189"/>
    <mergeCell ref="Z189:AF189"/>
    <mergeCell ref="AG189:AK189"/>
    <mergeCell ref="AL189:AR189"/>
    <mergeCell ref="AS189:AW189"/>
    <mergeCell ref="B190:H190"/>
    <mergeCell ref="I190:M190"/>
    <mergeCell ref="N190:T190"/>
    <mergeCell ref="U190:Y190"/>
    <mergeCell ref="Z190:AF190"/>
    <mergeCell ref="AG190:AK190"/>
    <mergeCell ref="AL190:AR190"/>
    <mergeCell ref="AS190:AW190"/>
    <mergeCell ref="B192:C192"/>
    <mergeCell ref="D192:M192"/>
    <mergeCell ref="N192:AK192"/>
    <mergeCell ref="AL192:AQ192"/>
    <mergeCell ref="AR192:AU192"/>
    <mergeCell ref="AV192:AX192"/>
    <mergeCell ref="B193:C193"/>
    <mergeCell ref="D193:M193"/>
    <mergeCell ref="N193:AK193"/>
    <mergeCell ref="AL193:AQ193"/>
    <mergeCell ref="AR193:AU193"/>
    <mergeCell ref="AV193:AX193"/>
    <mergeCell ref="B194:C194"/>
    <mergeCell ref="D194:M194"/>
    <mergeCell ref="N194:AK194"/>
    <mergeCell ref="AL194:AQ194"/>
    <mergeCell ref="AR194:AU194"/>
    <mergeCell ref="AV194:AX194"/>
    <mergeCell ref="B195:C195"/>
    <mergeCell ref="D195:M195"/>
    <mergeCell ref="N195:AK195"/>
    <mergeCell ref="AL195:AQ195"/>
    <mergeCell ref="AR195:AU195"/>
    <mergeCell ref="AV195:AX195"/>
    <mergeCell ref="B196:C196"/>
    <mergeCell ref="D196:M196"/>
    <mergeCell ref="N196:AK196"/>
    <mergeCell ref="AL196:AQ196"/>
    <mergeCell ref="AR196:AU196"/>
    <mergeCell ref="AV196:AX196"/>
    <mergeCell ref="B197:C197"/>
    <mergeCell ref="D197:M197"/>
    <mergeCell ref="N197:AK197"/>
    <mergeCell ref="AL197:AQ197"/>
    <mergeCell ref="AR197:AU197"/>
    <mergeCell ref="AV197:AX197"/>
    <mergeCell ref="B198:C198"/>
    <mergeCell ref="D198:M198"/>
    <mergeCell ref="N198:AK198"/>
    <mergeCell ref="AL198:AQ198"/>
    <mergeCell ref="AR198:AU198"/>
    <mergeCell ref="AV198:AX198"/>
    <mergeCell ref="B199:C199"/>
    <mergeCell ref="D199:M199"/>
    <mergeCell ref="N199:AK199"/>
    <mergeCell ref="AL199:AQ199"/>
    <mergeCell ref="AR199:AU199"/>
    <mergeCell ref="AV199:AX199"/>
    <mergeCell ref="B200:C200"/>
    <mergeCell ref="D200:M200"/>
    <mergeCell ref="N200:AK200"/>
    <mergeCell ref="AL200:AQ200"/>
    <mergeCell ref="AR200:AU200"/>
    <mergeCell ref="AV200:AX200"/>
    <mergeCell ref="B201:C201"/>
    <mergeCell ref="D201:M201"/>
    <mergeCell ref="N201:AK201"/>
    <mergeCell ref="AL201:AQ201"/>
    <mergeCell ref="AR201:AU201"/>
    <mergeCell ref="AV201:AX201"/>
    <mergeCell ref="B202:C202"/>
    <mergeCell ref="D202:M202"/>
    <mergeCell ref="N202:AK202"/>
    <mergeCell ref="AL202:AQ202"/>
    <mergeCell ref="AR202:AU202"/>
    <mergeCell ref="AV202:AX202"/>
    <mergeCell ref="B205:C205"/>
    <mergeCell ref="D205:M205"/>
    <mergeCell ref="N205:AK205"/>
    <mergeCell ref="AL205:AQ205"/>
    <mergeCell ref="AR205:AU205"/>
    <mergeCell ref="AV205:AX205"/>
    <mergeCell ref="B206:C206"/>
    <mergeCell ref="D206:M206"/>
    <mergeCell ref="N206:AK206"/>
    <mergeCell ref="AL206:AQ206"/>
    <mergeCell ref="AR206:AU206"/>
    <mergeCell ref="AV206:AX206"/>
    <mergeCell ref="B207:C207"/>
    <mergeCell ref="D207:M207"/>
    <mergeCell ref="N207:AK207"/>
    <mergeCell ref="AL207:AQ207"/>
    <mergeCell ref="AR207:AU207"/>
    <mergeCell ref="AV207:AX207"/>
    <mergeCell ref="B208:C208"/>
    <mergeCell ref="D208:M208"/>
    <mergeCell ref="N208:AK208"/>
    <mergeCell ref="AL208:AQ208"/>
    <mergeCell ref="AR208:AU208"/>
    <mergeCell ref="AV208:AX208"/>
    <mergeCell ref="B209:C209"/>
    <mergeCell ref="D209:M209"/>
    <mergeCell ref="N209:AK209"/>
    <mergeCell ref="AL209:AQ209"/>
    <mergeCell ref="AR209:AU209"/>
    <mergeCell ref="AV209:AX209"/>
    <mergeCell ref="B210:C210"/>
    <mergeCell ref="D210:M210"/>
    <mergeCell ref="N210:AK210"/>
    <mergeCell ref="AL210:AQ210"/>
    <mergeCell ref="AR210:AU210"/>
    <mergeCell ref="AV210:AX210"/>
    <mergeCell ref="B211:C211"/>
    <mergeCell ref="D211:M211"/>
    <mergeCell ref="N211:AK211"/>
    <mergeCell ref="AL211:AQ211"/>
    <mergeCell ref="AR211:AU211"/>
    <mergeCell ref="AV211:AX211"/>
    <mergeCell ref="B212:C212"/>
    <mergeCell ref="D212:M212"/>
    <mergeCell ref="N212:AK212"/>
    <mergeCell ref="AL212:AQ212"/>
    <mergeCell ref="AR212:AU212"/>
    <mergeCell ref="AV212:AX212"/>
    <mergeCell ref="B213:C213"/>
    <mergeCell ref="D213:M213"/>
    <mergeCell ref="N213:AK213"/>
    <mergeCell ref="AL213:AQ213"/>
    <mergeCell ref="AR213:AU213"/>
    <mergeCell ref="AV213:AX213"/>
    <mergeCell ref="B214:C214"/>
    <mergeCell ref="D214:M214"/>
    <mergeCell ref="N214:AK214"/>
    <mergeCell ref="AL214:AQ214"/>
    <mergeCell ref="AR214:AU214"/>
    <mergeCell ref="AV214:AX214"/>
    <mergeCell ref="B215:C215"/>
    <mergeCell ref="D215:M215"/>
    <mergeCell ref="N215:AK215"/>
    <mergeCell ref="AL215:AQ215"/>
    <mergeCell ref="AR215:AU215"/>
    <mergeCell ref="AV215:AX215"/>
    <mergeCell ref="B218:C218"/>
    <mergeCell ref="D218:M218"/>
    <mergeCell ref="N218:AK218"/>
    <mergeCell ref="AL218:AQ218"/>
    <mergeCell ref="AR218:AU218"/>
    <mergeCell ref="AV218:AX218"/>
    <mergeCell ref="B219:C219"/>
    <mergeCell ref="D219:M219"/>
    <mergeCell ref="N219:AK219"/>
    <mergeCell ref="AL219:AQ219"/>
    <mergeCell ref="AR219:AU219"/>
    <mergeCell ref="AV219:AX219"/>
    <mergeCell ref="B220:C220"/>
    <mergeCell ref="D220:M220"/>
    <mergeCell ref="N220:AK220"/>
    <mergeCell ref="AL220:AQ220"/>
    <mergeCell ref="AR220:AU220"/>
    <mergeCell ref="AV220:AX220"/>
    <mergeCell ref="B221:C221"/>
    <mergeCell ref="D221:M221"/>
    <mergeCell ref="N221:AK221"/>
    <mergeCell ref="AL221:AQ221"/>
    <mergeCell ref="AR221:AU221"/>
    <mergeCell ref="AV221:AX221"/>
    <mergeCell ref="B222:C222"/>
    <mergeCell ref="D222:M222"/>
    <mergeCell ref="N222:AK222"/>
    <mergeCell ref="AL222:AQ222"/>
    <mergeCell ref="AR222:AU222"/>
    <mergeCell ref="AV222:AX222"/>
    <mergeCell ref="B223:C223"/>
    <mergeCell ref="D223:M223"/>
    <mergeCell ref="N223:AK223"/>
    <mergeCell ref="AL223:AQ223"/>
    <mergeCell ref="AR223:AU223"/>
    <mergeCell ref="AV223:AX223"/>
    <mergeCell ref="B224:C224"/>
    <mergeCell ref="D224:M224"/>
    <mergeCell ref="N224:AK224"/>
    <mergeCell ref="AL224:AQ224"/>
    <mergeCell ref="AR224:AU224"/>
    <mergeCell ref="AV224:AX224"/>
    <mergeCell ref="B225:C225"/>
    <mergeCell ref="D225:M225"/>
    <mergeCell ref="N225:AK225"/>
    <mergeCell ref="AL225:AQ225"/>
    <mergeCell ref="AR225:AU225"/>
    <mergeCell ref="AV225:AX225"/>
    <mergeCell ref="B226:C226"/>
    <mergeCell ref="D226:M226"/>
    <mergeCell ref="N226:AK226"/>
    <mergeCell ref="AL226:AQ226"/>
    <mergeCell ref="AR226:AU226"/>
    <mergeCell ref="AV226:AX226"/>
    <mergeCell ref="B227:C227"/>
    <mergeCell ref="D227:M227"/>
    <mergeCell ref="N227:AK227"/>
    <mergeCell ref="AL227:AQ227"/>
    <mergeCell ref="AR227:AU227"/>
    <mergeCell ref="AV227:AX227"/>
    <mergeCell ref="B228:C228"/>
    <mergeCell ref="D228:M228"/>
    <mergeCell ref="N228:AK228"/>
    <mergeCell ref="AL228:AQ228"/>
    <mergeCell ref="AR228:AU228"/>
    <mergeCell ref="AV228:AX228"/>
    <mergeCell ref="B233:C233"/>
    <mergeCell ref="D233:M233"/>
    <mergeCell ref="N233:AK233"/>
    <mergeCell ref="AL233:AQ233"/>
    <mergeCell ref="AR233:AU233"/>
    <mergeCell ref="AV233:AX233"/>
    <mergeCell ref="B234:C234"/>
    <mergeCell ref="D234:M234"/>
    <mergeCell ref="N234:AK234"/>
    <mergeCell ref="AL234:AQ234"/>
    <mergeCell ref="AR234:AU234"/>
    <mergeCell ref="AV234:AX234"/>
    <mergeCell ref="B235:C235"/>
    <mergeCell ref="D235:M235"/>
    <mergeCell ref="N235:AK235"/>
    <mergeCell ref="AL235:AQ235"/>
    <mergeCell ref="AR235:AU235"/>
    <mergeCell ref="AV235:AX235"/>
    <mergeCell ref="B236:C236"/>
    <mergeCell ref="D236:M236"/>
    <mergeCell ref="N236:AK236"/>
    <mergeCell ref="AL236:AQ236"/>
    <mergeCell ref="AR236:AU236"/>
    <mergeCell ref="AV236:AX236"/>
    <mergeCell ref="B237:C237"/>
    <mergeCell ref="D237:M237"/>
    <mergeCell ref="N237:AK237"/>
    <mergeCell ref="AL237:AQ237"/>
    <mergeCell ref="AR237:AU237"/>
    <mergeCell ref="AV237:AX237"/>
    <mergeCell ref="B238:C238"/>
    <mergeCell ref="D238:M238"/>
    <mergeCell ref="N238:AK238"/>
    <mergeCell ref="AL238:AQ238"/>
    <mergeCell ref="AR238:AU238"/>
    <mergeCell ref="AV238:AX238"/>
    <mergeCell ref="B239:C239"/>
    <mergeCell ref="D239:M239"/>
    <mergeCell ref="N239:AK239"/>
    <mergeCell ref="AL239:AQ239"/>
    <mergeCell ref="AR239:AU239"/>
    <mergeCell ref="AV239:AX239"/>
    <mergeCell ref="B240:C240"/>
    <mergeCell ref="D240:M240"/>
    <mergeCell ref="N240:AK240"/>
    <mergeCell ref="AL240:AQ240"/>
    <mergeCell ref="AR240:AU240"/>
    <mergeCell ref="AV240:AX240"/>
    <mergeCell ref="B241:C241"/>
    <mergeCell ref="D241:M241"/>
    <mergeCell ref="N241:AK241"/>
    <mergeCell ref="AL241:AQ241"/>
    <mergeCell ref="AR241:AU241"/>
    <mergeCell ref="AV241:AX241"/>
    <mergeCell ref="B242:C242"/>
    <mergeCell ref="D242:M242"/>
    <mergeCell ref="N242:AK242"/>
    <mergeCell ref="AL242:AQ242"/>
    <mergeCell ref="AR242:AU242"/>
    <mergeCell ref="AV242:AX242"/>
    <mergeCell ref="B243:C243"/>
    <mergeCell ref="D243:M243"/>
    <mergeCell ref="N243:AK243"/>
    <mergeCell ref="AL243:AQ243"/>
    <mergeCell ref="AR243:AU243"/>
    <mergeCell ref="AV243:AX243"/>
    <mergeCell ref="B246:C246"/>
    <mergeCell ref="D246:M246"/>
    <mergeCell ref="N246:AK246"/>
    <mergeCell ref="AL246:AQ246"/>
    <mergeCell ref="AR246:AU246"/>
    <mergeCell ref="AV246:AX246"/>
    <mergeCell ref="B247:C247"/>
    <mergeCell ref="D247:M247"/>
    <mergeCell ref="N247:AK247"/>
    <mergeCell ref="AL247:AQ247"/>
    <mergeCell ref="AR247:AU247"/>
    <mergeCell ref="AV247:AX247"/>
    <mergeCell ref="B248:C248"/>
    <mergeCell ref="D248:M248"/>
    <mergeCell ref="N248:AK248"/>
    <mergeCell ref="AL248:AQ248"/>
    <mergeCell ref="AR248:AU248"/>
    <mergeCell ref="AV248:AX248"/>
    <mergeCell ref="B249:C249"/>
    <mergeCell ref="D249:M249"/>
    <mergeCell ref="N249:AK249"/>
    <mergeCell ref="AL249:AQ249"/>
    <mergeCell ref="AR249:AU249"/>
    <mergeCell ref="AV249:AX249"/>
    <mergeCell ref="B250:C250"/>
    <mergeCell ref="D250:M250"/>
    <mergeCell ref="N250:AK250"/>
    <mergeCell ref="AL250:AQ250"/>
    <mergeCell ref="AR250:AU250"/>
    <mergeCell ref="AV250:AX250"/>
    <mergeCell ref="B251:C251"/>
    <mergeCell ref="D251:M251"/>
    <mergeCell ref="N251:AK251"/>
    <mergeCell ref="AL251:AQ251"/>
    <mergeCell ref="AR251:AU251"/>
    <mergeCell ref="AV251:AX251"/>
    <mergeCell ref="B252:C252"/>
    <mergeCell ref="D252:M252"/>
    <mergeCell ref="N252:AK252"/>
    <mergeCell ref="AL252:AQ252"/>
    <mergeCell ref="AR252:AU252"/>
    <mergeCell ref="AV252:AX252"/>
    <mergeCell ref="B253:C253"/>
    <mergeCell ref="D253:M253"/>
    <mergeCell ref="N253:AK253"/>
    <mergeCell ref="AL253:AQ253"/>
    <mergeCell ref="AR253:AU253"/>
    <mergeCell ref="AV253:AX253"/>
    <mergeCell ref="B254:C254"/>
    <mergeCell ref="D254:M254"/>
    <mergeCell ref="N254:AK254"/>
    <mergeCell ref="AL254:AQ254"/>
    <mergeCell ref="AR254:AU254"/>
    <mergeCell ref="AV254:AX254"/>
    <mergeCell ref="B255:C255"/>
    <mergeCell ref="D255:M255"/>
    <mergeCell ref="N255:AK255"/>
    <mergeCell ref="AL255:AQ255"/>
    <mergeCell ref="AR255:AU255"/>
    <mergeCell ref="AV255:AX255"/>
    <mergeCell ref="B256:C256"/>
    <mergeCell ref="D256:M256"/>
    <mergeCell ref="N256:AK256"/>
    <mergeCell ref="AL256:AQ256"/>
    <mergeCell ref="AR256:AU256"/>
    <mergeCell ref="AV256:AX256"/>
    <mergeCell ref="B259:C259"/>
    <mergeCell ref="D259:M259"/>
    <mergeCell ref="N259:AK259"/>
    <mergeCell ref="AL259:AQ259"/>
    <mergeCell ref="AR259:AU259"/>
    <mergeCell ref="AV259:AX259"/>
    <mergeCell ref="B260:C260"/>
    <mergeCell ref="D260:M260"/>
    <mergeCell ref="N260:AK260"/>
    <mergeCell ref="AL260:AQ260"/>
    <mergeCell ref="AR260:AU260"/>
    <mergeCell ref="AV260:AX260"/>
    <mergeCell ref="B261:C261"/>
    <mergeCell ref="D261:M261"/>
    <mergeCell ref="N261:AK261"/>
    <mergeCell ref="AL261:AQ261"/>
    <mergeCell ref="AR261:AU261"/>
    <mergeCell ref="AV261:AX261"/>
    <mergeCell ref="B262:C262"/>
    <mergeCell ref="D262:M262"/>
    <mergeCell ref="N262:AK262"/>
    <mergeCell ref="AL262:AQ262"/>
    <mergeCell ref="AR262:AU262"/>
    <mergeCell ref="AV262:AX262"/>
    <mergeCell ref="B263:C263"/>
    <mergeCell ref="D263:M263"/>
    <mergeCell ref="N263:AK263"/>
    <mergeCell ref="AL263:AQ263"/>
    <mergeCell ref="AR263:AU263"/>
    <mergeCell ref="AV263:AX263"/>
    <mergeCell ref="B264:C264"/>
    <mergeCell ref="D264:M264"/>
    <mergeCell ref="N264:AK264"/>
    <mergeCell ref="AL264:AQ264"/>
    <mergeCell ref="AR264:AU264"/>
    <mergeCell ref="AV264:AX264"/>
    <mergeCell ref="B265:C265"/>
    <mergeCell ref="D265:M265"/>
    <mergeCell ref="N265:AK265"/>
    <mergeCell ref="AL265:AQ265"/>
    <mergeCell ref="AR265:AU265"/>
    <mergeCell ref="AV265:AX265"/>
    <mergeCell ref="B266:C266"/>
    <mergeCell ref="D266:M266"/>
    <mergeCell ref="N266:AK266"/>
    <mergeCell ref="AL266:AQ266"/>
    <mergeCell ref="AR266:AU266"/>
    <mergeCell ref="AV266:AX266"/>
    <mergeCell ref="B267:C267"/>
    <mergeCell ref="D267:M267"/>
    <mergeCell ref="N267:AK267"/>
    <mergeCell ref="AL267:AQ267"/>
    <mergeCell ref="AR267:AU267"/>
    <mergeCell ref="AV267:AX267"/>
    <mergeCell ref="B268:C268"/>
    <mergeCell ref="D268:M268"/>
    <mergeCell ref="N268:AK268"/>
    <mergeCell ref="AL268:AQ268"/>
    <mergeCell ref="AR268:AU268"/>
    <mergeCell ref="AV268:AX268"/>
    <mergeCell ref="B269:C269"/>
    <mergeCell ref="D269:M269"/>
    <mergeCell ref="N269:AK269"/>
    <mergeCell ref="AL269:AQ269"/>
    <mergeCell ref="AR269:AU269"/>
    <mergeCell ref="AV269:AX269"/>
    <mergeCell ref="B272:C272"/>
    <mergeCell ref="D272:M272"/>
    <mergeCell ref="N272:AK272"/>
    <mergeCell ref="AL272:AQ272"/>
    <mergeCell ref="AR272:AU272"/>
    <mergeCell ref="AV272:AX272"/>
    <mergeCell ref="B273:C273"/>
    <mergeCell ref="D273:M273"/>
    <mergeCell ref="N273:AK273"/>
    <mergeCell ref="AL273:AQ273"/>
    <mergeCell ref="AR273:AU273"/>
    <mergeCell ref="AV273:AX273"/>
    <mergeCell ref="B274:C274"/>
    <mergeCell ref="D274:M274"/>
    <mergeCell ref="N274:AK274"/>
    <mergeCell ref="AL274:AQ274"/>
    <mergeCell ref="AR274:AU274"/>
    <mergeCell ref="AV274:AX274"/>
    <mergeCell ref="B275:C275"/>
    <mergeCell ref="D275:M275"/>
    <mergeCell ref="N275:AK275"/>
    <mergeCell ref="AL275:AQ275"/>
    <mergeCell ref="AR275:AU275"/>
    <mergeCell ref="AV275:AX275"/>
    <mergeCell ref="B276:C276"/>
    <mergeCell ref="D276:M276"/>
    <mergeCell ref="N276:AK276"/>
    <mergeCell ref="AL276:AQ276"/>
    <mergeCell ref="AR276:AU276"/>
    <mergeCell ref="AV276:AX276"/>
    <mergeCell ref="B277:C277"/>
    <mergeCell ref="D277:M277"/>
    <mergeCell ref="N277:AK277"/>
    <mergeCell ref="AL277:AQ277"/>
    <mergeCell ref="AR277:AU277"/>
    <mergeCell ref="AV277:AX277"/>
    <mergeCell ref="B278:C278"/>
    <mergeCell ref="D278:M278"/>
    <mergeCell ref="N278:AK278"/>
    <mergeCell ref="AL278:AQ278"/>
    <mergeCell ref="AR278:AU278"/>
    <mergeCell ref="AV278:AX278"/>
    <mergeCell ref="B279:C279"/>
    <mergeCell ref="D279:M279"/>
    <mergeCell ref="N279:AK279"/>
    <mergeCell ref="AL279:AQ279"/>
    <mergeCell ref="AR279:AU279"/>
    <mergeCell ref="AV279:AX279"/>
    <mergeCell ref="B280:C280"/>
    <mergeCell ref="D280:M280"/>
    <mergeCell ref="N280:AK280"/>
    <mergeCell ref="AL280:AQ280"/>
    <mergeCell ref="AR280:AU280"/>
    <mergeCell ref="AV280:AX280"/>
    <mergeCell ref="B281:C281"/>
    <mergeCell ref="D281:M281"/>
    <mergeCell ref="N281:AK281"/>
    <mergeCell ref="AL281:AQ281"/>
    <mergeCell ref="AR281:AU281"/>
    <mergeCell ref="AV281:AX281"/>
    <mergeCell ref="B282:C282"/>
    <mergeCell ref="D282:M282"/>
    <mergeCell ref="N282:AK282"/>
    <mergeCell ref="AL282:AQ282"/>
    <mergeCell ref="AR282:AU282"/>
    <mergeCell ref="AV282:AX282"/>
    <mergeCell ref="B287:C287"/>
    <mergeCell ref="D287:M287"/>
    <mergeCell ref="N287:AK287"/>
    <mergeCell ref="AL287:AQ287"/>
    <mergeCell ref="AR287:AU287"/>
    <mergeCell ref="AV287:AX287"/>
    <mergeCell ref="B288:C288"/>
    <mergeCell ref="D288:M288"/>
    <mergeCell ref="N288:AK288"/>
    <mergeCell ref="AL288:AQ288"/>
    <mergeCell ref="AR288:AU288"/>
    <mergeCell ref="AV288:AX288"/>
    <mergeCell ref="B289:C289"/>
    <mergeCell ref="D289:M289"/>
    <mergeCell ref="N289:AK289"/>
    <mergeCell ref="AL289:AQ289"/>
    <mergeCell ref="AR289:AU289"/>
    <mergeCell ref="AV289:AX289"/>
    <mergeCell ref="B290:C290"/>
    <mergeCell ref="D290:M290"/>
    <mergeCell ref="N290:AK290"/>
    <mergeCell ref="AL290:AQ290"/>
    <mergeCell ref="AR290:AU290"/>
    <mergeCell ref="AV290:AX290"/>
    <mergeCell ref="B291:C291"/>
    <mergeCell ref="D291:M291"/>
    <mergeCell ref="N291:AK291"/>
    <mergeCell ref="AL291:AQ291"/>
    <mergeCell ref="AR291:AU291"/>
    <mergeCell ref="AV291:AX291"/>
    <mergeCell ref="B292:C292"/>
    <mergeCell ref="D292:M292"/>
    <mergeCell ref="N292:AK292"/>
    <mergeCell ref="AL292:AQ292"/>
    <mergeCell ref="AR292:AU292"/>
    <mergeCell ref="AV292:AX292"/>
    <mergeCell ref="B293:C293"/>
    <mergeCell ref="D293:M293"/>
    <mergeCell ref="N293:AK293"/>
    <mergeCell ref="AL293:AQ293"/>
    <mergeCell ref="AR293:AU293"/>
    <mergeCell ref="AV293:AX293"/>
    <mergeCell ref="B297:C297"/>
    <mergeCell ref="D297:M297"/>
    <mergeCell ref="N297:AK297"/>
    <mergeCell ref="AL297:AQ297"/>
    <mergeCell ref="AR297:AU297"/>
    <mergeCell ref="AV297:AX297"/>
    <mergeCell ref="B294:C294"/>
    <mergeCell ref="D294:M294"/>
    <mergeCell ref="N294:AK294"/>
    <mergeCell ref="AL294:AQ294"/>
    <mergeCell ref="AR294:AU294"/>
    <mergeCell ref="AV294:AX294"/>
    <mergeCell ref="B295:C295"/>
    <mergeCell ref="D295:M295"/>
    <mergeCell ref="N295:AK295"/>
    <mergeCell ref="AL295:AQ295"/>
    <mergeCell ref="AR295:AU295"/>
    <mergeCell ref="AV295:AX295"/>
    <mergeCell ref="B296:C296"/>
    <mergeCell ref="D296:M296"/>
    <mergeCell ref="N296:AK296"/>
    <mergeCell ref="AL296:AQ296"/>
    <mergeCell ref="AR296:AU296"/>
    <mergeCell ref="AV296:AX296"/>
  </mergeCells>
  <phoneticPr fontId="3"/>
  <pageMargins left="0.7" right="0.7" top="0.75" bottom="0.75" header="0.3" footer="0.3"/>
  <pageSetup paperSize="9" scale="62" orientation="portrait" r:id="rId1"/>
  <rowBreaks count="7" manualBreakCount="7">
    <brk id="41" max="50" man="1"/>
    <brk id="76" max="50" man="1"/>
    <brk id="81" max="50" man="1"/>
    <brk id="127" max="50" man="1"/>
    <brk id="172" max="50" man="1"/>
    <brk id="230" max="50" man="1"/>
    <brk id="284" max="50" man="1"/>
  </rowBreaks>
  <colBreaks count="1" manualBreakCount="1">
    <brk id="51" max="1048575" man="1"/>
  </colBreaks>
  <drawing r:id="rId2"/>
</worksheet>
</file>

<file path=xl/worksheets/sheet9.xml><?xml version="1.0" encoding="utf-8"?>
<worksheet xmlns="http://schemas.openxmlformats.org/spreadsheetml/2006/main" xmlns:r="http://schemas.openxmlformats.org/officeDocument/2006/relationships">
  <dimension ref="A1:AY155"/>
  <sheetViews>
    <sheetView view="pageBreakPreview" zoomScale="85" zoomScaleNormal="100" zoomScaleSheetLayoutView="85" workbookViewId="0">
      <selection activeCell="Y34" sqref="Y34:AY34"/>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5" customWidth="1"/>
    <col min="37" max="46" width="2.625" customWidth="1"/>
    <col min="47" max="47" width="3.5" customWidth="1"/>
    <col min="48" max="58" width="2.25" customWidth="1"/>
  </cols>
  <sheetData>
    <row r="1" spans="2:51" ht="23.25" customHeight="1">
      <c r="AQ1" s="765"/>
      <c r="AR1" s="765"/>
      <c r="AS1" s="765"/>
      <c r="AT1" s="765"/>
      <c r="AU1" s="765"/>
      <c r="AV1" s="765"/>
      <c r="AW1" s="765"/>
      <c r="AX1" s="25"/>
    </row>
    <row r="2" spans="2:51" ht="21.75" customHeight="1" thickBot="1">
      <c r="AK2" s="766" t="s">
        <v>0</v>
      </c>
      <c r="AL2" s="766"/>
      <c r="AM2" s="766"/>
      <c r="AN2" s="766"/>
      <c r="AO2" s="766"/>
      <c r="AP2" s="766"/>
      <c r="AQ2" s="766"/>
      <c r="AR2" s="767" t="s">
        <v>1032</v>
      </c>
      <c r="AS2" s="766"/>
      <c r="AT2" s="766"/>
      <c r="AU2" s="766"/>
      <c r="AV2" s="766"/>
      <c r="AW2" s="766"/>
      <c r="AX2" s="766"/>
      <c r="AY2" s="766"/>
    </row>
    <row r="3" spans="2:51" ht="19.5" thickBot="1">
      <c r="B3" s="768" t="s">
        <v>727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70"/>
    </row>
    <row r="4" spans="2:51" ht="21" customHeight="1">
      <c r="B4" s="771" t="s">
        <v>37</v>
      </c>
      <c r="C4" s="772"/>
      <c r="D4" s="772"/>
      <c r="E4" s="772"/>
      <c r="F4" s="772"/>
      <c r="G4" s="772"/>
      <c r="H4" s="1902" t="s">
        <v>1031</v>
      </c>
      <c r="I4" s="1903"/>
      <c r="J4" s="1903"/>
      <c r="K4" s="1903"/>
      <c r="L4" s="1903"/>
      <c r="M4" s="1903"/>
      <c r="N4" s="1903"/>
      <c r="O4" s="1903"/>
      <c r="P4" s="1903"/>
      <c r="Q4" s="1903"/>
      <c r="R4" s="1903"/>
      <c r="S4" s="1903"/>
      <c r="T4" s="1903"/>
      <c r="U4" s="1903"/>
      <c r="V4" s="1903"/>
      <c r="W4" s="1903"/>
      <c r="X4" s="1903"/>
      <c r="Y4" s="1903"/>
      <c r="Z4" s="775" t="s">
        <v>787</v>
      </c>
      <c r="AA4" s="776"/>
      <c r="AB4" s="776"/>
      <c r="AC4" s="776"/>
      <c r="AD4" s="776"/>
      <c r="AE4" s="777"/>
      <c r="AF4" s="1904" t="s">
        <v>876</v>
      </c>
      <c r="AG4" s="781"/>
      <c r="AH4" s="781"/>
      <c r="AI4" s="781"/>
      <c r="AJ4" s="781"/>
      <c r="AK4" s="781"/>
      <c r="AL4" s="781"/>
      <c r="AM4" s="781"/>
      <c r="AN4" s="781"/>
      <c r="AO4" s="781"/>
      <c r="AP4" s="781"/>
      <c r="AQ4" s="1488"/>
      <c r="AR4" s="780" t="s">
        <v>2</v>
      </c>
      <c r="AS4" s="781"/>
      <c r="AT4" s="781"/>
      <c r="AU4" s="781"/>
      <c r="AV4" s="781"/>
      <c r="AW4" s="781"/>
      <c r="AX4" s="781"/>
      <c r="AY4" s="782"/>
    </row>
    <row r="5" spans="2:51" ht="28.15" customHeight="1">
      <c r="B5" s="822" t="s">
        <v>47</v>
      </c>
      <c r="C5" s="823"/>
      <c r="D5" s="823"/>
      <c r="E5" s="823"/>
      <c r="F5" s="823"/>
      <c r="G5" s="824"/>
      <c r="H5" s="1905" t="s">
        <v>1030</v>
      </c>
      <c r="I5" s="1906"/>
      <c r="J5" s="1906"/>
      <c r="K5" s="1906"/>
      <c r="L5" s="1906"/>
      <c r="M5" s="1906"/>
      <c r="N5" s="1906"/>
      <c r="O5" s="1906"/>
      <c r="P5" s="1906"/>
      <c r="Q5" s="1906"/>
      <c r="R5" s="1906"/>
      <c r="S5" s="1906"/>
      <c r="T5" s="1906"/>
      <c r="U5" s="1906"/>
      <c r="V5" s="1906"/>
      <c r="W5" s="443"/>
      <c r="X5" s="443"/>
      <c r="Y5" s="443"/>
      <c r="Z5" s="827" t="s">
        <v>3</v>
      </c>
      <c r="AA5" s="828"/>
      <c r="AB5" s="828"/>
      <c r="AC5" s="828"/>
      <c r="AD5" s="828"/>
      <c r="AE5" s="829"/>
      <c r="AF5" s="1539" t="s">
        <v>1029</v>
      </c>
      <c r="AG5" s="1530"/>
      <c r="AH5" s="1530"/>
      <c r="AI5" s="1530"/>
      <c r="AJ5" s="1530"/>
      <c r="AK5" s="1530"/>
      <c r="AL5" s="1530"/>
      <c r="AM5" s="1530"/>
      <c r="AN5" s="1530"/>
      <c r="AO5" s="1530"/>
      <c r="AP5" s="1530"/>
      <c r="AQ5" s="1907"/>
      <c r="AR5" s="1462" t="s">
        <v>1028</v>
      </c>
      <c r="AS5" s="1463"/>
      <c r="AT5" s="1463"/>
      <c r="AU5" s="1463"/>
      <c r="AV5" s="1463"/>
      <c r="AW5" s="1463"/>
      <c r="AX5" s="1463"/>
      <c r="AY5" s="1464"/>
    </row>
    <row r="6" spans="2:51" ht="30.75" customHeight="1">
      <c r="B6" s="835" t="s">
        <v>4</v>
      </c>
      <c r="C6" s="836"/>
      <c r="D6" s="836"/>
      <c r="E6" s="836"/>
      <c r="F6" s="836"/>
      <c r="G6" s="836"/>
      <c r="H6" s="1908" t="s">
        <v>97</v>
      </c>
      <c r="I6" s="443"/>
      <c r="J6" s="443"/>
      <c r="K6" s="443"/>
      <c r="L6" s="443"/>
      <c r="M6" s="443"/>
      <c r="N6" s="443"/>
      <c r="O6" s="443"/>
      <c r="P6" s="443"/>
      <c r="Q6" s="443"/>
      <c r="R6" s="443"/>
      <c r="S6" s="443"/>
      <c r="T6" s="443"/>
      <c r="U6" s="443"/>
      <c r="V6" s="443"/>
      <c r="W6" s="443"/>
      <c r="X6" s="443"/>
      <c r="Y6" s="443"/>
      <c r="Z6" s="736" t="s">
        <v>62</v>
      </c>
      <c r="AA6" s="737"/>
      <c r="AB6" s="737"/>
      <c r="AC6" s="737"/>
      <c r="AD6" s="737"/>
      <c r="AE6" s="738"/>
      <c r="AF6" s="1909" t="s">
        <v>1027</v>
      </c>
      <c r="AG6" s="1909"/>
      <c r="AH6" s="1909"/>
      <c r="AI6" s="1909"/>
      <c r="AJ6" s="1909"/>
      <c r="AK6" s="1909"/>
      <c r="AL6" s="1909"/>
      <c r="AM6" s="1909"/>
      <c r="AN6" s="1909"/>
      <c r="AO6" s="1909"/>
      <c r="AP6" s="1909"/>
      <c r="AQ6" s="1909"/>
      <c r="AR6" s="443"/>
      <c r="AS6" s="443"/>
      <c r="AT6" s="443"/>
      <c r="AU6" s="443"/>
      <c r="AV6" s="443"/>
      <c r="AW6" s="443"/>
      <c r="AX6" s="443"/>
      <c r="AY6" s="1910"/>
    </row>
    <row r="7" spans="2:51" ht="18" customHeight="1">
      <c r="B7" s="801" t="s">
        <v>28</v>
      </c>
      <c r="C7" s="802"/>
      <c r="D7" s="802"/>
      <c r="E7" s="802"/>
      <c r="F7" s="802"/>
      <c r="G7" s="802"/>
      <c r="H7" s="1911" t="s">
        <v>1026</v>
      </c>
      <c r="I7" s="1912"/>
      <c r="J7" s="1912"/>
      <c r="K7" s="1912"/>
      <c r="L7" s="1912"/>
      <c r="M7" s="1912"/>
      <c r="N7" s="1912"/>
      <c r="O7" s="1912"/>
      <c r="P7" s="1912"/>
      <c r="Q7" s="1912"/>
      <c r="R7" s="1912"/>
      <c r="S7" s="1912"/>
      <c r="T7" s="1912"/>
      <c r="U7" s="1912"/>
      <c r="V7" s="1912"/>
      <c r="W7" s="1913"/>
      <c r="X7" s="1913"/>
      <c r="Y7" s="1913"/>
      <c r="Z7" s="813" t="s">
        <v>781</v>
      </c>
      <c r="AA7" s="443"/>
      <c r="AB7" s="443"/>
      <c r="AC7" s="443"/>
      <c r="AD7" s="443"/>
      <c r="AE7" s="814"/>
      <c r="AF7" s="1917"/>
      <c r="AG7" s="1918"/>
      <c r="AH7" s="1918"/>
      <c r="AI7" s="1918"/>
      <c r="AJ7" s="1918"/>
      <c r="AK7" s="1918"/>
      <c r="AL7" s="1918"/>
      <c r="AM7" s="1918"/>
      <c r="AN7" s="1918"/>
      <c r="AO7" s="1918"/>
      <c r="AP7" s="1918"/>
      <c r="AQ7" s="1918"/>
      <c r="AR7" s="1918"/>
      <c r="AS7" s="1918"/>
      <c r="AT7" s="1918"/>
      <c r="AU7" s="1918"/>
      <c r="AV7" s="1918"/>
      <c r="AW7" s="1918"/>
      <c r="AX7" s="1918"/>
      <c r="AY7" s="1919"/>
    </row>
    <row r="8" spans="2:51" ht="24" customHeight="1">
      <c r="B8" s="803"/>
      <c r="C8" s="804"/>
      <c r="D8" s="804"/>
      <c r="E8" s="804"/>
      <c r="F8" s="804"/>
      <c r="G8" s="804"/>
      <c r="H8" s="1914"/>
      <c r="I8" s="1915"/>
      <c r="J8" s="1915"/>
      <c r="K8" s="1915"/>
      <c r="L8" s="1915"/>
      <c r="M8" s="1915"/>
      <c r="N8" s="1915"/>
      <c r="O8" s="1915"/>
      <c r="P8" s="1915"/>
      <c r="Q8" s="1915"/>
      <c r="R8" s="1915"/>
      <c r="S8" s="1915"/>
      <c r="T8" s="1915"/>
      <c r="U8" s="1915"/>
      <c r="V8" s="1915"/>
      <c r="W8" s="1916"/>
      <c r="X8" s="1916"/>
      <c r="Y8" s="1916"/>
      <c r="Z8" s="815"/>
      <c r="AA8" s="443"/>
      <c r="AB8" s="443"/>
      <c r="AC8" s="443"/>
      <c r="AD8" s="443"/>
      <c r="AE8" s="814"/>
      <c r="AF8" s="1920"/>
      <c r="AG8" s="1920"/>
      <c r="AH8" s="1920"/>
      <c r="AI8" s="1920"/>
      <c r="AJ8" s="1920"/>
      <c r="AK8" s="1920"/>
      <c r="AL8" s="1920"/>
      <c r="AM8" s="1920"/>
      <c r="AN8" s="1920"/>
      <c r="AO8" s="1920"/>
      <c r="AP8" s="1920"/>
      <c r="AQ8" s="1920"/>
      <c r="AR8" s="1920"/>
      <c r="AS8" s="1920"/>
      <c r="AT8" s="1920"/>
      <c r="AU8" s="1920"/>
      <c r="AV8" s="1920"/>
      <c r="AW8" s="1920"/>
      <c r="AX8" s="1920"/>
      <c r="AY8" s="1921"/>
    </row>
    <row r="9" spans="2:51" ht="103.7" customHeight="1">
      <c r="B9" s="783" t="s">
        <v>29</v>
      </c>
      <c r="C9" s="784"/>
      <c r="D9" s="784"/>
      <c r="E9" s="784"/>
      <c r="F9" s="784"/>
      <c r="G9" s="784"/>
      <c r="H9" s="1922" t="s">
        <v>1025</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4"/>
    </row>
    <row r="10" spans="2:51" ht="137.25" customHeight="1">
      <c r="B10" s="783" t="s">
        <v>64</v>
      </c>
      <c r="C10" s="784"/>
      <c r="D10" s="784"/>
      <c r="E10" s="784"/>
      <c r="F10" s="784"/>
      <c r="G10" s="784"/>
      <c r="H10" s="1922" t="s">
        <v>1024</v>
      </c>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c r="AM10" s="1923"/>
      <c r="AN10" s="1923"/>
      <c r="AO10" s="1923"/>
      <c r="AP10" s="1923"/>
      <c r="AQ10" s="1923"/>
      <c r="AR10" s="1923"/>
      <c r="AS10" s="1923"/>
      <c r="AT10" s="1923"/>
      <c r="AU10" s="1923"/>
      <c r="AV10" s="1923"/>
      <c r="AW10" s="1923"/>
      <c r="AX10" s="1923"/>
      <c r="AY10" s="1924"/>
    </row>
    <row r="11" spans="2:51" ht="29.25" customHeight="1">
      <c r="B11" s="783" t="s">
        <v>5</v>
      </c>
      <c r="C11" s="784"/>
      <c r="D11" s="784"/>
      <c r="E11" s="784"/>
      <c r="F11" s="784"/>
      <c r="G11" s="788"/>
      <c r="H11" s="789" t="s">
        <v>349</v>
      </c>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1"/>
    </row>
    <row r="12" spans="2:51" ht="21" customHeight="1">
      <c r="B12" s="792" t="s">
        <v>30</v>
      </c>
      <c r="C12" s="793"/>
      <c r="D12" s="793"/>
      <c r="E12" s="793"/>
      <c r="F12" s="793"/>
      <c r="G12" s="794"/>
      <c r="H12" s="798"/>
      <c r="I12" s="799"/>
      <c r="J12" s="799"/>
      <c r="K12" s="799"/>
      <c r="L12" s="799"/>
      <c r="M12" s="799"/>
      <c r="N12" s="799"/>
      <c r="O12" s="799"/>
      <c r="P12" s="799"/>
      <c r="Q12" s="749" t="s">
        <v>774</v>
      </c>
      <c r="R12" s="750"/>
      <c r="S12" s="750"/>
      <c r="T12" s="750"/>
      <c r="U12" s="750"/>
      <c r="V12" s="750"/>
      <c r="W12" s="800"/>
      <c r="X12" s="749" t="s">
        <v>773</v>
      </c>
      <c r="Y12" s="750"/>
      <c r="Z12" s="750"/>
      <c r="AA12" s="750"/>
      <c r="AB12" s="750"/>
      <c r="AC12" s="750"/>
      <c r="AD12" s="800"/>
      <c r="AE12" s="749" t="s">
        <v>772</v>
      </c>
      <c r="AF12" s="750"/>
      <c r="AG12" s="750"/>
      <c r="AH12" s="750"/>
      <c r="AI12" s="750"/>
      <c r="AJ12" s="750"/>
      <c r="AK12" s="800"/>
      <c r="AL12" s="749" t="s">
        <v>778</v>
      </c>
      <c r="AM12" s="750"/>
      <c r="AN12" s="750"/>
      <c r="AO12" s="750"/>
      <c r="AP12" s="750"/>
      <c r="AQ12" s="750"/>
      <c r="AR12" s="800"/>
      <c r="AS12" s="749" t="s">
        <v>765</v>
      </c>
      <c r="AT12" s="750"/>
      <c r="AU12" s="750"/>
      <c r="AV12" s="750"/>
      <c r="AW12" s="750"/>
      <c r="AX12" s="750"/>
      <c r="AY12" s="751"/>
    </row>
    <row r="13" spans="2:51" ht="21" customHeight="1">
      <c r="B13" s="469"/>
      <c r="C13" s="470"/>
      <c r="D13" s="470"/>
      <c r="E13" s="470"/>
      <c r="F13" s="470"/>
      <c r="G13" s="471"/>
      <c r="H13" s="752" t="s">
        <v>6</v>
      </c>
      <c r="I13" s="753"/>
      <c r="J13" s="758" t="s">
        <v>7</v>
      </c>
      <c r="K13" s="759"/>
      <c r="L13" s="759"/>
      <c r="M13" s="759"/>
      <c r="N13" s="759"/>
      <c r="O13" s="759"/>
      <c r="P13" s="760"/>
      <c r="Q13" s="1437">
        <v>72</v>
      </c>
      <c r="R13" s="1437"/>
      <c r="S13" s="1437"/>
      <c r="T13" s="1437"/>
      <c r="U13" s="1437"/>
      <c r="V13" s="1437"/>
      <c r="W13" s="1437"/>
      <c r="X13" s="1437">
        <v>64</v>
      </c>
      <c r="Y13" s="1437"/>
      <c r="Z13" s="1437"/>
      <c r="AA13" s="1437"/>
      <c r="AB13" s="1437"/>
      <c r="AC13" s="1437"/>
      <c r="AD13" s="1437"/>
      <c r="AE13" s="1925">
        <v>98.613</v>
      </c>
      <c r="AF13" s="1925"/>
      <c r="AG13" s="1925"/>
      <c r="AH13" s="1925"/>
      <c r="AI13" s="1925"/>
      <c r="AJ13" s="1925"/>
      <c r="AK13" s="1925"/>
      <c r="AL13" s="1438" t="s">
        <v>2157</v>
      </c>
      <c r="AM13" s="1437"/>
      <c r="AN13" s="1437"/>
      <c r="AO13" s="1437"/>
      <c r="AP13" s="1437"/>
      <c r="AQ13" s="1437"/>
      <c r="AR13" s="1437"/>
      <c r="AS13" s="1437"/>
      <c r="AT13" s="1437"/>
      <c r="AU13" s="1437"/>
      <c r="AV13" s="1437"/>
      <c r="AW13" s="1437"/>
      <c r="AX13" s="1437"/>
      <c r="AY13" s="1439"/>
    </row>
    <row r="14" spans="2:51" ht="21" customHeight="1">
      <c r="B14" s="469"/>
      <c r="C14" s="470"/>
      <c r="D14" s="470"/>
      <c r="E14" s="470"/>
      <c r="F14" s="470"/>
      <c r="G14" s="471"/>
      <c r="H14" s="754"/>
      <c r="I14" s="755"/>
      <c r="J14" s="746" t="s">
        <v>8</v>
      </c>
      <c r="K14" s="747"/>
      <c r="L14" s="747"/>
      <c r="M14" s="747"/>
      <c r="N14" s="747"/>
      <c r="O14" s="747"/>
      <c r="P14" s="748"/>
      <c r="Q14" s="1926" t="s">
        <v>2157</v>
      </c>
      <c r="R14" s="1927"/>
      <c r="S14" s="1927"/>
      <c r="T14" s="1927"/>
      <c r="U14" s="1927"/>
      <c r="V14" s="1927"/>
      <c r="W14" s="1927"/>
      <c r="X14" s="1926" t="s">
        <v>2157</v>
      </c>
      <c r="Y14" s="1927"/>
      <c r="Z14" s="1927"/>
      <c r="AA14" s="1927"/>
      <c r="AB14" s="1927"/>
      <c r="AC14" s="1927"/>
      <c r="AD14" s="1927"/>
      <c r="AE14" s="1926" t="s">
        <v>2157</v>
      </c>
      <c r="AF14" s="1927"/>
      <c r="AG14" s="1927"/>
      <c r="AH14" s="1927"/>
      <c r="AI14" s="1927"/>
      <c r="AJ14" s="1927"/>
      <c r="AK14" s="1927"/>
      <c r="AL14" s="1926" t="s">
        <v>2158</v>
      </c>
      <c r="AM14" s="1927"/>
      <c r="AN14" s="1927"/>
      <c r="AO14" s="1927"/>
      <c r="AP14" s="1927"/>
      <c r="AQ14" s="1927"/>
      <c r="AR14" s="1927"/>
      <c r="AS14" s="1441"/>
      <c r="AT14" s="1441"/>
      <c r="AU14" s="1441"/>
      <c r="AV14" s="1441"/>
      <c r="AW14" s="1441"/>
      <c r="AX14" s="1441"/>
      <c r="AY14" s="1442"/>
    </row>
    <row r="15" spans="2:51" ht="24.75" customHeight="1">
      <c r="B15" s="469"/>
      <c r="C15" s="470"/>
      <c r="D15" s="470"/>
      <c r="E15" s="470"/>
      <c r="F15" s="470"/>
      <c r="G15" s="471"/>
      <c r="H15" s="754"/>
      <c r="I15" s="755"/>
      <c r="J15" s="746" t="s">
        <v>9</v>
      </c>
      <c r="K15" s="747"/>
      <c r="L15" s="747"/>
      <c r="M15" s="747"/>
      <c r="N15" s="747"/>
      <c r="O15" s="747"/>
      <c r="P15" s="748"/>
      <c r="Q15" s="1926" t="s">
        <v>2157</v>
      </c>
      <c r="R15" s="1927"/>
      <c r="S15" s="1927"/>
      <c r="T15" s="1927"/>
      <c r="U15" s="1927"/>
      <c r="V15" s="1927"/>
      <c r="W15" s="1927"/>
      <c r="X15" s="1926" t="s">
        <v>2157</v>
      </c>
      <c r="Y15" s="1927"/>
      <c r="Z15" s="1927"/>
      <c r="AA15" s="1927"/>
      <c r="AB15" s="1927"/>
      <c r="AC15" s="1927"/>
      <c r="AD15" s="1927"/>
      <c r="AE15" s="1926" t="s">
        <v>2157</v>
      </c>
      <c r="AF15" s="1927"/>
      <c r="AG15" s="1927"/>
      <c r="AH15" s="1927"/>
      <c r="AI15" s="1927"/>
      <c r="AJ15" s="1927"/>
      <c r="AK15" s="1927"/>
      <c r="AL15" s="1926" t="s">
        <v>2158</v>
      </c>
      <c r="AM15" s="1927"/>
      <c r="AN15" s="1927"/>
      <c r="AO15" s="1927"/>
      <c r="AP15" s="1927"/>
      <c r="AQ15" s="1927"/>
      <c r="AR15" s="1927"/>
      <c r="AS15" s="1441"/>
      <c r="AT15" s="1441"/>
      <c r="AU15" s="1441"/>
      <c r="AV15" s="1441"/>
      <c r="AW15" s="1441"/>
      <c r="AX15" s="1441"/>
      <c r="AY15" s="1442"/>
    </row>
    <row r="16" spans="2:51" ht="24.75" customHeight="1">
      <c r="B16" s="469"/>
      <c r="C16" s="470"/>
      <c r="D16" s="470"/>
      <c r="E16" s="470"/>
      <c r="F16" s="470"/>
      <c r="G16" s="471"/>
      <c r="H16" s="756"/>
      <c r="I16" s="757"/>
      <c r="J16" s="731" t="s">
        <v>25</v>
      </c>
      <c r="K16" s="732"/>
      <c r="L16" s="732"/>
      <c r="M16" s="732"/>
      <c r="N16" s="732"/>
      <c r="O16" s="732"/>
      <c r="P16" s="733"/>
      <c r="Q16" s="1449">
        <f>SUM(Q13:W15)</f>
        <v>72</v>
      </c>
      <c r="R16" s="1449"/>
      <c r="S16" s="1449"/>
      <c r="T16" s="1449"/>
      <c r="U16" s="1449"/>
      <c r="V16" s="1449"/>
      <c r="W16" s="1449"/>
      <c r="X16" s="1449">
        <f>SUM(X13:AD15)</f>
        <v>64</v>
      </c>
      <c r="Y16" s="1449"/>
      <c r="Z16" s="1449"/>
      <c r="AA16" s="1449"/>
      <c r="AB16" s="1449"/>
      <c r="AC16" s="1449"/>
      <c r="AD16" s="1449"/>
      <c r="AE16" s="1928">
        <f>SUM(AE13:AK15)</f>
        <v>98.613</v>
      </c>
      <c r="AF16" s="1928"/>
      <c r="AG16" s="1928"/>
      <c r="AH16" s="1928"/>
      <c r="AI16" s="1928"/>
      <c r="AJ16" s="1928"/>
      <c r="AK16" s="1928"/>
      <c r="AL16" s="1929" t="s">
        <v>2157</v>
      </c>
      <c r="AM16" s="1449"/>
      <c r="AN16" s="1449"/>
      <c r="AO16" s="1449"/>
      <c r="AP16" s="1449"/>
      <c r="AQ16" s="1449"/>
      <c r="AR16" s="1449"/>
      <c r="AS16" s="1449"/>
      <c r="AT16" s="1449"/>
      <c r="AU16" s="1449"/>
      <c r="AV16" s="1449"/>
      <c r="AW16" s="1449"/>
      <c r="AX16" s="1449"/>
      <c r="AY16" s="1450"/>
    </row>
    <row r="17" spans="2:51" ht="24.75" customHeight="1">
      <c r="B17" s="469"/>
      <c r="C17" s="470"/>
      <c r="D17" s="470"/>
      <c r="E17" s="470"/>
      <c r="F17" s="470"/>
      <c r="G17" s="471"/>
      <c r="H17" s="723" t="s">
        <v>10</v>
      </c>
      <c r="I17" s="724"/>
      <c r="J17" s="724"/>
      <c r="K17" s="724"/>
      <c r="L17" s="724"/>
      <c r="M17" s="724"/>
      <c r="N17" s="724"/>
      <c r="O17" s="724"/>
      <c r="P17" s="724"/>
      <c r="Q17" s="1930">
        <v>67</v>
      </c>
      <c r="R17" s="1930"/>
      <c r="S17" s="1930"/>
      <c r="T17" s="1930"/>
      <c r="U17" s="1930"/>
      <c r="V17" s="1930"/>
      <c r="W17" s="1930"/>
      <c r="X17" s="1930">
        <v>60</v>
      </c>
      <c r="Y17" s="1930"/>
      <c r="Z17" s="1930"/>
      <c r="AA17" s="1930"/>
      <c r="AB17" s="1930"/>
      <c r="AC17" s="1930"/>
      <c r="AD17" s="1930"/>
      <c r="AE17" s="1931">
        <v>87.322000000000003</v>
      </c>
      <c r="AF17" s="1931"/>
      <c r="AG17" s="1931"/>
      <c r="AH17" s="1931"/>
      <c r="AI17" s="1931"/>
      <c r="AJ17" s="1931"/>
      <c r="AK17" s="1931"/>
      <c r="AL17" s="726"/>
      <c r="AM17" s="726"/>
      <c r="AN17" s="726"/>
      <c r="AO17" s="726"/>
      <c r="AP17" s="726"/>
      <c r="AQ17" s="726"/>
      <c r="AR17" s="726"/>
      <c r="AS17" s="726"/>
      <c r="AT17" s="726"/>
      <c r="AU17" s="726"/>
      <c r="AV17" s="726"/>
      <c r="AW17" s="726"/>
      <c r="AX17" s="726"/>
      <c r="AY17" s="727"/>
    </row>
    <row r="18" spans="2:51" ht="24.75" customHeight="1">
      <c r="B18" s="795"/>
      <c r="C18" s="796"/>
      <c r="D18" s="796"/>
      <c r="E18" s="796"/>
      <c r="F18" s="796"/>
      <c r="G18" s="797"/>
      <c r="H18" s="723" t="s">
        <v>11</v>
      </c>
      <c r="I18" s="724"/>
      <c r="J18" s="724"/>
      <c r="K18" s="724"/>
      <c r="L18" s="724"/>
      <c r="M18" s="724"/>
      <c r="N18" s="724"/>
      <c r="O18" s="724"/>
      <c r="P18" s="724"/>
      <c r="Q18" s="1518">
        <f>+Q17/Q16</f>
        <v>0.93055555555555558</v>
      </c>
      <c r="R18" s="1518"/>
      <c r="S18" s="1518"/>
      <c r="T18" s="1518"/>
      <c r="U18" s="1518"/>
      <c r="V18" s="1518"/>
      <c r="W18" s="1518"/>
      <c r="X18" s="1518">
        <f>+X17/X16</f>
        <v>0.9375</v>
      </c>
      <c r="Y18" s="1518"/>
      <c r="Z18" s="1518"/>
      <c r="AA18" s="1518"/>
      <c r="AB18" s="1518"/>
      <c r="AC18" s="1518"/>
      <c r="AD18" s="1518"/>
      <c r="AE18" s="1518">
        <f>+AE17/AE16</f>
        <v>0.88550191151268087</v>
      </c>
      <c r="AF18" s="1518"/>
      <c r="AG18" s="1518"/>
      <c r="AH18" s="1518"/>
      <c r="AI18" s="1518"/>
      <c r="AJ18" s="1518"/>
      <c r="AK18" s="1518"/>
      <c r="AL18" s="726"/>
      <c r="AM18" s="726"/>
      <c r="AN18" s="726"/>
      <c r="AO18" s="726"/>
      <c r="AP18" s="726"/>
      <c r="AQ18" s="726"/>
      <c r="AR18" s="726"/>
      <c r="AS18" s="726"/>
      <c r="AT18" s="726"/>
      <c r="AU18" s="726"/>
      <c r="AV18" s="726"/>
      <c r="AW18" s="726"/>
      <c r="AX18" s="726"/>
      <c r="AY18" s="727"/>
    </row>
    <row r="19" spans="2:51" ht="31.7" customHeight="1">
      <c r="B19" s="714" t="s">
        <v>13</v>
      </c>
      <c r="C19" s="715"/>
      <c r="D19" s="715"/>
      <c r="E19" s="715"/>
      <c r="F19" s="715"/>
      <c r="G19" s="716"/>
      <c r="H19" s="665" t="s">
        <v>70</v>
      </c>
      <c r="I19" s="666"/>
      <c r="J19" s="666"/>
      <c r="K19" s="666"/>
      <c r="L19" s="666"/>
      <c r="M19" s="666"/>
      <c r="N19" s="666"/>
      <c r="O19" s="666"/>
      <c r="P19" s="666"/>
      <c r="Q19" s="666"/>
      <c r="R19" s="666"/>
      <c r="S19" s="666"/>
      <c r="T19" s="666"/>
      <c r="U19" s="666"/>
      <c r="V19" s="666"/>
      <c r="W19" s="666"/>
      <c r="X19" s="666"/>
      <c r="Y19" s="667"/>
      <c r="Z19" s="668"/>
      <c r="AA19" s="669"/>
      <c r="AB19" s="670"/>
      <c r="AC19" s="671" t="s">
        <v>12</v>
      </c>
      <c r="AD19" s="666"/>
      <c r="AE19" s="667"/>
      <c r="AF19" s="711" t="s">
        <v>774</v>
      </c>
      <c r="AG19" s="711"/>
      <c r="AH19" s="711"/>
      <c r="AI19" s="711"/>
      <c r="AJ19" s="711"/>
      <c r="AK19" s="711" t="s">
        <v>773</v>
      </c>
      <c r="AL19" s="711"/>
      <c r="AM19" s="711"/>
      <c r="AN19" s="711"/>
      <c r="AO19" s="711"/>
      <c r="AP19" s="711" t="s">
        <v>772</v>
      </c>
      <c r="AQ19" s="711"/>
      <c r="AR19" s="711"/>
      <c r="AS19" s="711"/>
      <c r="AT19" s="711"/>
      <c r="AU19" s="712" t="s">
        <v>14</v>
      </c>
      <c r="AV19" s="711"/>
      <c r="AW19" s="711"/>
      <c r="AX19" s="711"/>
      <c r="AY19" s="713"/>
    </row>
    <row r="20" spans="2:51" ht="32.25" customHeight="1">
      <c r="B20" s="1411"/>
      <c r="C20" s="715"/>
      <c r="D20" s="715"/>
      <c r="E20" s="715"/>
      <c r="F20" s="715"/>
      <c r="G20" s="716"/>
      <c r="H20" s="1941" t="s">
        <v>1023</v>
      </c>
      <c r="I20" s="1942"/>
      <c r="J20" s="1942"/>
      <c r="K20" s="1942"/>
      <c r="L20" s="1942"/>
      <c r="M20" s="1942"/>
      <c r="N20" s="1942"/>
      <c r="O20" s="1942"/>
      <c r="P20" s="1942"/>
      <c r="Q20" s="1942"/>
      <c r="R20" s="1942"/>
      <c r="S20" s="1942"/>
      <c r="T20" s="1942"/>
      <c r="U20" s="1942"/>
      <c r="V20" s="1942"/>
      <c r="W20" s="1942"/>
      <c r="X20" s="1942"/>
      <c r="Y20" s="1943"/>
      <c r="Z20" s="1428" t="s">
        <v>15</v>
      </c>
      <c r="AA20" s="679"/>
      <c r="AB20" s="680"/>
      <c r="AC20" s="1430"/>
      <c r="AD20" s="1430"/>
      <c r="AE20" s="1430"/>
      <c r="AF20" s="1193">
        <v>67</v>
      </c>
      <c r="AG20" s="1193"/>
      <c r="AH20" s="1193"/>
      <c r="AI20" s="1193"/>
      <c r="AJ20" s="1193"/>
      <c r="AK20" s="1193">
        <v>60</v>
      </c>
      <c r="AL20" s="1193"/>
      <c r="AM20" s="1193"/>
      <c r="AN20" s="1193"/>
      <c r="AO20" s="1193"/>
      <c r="AP20" s="1947">
        <f>+AE17</f>
        <v>87.322000000000003</v>
      </c>
      <c r="AQ20" s="1947"/>
      <c r="AR20" s="1947"/>
      <c r="AS20" s="1947"/>
      <c r="AT20" s="1947"/>
      <c r="AU20" s="323" t="s">
        <v>770</v>
      </c>
      <c r="AV20" s="1193"/>
      <c r="AW20" s="1193"/>
      <c r="AX20" s="1193"/>
      <c r="AY20" s="1435"/>
    </row>
    <row r="21" spans="2:51" ht="32.25" customHeight="1">
      <c r="B21" s="1412"/>
      <c r="C21" s="1413"/>
      <c r="D21" s="1413"/>
      <c r="E21" s="1413"/>
      <c r="F21" s="1413"/>
      <c r="G21" s="1414"/>
      <c r="H21" s="1944"/>
      <c r="I21" s="1945"/>
      <c r="J21" s="1945"/>
      <c r="K21" s="1945"/>
      <c r="L21" s="1945"/>
      <c r="M21" s="1945"/>
      <c r="N21" s="1945"/>
      <c r="O21" s="1945"/>
      <c r="P21" s="1945"/>
      <c r="Q21" s="1945"/>
      <c r="R21" s="1945"/>
      <c r="S21" s="1945"/>
      <c r="T21" s="1945"/>
      <c r="U21" s="1945"/>
      <c r="V21" s="1945"/>
      <c r="W21" s="1945"/>
      <c r="X21" s="1945"/>
      <c r="Y21" s="1946"/>
      <c r="Z21" s="671" t="s">
        <v>116</v>
      </c>
      <c r="AA21" s="666"/>
      <c r="AB21" s="667"/>
      <c r="AC21" s="1405" t="s">
        <v>775</v>
      </c>
      <c r="AD21" s="1405"/>
      <c r="AE21" s="1405"/>
      <c r="AF21" s="1940">
        <f>+Q18</f>
        <v>0.93055555555555558</v>
      </c>
      <c r="AG21" s="1176"/>
      <c r="AH21" s="1176"/>
      <c r="AI21" s="1176"/>
      <c r="AJ21" s="1176"/>
      <c r="AK21" s="1940">
        <f>+X18</f>
        <v>0.9375</v>
      </c>
      <c r="AL21" s="1176"/>
      <c r="AM21" s="1176"/>
      <c r="AN21" s="1176"/>
      <c r="AO21" s="1176"/>
      <c r="AP21" s="1938">
        <f>+AE18</f>
        <v>0.88550191151268087</v>
      </c>
      <c r="AQ21" s="1938"/>
      <c r="AR21" s="1938"/>
      <c r="AS21" s="1938"/>
      <c r="AT21" s="1938"/>
      <c r="AU21" s="1199"/>
      <c r="AV21" s="1199"/>
      <c r="AW21" s="1199"/>
      <c r="AX21" s="1199"/>
      <c r="AY21" s="1200"/>
    </row>
    <row r="22" spans="2:51" ht="31.7" customHeight="1">
      <c r="B22" s="662" t="s">
        <v>60</v>
      </c>
      <c r="C22" s="663"/>
      <c r="D22" s="663"/>
      <c r="E22" s="663"/>
      <c r="F22" s="663"/>
      <c r="G22" s="664"/>
      <c r="H22" s="665" t="s">
        <v>65</v>
      </c>
      <c r="I22" s="666"/>
      <c r="J22" s="666"/>
      <c r="K22" s="666"/>
      <c r="L22" s="666"/>
      <c r="M22" s="666"/>
      <c r="N22" s="666"/>
      <c r="O22" s="666"/>
      <c r="P22" s="666"/>
      <c r="Q22" s="666"/>
      <c r="R22" s="666"/>
      <c r="S22" s="666"/>
      <c r="T22" s="666"/>
      <c r="U22" s="666"/>
      <c r="V22" s="666"/>
      <c r="W22" s="666"/>
      <c r="X22" s="666"/>
      <c r="Y22" s="667"/>
      <c r="Z22" s="668"/>
      <c r="AA22" s="669"/>
      <c r="AB22" s="670"/>
      <c r="AC22" s="671" t="s">
        <v>12</v>
      </c>
      <c r="AD22" s="666"/>
      <c r="AE22" s="667"/>
      <c r="AF22" s="711" t="s">
        <v>774</v>
      </c>
      <c r="AG22" s="711"/>
      <c r="AH22" s="711"/>
      <c r="AI22" s="711"/>
      <c r="AJ22" s="711"/>
      <c r="AK22" s="711" t="s">
        <v>773</v>
      </c>
      <c r="AL22" s="711"/>
      <c r="AM22" s="711"/>
      <c r="AN22" s="711"/>
      <c r="AO22" s="711"/>
      <c r="AP22" s="711" t="s">
        <v>772</v>
      </c>
      <c r="AQ22" s="711"/>
      <c r="AR22" s="711"/>
      <c r="AS22" s="711"/>
      <c r="AT22" s="711"/>
      <c r="AU22" s="639" t="s">
        <v>71</v>
      </c>
      <c r="AV22" s="640"/>
      <c r="AW22" s="640"/>
      <c r="AX22" s="640"/>
      <c r="AY22" s="641"/>
    </row>
    <row r="23" spans="2:51" ht="39.950000000000003" customHeight="1">
      <c r="B23" s="396"/>
      <c r="C23" s="397"/>
      <c r="D23" s="397"/>
      <c r="E23" s="397"/>
      <c r="F23" s="397"/>
      <c r="G23" s="398"/>
      <c r="H23" s="1950" t="s">
        <v>1022</v>
      </c>
      <c r="I23" s="407"/>
      <c r="J23" s="407"/>
      <c r="K23" s="407"/>
      <c r="L23" s="407"/>
      <c r="M23" s="407"/>
      <c r="N23" s="407"/>
      <c r="O23" s="407"/>
      <c r="P23" s="407"/>
      <c r="Q23" s="407"/>
      <c r="R23" s="407"/>
      <c r="S23" s="407"/>
      <c r="T23" s="407"/>
      <c r="U23" s="407"/>
      <c r="V23" s="407"/>
      <c r="W23" s="407"/>
      <c r="X23" s="407"/>
      <c r="Y23" s="1951"/>
      <c r="Z23" s="1393" t="s">
        <v>334</v>
      </c>
      <c r="AA23" s="1394"/>
      <c r="AB23" s="1395"/>
      <c r="AC23" s="1932"/>
      <c r="AD23" s="1933"/>
      <c r="AE23" s="1934"/>
      <c r="AF23" s="1405"/>
      <c r="AG23" s="1405"/>
      <c r="AH23" s="1405"/>
      <c r="AI23" s="1405"/>
      <c r="AJ23" s="1405"/>
      <c r="AK23" s="1405"/>
      <c r="AL23" s="1405"/>
      <c r="AM23" s="1405"/>
      <c r="AN23" s="1405"/>
      <c r="AO23" s="1405"/>
      <c r="AP23" s="1405">
        <v>7</v>
      </c>
      <c r="AQ23" s="1405"/>
      <c r="AR23" s="1405"/>
      <c r="AS23" s="1405"/>
      <c r="AT23" s="1405"/>
      <c r="AU23" s="1939" t="s">
        <v>770</v>
      </c>
      <c r="AV23" s="407"/>
      <c r="AW23" s="407"/>
      <c r="AX23" s="407"/>
      <c r="AY23" s="1407"/>
    </row>
    <row r="24" spans="2:51" ht="26.85" customHeight="1">
      <c r="B24" s="505"/>
      <c r="C24" s="497"/>
      <c r="D24" s="497"/>
      <c r="E24" s="497"/>
      <c r="F24" s="497"/>
      <c r="G24" s="630"/>
      <c r="H24" s="1952"/>
      <c r="I24" s="1409"/>
      <c r="J24" s="1409"/>
      <c r="K24" s="1409"/>
      <c r="L24" s="1409"/>
      <c r="M24" s="1409"/>
      <c r="N24" s="1409"/>
      <c r="O24" s="1409"/>
      <c r="P24" s="1409"/>
      <c r="Q24" s="1409"/>
      <c r="R24" s="1409"/>
      <c r="S24" s="1409"/>
      <c r="T24" s="1409"/>
      <c r="U24" s="1409"/>
      <c r="V24" s="1409"/>
      <c r="W24" s="1409"/>
      <c r="X24" s="1409"/>
      <c r="Y24" s="1410"/>
      <c r="Z24" s="1396"/>
      <c r="AA24" s="1397"/>
      <c r="AB24" s="1398"/>
      <c r="AC24" s="1935"/>
      <c r="AD24" s="1936"/>
      <c r="AE24" s="1937"/>
      <c r="AF24" s="1408"/>
      <c r="AG24" s="1409"/>
      <c r="AH24" s="1409"/>
      <c r="AI24" s="1409"/>
      <c r="AJ24" s="1410"/>
      <c r="AK24" s="1415" t="s">
        <v>768</v>
      </c>
      <c r="AL24" s="1409"/>
      <c r="AM24" s="1409"/>
      <c r="AN24" s="1409"/>
      <c r="AO24" s="1410"/>
      <c r="AP24" s="1415" t="s">
        <v>768</v>
      </c>
      <c r="AQ24" s="1409"/>
      <c r="AR24" s="1409"/>
      <c r="AS24" s="1409"/>
      <c r="AT24" s="1410"/>
      <c r="AU24" s="1415" t="s">
        <v>767</v>
      </c>
      <c r="AV24" s="1409"/>
      <c r="AW24" s="1409"/>
      <c r="AX24" s="1409"/>
      <c r="AY24" s="1416"/>
    </row>
    <row r="25" spans="2:51" ht="88.5" customHeight="1">
      <c r="B25" s="662" t="s">
        <v>129</v>
      </c>
      <c r="C25" s="1417"/>
      <c r="D25" s="1417"/>
      <c r="E25" s="1417"/>
      <c r="F25" s="1417"/>
      <c r="G25" s="1417"/>
      <c r="H25" s="1418" t="s">
        <v>1021</v>
      </c>
      <c r="I25" s="1419"/>
      <c r="J25" s="1419"/>
      <c r="K25" s="1419"/>
      <c r="L25" s="1419"/>
      <c r="M25" s="1419"/>
      <c r="N25" s="1419"/>
      <c r="O25" s="1419"/>
      <c r="P25" s="1419"/>
      <c r="Q25" s="1419"/>
      <c r="R25" s="1419"/>
      <c r="S25" s="1419"/>
      <c r="T25" s="1419"/>
      <c r="U25" s="1419"/>
      <c r="V25" s="1419"/>
      <c r="W25" s="1419"/>
      <c r="X25" s="1419"/>
      <c r="Y25" s="1419"/>
      <c r="Z25" s="698" t="s">
        <v>16</v>
      </c>
      <c r="AA25" s="699"/>
      <c r="AB25" s="700"/>
      <c r="AC25" s="1561" t="s">
        <v>1020</v>
      </c>
      <c r="AD25" s="1948"/>
      <c r="AE25" s="1948"/>
      <c r="AF25" s="1948"/>
      <c r="AG25" s="1948"/>
      <c r="AH25" s="1948"/>
      <c r="AI25" s="1948"/>
      <c r="AJ25" s="1948"/>
      <c r="AK25" s="1948"/>
      <c r="AL25" s="1948"/>
      <c r="AM25" s="1948"/>
      <c r="AN25" s="1948"/>
      <c r="AO25" s="1948"/>
      <c r="AP25" s="1948"/>
      <c r="AQ25" s="1948"/>
      <c r="AR25" s="1948"/>
      <c r="AS25" s="1948"/>
      <c r="AT25" s="1948"/>
      <c r="AU25" s="1948"/>
      <c r="AV25" s="1948"/>
      <c r="AW25" s="1948"/>
      <c r="AX25" s="1948"/>
      <c r="AY25" s="1949"/>
    </row>
    <row r="26" spans="2:51" ht="23.1" customHeight="1">
      <c r="B26" s="1094" t="s">
        <v>73</v>
      </c>
      <c r="C26" s="1095"/>
      <c r="D26" s="608" t="s">
        <v>22</v>
      </c>
      <c r="E26" s="609"/>
      <c r="F26" s="609"/>
      <c r="G26" s="609"/>
      <c r="H26" s="609"/>
      <c r="I26" s="609"/>
      <c r="J26" s="609"/>
      <c r="K26" s="609"/>
      <c r="L26" s="610"/>
      <c r="M26" s="611" t="s">
        <v>72</v>
      </c>
      <c r="N26" s="611"/>
      <c r="O26" s="611"/>
      <c r="P26" s="611"/>
      <c r="Q26" s="611"/>
      <c r="R26" s="611"/>
      <c r="S26" s="612" t="s">
        <v>765</v>
      </c>
      <c r="T26" s="612"/>
      <c r="U26" s="612"/>
      <c r="V26" s="612"/>
      <c r="W26" s="612"/>
      <c r="X26" s="612"/>
      <c r="Y26" s="613" t="s">
        <v>32</v>
      </c>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14"/>
    </row>
    <row r="27" spans="2:51" ht="23.1" customHeight="1">
      <c r="B27" s="1096"/>
      <c r="C27" s="1097"/>
      <c r="D27" s="1820"/>
      <c r="E27" s="1778"/>
      <c r="F27" s="1778"/>
      <c r="G27" s="1778"/>
      <c r="H27" s="1778"/>
      <c r="I27" s="1778"/>
      <c r="J27" s="1778"/>
      <c r="K27" s="1778"/>
      <c r="L27" s="1779"/>
      <c r="M27" s="1953"/>
      <c r="N27" s="1953"/>
      <c r="O27" s="1953"/>
      <c r="P27" s="1953"/>
      <c r="Q27" s="1953"/>
      <c r="R27" s="1953"/>
      <c r="S27" s="618"/>
      <c r="T27" s="618"/>
      <c r="U27" s="618"/>
      <c r="V27" s="618"/>
      <c r="W27" s="618"/>
      <c r="X27" s="618"/>
      <c r="Y27" s="1119" t="s">
        <v>1019</v>
      </c>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1"/>
    </row>
    <row r="28" spans="2:51" ht="23.1" customHeight="1">
      <c r="B28" s="1096"/>
      <c r="C28" s="1097"/>
      <c r="D28" s="622"/>
      <c r="E28" s="623"/>
      <c r="F28" s="623"/>
      <c r="G28" s="623"/>
      <c r="H28" s="623"/>
      <c r="I28" s="623"/>
      <c r="J28" s="623"/>
      <c r="K28" s="623"/>
      <c r="L28" s="624"/>
      <c r="M28" s="594"/>
      <c r="N28" s="594"/>
      <c r="O28" s="594"/>
      <c r="P28" s="594"/>
      <c r="Q28" s="594"/>
      <c r="R28" s="594"/>
      <c r="S28" s="594"/>
      <c r="T28" s="594"/>
      <c r="U28" s="594"/>
      <c r="V28" s="594"/>
      <c r="W28" s="594"/>
      <c r="X28" s="594"/>
      <c r="Y28" s="595"/>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7"/>
    </row>
    <row r="29" spans="2:51" ht="23.1" customHeight="1">
      <c r="B29" s="1096"/>
      <c r="C29" s="1097"/>
      <c r="D29" s="622"/>
      <c r="E29" s="623"/>
      <c r="F29" s="623"/>
      <c r="G29" s="623"/>
      <c r="H29" s="623"/>
      <c r="I29" s="623"/>
      <c r="J29" s="623"/>
      <c r="K29" s="623"/>
      <c r="L29" s="624"/>
      <c r="M29" s="594"/>
      <c r="N29" s="594"/>
      <c r="O29" s="594"/>
      <c r="P29" s="594"/>
      <c r="Q29" s="594"/>
      <c r="R29" s="594"/>
      <c r="S29" s="594"/>
      <c r="T29" s="594"/>
      <c r="U29" s="594"/>
      <c r="V29" s="594"/>
      <c r="W29" s="594"/>
      <c r="X29" s="594"/>
      <c r="Y29" s="595"/>
      <c r="Z29" s="596"/>
      <c r="AA29" s="596"/>
      <c r="AB29" s="596"/>
      <c r="AC29" s="596"/>
      <c r="AD29" s="596"/>
      <c r="AE29" s="596"/>
      <c r="AF29" s="596"/>
      <c r="AG29" s="596"/>
      <c r="AH29" s="596"/>
      <c r="AI29" s="596"/>
      <c r="AJ29" s="596"/>
      <c r="AK29" s="596"/>
      <c r="AL29" s="596"/>
      <c r="AM29" s="596"/>
      <c r="AN29" s="596"/>
      <c r="AO29" s="596"/>
      <c r="AP29" s="596"/>
      <c r="AQ29" s="596"/>
      <c r="AR29" s="596"/>
      <c r="AS29" s="596"/>
      <c r="AT29" s="596"/>
      <c r="AU29" s="596"/>
      <c r="AV29" s="596"/>
      <c r="AW29" s="596"/>
      <c r="AX29" s="596"/>
      <c r="AY29" s="597"/>
    </row>
    <row r="30" spans="2:51" ht="23.1" customHeight="1">
      <c r="B30" s="1096"/>
      <c r="C30" s="1097"/>
      <c r="D30" s="622"/>
      <c r="E30" s="623"/>
      <c r="F30" s="623"/>
      <c r="G30" s="623"/>
      <c r="H30" s="623"/>
      <c r="I30" s="623"/>
      <c r="J30" s="623"/>
      <c r="K30" s="623"/>
      <c r="L30" s="624"/>
      <c r="M30" s="594"/>
      <c r="N30" s="594"/>
      <c r="O30" s="594"/>
      <c r="P30" s="594"/>
      <c r="Q30" s="594"/>
      <c r="R30" s="594"/>
      <c r="S30" s="594"/>
      <c r="T30" s="594"/>
      <c r="U30" s="594"/>
      <c r="V30" s="594"/>
      <c r="W30" s="594"/>
      <c r="X30" s="594"/>
      <c r="Y30" s="595"/>
      <c r="Z30" s="596"/>
      <c r="AA30" s="596"/>
      <c r="AB30" s="596"/>
      <c r="AC30" s="596"/>
      <c r="AD30" s="596"/>
      <c r="AE30" s="596"/>
      <c r="AF30" s="596"/>
      <c r="AG30" s="596"/>
      <c r="AH30" s="596"/>
      <c r="AI30" s="596"/>
      <c r="AJ30" s="596"/>
      <c r="AK30" s="596"/>
      <c r="AL30" s="596"/>
      <c r="AM30" s="596"/>
      <c r="AN30" s="596"/>
      <c r="AO30" s="596"/>
      <c r="AP30" s="596"/>
      <c r="AQ30" s="596"/>
      <c r="AR30" s="596"/>
      <c r="AS30" s="596"/>
      <c r="AT30" s="596"/>
      <c r="AU30" s="596"/>
      <c r="AV30" s="596"/>
      <c r="AW30" s="596"/>
      <c r="AX30" s="596"/>
      <c r="AY30" s="597"/>
    </row>
    <row r="31" spans="2:51" ht="23.1" customHeight="1">
      <c r="B31" s="1096"/>
      <c r="C31" s="1097"/>
      <c r="D31" s="622"/>
      <c r="E31" s="623"/>
      <c r="F31" s="623"/>
      <c r="G31" s="623"/>
      <c r="H31" s="623"/>
      <c r="I31" s="623"/>
      <c r="J31" s="623"/>
      <c r="K31" s="623"/>
      <c r="L31" s="624"/>
      <c r="M31" s="594"/>
      <c r="N31" s="594"/>
      <c r="O31" s="594"/>
      <c r="P31" s="594"/>
      <c r="Q31" s="594"/>
      <c r="R31" s="594"/>
      <c r="S31" s="594"/>
      <c r="T31" s="594"/>
      <c r="U31" s="594"/>
      <c r="V31" s="594"/>
      <c r="W31" s="594"/>
      <c r="X31" s="594"/>
      <c r="Y31" s="595"/>
      <c r="Z31" s="596"/>
      <c r="AA31" s="596"/>
      <c r="AB31" s="596"/>
      <c r="AC31" s="596"/>
      <c r="AD31" s="596"/>
      <c r="AE31" s="596"/>
      <c r="AF31" s="596"/>
      <c r="AG31" s="596"/>
      <c r="AH31" s="596"/>
      <c r="AI31" s="596"/>
      <c r="AJ31" s="596"/>
      <c r="AK31" s="596"/>
      <c r="AL31" s="596"/>
      <c r="AM31" s="596"/>
      <c r="AN31" s="596"/>
      <c r="AO31" s="596"/>
      <c r="AP31" s="596"/>
      <c r="AQ31" s="596"/>
      <c r="AR31" s="596"/>
      <c r="AS31" s="596"/>
      <c r="AT31" s="596"/>
      <c r="AU31" s="596"/>
      <c r="AV31" s="596"/>
      <c r="AW31" s="596"/>
      <c r="AX31" s="596"/>
      <c r="AY31" s="597"/>
    </row>
    <row r="32" spans="2:51" ht="23.1" customHeight="1">
      <c r="B32" s="1096"/>
      <c r="C32" s="1097"/>
      <c r="D32" s="622"/>
      <c r="E32" s="623"/>
      <c r="F32" s="623"/>
      <c r="G32" s="623"/>
      <c r="H32" s="623"/>
      <c r="I32" s="623"/>
      <c r="J32" s="623"/>
      <c r="K32" s="623"/>
      <c r="L32" s="624"/>
      <c r="M32" s="594"/>
      <c r="N32" s="594"/>
      <c r="O32" s="594"/>
      <c r="P32" s="594"/>
      <c r="Q32" s="594"/>
      <c r="R32" s="594"/>
      <c r="S32" s="594"/>
      <c r="T32" s="594"/>
      <c r="U32" s="594"/>
      <c r="V32" s="594"/>
      <c r="W32" s="594"/>
      <c r="X32" s="594"/>
      <c r="Y32" s="595"/>
      <c r="Z32" s="596"/>
      <c r="AA32" s="596"/>
      <c r="AB32" s="596"/>
      <c r="AC32" s="596"/>
      <c r="AD32" s="596"/>
      <c r="AE32" s="596"/>
      <c r="AF32" s="596"/>
      <c r="AG32" s="596"/>
      <c r="AH32" s="596"/>
      <c r="AI32" s="596"/>
      <c r="AJ32" s="596"/>
      <c r="AK32" s="596"/>
      <c r="AL32" s="596"/>
      <c r="AM32" s="596"/>
      <c r="AN32" s="596"/>
      <c r="AO32" s="596"/>
      <c r="AP32" s="596"/>
      <c r="AQ32" s="596"/>
      <c r="AR32" s="596"/>
      <c r="AS32" s="596"/>
      <c r="AT32" s="596"/>
      <c r="AU32" s="596"/>
      <c r="AV32" s="596"/>
      <c r="AW32" s="596"/>
      <c r="AX32" s="596"/>
      <c r="AY32" s="597"/>
    </row>
    <row r="33" spans="1:51" ht="23.1" customHeight="1">
      <c r="B33" s="1096"/>
      <c r="C33" s="1097"/>
      <c r="D33" s="598"/>
      <c r="E33" s="599"/>
      <c r="F33" s="599"/>
      <c r="G33" s="599"/>
      <c r="H33" s="599"/>
      <c r="I33" s="599"/>
      <c r="J33" s="599"/>
      <c r="K33" s="599"/>
      <c r="L33" s="600"/>
      <c r="M33" s="601"/>
      <c r="N33" s="601"/>
      <c r="O33" s="601"/>
      <c r="P33" s="601"/>
      <c r="Q33" s="601"/>
      <c r="R33" s="601"/>
      <c r="S33" s="601"/>
      <c r="T33" s="601"/>
      <c r="U33" s="601"/>
      <c r="V33" s="601"/>
      <c r="W33" s="601"/>
      <c r="X33" s="601"/>
      <c r="Y33" s="595"/>
      <c r="Z33" s="596"/>
      <c r="AA33" s="596"/>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7"/>
    </row>
    <row r="34" spans="1:51" ht="23.1" customHeight="1">
      <c r="B34" s="1098"/>
      <c r="C34" s="1099"/>
      <c r="D34" s="574" t="s">
        <v>25</v>
      </c>
      <c r="E34" s="575"/>
      <c r="F34" s="575"/>
      <c r="G34" s="575"/>
      <c r="H34" s="575"/>
      <c r="I34" s="575"/>
      <c r="J34" s="575"/>
      <c r="K34" s="575"/>
      <c r="L34" s="576"/>
      <c r="M34" s="577"/>
      <c r="N34" s="577"/>
      <c r="O34" s="577"/>
      <c r="P34" s="577"/>
      <c r="Q34" s="577"/>
      <c r="R34" s="577"/>
      <c r="S34" s="577"/>
      <c r="T34" s="577"/>
      <c r="U34" s="577"/>
      <c r="V34" s="577"/>
      <c r="W34" s="577"/>
      <c r="X34" s="577"/>
      <c r="Y34" s="578"/>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80"/>
    </row>
    <row r="35" spans="1:51" ht="3" customHeight="1">
      <c r="A35" s="1"/>
      <c r="B35" s="6"/>
      <c r="C35" s="6"/>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3" customHeight="1" thickBot="1">
      <c r="A36" s="1"/>
      <c r="B36" s="2"/>
      <c r="C36" s="2"/>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21" hidden="1" customHeight="1">
      <c r="B37" s="581" t="s">
        <v>17</v>
      </c>
      <c r="C37" s="582"/>
      <c r="D37" s="496" t="s">
        <v>18</v>
      </c>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8"/>
    </row>
    <row r="38" spans="1:51" ht="203.25" hidden="1" customHeight="1">
      <c r="B38" s="581"/>
      <c r="C38" s="582"/>
      <c r="D38" s="585" t="s">
        <v>19</v>
      </c>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7"/>
    </row>
    <row r="39" spans="1:51" ht="20.25" hidden="1" customHeight="1">
      <c r="B39" s="581"/>
      <c r="C39" s="582"/>
      <c r="D39" s="588" t="s">
        <v>20</v>
      </c>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c r="AS39" s="589"/>
      <c r="AT39" s="589"/>
      <c r="AU39" s="589"/>
      <c r="AV39" s="589"/>
      <c r="AW39" s="589"/>
      <c r="AX39" s="589"/>
      <c r="AY39" s="590"/>
    </row>
    <row r="40" spans="1:51" ht="100.5" hidden="1" customHeight="1">
      <c r="B40" s="583"/>
      <c r="C40" s="584"/>
      <c r="D40" s="591"/>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2"/>
      <c r="AW40" s="592"/>
      <c r="AX40" s="592"/>
      <c r="AY40" s="593"/>
    </row>
    <row r="41" spans="1:51" ht="21" hidden="1" customHeight="1">
      <c r="A41" s="4"/>
      <c r="B41" s="17"/>
      <c r="C41" s="18"/>
      <c r="D41" s="560" t="s">
        <v>21</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135.94999999999999" hidden="1" customHeight="1">
      <c r="A42" s="4"/>
      <c r="B42" s="19"/>
      <c r="C42" s="20"/>
      <c r="D42" s="563"/>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4"/>
      <c r="B43" s="566" t="s">
        <v>50</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8"/>
    </row>
    <row r="44" spans="1:51" ht="21" customHeight="1">
      <c r="A44" s="4"/>
      <c r="B44" s="19"/>
      <c r="C44" s="20"/>
      <c r="D44" s="569" t="s">
        <v>56</v>
      </c>
      <c r="E44" s="570"/>
      <c r="F44" s="570"/>
      <c r="G44" s="570"/>
      <c r="H44" s="571" t="s">
        <v>55</v>
      </c>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2"/>
      <c r="AH44" s="571" t="s">
        <v>74</v>
      </c>
      <c r="AI44" s="570"/>
      <c r="AJ44" s="570"/>
      <c r="AK44" s="570"/>
      <c r="AL44" s="570"/>
      <c r="AM44" s="570"/>
      <c r="AN44" s="570"/>
      <c r="AO44" s="570"/>
      <c r="AP44" s="570"/>
      <c r="AQ44" s="570"/>
      <c r="AR44" s="570"/>
      <c r="AS44" s="570"/>
      <c r="AT44" s="570"/>
      <c r="AU44" s="570"/>
      <c r="AV44" s="570"/>
      <c r="AW44" s="570"/>
      <c r="AX44" s="570"/>
      <c r="AY44" s="573"/>
    </row>
    <row r="45" spans="1:51" ht="26.25" customHeight="1">
      <c r="A45" s="4"/>
      <c r="B45" s="523" t="s">
        <v>40</v>
      </c>
      <c r="C45" s="524"/>
      <c r="D45" s="555" t="s">
        <v>853</v>
      </c>
      <c r="E45" s="426"/>
      <c r="F45" s="426"/>
      <c r="G45" s="427"/>
      <c r="H45" s="530" t="s">
        <v>49</v>
      </c>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1827" t="s">
        <v>1018</v>
      </c>
      <c r="AI45" s="1783"/>
      <c r="AJ45" s="1783"/>
      <c r="AK45" s="1783"/>
      <c r="AL45" s="1783"/>
      <c r="AM45" s="1783"/>
      <c r="AN45" s="1783"/>
      <c r="AO45" s="1783"/>
      <c r="AP45" s="1783"/>
      <c r="AQ45" s="1783"/>
      <c r="AR45" s="1783"/>
      <c r="AS45" s="1783"/>
      <c r="AT45" s="1783"/>
      <c r="AU45" s="1783"/>
      <c r="AV45" s="1783"/>
      <c r="AW45" s="1783"/>
      <c r="AX45" s="1783"/>
      <c r="AY45" s="1784"/>
    </row>
    <row r="46" spans="1:51" ht="33.4" customHeight="1">
      <c r="A46" s="4"/>
      <c r="B46" s="525"/>
      <c r="C46" s="526"/>
      <c r="D46" s="1812" t="s">
        <v>853</v>
      </c>
      <c r="E46" s="416"/>
      <c r="F46" s="416"/>
      <c r="G46" s="417"/>
      <c r="H46" s="557" t="s">
        <v>763</v>
      </c>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9"/>
      <c r="AH46" s="1785"/>
      <c r="AI46" s="1786"/>
      <c r="AJ46" s="1786"/>
      <c r="AK46" s="1786"/>
      <c r="AL46" s="1786"/>
      <c r="AM46" s="1786"/>
      <c r="AN46" s="1786"/>
      <c r="AO46" s="1786"/>
      <c r="AP46" s="1786"/>
      <c r="AQ46" s="1786"/>
      <c r="AR46" s="1786"/>
      <c r="AS46" s="1786"/>
      <c r="AT46" s="1786"/>
      <c r="AU46" s="1786"/>
      <c r="AV46" s="1786"/>
      <c r="AW46" s="1786"/>
      <c r="AX46" s="1786"/>
      <c r="AY46" s="1787"/>
    </row>
    <row r="47" spans="1:51" ht="26.25" customHeight="1">
      <c r="A47" s="4"/>
      <c r="B47" s="527"/>
      <c r="C47" s="528"/>
      <c r="D47" s="1798" t="s">
        <v>333</v>
      </c>
      <c r="E47" s="385"/>
      <c r="F47" s="385"/>
      <c r="G47" s="386"/>
      <c r="H47" s="520" t="s">
        <v>762</v>
      </c>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2"/>
      <c r="AH47" s="1788"/>
      <c r="AI47" s="1789"/>
      <c r="AJ47" s="1789"/>
      <c r="AK47" s="1789"/>
      <c r="AL47" s="1789"/>
      <c r="AM47" s="1789"/>
      <c r="AN47" s="1789"/>
      <c r="AO47" s="1789"/>
      <c r="AP47" s="1789"/>
      <c r="AQ47" s="1789"/>
      <c r="AR47" s="1789"/>
      <c r="AS47" s="1789"/>
      <c r="AT47" s="1789"/>
      <c r="AU47" s="1789"/>
      <c r="AV47" s="1789"/>
      <c r="AW47" s="1789"/>
      <c r="AX47" s="1789"/>
      <c r="AY47" s="1790"/>
    </row>
    <row r="48" spans="1:51" ht="26.25" customHeight="1">
      <c r="A48" s="4"/>
      <c r="B48" s="525" t="s">
        <v>43</v>
      </c>
      <c r="C48" s="526"/>
      <c r="D48" s="1777" t="s">
        <v>853</v>
      </c>
      <c r="E48" s="426"/>
      <c r="F48" s="426"/>
      <c r="G48" s="427"/>
      <c r="H48" s="530" t="s">
        <v>45</v>
      </c>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2"/>
      <c r="AH48" s="1827" t="s">
        <v>1017</v>
      </c>
      <c r="AI48" s="1783"/>
      <c r="AJ48" s="1783"/>
      <c r="AK48" s="1783"/>
      <c r="AL48" s="1783"/>
      <c r="AM48" s="1783"/>
      <c r="AN48" s="1783"/>
      <c r="AO48" s="1783"/>
      <c r="AP48" s="1783"/>
      <c r="AQ48" s="1783"/>
      <c r="AR48" s="1783"/>
      <c r="AS48" s="1783"/>
      <c r="AT48" s="1783"/>
      <c r="AU48" s="1783"/>
      <c r="AV48" s="1783"/>
      <c r="AW48" s="1783"/>
      <c r="AX48" s="1783"/>
      <c r="AY48" s="1784"/>
    </row>
    <row r="49" spans="1:51" ht="26.25" customHeight="1">
      <c r="A49" s="4"/>
      <c r="B49" s="525"/>
      <c r="C49" s="526"/>
      <c r="D49" s="1793" t="s">
        <v>333</v>
      </c>
      <c r="E49" s="416"/>
      <c r="F49" s="416"/>
      <c r="G49" s="417"/>
      <c r="H49" s="543" t="s">
        <v>760</v>
      </c>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1785"/>
      <c r="AI49" s="1786"/>
      <c r="AJ49" s="1786"/>
      <c r="AK49" s="1786"/>
      <c r="AL49" s="1786"/>
      <c r="AM49" s="1786"/>
      <c r="AN49" s="1786"/>
      <c r="AO49" s="1786"/>
      <c r="AP49" s="1786"/>
      <c r="AQ49" s="1786"/>
      <c r="AR49" s="1786"/>
      <c r="AS49" s="1786"/>
      <c r="AT49" s="1786"/>
      <c r="AU49" s="1786"/>
      <c r="AV49" s="1786"/>
      <c r="AW49" s="1786"/>
      <c r="AX49" s="1786"/>
      <c r="AY49" s="1787"/>
    </row>
    <row r="50" spans="1:51" ht="26.25" customHeight="1">
      <c r="A50" s="4"/>
      <c r="B50" s="525"/>
      <c r="C50" s="526"/>
      <c r="D50" s="1793" t="s">
        <v>333</v>
      </c>
      <c r="E50" s="416"/>
      <c r="F50" s="416"/>
      <c r="G50" s="417"/>
      <c r="H50" s="543" t="s">
        <v>46</v>
      </c>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1785"/>
      <c r="AI50" s="1786"/>
      <c r="AJ50" s="1786"/>
      <c r="AK50" s="1786"/>
      <c r="AL50" s="1786"/>
      <c r="AM50" s="1786"/>
      <c r="AN50" s="1786"/>
      <c r="AO50" s="1786"/>
      <c r="AP50" s="1786"/>
      <c r="AQ50" s="1786"/>
      <c r="AR50" s="1786"/>
      <c r="AS50" s="1786"/>
      <c r="AT50" s="1786"/>
      <c r="AU50" s="1786"/>
      <c r="AV50" s="1786"/>
      <c r="AW50" s="1786"/>
      <c r="AX50" s="1786"/>
      <c r="AY50" s="1787"/>
    </row>
    <row r="51" spans="1:51" ht="26.25" customHeight="1">
      <c r="A51" s="4"/>
      <c r="B51" s="525"/>
      <c r="C51" s="526"/>
      <c r="D51" s="1793" t="s">
        <v>333</v>
      </c>
      <c r="E51" s="416"/>
      <c r="F51" s="416"/>
      <c r="G51" s="417"/>
      <c r="H51" s="543" t="s">
        <v>51</v>
      </c>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5"/>
      <c r="AH51" s="1785"/>
      <c r="AI51" s="1786"/>
      <c r="AJ51" s="1786"/>
      <c r="AK51" s="1786"/>
      <c r="AL51" s="1786"/>
      <c r="AM51" s="1786"/>
      <c r="AN51" s="1786"/>
      <c r="AO51" s="1786"/>
      <c r="AP51" s="1786"/>
      <c r="AQ51" s="1786"/>
      <c r="AR51" s="1786"/>
      <c r="AS51" s="1786"/>
      <c r="AT51" s="1786"/>
      <c r="AU51" s="1786"/>
      <c r="AV51" s="1786"/>
      <c r="AW51" s="1786"/>
      <c r="AX51" s="1786"/>
      <c r="AY51" s="1787"/>
    </row>
    <row r="52" spans="1:51" ht="26.25" customHeight="1">
      <c r="A52" s="4"/>
      <c r="B52" s="527"/>
      <c r="C52" s="528"/>
      <c r="D52" s="1798" t="s">
        <v>853</v>
      </c>
      <c r="E52" s="385"/>
      <c r="F52" s="385"/>
      <c r="G52" s="386"/>
      <c r="H52" s="520" t="s">
        <v>52</v>
      </c>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2"/>
      <c r="AH52" s="1788"/>
      <c r="AI52" s="1789"/>
      <c r="AJ52" s="1789"/>
      <c r="AK52" s="1789"/>
      <c r="AL52" s="1789"/>
      <c r="AM52" s="1789"/>
      <c r="AN52" s="1789"/>
      <c r="AO52" s="1789"/>
      <c r="AP52" s="1789"/>
      <c r="AQ52" s="1789"/>
      <c r="AR52" s="1789"/>
      <c r="AS52" s="1789"/>
      <c r="AT52" s="1789"/>
      <c r="AU52" s="1789"/>
      <c r="AV52" s="1789"/>
      <c r="AW52" s="1789"/>
      <c r="AX52" s="1789"/>
      <c r="AY52" s="1790"/>
    </row>
    <row r="53" spans="1:51" ht="26.25" customHeight="1">
      <c r="A53" s="4"/>
      <c r="B53" s="523" t="s">
        <v>39</v>
      </c>
      <c r="C53" s="524"/>
      <c r="D53" s="1777" t="s">
        <v>853</v>
      </c>
      <c r="E53" s="426"/>
      <c r="F53" s="426"/>
      <c r="G53" s="427"/>
      <c r="H53" s="530" t="s">
        <v>41</v>
      </c>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2"/>
      <c r="AH53" s="1827" t="s">
        <v>1016</v>
      </c>
      <c r="AI53" s="1783"/>
      <c r="AJ53" s="1783"/>
      <c r="AK53" s="1783"/>
      <c r="AL53" s="1783"/>
      <c r="AM53" s="1783"/>
      <c r="AN53" s="1783"/>
      <c r="AO53" s="1783"/>
      <c r="AP53" s="1783"/>
      <c r="AQ53" s="1783"/>
      <c r="AR53" s="1783"/>
      <c r="AS53" s="1783"/>
      <c r="AT53" s="1783"/>
      <c r="AU53" s="1783"/>
      <c r="AV53" s="1783"/>
      <c r="AW53" s="1783"/>
      <c r="AX53" s="1783"/>
      <c r="AY53" s="1784"/>
    </row>
    <row r="54" spans="1:51" ht="26.25" customHeight="1">
      <c r="A54" s="4"/>
      <c r="B54" s="525"/>
      <c r="C54" s="526"/>
      <c r="D54" s="1793" t="s">
        <v>853</v>
      </c>
      <c r="E54" s="416"/>
      <c r="F54" s="416"/>
      <c r="G54" s="417"/>
      <c r="H54" s="543" t="s">
        <v>53</v>
      </c>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1785"/>
      <c r="AI54" s="1786"/>
      <c r="AJ54" s="1786"/>
      <c r="AK54" s="1786"/>
      <c r="AL54" s="1786"/>
      <c r="AM54" s="1786"/>
      <c r="AN54" s="1786"/>
      <c r="AO54" s="1786"/>
      <c r="AP54" s="1786"/>
      <c r="AQ54" s="1786"/>
      <c r="AR54" s="1786"/>
      <c r="AS54" s="1786"/>
      <c r="AT54" s="1786"/>
      <c r="AU54" s="1786"/>
      <c r="AV54" s="1786"/>
      <c r="AW54" s="1786"/>
      <c r="AX54" s="1786"/>
      <c r="AY54" s="1787"/>
    </row>
    <row r="55" spans="1:51" ht="26.25" customHeight="1">
      <c r="A55" s="4"/>
      <c r="B55" s="525"/>
      <c r="C55" s="526"/>
      <c r="D55" s="1793" t="s">
        <v>853</v>
      </c>
      <c r="E55" s="416"/>
      <c r="F55" s="416"/>
      <c r="G55" s="417"/>
      <c r="H55" s="543" t="s">
        <v>756</v>
      </c>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1785"/>
      <c r="AI55" s="1786"/>
      <c r="AJ55" s="1786"/>
      <c r="AK55" s="1786"/>
      <c r="AL55" s="1786"/>
      <c r="AM55" s="1786"/>
      <c r="AN55" s="1786"/>
      <c r="AO55" s="1786"/>
      <c r="AP55" s="1786"/>
      <c r="AQ55" s="1786"/>
      <c r="AR55" s="1786"/>
      <c r="AS55" s="1786"/>
      <c r="AT55" s="1786"/>
      <c r="AU55" s="1786"/>
      <c r="AV55" s="1786"/>
      <c r="AW55" s="1786"/>
      <c r="AX55" s="1786"/>
      <c r="AY55" s="1787"/>
    </row>
    <row r="56" spans="1:51" ht="26.25" customHeight="1">
      <c r="A56" s="4"/>
      <c r="B56" s="525"/>
      <c r="C56" s="526"/>
      <c r="D56" s="1801" t="s">
        <v>333</v>
      </c>
      <c r="E56" s="507"/>
      <c r="F56" s="507"/>
      <c r="G56" s="508"/>
      <c r="H56" s="509" t="s">
        <v>75</v>
      </c>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1"/>
      <c r="AH56" s="1785"/>
      <c r="AI56" s="1786"/>
      <c r="AJ56" s="1786"/>
      <c r="AK56" s="1786"/>
      <c r="AL56" s="1786"/>
      <c r="AM56" s="1786"/>
      <c r="AN56" s="1786"/>
      <c r="AO56" s="1786"/>
      <c r="AP56" s="1786"/>
      <c r="AQ56" s="1786"/>
      <c r="AR56" s="1786"/>
      <c r="AS56" s="1786"/>
      <c r="AT56" s="1786"/>
      <c r="AU56" s="1786"/>
      <c r="AV56" s="1786"/>
      <c r="AW56" s="1786"/>
      <c r="AX56" s="1786"/>
      <c r="AY56" s="1787"/>
    </row>
    <row r="57" spans="1:51" ht="26.25" customHeight="1">
      <c r="A57" s="4"/>
      <c r="B57" s="525"/>
      <c r="C57" s="526"/>
      <c r="D57" s="512"/>
      <c r="E57" s="513"/>
      <c r="F57" s="513"/>
      <c r="G57" s="514"/>
      <c r="H57" s="515" t="s">
        <v>69</v>
      </c>
      <c r="I57" s="516"/>
      <c r="J57" s="516"/>
      <c r="K57" s="516"/>
      <c r="L57" s="516"/>
      <c r="M57" s="516"/>
      <c r="N57" s="516"/>
      <c r="O57" s="516"/>
      <c r="P57" s="516"/>
      <c r="Q57" s="516"/>
      <c r="R57" s="516"/>
      <c r="S57" s="516"/>
      <c r="T57" s="516"/>
      <c r="U57" s="516"/>
      <c r="V57" s="517"/>
      <c r="W57" s="517"/>
      <c r="X57" s="517"/>
      <c r="Y57" s="517"/>
      <c r="Z57" s="517"/>
      <c r="AA57" s="517"/>
      <c r="AB57" s="517"/>
      <c r="AC57" s="517"/>
      <c r="AD57" s="517"/>
      <c r="AE57" s="517"/>
      <c r="AF57" s="517"/>
      <c r="AG57" s="518"/>
      <c r="AH57" s="1785"/>
      <c r="AI57" s="1786"/>
      <c r="AJ57" s="1786"/>
      <c r="AK57" s="1786"/>
      <c r="AL57" s="1786"/>
      <c r="AM57" s="1786"/>
      <c r="AN57" s="1786"/>
      <c r="AO57" s="1786"/>
      <c r="AP57" s="1786"/>
      <c r="AQ57" s="1786"/>
      <c r="AR57" s="1786"/>
      <c r="AS57" s="1786"/>
      <c r="AT57" s="1786"/>
      <c r="AU57" s="1786"/>
      <c r="AV57" s="1786"/>
      <c r="AW57" s="1786"/>
      <c r="AX57" s="1786"/>
      <c r="AY57" s="1787"/>
    </row>
    <row r="58" spans="1:51" ht="26.25" customHeight="1">
      <c r="A58" s="4"/>
      <c r="B58" s="527"/>
      <c r="C58" s="528"/>
      <c r="D58" s="519" t="s">
        <v>759</v>
      </c>
      <c r="E58" s="385"/>
      <c r="F58" s="385"/>
      <c r="G58" s="386"/>
      <c r="H58" s="520" t="s">
        <v>54</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2"/>
      <c r="AH58" s="1788"/>
      <c r="AI58" s="1789"/>
      <c r="AJ58" s="1789"/>
      <c r="AK58" s="1789"/>
      <c r="AL58" s="1789"/>
      <c r="AM58" s="1789"/>
      <c r="AN58" s="1789"/>
      <c r="AO58" s="1789"/>
      <c r="AP58" s="1789"/>
      <c r="AQ58" s="1789"/>
      <c r="AR58" s="1789"/>
      <c r="AS58" s="1789"/>
      <c r="AT58" s="1789"/>
      <c r="AU58" s="1789"/>
      <c r="AV58" s="1789"/>
      <c r="AW58" s="1789"/>
      <c r="AX58" s="1789"/>
      <c r="AY58" s="1790"/>
    </row>
    <row r="59" spans="1:51" ht="180" customHeight="1" thickBot="1">
      <c r="A59" s="4"/>
      <c r="B59" s="491" t="s">
        <v>38</v>
      </c>
      <c r="C59" s="492"/>
      <c r="D59" s="1954" t="s">
        <v>1015</v>
      </c>
      <c r="E59" s="1955"/>
      <c r="F59" s="1955"/>
      <c r="G59" s="1955"/>
      <c r="H59" s="1955"/>
      <c r="I59" s="1955"/>
      <c r="J59" s="1955"/>
      <c r="K59" s="1955"/>
      <c r="L59" s="1955"/>
      <c r="M59" s="1955"/>
      <c r="N59" s="1955"/>
      <c r="O59" s="1955"/>
      <c r="P59" s="1955"/>
      <c r="Q59" s="1955"/>
      <c r="R59" s="1955"/>
      <c r="S59" s="1955"/>
      <c r="T59" s="1955"/>
      <c r="U59" s="1955"/>
      <c r="V59" s="1955"/>
      <c r="W59" s="1955"/>
      <c r="X59" s="1955"/>
      <c r="Y59" s="1955"/>
      <c r="Z59" s="1955"/>
      <c r="AA59" s="1955"/>
      <c r="AB59" s="1955"/>
      <c r="AC59" s="1955"/>
      <c r="AD59" s="1955"/>
      <c r="AE59" s="1955"/>
      <c r="AF59" s="1955"/>
      <c r="AG59" s="1955"/>
      <c r="AH59" s="1955"/>
      <c r="AI59" s="1955"/>
      <c r="AJ59" s="1955"/>
      <c r="AK59" s="1955"/>
      <c r="AL59" s="1955"/>
      <c r="AM59" s="1955"/>
      <c r="AN59" s="1955"/>
      <c r="AO59" s="1955"/>
      <c r="AP59" s="1955"/>
      <c r="AQ59" s="1955"/>
      <c r="AR59" s="1955"/>
      <c r="AS59" s="1955"/>
      <c r="AT59" s="1955"/>
      <c r="AU59" s="1955"/>
      <c r="AV59" s="1955"/>
      <c r="AW59" s="1955"/>
      <c r="AX59" s="1955"/>
      <c r="AY59" s="1956"/>
    </row>
    <row r="60" spans="1:51" ht="21" hidden="1" customHeight="1">
      <c r="A60" s="4"/>
      <c r="B60" s="19"/>
      <c r="C60" s="20"/>
      <c r="D60" s="496" t="s">
        <v>34</v>
      </c>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8"/>
    </row>
    <row r="61" spans="1:51" ht="97.5" hidden="1" customHeight="1">
      <c r="A61" s="4"/>
      <c r="B61" s="19"/>
      <c r="C61" s="20"/>
      <c r="D61" s="499" t="s">
        <v>36</v>
      </c>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1"/>
    </row>
    <row r="62" spans="1:51" ht="119.85" hidden="1" customHeight="1">
      <c r="A62" s="4"/>
      <c r="B62" s="19"/>
      <c r="C62" s="20"/>
      <c r="D62" s="502" t="s">
        <v>35</v>
      </c>
      <c r="E62" s="503"/>
      <c r="F62" s="503"/>
      <c r="G62" s="503"/>
      <c r="H62" s="503"/>
      <c r="I62" s="503"/>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4"/>
    </row>
    <row r="63" spans="1:51" ht="21" customHeight="1">
      <c r="A63" s="4"/>
      <c r="B63" s="505" t="s">
        <v>33</v>
      </c>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7"/>
      <c r="AN63" s="497"/>
      <c r="AO63" s="497"/>
      <c r="AP63" s="497"/>
      <c r="AQ63" s="497"/>
      <c r="AR63" s="497"/>
      <c r="AS63" s="497"/>
      <c r="AT63" s="497"/>
      <c r="AU63" s="497"/>
      <c r="AV63" s="497"/>
      <c r="AW63" s="497"/>
      <c r="AX63" s="497"/>
      <c r="AY63" s="498"/>
    </row>
    <row r="64" spans="1:51" ht="122.45" customHeight="1">
      <c r="A64" s="5"/>
      <c r="B64" s="1366" t="s">
        <v>754</v>
      </c>
      <c r="C64" s="349"/>
      <c r="D64" s="349"/>
      <c r="E64" s="349"/>
      <c r="F64" s="1367"/>
      <c r="G64" s="477" t="s">
        <v>850</v>
      </c>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478"/>
    </row>
    <row r="65" spans="1:51" ht="18.399999999999999" customHeight="1">
      <c r="A65" s="5"/>
      <c r="B65" s="479" t="s">
        <v>48</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1"/>
    </row>
    <row r="66" spans="1:51" ht="119.1" customHeight="1" thickBot="1">
      <c r="A66" s="5"/>
      <c r="B66" s="482" t="s">
        <v>2150</v>
      </c>
      <c r="C66" s="1341"/>
      <c r="D66" s="1341"/>
      <c r="E66" s="1341"/>
      <c r="F66" s="1342"/>
      <c r="G66" s="1341" t="s">
        <v>2150</v>
      </c>
      <c r="H66" s="1341"/>
      <c r="I66" s="1341"/>
      <c r="J66" s="1341"/>
      <c r="K66" s="1341"/>
      <c r="L66" s="1341"/>
      <c r="M66" s="1341"/>
      <c r="N66" s="1341"/>
      <c r="O66" s="1341"/>
      <c r="P66" s="1341"/>
      <c r="Q66" s="1341"/>
      <c r="R66" s="1341"/>
      <c r="S66" s="1341"/>
      <c r="T66" s="1341"/>
      <c r="U66" s="1341"/>
      <c r="V66" s="1341"/>
      <c r="W66" s="1341"/>
      <c r="X66" s="1341"/>
      <c r="Y66" s="1341"/>
      <c r="Z66" s="1341"/>
      <c r="AA66" s="1341"/>
      <c r="AB66" s="1341"/>
      <c r="AC66" s="1341"/>
      <c r="AD66" s="1341"/>
      <c r="AE66" s="1341"/>
      <c r="AF66" s="1341"/>
      <c r="AG66" s="1341"/>
      <c r="AH66" s="1341"/>
      <c r="AI66" s="1341"/>
      <c r="AJ66" s="1341"/>
      <c r="AK66" s="1341"/>
      <c r="AL66" s="1341"/>
      <c r="AM66" s="1341"/>
      <c r="AN66" s="1341"/>
      <c r="AO66" s="1341"/>
      <c r="AP66" s="1341"/>
      <c r="AQ66" s="1341"/>
      <c r="AR66" s="1341"/>
      <c r="AS66" s="1341"/>
      <c r="AT66" s="1341"/>
      <c r="AU66" s="1341"/>
      <c r="AV66" s="1341"/>
      <c r="AW66" s="1341"/>
      <c r="AX66" s="1341"/>
      <c r="AY66" s="1957"/>
    </row>
    <row r="67" spans="1:51" ht="19.7" customHeight="1">
      <c r="A67" s="5"/>
      <c r="B67" s="488" t="s">
        <v>76</v>
      </c>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90"/>
    </row>
    <row r="68" spans="1:51" ht="205.15" customHeight="1" thickBot="1">
      <c r="A68" s="5"/>
      <c r="B68" s="1958"/>
      <c r="C68" s="1959"/>
      <c r="D68" s="1959"/>
      <c r="E68" s="1959"/>
      <c r="F68" s="1959"/>
      <c r="G68" s="1959"/>
      <c r="H68" s="1959"/>
      <c r="I68" s="1959"/>
      <c r="J68" s="195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c r="AS68" s="1959"/>
      <c r="AT68" s="1959"/>
      <c r="AU68" s="1959"/>
      <c r="AV68" s="1959"/>
      <c r="AW68" s="1959"/>
      <c r="AX68" s="1959"/>
      <c r="AY68" s="1960"/>
    </row>
    <row r="69" spans="1:51" ht="19.7" customHeight="1">
      <c r="A69" s="5"/>
      <c r="B69" s="459" t="s">
        <v>66</v>
      </c>
      <c r="C69" s="460"/>
      <c r="D69" s="460"/>
      <c r="E69" s="460"/>
      <c r="F69" s="460"/>
      <c r="G69" s="460"/>
      <c r="H69" s="460"/>
      <c r="I69" s="460"/>
      <c r="J69" s="460"/>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1"/>
    </row>
    <row r="70" spans="1:51" ht="19.899999999999999" customHeight="1">
      <c r="A70" s="5"/>
      <c r="B70" s="24" t="s">
        <v>67</v>
      </c>
      <c r="C70" s="22"/>
      <c r="D70" s="22"/>
      <c r="E70" s="22"/>
      <c r="F70" s="22"/>
      <c r="G70" s="22"/>
      <c r="H70" s="22"/>
      <c r="I70" s="22"/>
      <c r="J70" s="22"/>
      <c r="K70" s="22"/>
      <c r="L70" s="23"/>
      <c r="M70" s="1775">
        <v>88</v>
      </c>
      <c r="N70" s="463"/>
      <c r="O70" s="463"/>
      <c r="P70" s="463"/>
      <c r="Q70" s="463"/>
      <c r="R70" s="463"/>
      <c r="S70" s="463"/>
      <c r="T70" s="463"/>
      <c r="U70" s="463"/>
      <c r="V70" s="463"/>
      <c r="W70" s="463"/>
      <c r="X70" s="463"/>
      <c r="Y70" s="463"/>
      <c r="Z70" s="463"/>
      <c r="AA70" s="464"/>
      <c r="AB70" s="22" t="s">
        <v>68</v>
      </c>
      <c r="AC70" s="22"/>
      <c r="AD70" s="22"/>
      <c r="AE70" s="22"/>
      <c r="AF70" s="22"/>
      <c r="AG70" s="22"/>
      <c r="AH70" s="22"/>
      <c r="AI70" s="22"/>
      <c r="AJ70" s="22"/>
      <c r="AK70" s="23"/>
      <c r="AL70" s="1961" t="s">
        <v>1014</v>
      </c>
      <c r="AM70" s="1962"/>
      <c r="AN70" s="1962"/>
      <c r="AO70" s="1962"/>
      <c r="AP70" s="1962"/>
      <c r="AQ70" s="1962"/>
      <c r="AR70" s="1962"/>
      <c r="AS70" s="1962"/>
      <c r="AT70" s="1962"/>
      <c r="AU70" s="1962"/>
      <c r="AV70" s="1962"/>
      <c r="AW70" s="1962"/>
      <c r="AX70" s="1962"/>
      <c r="AY70" s="1963"/>
    </row>
    <row r="71" spans="1:51" ht="3" customHeight="1">
      <c r="A71" s="4"/>
      <c r="B71" s="6"/>
      <c r="C71" s="6"/>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ht="3" customHeight="1" thickBot="1">
      <c r="A72" s="4"/>
      <c r="B72" s="2"/>
      <c r="C72" s="2"/>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row>
    <row r="73" spans="1:51" ht="385.5" customHeight="1">
      <c r="A73" s="5"/>
      <c r="B73" s="466" t="s">
        <v>31</v>
      </c>
      <c r="C73" s="467"/>
      <c r="D73" s="467"/>
      <c r="E73" s="467"/>
      <c r="F73" s="467"/>
      <c r="G73" s="468"/>
      <c r="H73" s="194" t="s">
        <v>77</v>
      </c>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6"/>
    </row>
    <row r="74" spans="1:51" ht="348.95" customHeight="1">
      <c r="B74" s="469"/>
      <c r="C74" s="470"/>
      <c r="D74" s="470"/>
      <c r="E74" s="470"/>
      <c r="F74" s="470"/>
      <c r="G74" s="471"/>
      <c r="H74" s="12"/>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4"/>
    </row>
    <row r="75" spans="1:51" ht="324" customHeight="1" thickBot="1">
      <c r="B75" s="469"/>
      <c r="C75" s="470"/>
      <c r="D75" s="470"/>
      <c r="E75" s="470"/>
      <c r="F75" s="470"/>
      <c r="G75" s="471"/>
      <c r="H75" s="12"/>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4"/>
    </row>
    <row r="76" spans="1:51" ht="3" customHeight="1">
      <c r="B76" s="9"/>
      <c r="C76" s="9"/>
      <c r="D76" s="9"/>
      <c r="E76" s="9"/>
      <c r="F76" s="9"/>
      <c r="G76" s="9"/>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row>
    <row r="77" spans="1:51" ht="3" customHeight="1" thickBot="1">
      <c r="B77" s="11"/>
      <c r="C77" s="11"/>
      <c r="D77" s="11"/>
      <c r="E77" s="11"/>
      <c r="F77" s="11"/>
      <c r="G77" s="11"/>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row>
    <row r="78" spans="1:51" ht="24.75" customHeight="1">
      <c r="B78" s="396" t="s">
        <v>706</v>
      </c>
      <c r="C78" s="397"/>
      <c r="D78" s="397"/>
      <c r="E78" s="397"/>
      <c r="F78" s="397"/>
      <c r="G78" s="398"/>
      <c r="H78" s="1334" t="s">
        <v>1013</v>
      </c>
      <c r="I78" s="1335"/>
      <c r="J78" s="1335"/>
      <c r="K78" s="1335"/>
      <c r="L78" s="1335"/>
      <c r="M78" s="1335"/>
      <c r="N78" s="1335"/>
      <c r="O78" s="1335"/>
      <c r="P78" s="1335"/>
      <c r="Q78" s="1335"/>
      <c r="R78" s="1335"/>
      <c r="S78" s="1335"/>
      <c r="T78" s="1335"/>
      <c r="U78" s="1335"/>
      <c r="V78" s="1335"/>
      <c r="W78" s="1335"/>
      <c r="X78" s="1335"/>
      <c r="Y78" s="1335"/>
      <c r="Z78" s="1335"/>
      <c r="AA78" s="1335"/>
      <c r="AB78" s="1335"/>
      <c r="AC78" s="1336"/>
      <c r="AD78" s="1334" t="s">
        <v>748</v>
      </c>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7"/>
    </row>
    <row r="79" spans="1:51" ht="24.75" customHeight="1">
      <c r="B79" s="396"/>
      <c r="C79" s="397"/>
      <c r="D79" s="397"/>
      <c r="E79" s="397"/>
      <c r="F79" s="397"/>
      <c r="G79" s="398"/>
      <c r="H79" s="406" t="s">
        <v>22</v>
      </c>
      <c r="I79" s="407"/>
      <c r="J79" s="407"/>
      <c r="K79" s="407"/>
      <c r="L79" s="407"/>
      <c r="M79" s="408" t="s">
        <v>23</v>
      </c>
      <c r="N79" s="409"/>
      <c r="O79" s="409"/>
      <c r="P79" s="409"/>
      <c r="Q79" s="409"/>
      <c r="R79" s="409"/>
      <c r="S79" s="409"/>
      <c r="T79" s="409"/>
      <c r="U79" s="409"/>
      <c r="V79" s="409"/>
      <c r="W79" s="409"/>
      <c r="X79" s="409"/>
      <c r="Y79" s="410"/>
      <c r="Z79" s="411" t="s">
        <v>24</v>
      </c>
      <c r="AA79" s="412"/>
      <c r="AB79" s="412"/>
      <c r="AC79" s="413"/>
      <c r="AD79" s="406" t="s">
        <v>22</v>
      </c>
      <c r="AE79" s="407"/>
      <c r="AF79" s="407"/>
      <c r="AG79" s="407"/>
      <c r="AH79" s="407"/>
      <c r="AI79" s="408" t="s">
        <v>23</v>
      </c>
      <c r="AJ79" s="409"/>
      <c r="AK79" s="409"/>
      <c r="AL79" s="409"/>
      <c r="AM79" s="409"/>
      <c r="AN79" s="409"/>
      <c r="AO79" s="409"/>
      <c r="AP79" s="409"/>
      <c r="AQ79" s="409"/>
      <c r="AR79" s="409"/>
      <c r="AS79" s="409"/>
      <c r="AT79" s="409"/>
      <c r="AU79" s="410"/>
      <c r="AV79" s="411" t="s">
        <v>24</v>
      </c>
      <c r="AW79" s="412"/>
      <c r="AX79" s="412"/>
      <c r="AY79" s="414"/>
    </row>
    <row r="80" spans="1:51" ht="24.75" customHeight="1">
      <c r="B80" s="396"/>
      <c r="C80" s="397"/>
      <c r="D80" s="397"/>
      <c r="E80" s="397"/>
      <c r="F80" s="397"/>
      <c r="G80" s="398"/>
      <c r="H80" s="425" t="s">
        <v>703</v>
      </c>
      <c r="I80" s="426"/>
      <c r="J80" s="426"/>
      <c r="K80" s="426"/>
      <c r="L80" s="427"/>
      <c r="M80" s="1964" t="s">
        <v>1012</v>
      </c>
      <c r="N80" s="1965"/>
      <c r="O80" s="1965"/>
      <c r="P80" s="1965"/>
      <c r="Q80" s="1965"/>
      <c r="R80" s="1965"/>
      <c r="S80" s="1965"/>
      <c r="T80" s="1965"/>
      <c r="U80" s="1965"/>
      <c r="V80" s="1965"/>
      <c r="W80" s="1965"/>
      <c r="X80" s="1965"/>
      <c r="Y80" s="1966"/>
      <c r="Z80" s="431">
        <v>15</v>
      </c>
      <c r="AA80" s="432"/>
      <c r="AB80" s="432"/>
      <c r="AC80" s="433"/>
      <c r="AD80" s="425"/>
      <c r="AE80" s="426"/>
      <c r="AF80" s="426"/>
      <c r="AG80" s="426"/>
      <c r="AH80" s="427"/>
      <c r="AI80" s="428"/>
      <c r="AJ80" s="429"/>
      <c r="AK80" s="429"/>
      <c r="AL80" s="429"/>
      <c r="AM80" s="429"/>
      <c r="AN80" s="429"/>
      <c r="AO80" s="429"/>
      <c r="AP80" s="429"/>
      <c r="AQ80" s="429"/>
      <c r="AR80" s="429"/>
      <c r="AS80" s="429"/>
      <c r="AT80" s="429"/>
      <c r="AU80" s="430"/>
      <c r="AV80" s="431"/>
      <c r="AW80" s="432"/>
      <c r="AX80" s="432"/>
      <c r="AY80" s="437"/>
    </row>
    <row r="81" spans="2:51" ht="24.75" customHeight="1">
      <c r="B81" s="396"/>
      <c r="C81" s="397"/>
      <c r="D81" s="397"/>
      <c r="E81" s="397"/>
      <c r="F81" s="397"/>
      <c r="G81" s="398"/>
      <c r="H81" s="415"/>
      <c r="I81" s="416"/>
      <c r="J81" s="416"/>
      <c r="K81" s="416"/>
      <c r="L81" s="417"/>
      <c r="M81" s="418"/>
      <c r="N81" s="419"/>
      <c r="O81" s="419"/>
      <c r="P81" s="419"/>
      <c r="Q81" s="419"/>
      <c r="R81" s="419"/>
      <c r="S81" s="419"/>
      <c r="T81" s="419"/>
      <c r="U81" s="419"/>
      <c r="V81" s="419"/>
      <c r="W81" s="419"/>
      <c r="X81" s="419"/>
      <c r="Y81" s="420"/>
      <c r="Z81" s="421"/>
      <c r="AA81" s="422"/>
      <c r="AB81" s="422"/>
      <c r="AC81" s="424"/>
      <c r="AD81" s="415"/>
      <c r="AE81" s="416"/>
      <c r="AF81" s="416"/>
      <c r="AG81" s="416"/>
      <c r="AH81" s="417"/>
      <c r="AI81" s="418"/>
      <c r="AJ81" s="419"/>
      <c r="AK81" s="419"/>
      <c r="AL81" s="419"/>
      <c r="AM81" s="419"/>
      <c r="AN81" s="419"/>
      <c r="AO81" s="419"/>
      <c r="AP81" s="419"/>
      <c r="AQ81" s="419"/>
      <c r="AR81" s="419"/>
      <c r="AS81" s="419"/>
      <c r="AT81" s="419"/>
      <c r="AU81" s="420"/>
      <c r="AV81" s="421"/>
      <c r="AW81" s="422"/>
      <c r="AX81" s="422"/>
      <c r="AY81" s="423"/>
    </row>
    <row r="82" spans="2:51" ht="24.75" customHeight="1">
      <c r="B82" s="396"/>
      <c r="C82" s="397"/>
      <c r="D82" s="397"/>
      <c r="E82" s="397"/>
      <c r="F82" s="397"/>
      <c r="G82" s="398"/>
      <c r="H82" s="415"/>
      <c r="I82" s="416"/>
      <c r="J82" s="416"/>
      <c r="K82" s="416"/>
      <c r="L82" s="417"/>
      <c r="M82" s="418"/>
      <c r="N82" s="419"/>
      <c r="O82" s="419"/>
      <c r="P82" s="419"/>
      <c r="Q82" s="419"/>
      <c r="R82" s="419"/>
      <c r="S82" s="419"/>
      <c r="T82" s="419"/>
      <c r="U82" s="419"/>
      <c r="V82" s="419"/>
      <c r="W82" s="419"/>
      <c r="X82" s="419"/>
      <c r="Y82" s="420"/>
      <c r="Z82" s="421"/>
      <c r="AA82" s="422"/>
      <c r="AB82" s="422"/>
      <c r="AC82" s="424"/>
      <c r="AD82" s="415"/>
      <c r="AE82" s="416"/>
      <c r="AF82" s="416"/>
      <c r="AG82" s="416"/>
      <c r="AH82" s="417"/>
      <c r="AI82" s="418"/>
      <c r="AJ82" s="419"/>
      <c r="AK82" s="419"/>
      <c r="AL82" s="419"/>
      <c r="AM82" s="419"/>
      <c r="AN82" s="419"/>
      <c r="AO82" s="419"/>
      <c r="AP82" s="419"/>
      <c r="AQ82" s="419"/>
      <c r="AR82" s="419"/>
      <c r="AS82" s="419"/>
      <c r="AT82" s="419"/>
      <c r="AU82" s="420"/>
      <c r="AV82" s="421"/>
      <c r="AW82" s="422"/>
      <c r="AX82" s="422"/>
      <c r="AY82" s="423"/>
    </row>
    <row r="83" spans="2:51" ht="24.75" customHeight="1">
      <c r="B83" s="396"/>
      <c r="C83" s="397"/>
      <c r="D83" s="397"/>
      <c r="E83" s="397"/>
      <c r="F83" s="397"/>
      <c r="G83" s="398"/>
      <c r="H83" s="415"/>
      <c r="I83" s="416"/>
      <c r="J83" s="416"/>
      <c r="K83" s="416"/>
      <c r="L83" s="417"/>
      <c r="M83" s="418"/>
      <c r="N83" s="419"/>
      <c r="O83" s="419"/>
      <c r="P83" s="419"/>
      <c r="Q83" s="419"/>
      <c r="R83" s="419"/>
      <c r="S83" s="419"/>
      <c r="T83" s="419"/>
      <c r="U83" s="419"/>
      <c r="V83" s="419"/>
      <c r="W83" s="419"/>
      <c r="X83" s="419"/>
      <c r="Y83" s="420"/>
      <c r="Z83" s="421"/>
      <c r="AA83" s="422"/>
      <c r="AB83" s="422"/>
      <c r="AC83" s="424"/>
      <c r="AD83" s="415"/>
      <c r="AE83" s="416"/>
      <c r="AF83" s="416"/>
      <c r="AG83" s="416"/>
      <c r="AH83" s="417"/>
      <c r="AI83" s="418"/>
      <c r="AJ83" s="419"/>
      <c r="AK83" s="419"/>
      <c r="AL83" s="419"/>
      <c r="AM83" s="419"/>
      <c r="AN83" s="419"/>
      <c r="AO83" s="419"/>
      <c r="AP83" s="419"/>
      <c r="AQ83" s="419"/>
      <c r="AR83" s="419"/>
      <c r="AS83" s="419"/>
      <c r="AT83" s="419"/>
      <c r="AU83" s="420"/>
      <c r="AV83" s="421"/>
      <c r="AW83" s="422"/>
      <c r="AX83" s="422"/>
      <c r="AY83" s="423"/>
    </row>
    <row r="84" spans="2:51" ht="24.75" customHeight="1">
      <c r="B84" s="396"/>
      <c r="C84" s="397"/>
      <c r="D84" s="397"/>
      <c r="E84" s="397"/>
      <c r="F84" s="397"/>
      <c r="G84" s="398"/>
      <c r="H84" s="415"/>
      <c r="I84" s="416"/>
      <c r="J84" s="416"/>
      <c r="K84" s="416"/>
      <c r="L84" s="417"/>
      <c r="M84" s="418"/>
      <c r="N84" s="419"/>
      <c r="O84" s="419"/>
      <c r="P84" s="419"/>
      <c r="Q84" s="419"/>
      <c r="R84" s="419"/>
      <c r="S84" s="419"/>
      <c r="T84" s="419"/>
      <c r="U84" s="419"/>
      <c r="V84" s="419"/>
      <c r="W84" s="419"/>
      <c r="X84" s="419"/>
      <c r="Y84" s="420"/>
      <c r="Z84" s="421"/>
      <c r="AA84" s="422"/>
      <c r="AB84" s="422"/>
      <c r="AC84" s="422"/>
      <c r="AD84" s="415"/>
      <c r="AE84" s="416"/>
      <c r="AF84" s="416"/>
      <c r="AG84" s="416"/>
      <c r="AH84" s="417"/>
      <c r="AI84" s="418"/>
      <c r="AJ84" s="419"/>
      <c r="AK84" s="419"/>
      <c r="AL84" s="419"/>
      <c r="AM84" s="419"/>
      <c r="AN84" s="419"/>
      <c r="AO84" s="419"/>
      <c r="AP84" s="419"/>
      <c r="AQ84" s="419"/>
      <c r="AR84" s="419"/>
      <c r="AS84" s="419"/>
      <c r="AT84" s="419"/>
      <c r="AU84" s="420"/>
      <c r="AV84" s="421"/>
      <c r="AW84" s="422"/>
      <c r="AX84" s="422"/>
      <c r="AY84" s="423"/>
    </row>
    <row r="85" spans="2:51" ht="24.75" customHeight="1">
      <c r="B85" s="396"/>
      <c r="C85" s="397"/>
      <c r="D85" s="397"/>
      <c r="E85" s="397"/>
      <c r="F85" s="397"/>
      <c r="G85" s="398"/>
      <c r="H85" s="415"/>
      <c r="I85" s="416"/>
      <c r="J85" s="416"/>
      <c r="K85" s="416"/>
      <c r="L85" s="417"/>
      <c r="M85" s="418"/>
      <c r="N85" s="419"/>
      <c r="O85" s="419"/>
      <c r="P85" s="419"/>
      <c r="Q85" s="419"/>
      <c r="R85" s="419"/>
      <c r="S85" s="419"/>
      <c r="T85" s="419"/>
      <c r="U85" s="419"/>
      <c r="V85" s="419"/>
      <c r="W85" s="419"/>
      <c r="X85" s="419"/>
      <c r="Y85" s="420"/>
      <c r="Z85" s="421"/>
      <c r="AA85" s="422"/>
      <c r="AB85" s="422"/>
      <c r="AC85" s="422"/>
      <c r="AD85" s="415"/>
      <c r="AE85" s="416"/>
      <c r="AF85" s="416"/>
      <c r="AG85" s="416"/>
      <c r="AH85" s="417"/>
      <c r="AI85" s="418"/>
      <c r="AJ85" s="419"/>
      <c r="AK85" s="419"/>
      <c r="AL85" s="419"/>
      <c r="AM85" s="419"/>
      <c r="AN85" s="419"/>
      <c r="AO85" s="419"/>
      <c r="AP85" s="419"/>
      <c r="AQ85" s="419"/>
      <c r="AR85" s="419"/>
      <c r="AS85" s="419"/>
      <c r="AT85" s="419"/>
      <c r="AU85" s="420"/>
      <c r="AV85" s="421"/>
      <c r="AW85" s="422"/>
      <c r="AX85" s="422"/>
      <c r="AY85" s="423"/>
    </row>
    <row r="86" spans="2:51" ht="24.75" customHeight="1">
      <c r="B86" s="396"/>
      <c r="C86" s="397"/>
      <c r="D86" s="397"/>
      <c r="E86" s="397"/>
      <c r="F86" s="397"/>
      <c r="G86" s="398"/>
      <c r="H86" s="415"/>
      <c r="I86" s="416"/>
      <c r="J86" s="416"/>
      <c r="K86" s="416"/>
      <c r="L86" s="417"/>
      <c r="M86" s="418"/>
      <c r="N86" s="419"/>
      <c r="O86" s="419"/>
      <c r="P86" s="419"/>
      <c r="Q86" s="419"/>
      <c r="R86" s="419"/>
      <c r="S86" s="419"/>
      <c r="T86" s="419"/>
      <c r="U86" s="419"/>
      <c r="V86" s="419"/>
      <c r="W86" s="419"/>
      <c r="X86" s="419"/>
      <c r="Y86" s="420"/>
      <c r="Z86" s="421"/>
      <c r="AA86" s="422"/>
      <c r="AB86" s="422"/>
      <c r="AC86" s="422"/>
      <c r="AD86" s="415"/>
      <c r="AE86" s="416"/>
      <c r="AF86" s="416"/>
      <c r="AG86" s="416"/>
      <c r="AH86" s="417"/>
      <c r="AI86" s="418"/>
      <c r="AJ86" s="419"/>
      <c r="AK86" s="419"/>
      <c r="AL86" s="419"/>
      <c r="AM86" s="419"/>
      <c r="AN86" s="419"/>
      <c r="AO86" s="419"/>
      <c r="AP86" s="419"/>
      <c r="AQ86" s="419"/>
      <c r="AR86" s="419"/>
      <c r="AS86" s="419"/>
      <c r="AT86" s="419"/>
      <c r="AU86" s="420"/>
      <c r="AV86" s="421"/>
      <c r="AW86" s="422"/>
      <c r="AX86" s="422"/>
      <c r="AY86" s="423"/>
    </row>
    <row r="87" spans="2:51" ht="24.75" customHeight="1">
      <c r="B87" s="396"/>
      <c r="C87" s="397"/>
      <c r="D87" s="397"/>
      <c r="E87" s="397"/>
      <c r="F87" s="397"/>
      <c r="G87" s="398"/>
      <c r="H87" s="384"/>
      <c r="I87" s="385"/>
      <c r="J87" s="385"/>
      <c r="K87" s="385"/>
      <c r="L87" s="386"/>
      <c r="M87" s="387"/>
      <c r="N87" s="388"/>
      <c r="O87" s="388"/>
      <c r="P87" s="388"/>
      <c r="Q87" s="388"/>
      <c r="R87" s="388"/>
      <c r="S87" s="388"/>
      <c r="T87" s="388"/>
      <c r="U87" s="388"/>
      <c r="V87" s="388"/>
      <c r="W87" s="388"/>
      <c r="X87" s="388"/>
      <c r="Y87" s="389"/>
      <c r="Z87" s="390"/>
      <c r="AA87" s="391"/>
      <c r="AB87" s="391"/>
      <c r="AC87" s="391"/>
      <c r="AD87" s="384"/>
      <c r="AE87" s="385"/>
      <c r="AF87" s="385"/>
      <c r="AG87" s="385"/>
      <c r="AH87" s="386"/>
      <c r="AI87" s="387"/>
      <c r="AJ87" s="388"/>
      <c r="AK87" s="388"/>
      <c r="AL87" s="388"/>
      <c r="AM87" s="388"/>
      <c r="AN87" s="388"/>
      <c r="AO87" s="388"/>
      <c r="AP87" s="388"/>
      <c r="AQ87" s="388"/>
      <c r="AR87" s="388"/>
      <c r="AS87" s="388"/>
      <c r="AT87" s="388"/>
      <c r="AU87" s="389"/>
      <c r="AV87" s="390"/>
      <c r="AW87" s="391"/>
      <c r="AX87" s="391"/>
      <c r="AY87" s="392"/>
    </row>
    <row r="88" spans="2:51" ht="24.75" customHeight="1">
      <c r="B88" s="396"/>
      <c r="C88" s="397"/>
      <c r="D88" s="397"/>
      <c r="E88" s="397"/>
      <c r="F88" s="397"/>
      <c r="G88" s="398"/>
      <c r="H88" s="442" t="s">
        <v>25</v>
      </c>
      <c r="I88" s="443"/>
      <c r="J88" s="443"/>
      <c r="K88" s="443"/>
      <c r="L88" s="443"/>
      <c r="M88" s="444"/>
      <c r="N88" s="445"/>
      <c r="O88" s="445"/>
      <c r="P88" s="445"/>
      <c r="Q88" s="445"/>
      <c r="R88" s="445"/>
      <c r="S88" s="445"/>
      <c r="T88" s="445"/>
      <c r="U88" s="445"/>
      <c r="V88" s="445"/>
      <c r="W88" s="445"/>
      <c r="X88" s="445"/>
      <c r="Y88" s="446"/>
      <c r="Z88" s="447">
        <f>SUM(Z80:AC87)</f>
        <v>15</v>
      </c>
      <c r="AA88" s="448"/>
      <c r="AB88" s="448"/>
      <c r="AC88" s="449"/>
      <c r="AD88" s="442" t="s">
        <v>25</v>
      </c>
      <c r="AE88" s="443"/>
      <c r="AF88" s="443"/>
      <c r="AG88" s="443"/>
      <c r="AH88" s="443"/>
      <c r="AI88" s="444"/>
      <c r="AJ88" s="445"/>
      <c r="AK88" s="445"/>
      <c r="AL88" s="445"/>
      <c r="AM88" s="445"/>
      <c r="AN88" s="445"/>
      <c r="AO88" s="445"/>
      <c r="AP88" s="445"/>
      <c r="AQ88" s="445"/>
      <c r="AR88" s="445"/>
      <c r="AS88" s="445"/>
      <c r="AT88" s="445"/>
      <c r="AU88" s="446"/>
      <c r="AV88" s="447">
        <f>SUM(AV80:AY87)</f>
        <v>0</v>
      </c>
      <c r="AW88" s="448"/>
      <c r="AX88" s="448"/>
      <c r="AY88" s="450"/>
    </row>
    <row r="89" spans="2:51" ht="25.15" customHeight="1">
      <c r="B89" s="396"/>
      <c r="C89" s="397"/>
      <c r="D89" s="397"/>
      <c r="E89" s="397"/>
      <c r="F89" s="397"/>
      <c r="G89" s="398"/>
      <c r="H89" s="438" t="s">
        <v>1011</v>
      </c>
      <c r="I89" s="439"/>
      <c r="J89" s="439"/>
      <c r="K89" s="439"/>
      <c r="L89" s="439"/>
      <c r="M89" s="439"/>
      <c r="N89" s="439"/>
      <c r="O89" s="439"/>
      <c r="P89" s="439"/>
      <c r="Q89" s="439"/>
      <c r="R89" s="439"/>
      <c r="S89" s="439"/>
      <c r="T89" s="439"/>
      <c r="U89" s="439"/>
      <c r="V89" s="439"/>
      <c r="W89" s="439"/>
      <c r="X89" s="439"/>
      <c r="Y89" s="439"/>
      <c r="Z89" s="439"/>
      <c r="AA89" s="439"/>
      <c r="AB89" s="439"/>
      <c r="AC89" s="440"/>
      <c r="AD89" s="438" t="s">
        <v>747</v>
      </c>
      <c r="AE89" s="439"/>
      <c r="AF89" s="439"/>
      <c r="AG89" s="439"/>
      <c r="AH89" s="439"/>
      <c r="AI89" s="439"/>
      <c r="AJ89" s="439"/>
      <c r="AK89" s="439"/>
      <c r="AL89" s="439"/>
      <c r="AM89" s="439"/>
      <c r="AN89" s="439"/>
      <c r="AO89" s="439"/>
      <c r="AP89" s="439"/>
      <c r="AQ89" s="439"/>
      <c r="AR89" s="439"/>
      <c r="AS89" s="439"/>
      <c r="AT89" s="439"/>
      <c r="AU89" s="439"/>
      <c r="AV89" s="439"/>
      <c r="AW89" s="439"/>
      <c r="AX89" s="439"/>
      <c r="AY89" s="441"/>
    </row>
    <row r="90" spans="2:51" ht="25.5" customHeight="1">
      <c r="B90" s="396"/>
      <c r="C90" s="397"/>
      <c r="D90" s="397"/>
      <c r="E90" s="397"/>
      <c r="F90" s="397"/>
      <c r="G90" s="398"/>
      <c r="H90" s="406" t="s">
        <v>22</v>
      </c>
      <c r="I90" s="407"/>
      <c r="J90" s="407"/>
      <c r="K90" s="407"/>
      <c r="L90" s="407"/>
      <c r="M90" s="408" t="s">
        <v>23</v>
      </c>
      <c r="N90" s="409"/>
      <c r="O90" s="409"/>
      <c r="P90" s="409"/>
      <c r="Q90" s="409"/>
      <c r="R90" s="409"/>
      <c r="S90" s="409"/>
      <c r="T90" s="409"/>
      <c r="U90" s="409"/>
      <c r="V90" s="409"/>
      <c r="W90" s="409"/>
      <c r="X90" s="409"/>
      <c r="Y90" s="410"/>
      <c r="Z90" s="411" t="s">
        <v>24</v>
      </c>
      <c r="AA90" s="412"/>
      <c r="AB90" s="412"/>
      <c r="AC90" s="413"/>
      <c r="AD90" s="406" t="s">
        <v>22</v>
      </c>
      <c r="AE90" s="407"/>
      <c r="AF90" s="407"/>
      <c r="AG90" s="407"/>
      <c r="AH90" s="407"/>
      <c r="AI90" s="408" t="s">
        <v>23</v>
      </c>
      <c r="AJ90" s="409"/>
      <c r="AK90" s="409"/>
      <c r="AL90" s="409"/>
      <c r="AM90" s="409"/>
      <c r="AN90" s="409"/>
      <c r="AO90" s="409"/>
      <c r="AP90" s="409"/>
      <c r="AQ90" s="409"/>
      <c r="AR90" s="409"/>
      <c r="AS90" s="409"/>
      <c r="AT90" s="409"/>
      <c r="AU90" s="410"/>
      <c r="AV90" s="411" t="s">
        <v>24</v>
      </c>
      <c r="AW90" s="412"/>
      <c r="AX90" s="412"/>
      <c r="AY90" s="414"/>
    </row>
    <row r="91" spans="2:51" ht="40.5" customHeight="1">
      <c r="B91" s="396"/>
      <c r="C91" s="397"/>
      <c r="D91" s="397"/>
      <c r="E91" s="397"/>
      <c r="F91" s="397"/>
      <c r="G91" s="398"/>
      <c r="H91" s="425" t="s">
        <v>703</v>
      </c>
      <c r="I91" s="426"/>
      <c r="J91" s="426"/>
      <c r="K91" s="426"/>
      <c r="L91" s="427"/>
      <c r="M91" s="1967" t="s">
        <v>1010</v>
      </c>
      <c r="N91" s="1968"/>
      <c r="O91" s="1968"/>
      <c r="P91" s="1968"/>
      <c r="Q91" s="1968"/>
      <c r="R91" s="1968"/>
      <c r="S91" s="1968"/>
      <c r="T91" s="1968"/>
      <c r="U91" s="1968"/>
      <c r="V91" s="1968"/>
      <c r="W91" s="1968"/>
      <c r="X91" s="1968"/>
      <c r="Y91" s="1969"/>
      <c r="Z91" s="431">
        <v>14</v>
      </c>
      <c r="AA91" s="432"/>
      <c r="AB91" s="432"/>
      <c r="AC91" s="433"/>
      <c r="AD91" s="425"/>
      <c r="AE91" s="426"/>
      <c r="AF91" s="426"/>
      <c r="AG91" s="426"/>
      <c r="AH91" s="427"/>
      <c r="AI91" s="428"/>
      <c r="AJ91" s="429"/>
      <c r="AK91" s="429"/>
      <c r="AL91" s="429"/>
      <c r="AM91" s="429"/>
      <c r="AN91" s="429"/>
      <c r="AO91" s="429"/>
      <c r="AP91" s="429"/>
      <c r="AQ91" s="429"/>
      <c r="AR91" s="429"/>
      <c r="AS91" s="429"/>
      <c r="AT91" s="429"/>
      <c r="AU91" s="430"/>
      <c r="AV91" s="431"/>
      <c r="AW91" s="432"/>
      <c r="AX91" s="432"/>
      <c r="AY91" s="437"/>
    </row>
    <row r="92" spans="2:51" ht="24.75" customHeight="1">
      <c r="B92" s="396"/>
      <c r="C92" s="397"/>
      <c r="D92" s="397"/>
      <c r="E92" s="397"/>
      <c r="F92" s="397"/>
      <c r="G92" s="398"/>
      <c r="H92" s="415"/>
      <c r="I92" s="416"/>
      <c r="J92" s="416"/>
      <c r="K92" s="416"/>
      <c r="L92" s="417"/>
      <c r="M92" s="418"/>
      <c r="N92" s="419"/>
      <c r="O92" s="419"/>
      <c r="P92" s="419"/>
      <c r="Q92" s="419"/>
      <c r="R92" s="419"/>
      <c r="S92" s="419"/>
      <c r="T92" s="419"/>
      <c r="U92" s="419"/>
      <c r="V92" s="419"/>
      <c r="W92" s="419"/>
      <c r="X92" s="419"/>
      <c r="Y92" s="420"/>
      <c r="Z92" s="421"/>
      <c r="AA92" s="422"/>
      <c r="AB92" s="422"/>
      <c r="AC92" s="424"/>
      <c r="AD92" s="415"/>
      <c r="AE92" s="416"/>
      <c r="AF92" s="416"/>
      <c r="AG92" s="416"/>
      <c r="AH92" s="417"/>
      <c r="AI92" s="418"/>
      <c r="AJ92" s="419"/>
      <c r="AK92" s="419"/>
      <c r="AL92" s="419"/>
      <c r="AM92" s="419"/>
      <c r="AN92" s="419"/>
      <c r="AO92" s="419"/>
      <c r="AP92" s="419"/>
      <c r="AQ92" s="419"/>
      <c r="AR92" s="419"/>
      <c r="AS92" s="419"/>
      <c r="AT92" s="419"/>
      <c r="AU92" s="420"/>
      <c r="AV92" s="421"/>
      <c r="AW92" s="422"/>
      <c r="AX92" s="422"/>
      <c r="AY92" s="423"/>
    </row>
    <row r="93" spans="2:51" ht="24.75" customHeight="1">
      <c r="B93" s="396"/>
      <c r="C93" s="397"/>
      <c r="D93" s="397"/>
      <c r="E93" s="397"/>
      <c r="F93" s="397"/>
      <c r="G93" s="398"/>
      <c r="H93" s="415"/>
      <c r="I93" s="416"/>
      <c r="J93" s="416"/>
      <c r="K93" s="416"/>
      <c r="L93" s="417"/>
      <c r="M93" s="418"/>
      <c r="N93" s="419"/>
      <c r="O93" s="419"/>
      <c r="P93" s="419"/>
      <c r="Q93" s="419"/>
      <c r="R93" s="419"/>
      <c r="S93" s="419"/>
      <c r="T93" s="419"/>
      <c r="U93" s="419"/>
      <c r="V93" s="419"/>
      <c r="W93" s="419"/>
      <c r="X93" s="419"/>
      <c r="Y93" s="420"/>
      <c r="Z93" s="421"/>
      <c r="AA93" s="422"/>
      <c r="AB93" s="422"/>
      <c r="AC93" s="424"/>
      <c r="AD93" s="415"/>
      <c r="AE93" s="416"/>
      <c r="AF93" s="416"/>
      <c r="AG93" s="416"/>
      <c r="AH93" s="417"/>
      <c r="AI93" s="418"/>
      <c r="AJ93" s="419"/>
      <c r="AK93" s="419"/>
      <c r="AL93" s="419"/>
      <c r="AM93" s="419"/>
      <c r="AN93" s="419"/>
      <c r="AO93" s="419"/>
      <c r="AP93" s="419"/>
      <c r="AQ93" s="419"/>
      <c r="AR93" s="419"/>
      <c r="AS93" s="419"/>
      <c r="AT93" s="419"/>
      <c r="AU93" s="420"/>
      <c r="AV93" s="421"/>
      <c r="AW93" s="422"/>
      <c r="AX93" s="422"/>
      <c r="AY93" s="423"/>
    </row>
    <row r="94" spans="2:51" ht="24.75" customHeight="1">
      <c r="B94" s="396"/>
      <c r="C94" s="397"/>
      <c r="D94" s="397"/>
      <c r="E94" s="397"/>
      <c r="F94" s="397"/>
      <c r="G94" s="398"/>
      <c r="H94" s="415"/>
      <c r="I94" s="416"/>
      <c r="J94" s="416"/>
      <c r="K94" s="416"/>
      <c r="L94" s="417"/>
      <c r="M94" s="418"/>
      <c r="N94" s="419"/>
      <c r="O94" s="419"/>
      <c r="P94" s="419"/>
      <c r="Q94" s="419"/>
      <c r="R94" s="419"/>
      <c r="S94" s="419"/>
      <c r="T94" s="419"/>
      <c r="U94" s="419"/>
      <c r="V94" s="419"/>
      <c r="W94" s="419"/>
      <c r="X94" s="419"/>
      <c r="Y94" s="420"/>
      <c r="Z94" s="421"/>
      <c r="AA94" s="422"/>
      <c r="AB94" s="422"/>
      <c r="AC94" s="424"/>
      <c r="AD94" s="415"/>
      <c r="AE94" s="416"/>
      <c r="AF94" s="416"/>
      <c r="AG94" s="416"/>
      <c r="AH94" s="417"/>
      <c r="AI94" s="418"/>
      <c r="AJ94" s="419"/>
      <c r="AK94" s="419"/>
      <c r="AL94" s="419"/>
      <c r="AM94" s="419"/>
      <c r="AN94" s="419"/>
      <c r="AO94" s="419"/>
      <c r="AP94" s="419"/>
      <c r="AQ94" s="419"/>
      <c r="AR94" s="419"/>
      <c r="AS94" s="419"/>
      <c r="AT94" s="419"/>
      <c r="AU94" s="420"/>
      <c r="AV94" s="421"/>
      <c r="AW94" s="422"/>
      <c r="AX94" s="422"/>
      <c r="AY94" s="423"/>
    </row>
    <row r="95" spans="2:51" ht="24.75" customHeight="1">
      <c r="B95" s="396"/>
      <c r="C95" s="397"/>
      <c r="D95" s="397"/>
      <c r="E95" s="397"/>
      <c r="F95" s="397"/>
      <c r="G95" s="398"/>
      <c r="H95" s="415"/>
      <c r="I95" s="416"/>
      <c r="J95" s="416"/>
      <c r="K95" s="416"/>
      <c r="L95" s="417"/>
      <c r="M95" s="418"/>
      <c r="N95" s="419"/>
      <c r="O95" s="419"/>
      <c r="P95" s="419"/>
      <c r="Q95" s="419"/>
      <c r="R95" s="419"/>
      <c r="S95" s="419"/>
      <c r="T95" s="419"/>
      <c r="U95" s="419"/>
      <c r="V95" s="419"/>
      <c r="W95" s="419"/>
      <c r="X95" s="419"/>
      <c r="Y95" s="420"/>
      <c r="Z95" s="421"/>
      <c r="AA95" s="422"/>
      <c r="AB95" s="422"/>
      <c r="AC95" s="422"/>
      <c r="AD95" s="415"/>
      <c r="AE95" s="416"/>
      <c r="AF95" s="416"/>
      <c r="AG95" s="416"/>
      <c r="AH95" s="417"/>
      <c r="AI95" s="418"/>
      <c r="AJ95" s="419"/>
      <c r="AK95" s="419"/>
      <c r="AL95" s="419"/>
      <c r="AM95" s="419"/>
      <c r="AN95" s="419"/>
      <c r="AO95" s="419"/>
      <c r="AP95" s="419"/>
      <c r="AQ95" s="419"/>
      <c r="AR95" s="419"/>
      <c r="AS95" s="419"/>
      <c r="AT95" s="419"/>
      <c r="AU95" s="420"/>
      <c r="AV95" s="421"/>
      <c r="AW95" s="422"/>
      <c r="AX95" s="422"/>
      <c r="AY95" s="423"/>
    </row>
    <row r="96" spans="2:51" ht="24.75" customHeight="1">
      <c r="B96" s="396"/>
      <c r="C96" s="397"/>
      <c r="D96" s="397"/>
      <c r="E96" s="397"/>
      <c r="F96" s="397"/>
      <c r="G96" s="398"/>
      <c r="H96" s="415"/>
      <c r="I96" s="416"/>
      <c r="J96" s="416"/>
      <c r="K96" s="416"/>
      <c r="L96" s="417"/>
      <c r="M96" s="418"/>
      <c r="N96" s="419"/>
      <c r="O96" s="419"/>
      <c r="P96" s="419"/>
      <c r="Q96" s="419"/>
      <c r="R96" s="419"/>
      <c r="S96" s="419"/>
      <c r="T96" s="419"/>
      <c r="U96" s="419"/>
      <c r="V96" s="419"/>
      <c r="W96" s="419"/>
      <c r="X96" s="419"/>
      <c r="Y96" s="420"/>
      <c r="Z96" s="421"/>
      <c r="AA96" s="422"/>
      <c r="AB96" s="422"/>
      <c r="AC96" s="422"/>
      <c r="AD96" s="415"/>
      <c r="AE96" s="416"/>
      <c r="AF96" s="416"/>
      <c r="AG96" s="416"/>
      <c r="AH96" s="417"/>
      <c r="AI96" s="418"/>
      <c r="AJ96" s="419"/>
      <c r="AK96" s="419"/>
      <c r="AL96" s="419"/>
      <c r="AM96" s="419"/>
      <c r="AN96" s="419"/>
      <c r="AO96" s="419"/>
      <c r="AP96" s="419"/>
      <c r="AQ96" s="419"/>
      <c r="AR96" s="419"/>
      <c r="AS96" s="419"/>
      <c r="AT96" s="419"/>
      <c r="AU96" s="420"/>
      <c r="AV96" s="421"/>
      <c r="AW96" s="422"/>
      <c r="AX96" s="422"/>
      <c r="AY96" s="423"/>
    </row>
    <row r="97" spans="2:51" ht="24.75" customHeight="1">
      <c r="B97" s="396"/>
      <c r="C97" s="397"/>
      <c r="D97" s="397"/>
      <c r="E97" s="397"/>
      <c r="F97" s="397"/>
      <c r="G97" s="398"/>
      <c r="H97" s="415"/>
      <c r="I97" s="416"/>
      <c r="J97" s="416"/>
      <c r="K97" s="416"/>
      <c r="L97" s="417"/>
      <c r="M97" s="418"/>
      <c r="N97" s="419"/>
      <c r="O97" s="419"/>
      <c r="P97" s="419"/>
      <c r="Q97" s="419"/>
      <c r="R97" s="419"/>
      <c r="S97" s="419"/>
      <c r="T97" s="419"/>
      <c r="U97" s="419"/>
      <c r="V97" s="419"/>
      <c r="W97" s="419"/>
      <c r="X97" s="419"/>
      <c r="Y97" s="420"/>
      <c r="Z97" s="421"/>
      <c r="AA97" s="422"/>
      <c r="AB97" s="422"/>
      <c r="AC97" s="422"/>
      <c r="AD97" s="415"/>
      <c r="AE97" s="416"/>
      <c r="AF97" s="416"/>
      <c r="AG97" s="416"/>
      <c r="AH97" s="417"/>
      <c r="AI97" s="418"/>
      <c r="AJ97" s="419"/>
      <c r="AK97" s="419"/>
      <c r="AL97" s="419"/>
      <c r="AM97" s="419"/>
      <c r="AN97" s="419"/>
      <c r="AO97" s="419"/>
      <c r="AP97" s="419"/>
      <c r="AQ97" s="419"/>
      <c r="AR97" s="419"/>
      <c r="AS97" s="419"/>
      <c r="AT97" s="419"/>
      <c r="AU97" s="420"/>
      <c r="AV97" s="421"/>
      <c r="AW97" s="422"/>
      <c r="AX97" s="422"/>
      <c r="AY97" s="423"/>
    </row>
    <row r="98" spans="2:51" ht="24.75" customHeight="1">
      <c r="B98" s="396"/>
      <c r="C98" s="397"/>
      <c r="D98" s="397"/>
      <c r="E98" s="397"/>
      <c r="F98" s="397"/>
      <c r="G98" s="398"/>
      <c r="H98" s="384"/>
      <c r="I98" s="385"/>
      <c r="J98" s="385"/>
      <c r="K98" s="385"/>
      <c r="L98" s="386"/>
      <c r="M98" s="387"/>
      <c r="N98" s="388"/>
      <c r="O98" s="388"/>
      <c r="P98" s="388"/>
      <c r="Q98" s="388"/>
      <c r="R98" s="388"/>
      <c r="S98" s="388"/>
      <c r="T98" s="388"/>
      <c r="U98" s="388"/>
      <c r="V98" s="388"/>
      <c r="W98" s="388"/>
      <c r="X98" s="388"/>
      <c r="Y98" s="389"/>
      <c r="Z98" s="390"/>
      <c r="AA98" s="391"/>
      <c r="AB98" s="391"/>
      <c r="AC98" s="391"/>
      <c r="AD98" s="384"/>
      <c r="AE98" s="385"/>
      <c r="AF98" s="385"/>
      <c r="AG98" s="385"/>
      <c r="AH98" s="386"/>
      <c r="AI98" s="387"/>
      <c r="AJ98" s="388"/>
      <c r="AK98" s="388"/>
      <c r="AL98" s="388"/>
      <c r="AM98" s="388"/>
      <c r="AN98" s="388"/>
      <c r="AO98" s="388"/>
      <c r="AP98" s="388"/>
      <c r="AQ98" s="388"/>
      <c r="AR98" s="388"/>
      <c r="AS98" s="388"/>
      <c r="AT98" s="388"/>
      <c r="AU98" s="389"/>
      <c r="AV98" s="390"/>
      <c r="AW98" s="391"/>
      <c r="AX98" s="391"/>
      <c r="AY98" s="392"/>
    </row>
    <row r="99" spans="2:51" ht="24.75" customHeight="1">
      <c r="B99" s="396"/>
      <c r="C99" s="397"/>
      <c r="D99" s="397"/>
      <c r="E99" s="397"/>
      <c r="F99" s="397"/>
      <c r="G99" s="398"/>
      <c r="H99" s="442" t="s">
        <v>25</v>
      </c>
      <c r="I99" s="443"/>
      <c r="J99" s="443"/>
      <c r="K99" s="443"/>
      <c r="L99" s="443"/>
      <c r="M99" s="444"/>
      <c r="N99" s="445"/>
      <c r="O99" s="445"/>
      <c r="P99" s="445"/>
      <c r="Q99" s="445"/>
      <c r="R99" s="445"/>
      <c r="S99" s="445"/>
      <c r="T99" s="445"/>
      <c r="U99" s="445"/>
      <c r="V99" s="445"/>
      <c r="W99" s="445"/>
      <c r="X99" s="445"/>
      <c r="Y99" s="446"/>
      <c r="Z99" s="447">
        <f>SUM(Z91:AC98)</f>
        <v>14</v>
      </c>
      <c r="AA99" s="448"/>
      <c r="AB99" s="448"/>
      <c r="AC99" s="449"/>
      <c r="AD99" s="442" t="s">
        <v>25</v>
      </c>
      <c r="AE99" s="443"/>
      <c r="AF99" s="443"/>
      <c r="AG99" s="443"/>
      <c r="AH99" s="443"/>
      <c r="AI99" s="444"/>
      <c r="AJ99" s="445"/>
      <c r="AK99" s="445"/>
      <c r="AL99" s="445"/>
      <c r="AM99" s="445"/>
      <c r="AN99" s="445"/>
      <c r="AO99" s="445"/>
      <c r="AP99" s="445"/>
      <c r="AQ99" s="445"/>
      <c r="AR99" s="445"/>
      <c r="AS99" s="445"/>
      <c r="AT99" s="445"/>
      <c r="AU99" s="446"/>
      <c r="AV99" s="447">
        <f>SUM(AV91:AY98)</f>
        <v>0</v>
      </c>
      <c r="AW99" s="448"/>
      <c r="AX99" s="448"/>
      <c r="AY99" s="450"/>
    </row>
    <row r="100" spans="2:51" ht="24.75" customHeight="1">
      <c r="B100" s="396"/>
      <c r="C100" s="397"/>
      <c r="D100" s="397"/>
      <c r="E100" s="397"/>
      <c r="F100" s="397"/>
      <c r="G100" s="398"/>
      <c r="H100" s="438" t="s">
        <v>1009</v>
      </c>
      <c r="I100" s="439"/>
      <c r="J100" s="439"/>
      <c r="K100" s="439"/>
      <c r="L100" s="439"/>
      <c r="M100" s="439"/>
      <c r="N100" s="439"/>
      <c r="O100" s="439"/>
      <c r="P100" s="439"/>
      <c r="Q100" s="439"/>
      <c r="R100" s="439"/>
      <c r="S100" s="439"/>
      <c r="T100" s="439"/>
      <c r="U100" s="439"/>
      <c r="V100" s="439"/>
      <c r="W100" s="439"/>
      <c r="X100" s="439"/>
      <c r="Y100" s="439"/>
      <c r="Z100" s="439"/>
      <c r="AA100" s="439"/>
      <c r="AB100" s="439"/>
      <c r="AC100" s="440"/>
      <c r="AD100" s="438" t="s">
        <v>745</v>
      </c>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41"/>
    </row>
    <row r="101" spans="2:51" ht="24.75" customHeight="1">
      <c r="B101" s="396"/>
      <c r="C101" s="397"/>
      <c r="D101" s="397"/>
      <c r="E101" s="397"/>
      <c r="F101" s="397"/>
      <c r="G101" s="398"/>
      <c r="H101" s="406" t="s">
        <v>22</v>
      </c>
      <c r="I101" s="407"/>
      <c r="J101" s="407"/>
      <c r="K101" s="407"/>
      <c r="L101" s="407"/>
      <c r="M101" s="408" t="s">
        <v>23</v>
      </c>
      <c r="N101" s="409"/>
      <c r="O101" s="409"/>
      <c r="P101" s="409"/>
      <c r="Q101" s="409"/>
      <c r="R101" s="409"/>
      <c r="S101" s="409"/>
      <c r="T101" s="409"/>
      <c r="U101" s="409"/>
      <c r="V101" s="409"/>
      <c r="W101" s="409"/>
      <c r="X101" s="409"/>
      <c r="Y101" s="410"/>
      <c r="Z101" s="411" t="s">
        <v>24</v>
      </c>
      <c r="AA101" s="412"/>
      <c r="AB101" s="412"/>
      <c r="AC101" s="413"/>
      <c r="AD101" s="406" t="s">
        <v>22</v>
      </c>
      <c r="AE101" s="407"/>
      <c r="AF101" s="407"/>
      <c r="AG101" s="407"/>
      <c r="AH101" s="407"/>
      <c r="AI101" s="408" t="s">
        <v>23</v>
      </c>
      <c r="AJ101" s="409"/>
      <c r="AK101" s="409"/>
      <c r="AL101" s="409"/>
      <c r="AM101" s="409"/>
      <c r="AN101" s="409"/>
      <c r="AO101" s="409"/>
      <c r="AP101" s="409"/>
      <c r="AQ101" s="409"/>
      <c r="AR101" s="409"/>
      <c r="AS101" s="409"/>
      <c r="AT101" s="409"/>
      <c r="AU101" s="410"/>
      <c r="AV101" s="411" t="s">
        <v>24</v>
      </c>
      <c r="AW101" s="412"/>
      <c r="AX101" s="412"/>
      <c r="AY101" s="414"/>
    </row>
    <row r="102" spans="2:51" ht="24.75" customHeight="1">
      <c r="B102" s="396"/>
      <c r="C102" s="397"/>
      <c r="D102" s="397"/>
      <c r="E102" s="397"/>
      <c r="F102" s="397"/>
      <c r="G102" s="398"/>
      <c r="H102" s="425" t="s">
        <v>1008</v>
      </c>
      <c r="I102" s="426"/>
      <c r="J102" s="426"/>
      <c r="K102" s="426"/>
      <c r="L102" s="427"/>
      <c r="M102" s="428" t="s">
        <v>1007</v>
      </c>
      <c r="N102" s="429"/>
      <c r="O102" s="429"/>
      <c r="P102" s="429"/>
      <c r="Q102" s="429"/>
      <c r="R102" s="429"/>
      <c r="S102" s="429"/>
      <c r="T102" s="429"/>
      <c r="U102" s="429"/>
      <c r="V102" s="429"/>
      <c r="W102" s="429"/>
      <c r="X102" s="429"/>
      <c r="Y102" s="430"/>
      <c r="Z102" s="431">
        <v>3</v>
      </c>
      <c r="AA102" s="432"/>
      <c r="AB102" s="432"/>
      <c r="AC102" s="433"/>
      <c r="AD102" s="425"/>
      <c r="AE102" s="426"/>
      <c r="AF102" s="426"/>
      <c r="AG102" s="426"/>
      <c r="AH102" s="427"/>
      <c r="AI102" s="428"/>
      <c r="AJ102" s="429"/>
      <c r="AK102" s="429"/>
      <c r="AL102" s="429"/>
      <c r="AM102" s="429"/>
      <c r="AN102" s="429"/>
      <c r="AO102" s="429"/>
      <c r="AP102" s="429"/>
      <c r="AQ102" s="429"/>
      <c r="AR102" s="429"/>
      <c r="AS102" s="429"/>
      <c r="AT102" s="429"/>
      <c r="AU102" s="430"/>
      <c r="AV102" s="431"/>
      <c r="AW102" s="432"/>
      <c r="AX102" s="432"/>
      <c r="AY102" s="437"/>
    </row>
    <row r="103" spans="2:51" ht="24.75" customHeight="1">
      <c r="B103" s="396"/>
      <c r="C103" s="397"/>
      <c r="D103" s="397"/>
      <c r="E103" s="397"/>
      <c r="F103" s="397"/>
      <c r="G103" s="398"/>
      <c r="H103" s="415"/>
      <c r="I103" s="416"/>
      <c r="J103" s="416"/>
      <c r="K103" s="416"/>
      <c r="L103" s="417"/>
      <c r="M103" s="418"/>
      <c r="N103" s="419"/>
      <c r="O103" s="419"/>
      <c r="P103" s="419"/>
      <c r="Q103" s="419"/>
      <c r="R103" s="419"/>
      <c r="S103" s="419"/>
      <c r="T103" s="419"/>
      <c r="U103" s="419"/>
      <c r="V103" s="419"/>
      <c r="W103" s="419"/>
      <c r="X103" s="419"/>
      <c r="Y103" s="420"/>
      <c r="Z103" s="421"/>
      <c r="AA103" s="422"/>
      <c r="AB103" s="422"/>
      <c r="AC103" s="424"/>
      <c r="AD103" s="415"/>
      <c r="AE103" s="416"/>
      <c r="AF103" s="416"/>
      <c r="AG103" s="416"/>
      <c r="AH103" s="417"/>
      <c r="AI103" s="418"/>
      <c r="AJ103" s="419"/>
      <c r="AK103" s="419"/>
      <c r="AL103" s="419"/>
      <c r="AM103" s="419"/>
      <c r="AN103" s="419"/>
      <c r="AO103" s="419"/>
      <c r="AP103" s="419"/>
      <c r="AQ103" s="419"/>
      <c r="AR103" s="419"/>
      <c r="AS103" s="419"/>
      <c r="AT103" s="419"/>
      <c r="AU103" s="420"/>
      <c r="AV103" s="421"/>
      <c r="AW103" s="422"/>
      <c r="AX103" s="422"/>
      <c r="AY103" s="423"/>
    </row>
    <row r="104" spans="2:51" ht="24.75" customHeight="1">
      <c r="B104" s="396"/>
      <c r="C104" s="397"/>
      <c r="D104" s="397"/>
      <c r="E104" s="397"/>
      <c r="F104" s="397"/>
      <c r="G104" s="398"/>
      <c r="H104" s="415"/>
      <c r="I104" s="416"/>
      <c r="J104" s="416"/>
      <c r="K104" s="416"/>
      <c r="L104" s="417"/>
      <c r="M104" s="418"/>
      <c r="N104" s="419"/>
      <c r="O104" s="419"/>
      <c r="P104" s="419"/>
      <c r="Q104" s="419"/>
      <c r="R104" s="419"/>
      <c r="S104" s="419"/>
      <c r="T104" s="419"/>
      <c r="U104" s="419"/>
      <c r="V104" s="419"/>
      <c r="W104" s="419"/>
      <c r="X104" s="419"/>
      <c r="Y104" s="420"/>
      <c r="Z104" s="421"/>
      <c r="AA104" s="422"/>
      <c r="AB104" s="422"/>
      <c r="AC104" s="424"/>
      <c r="AD104" s="415"/>
      <c r="AE104" s="416"/>
      <c r="AF104" s="416"/>
      <c r="AG104" s="416"/>
      <c r="AH104" s="417"/>
      <c r="AI104" s="418"/>
      <c r="AJ104" s="419"/>
      <c r="AK104" s="419"/>
      <c r="AL104" s="419"/>
      <c r="AM104" s="419"/>
      <c r="AN104" s="419"/>
      <c r="AO104" s="419"/>
      <c r="AP104" s="419"/>
      <c r="AQ104" s="419"/>
      <c r="AR104" s="419"/>
      <c r="AS104" s="419"/>
      <c r="AT104" s="419"/>
      <c r="AU104" s="420"/>
      <c r="AV104" s="421"/>
      <c r="AW104" s="422"/>
      <c r="AX104" s="422"/>
      <c r="AY104" s="423"/>
    </row>
    <row r="105" spans="2:51" ht="24.75" customHeight="1">
      <c r="B105" s="396"/>
      <c r="C105" s="397"/>
      <c r="D105" s="397"/>
      <c r="E105" s="397"/>
      <c r="F105" s="397"/>
      <c r="G105" s="398"/>
      <c r="H105" s="415"/>
      <c r="I105" s="416"/>
      <c r="J105" s="416"/>
      <c r="K105" s="416"/>
      <c r="L105" s="417"/>
      <c r="M105" s="418"/>
      <c r="N105" s="419"/>
      <c r="O105" s="419"/>
      <c r="P105" s="419"/>
      <c r="Q105" s="419"/>
      <c r="R105" s="419"/>
      <c r="S105" s="419"/>
      <c r="T105" s="419"/>
      <c r="U105" s="419"/>
      <c r="V105" s="419"/>
      <c r="W105" s="419"/>
      <c r="X105" s="419"/>
      <c r="Y105" s="420"/>
      <c r="Z105" s="421"/>
      <c r="AA105" s="422"/>
      <c r="AB105" s="422"/>
      <c r="AC105" s="424"/>
      <c r="AD105" s="415"/>
      <c r="AE105" s="416"/>
      <c r="AF105" s="416"/>
      <c r="AG105" s="416"/>
      <c r="AH105" s="417"/>
      <c r="AI105" s="418"/>
      <c r="AJ105" s="419"/>
      <c r="AK105" s="419"/>
      <c r="AL105" s="419"/>
      <c r="AM105" s="419"/>
      <c r="AN105" s="419"/>
      <c r="AO105" s="419"/>
      <c r="AP105" s="419"/>
      <c r="AQ105" s="419"/>
      <c r="AR105" s="419"/>
      <c r="AS105" s="419"/>
      <c r="AT105" s="419"/>
      <c r="AU105" s="420"/>
      <c r="AV105" s="421"/>
      <c r="AW105" s="422"/>
      <c r="AX105" s="422"/>
      <c r="AY105" s="423"/>
    </row>
    <row r="106" spans="2:51" ht="24.75" customHeight="1">
      <c r="B106" s="396"/>
      <c r="C106" s="397"/>
      <c r="D106" s="397"/>
      <c r="E106" s="397"/>
      <c r="F106" s="397"/>
      <c r="G106" s="398"/>
      <c r="H106" s="415"/>
      <c r="I106" s="416"/>
      <c r="J106" s="416"/>
      <c r="K106" s="416"/>
      <c r="L106" s="417"/>
      <c r="M106" s="418"/>
      <c r="N106" s="419"/>
      <c r="O106" s="419"/>
      <c r="P106" s="419"/>
      <c r="Q106" s="419"/>
      <c r="R106" s="419"/>
      <c r="S106" s="419"/>
      <c r="T106" s="419"/>
      <c r="U106" s="419"/>
      <c r="V106" s="419"/>
      <c r="W106" s="419"/>
      <c r="X106" s="419"/>
      <c r="Y106" s="420"/>
      <c r="Z106" s="421"/>
      <c r="AA106" s="422"/>
      <c r="AB106" s="422"/>
      <c r="AC106" s="422"/>
      <c r="AD106" s="415"/>
      <c r="AE106" s="416"/>
      <c r="AF106" s="416"/>
      <c r="AG106" s="416"/>
      <c r="AH106" s="417"/>
      <c r="AI106" s="418"/>
      <c r="AJ106" s="419"/>
      <c r="AK106" s="419"/>
      <c r="AL106" s="419"/>
      <c r="AM106" s="419"/>
      <c r="AN106" s="419"/>
      <c r="AO106" s="419"/>
      <c r="AP106" s="419"/>
      <c r="AQ106" s="419"/>
      <c r="AR106" s="419"/>
      <c r="AS106" s="419"/>
      <c r="AT106" s="419"/>
      <c r="AU106" s="420"/>
      <c r="AV106" s="421"/>
      <c r="AW106" s="422"/>
      <c r="AX106" s="422"/>
      <c r="AY106" s="423"/>
    </row>
    <row r="107" spans="2:51" ht="24.75" customHeight="1">
      <c r="B107" s="396"/>
      <c r="C107" s="397"/>
      <c r="D107" s="397"/>
      <c r="E107" s="397"/>
      <c r="F107" s="397"/>
      <c r="G107" s="398"/>
      <c r="H107" s="415"/>
      <c r="I107" s="416"/>
      <c r="J107" s="416"/>
      <c r="K107" s="416"/>
      <c r="L107" s="417"/>
      <c r="M107" s="418"/>
      <c r="N107" s="419"/>
      <c r="O107" s="419"/>
      <c r="P107" s="419"/>
      <c r="Q107" s="419"/>
      <c r="R107" s="419"/>
      <c r="S107" s="419"/>
      <c r="T107" s="419"/>
      <c r="U107" s="419"/>
      <c r="V107" s="419"/>
      <c r="W107" s="419"/>
      <c r="X107" s="419"/>
      <c r="Y107" s="420"/>
      <c r="Z107" s="421"/>
      <c r="AA107" s="422"/>
      <c r="AB107" s="422"/>
      <c r="AC107" s="422"/>
      <c r="AD107" s="415"/>
      <c r="AE107" s="416"/>
      <c r="AF107" s="416"/>
      <c r="AG107" s="416"/>
      <c r="AH107" s="417"/>
      <c r="AI107" s="418"/>
      <c r="AJ107" s="419"/>
      <c r="AK107" s="419"/>
      <c r="AL107" s="419"/>
      <c r="AM107" s="419"/>
      <c r="AN107" s="419"/>
      <c r="AO107" s="419"/>
      <c r="AP107" s="419"/>
      <c r="AQ107" s="419"/>
      <c r="AR107" s="419"/>
      <c r="AS107" s="419"/>
      <c r="AT107" s="419"/>
      <c r="AU107" s="420"/>
      <c r="AV107" s="421"/>
      <c r="AW107" s="422"/>
      <c r="AX107" s="422"/>
      <c r="AY107" s="423"/>
    </row>
    <row r="108" spans="2:51" ht="24.75" customHeight="1">
      <c r="B108" s="396"/>
      <c r="C108" s="397"/>
      <c r="D108" s="397"/>
      <c r="E108" s="397"/>
      <c r="F108" s="397"/>
      <c r="G108" s="398"/>
      <c r="H108" s="415"/>
      <c r="I108" s="416"/>
      <c r="J108" s="416"/>
      <c r="K108" s="416"/>
      <c r="L108" s="417"/>
      <c r="M108" s="418"/>
      <c r="N108" s="419"/>
      <c r="O108" s="419"/>
      <c r="P108" s="419"/>
      <c r="Q108" s="419"/>
      <c r="R108" s="419"/>
      <c r="S108" s="419"/>
      <c r="T108" s="419"/>
      <c r="U108" s="419"/>
      <c r="V108" s="419"/>
      <c r="W108" s="419"/>
      <c r="X108" s="419"/>
      <c r="Y108" s="420"/>
      <c r="Z108" s="421"/>
      <c r="AA108" s="422"/>
      <c r="AB108" s="422"/>
      <c r="AC108" s="422"/>
      <c r="AD108" s="415"/>
      <c r="AE108" s="416"/>
      <c r="AF108" s="416"/>
      <c r="AG108" s="416"/>
      <c r="AH108" s="417"/>
      <c r="AI108" s="418"/>
      <c r="AJ108" s="419"/>
      <c r="AK108" s="419"/>
      <c r="AL108" s="419"/>
      <c r="AM108" s="419"/>
      <c r="AN108" s="419"/>
      <c r="AO108" s="419"/>
      <c r="AP108" s="419"/>
      <c r="AQ108" s="419"/>
      <c r="AR108" s="419"/>
      <c r="AS108" s="419"/>
      <c r="AT108" s="419"/>
      <c r="AU108" s="420"/>
      <c r="AV108" s="421"/>
      <c r="AW108" s="422"/>
      <c r="AX108" s="422"/>
      <c r="AY108" s="423"/>
    </row>
    <row r="109" spans="2:51" ht="24.75" customHeight="1">
      <c r="B109" s="396"/>
      <c r="C109" s="397"/>
      <c r="D109" s="397"/>
      <c r="E109" s="397"/>
      <c r="F109" s="397"/>
      <c r="G109" s="398"/>
      <c r="H109" s="384"/>
      <c r="I109" s="385"/>
      <c r="J109" s="385"/>
      <c r="K109" s="385"/>
      <c r="L109" s="386"/>
      <c r="M109" s="387"/>
      <c r="N109" s="388"/>
      <c r="O109" s="388"/>
      <c r="P109" s="388"/>
      <c r="Q109" s="388"/>
      <c r="R109" s="388"/>
      <c r="S109" s="388"/>
      <c r="T109" s="388"/>
      <c r="U109" s="388"/>
      <c r="V109" s="388"/>
      <c r="W109" s="388"/>
      <c r="X109" s="388"/>
      <c r="Y109" s="389"/>
      <c r="Z109" s="390"/>
      <c r="AA109" s="391"/>
      <c r="AB109" s="391"/>
      <c r="AC109" s="391"/>
      <c r="AD109" s="384"/>
      <c r="AE109" s="385"/>
      <c r="AF109" s="385"/>
      <c r="AG109" s="385"/>
      <c r="AH109" s="386"/>
      <c r="AI109" s="387"/>
      <c r="AJ109" s="388"/>
      <c r="AK109" s="388"/>
      <c r="AL109" s="388"/>
      <c r="AM109" s="388"/>
      <c r="AN109" s="388"/>
      <c r="AO109" s="388"/>
      <c r="AP109" s="388"/>
      <c r="AQ109" s="388"/>
      <c r="AR109" s="388"/>
      <c r="AS109" s="388"/>
      <c r="AT109" s="388"/>
      <c r="AU109" s="389"/>
      <c r="AV109" s="390"/>
      <c r="AW109" s="391"/>
      <c r="AX109" s="391"/>
      <c r="AY109" s="392"/>
    </row>
    <row r="110" spans="2:51" ht="24.75" customHeight="1">
      <c r="B110" s="396"/>
      <c r="C110" s="397"/>
      <c r="D110" s="397"/>
      <c r="E110" s="397"/>
      <c r="F110" s="397"/>
      <c r="G110" s="398"/>
      <c r="H110" s="442" t="s">
        <v>25</v>
      </c>
      <c r="I110" s="443"/>
      <c r="J110" s="443"/>
      <c r="K110" s="443"/>
      <c r="L110" s="443"/>
      <c r="M110" s="444"/>
      <c r="N110" s="445"/>
      <c r="O110" s="445"/>
      <c r="P110" s="445"/>
      <c r="Q110" s="445"/>
      <c r="R110" s="445"/>
      <c r="S110" s="445"/>
      <c r="T110" s="445"/>
      <c r="U110" s="445"/>
      <c r="V110" s="445"/>
      <c r="W110" s="445"/>
      <c r="X110" s="445"/>
      <c r="Y110" s="446"/>
      <c r="Z110" s="447">
        <f>SUM(Z102:AC109)</f>
        <v>3</v>
      </c>
      <c r="AA110" s="448"/>
      <c r="AB110" s="448"/>
      <c r="AC110" s="449"/>
      <c r="AD110" s="442" t="s">
        <v>25</v>
      </c>
      <c r="AE110" s="443"/>
      <c r="AF110" s="443"/>
      <c r="AG110" s="443"/>
      <c r="AH110" s="443"/>
      <c r="AI110" s="444"/>
      <c r="AJ110" s="445"/>
      <c r="AK110" s="445"/>
      <c r="AL110" s="445"/>
      <c r="AM110" s="445"/>
      <c r="AN110" s="445"/>
      <c r="AO110" s="445"/>
      <c r="AP110" s="445"/>
      <c r="AQ110" s="445"/>
      <c r="AR110" s="445"/>
      <c r="AS110" s="445"/>
      <c r="AT110" s="445"/>
      <c r="AU110" s="446"/>
      <c r="AV110" s="447">
        <f>SUM(AV102:AY109)</f>
        <v>0</v>
      </c>
      <c r="AW110" s="448"/>
      <c r="AX110" s="448"/>
      <c r="AY110" s="450"/>
    </row>
    <row r="111" spans="2:51" ht="24.75" customHeight="1">
      <c r="B111" s="396"/>
      <c r="C111" s="397"/>
      <c r="D111" s="397"/>
      <c r="E111" s="397"/>
      <c r="F111" s="397"/>
      <c r="G111" s="398"/>
      <c r="H111" s="438" t="s">
        <v>744</v>
      </c>
      <c r="I111" s="439"/>
      <c r="J111" s="439"/>
      <c r="K111" s="439"/>
      <c r="L111" s="439"/>
      <c r="M111" s="439"/>
      <c r="N111" s="439"/>
      <c r="O111" s="439"/>
      <c r="P111" s="439"/>
      <c r="Q111" s="439"/>
      <c r="R111" s="439"/>
      <c r="S111" s="439"/>
      <c r="T111" s="439"/>
      <c r="U111" s="439"/>
      <c r="V111" s="439"/>
      <c r="W111" s="439"/>
      <c r="X111" s="439"/>
      <c r="Y111" s="439"/>
      <c r="Z111" s="439"/>
      <c r="AA111" s="439"/>
      <c r="AB111" s="439"/>
      <c r="AC111" s="440"/>
      <c r="AD111" s="438" t="s">
        <v>743</v>
      </c>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41"/>
    </row>
    <row r="112" spans="2:51" ht="24.75" customHeight="1">
      <c r="B112" s="396"/>
      <c r="C112" s="397"/>
      <c r="D112" s="397"/>
      <c r="E112" s="397"/>
      <c r="F112" s="397"/>
      <c r="G112" s="398"/>
      <c r="H112" s="406" t="s">
        <v>22</v>
      </c>
      <c r="I112" s="407"/>
      <c r="J112" s="407"/>
      <c r="K112" s="407"/>
      <c r="L112" s="407"/>
      <c r="M112" s="408" t="s">
        <v>23</v>
      </c>
      <c r="N112" s="409"/>
      <c r="O112" s="409"/>
      <c r="P112" s="409"/>
      <c r="Q112" s="409"/>
      <c r="R112" s="409"/>
      <c r="S112" s="409"/>
      <c r="T112" s="409"/>
      <c r="U112" s="409"/>
      <c r="V112" s="409"/>
      <c r="W112" s="409"/>
      <c r="X112" s="409"/>
      <c r="Y112" s="410"/>
      <c r="Z112" s="411" t="s">
        <v>24</v>
      </c>
      <c r="AA112" s="412"/>
      <c r="AB112" s="412"/>
      <c r="AC112" s="413"/>
      <c r="AD112" s="406" t="s">
        <v>22</v>
      </c>
      <c r="AE112" s="407"/>
      <c r="AF112" s="407"/>
      <c r="AG112" s="407"/>
      <c r="AH112" s="407"/>
      <c r="AI112" s="408" t="s">
        <v>23</v>
      </c>
      <c r="AJ112" s="409"/>
      <c r="AK112" s="409"/>
      <c r="AL112" s="409"/>
      <c r="AM112" s="409"/>
      <c r="AN112" s="409"/>
      <c r="AO112" s="409"/>
      <c r="AP112" s="409"/>
      <c r="AQ112" s="409"/>
      <c r="AR112" s="409"/>
      <c r="AS112" s="409"/>
      <c r="AT112" s="409"/>
      <c r="AU112" s="410"/>
      <c r="AV112" s="411" t="s">
        <v>24</v>
      </c>
      <c r="AW112" s="412"/>
      <c r="AX112" s="412"/>
      <c r="AY112" s="414"/>
    </row>
    <row r="113" spans="2:51" ht="24.75" customHeight="1">
      <c r="B113" s="396"/>
      <c r="C113" s="397"/>
      <c r="D113" s="397"/>
      <c r="E113" s="397"/>
      <c r="F113" s="397"/>
      <c r="G113" s="398"/>
      <c r="H113" s="425"/>
      <c r="I113" s="426"/>
      <c r="J113" s="426"/>
      <c r="K113" s="426"/>
      <c r="L113" s="427"/>
      <c r="M113" s="428"/>
      <c r="N113" s="429"/>
      <c r="O113" s="429"/>
      <c r="P113" s="429"/>
      <c r="Q113" s="429"/>
      <c r="R113" s="429"/>
      <c r="S113" s="429"/>
      <c r="T113" s="429"/>
      <c r="U113" s="429"/>
      <c r="V113" s="429"/>
      <c r="W113" s="429"/>
      <c r="X113" s="429"/>
      <c r="Y113" s="430"/>
      <c r="Z113" s="431"/>
      <c r="AA113" s="432"/>
      <c r="AB113" s="432"/>
      <c r="AC113" s="433"/>
      <c r="AD113" s="425"/>
      <c r="AE113" s="426"/>
      <c r="AF113" s="426"/>
      <c r="AG113" s="426"/>
      <c r="AH113" s="427"/>
      <c r="AI113" s="428"/>
      <c r="AJ113" s="429"/>
      <c r="AK113" s="429"/>
      <c r="AL113" s="429"/>
      <c r="AM113" s="429"/>
      <c r="AN113" s="429"/>
      <c r="AO113" s="429"/>
      <c r="AP113" s="429"/>
      <c r="AQ113" s="429"/>
      <c r="AR113" s="429"/>
      <c r="AS113" s="429"/>
      <c r="AT113" s="429"/>
      <c r="AU113" s="430"/>
      <c r="AV113" s="431"/>
      <c r="AW113" s="432"/>
      <c r="AX113" s="432"/>
      <c r="AY113" s="437"/>
    </row>
    <row r="114" spans="2:51" ht="24.75" customHeight="1">
      <c r="B114" s="396"/>
      <c r="C114" s="397"/>
      <c r="D114" s="397"/>
      <c r="E114" s="397"/>
      <c r="F114" s="397"/>
      <c r="G114" s="398"/>
      <c r="H114" s="415"/>
      <c r="I114" s="416"/>
      <c r="J114" s="416"/>
      <c r="K114" s="416"/>
      <c r="L114" s="417"/>
      <c r="M114" s="418"/>
      <c r="N114" s="419"/>
      <c r="O114" s="419"/>
      <c r="P114" s="419"/>
      <c r="Q114" s="419"/>
      <c r="R114" s="419"/>
      <c r="S114" s="419"/>
      <c r="T114" s="419"/>
      <c r="U114" s="419"/>
      <c r="V114" s="419"/>
      <c r="W114" s="419"/>
      <c r="X114" s="419"/>
      <c r="Y114" s="420"/>
      <c r="Z114" s="421"/>
      <c r="AA114" s="422"/>
      <c r="AB114" s="422"/>
      <c r="AC114" s="424"/>
      <c r="AD114" s="415"/>
      <c r="AE114" s="416"/>
      <c r="AF114" s="416"/>
      <c r="AG114" s="416"/>
      <c r="AH114" s="417"/>
      <c r="AI114" s="418"/>
      <c r="AJ114" s="419"/>
      <c r="AK114" s="419"/>
      <c r="AL114" s="419"/>
      <c r="AM114" s="419"/>
      <c r="AN114" s="419"/>
      <c r="AO114" s="419"/>
      <c r="AP114" s="419"/>
      <c r="AQ114" s="419"/>
      <c r="AR114" s="419"/>
      <c r="AS114" s="419"/>
      <c r="AT114" s="419"/>
      <c r="AU114" s="420"/>
      <c r="AV114" s="421"/>
      <c r="AW114" s="422"/>
      <c r="AX114" s="422"/>
      <c r="AY114" s="423"/>
    </row>
    <row r="115" spans="2:51" ht="24.75" customHeight="1">
      <c r="B115" s="396"/>
      <c r="C115" s="397"/>
      <c r="D115" s="397"/>
      <c r="E115" s="397"/>
      <c r="F115" s="397"/>
      <c r="G115" s="398"/>
      <c r="H115" s="415"/>
      <c r="I115" s="416"/>
      <c r="J115" s="416"/>
      <c r="K115" s="416"/>
      <c r="L115" s="417"/>
      <c r="M115" s="418"/>
      <c r="N115" s="419"/>
      <c r="O115" s="419"/>
      <c r="P115" s="419"/>
      <c r="Q115" s="419"/>
      <c r="R115" s="419"/>
      <c r="S115" s="419"/>
      <c r="T115" s="419"/>
      <c r="U115" s="419"/>
      <c r="V115" s="419"/>
      <c r="W115" s="419"/>
      <c r="X115" s="419"/>
      <c r="Y115" s="420"/>
      <c r="Z115" s="421"/>
      <c r="AA115" s="422"/>
      <c r="AB115" s="422"/>
      <c r="AC115" s="424"/>
      <c r="AD115" s="415"/>
      <c r="AE115" s="416"/>
      <c r="AF115" s="416"/>
      <c r="AG115" s="416"/>
      <c r="AH115" s="417"/>
      <c r="AI115" s="418"/>
      <c r="AJ115" s="419"/>
      <c r="AK115" s="419"/>
      <c r="AL115" s="419"/>
      <c r="AM115" s="419"/>
      <c r="AN115" s="419"/>
      <c r="AO115" s="419"/>
      <c r="AP115" s="419"/>
      <c r="AQ115" s="419"/>
      <c r="AR115" s="419"/>
      <c r="AS115" s="419"/>
      <c r="AT115" s="419"/>
      <c r="AU115" s="420"/>
      <c r="AV115" s="421"/>
      <c r="AW115" s="422"/>
      <c r="AX115" s="422"/>
      <c r="AY115" s="423"/>
    </row>
    <row r="116" spans="2:51" ht="24.75" customHeight="1">
      <c r="B116" s="396"/>
      <c r="C116" s="397"/>
      <c r="D116" s="397"/>
      <c r="E116" s="397"/>
      <c r="F116" s="397"/>
      <c r="G116" s="398"/>
      <c r="H116" s="415"/>
      <c r="I116" s="416"/>
      <c r="J116" s="416"/>
      <c r="K116" s="416"/>
      <c r="L116" s="417"/>
      <c r="M116" s="418"/>
      <c r="N116" s="419"/>
      <c r="O116" s="419"/>
      <c r="P116" s="419"/>
      <c r="Q116" s="419"/>
      <c r="R116" s="419"/>
      <c r="S116" s="419"/>
      <c r="T116" s="419"/>
      <c r="U116" s="419"/>
      <c r="V116" s="419"/>
      <c r="W116" s="419"/>
      <c r="X116" s="419"/>
      <c r="Y116" s="420"/>
      <c r="Z116" s="421"/>
      <c r="AA116" s="422"/>
      <c r="AB116" s="422"/>
      <c r="AC116" s="424"/>
      <c r="AD116" s="415"/>
      <c r="AE116" s="416"/>
      <c r="AF116" s="416"/>
      <c r="AG116" s="416"/>
      <c r="AH116" s="417"/>
      <c r="AI116" s="418"/>
      <c r="AJ116" s="419"/>
      <c r="AK116" s="419"/>
      <c r="AL116" s="419"/>
      <c r="AM116" s="419"/>
      <c r="AN116" s="419"/>
      <c r="AO116" s="419"/>
      <c r="AP116" s="419"/>
      <c r="AQ116" s="419"/>
      <c r="AR116" s="419"/>
      <c r="AS116" s="419"/>
      <c r="AT116" s="419"/>
      <c r="AU116" s="420"/>
      <c r="AV116" s="421"/>
      <c r="AW116" s="422"/>
      <c r="AX116" s="422"/>
      <c r="AY116" s="423"/>
    </row>
    <row r="117" spans="2:51" ht="24.75" customHeight="1">
      <c r="B117" s="396"/>
      <c r="C117" s="397"/>
      <c r="D117" s="397"/>
      <c r="E117" s="397"/>
      <c r="F117" s="397"/>
      <c r="G117" s="398"/>
      <c r="H117" s="415"/>
      <c r="I117" s="416"/>
      <c r="J117" s="416"/>
      <c r="K117" s="416"/>
      <c r="L117" s="417"/>
      <c r="M117" s="418"/>
      <c r="N117" s="419"/>
      <c r="O117" s="419"/>
      <c r="P117" s="419"/>
      <c r="Q117" s="419"/>
      <c r="R117" s="419"/>
      <c r="S117" s="419"/>
      <c r="T117" s="419"/>
      <c r="U117" s="419"/>
      <c r="V117" s="419"/>
      <c r="W117" s="419"/>
      <c r="X117" s="419"/>
      <c r="Y117" s="420"/>
      <c r="Z117" s="421"/>
      <c r="AA117" s="422"/>
      <c r="AB117" s="422"/>
      <c r="AC117" s="422"/>
      <c r="AD117" s="415"/>
      <c r="AE117" s="416"/>
      <c r="AF117" s="416"/>
      <c r="AG117" s="416"/>
      <c r="AH117" s="417"/>
      <c r="AI117" s="418"/>
      <c r="AJ117" s="419"/>
      <c r="AK117" s="419"/>
      <c r="AL117" s="419"/>
      <c r="AM117" s="419"/>
      <c r="AN117" s="419"/>
      <c r="AO117" s="419"/>
      <c r="AP117" s="419"/>
      <c r="AQ117" s="419"/>
      <c r="AR117" s="419"/>
      <c r="AS117" s="419"/>
      <c r="AT117" s="419"/>
      <c r="AU117" s="420"/>
      <c r="AV117" s="421"/>
      <c r="AW117" s="422"/>
      <c r="AX117" s="422"/>
      <c r="AY117" s="423"/>
    </row>
    <row r="118" spans="2:51" ht="24.75" customHeight="1">
      <c r="B118" s="396"/>
      <c r="C118" s="397"/>
      <c r="D118" s="397"/>
      <c r="E118" s="397"/>
      <c r="F118" s="397"/>
      <c r="G118" s="398"/>
      <c r="H118" s="415"/>
      <c r="I118" s="416"/>
      <c r="J118" s="416"/>
      <c r="K118" s="416"/>
      <c r="L118" s="417"/>
      <c r="M118" s="418"/>
      <c r="N118" s="419"/>
      <c r="O118" s="419"/>
      <c r="P118" s="419"/>
      <c r="Q118" s="419"/>
      <c r="R118" s="419"/>
      <c r="S118" s="419"/>
      <c r="T118" s="419"/>
      <c r="U118" s="419"/>
      <c r="V118" s="419"/>
      <c r="W118" s="419"/>
      <c r="X118" s="419"/>
      <c r="Y118" s="420"/>
      <c r="Z118" s="421"/>
      <c r="AA118" s="422"/>
      <c r="AB118" s="422"/>
      <c r="AC118" s="422"/>
      <c r="AD118" s="415"/>
      <c r="AE118" s="416"/>
      <c r="AF118" s="416"/>
      <c r="AG118" s="416"/>
      <c r="AH118" s="417"/>
      <c r="AI118" s="418"/>
      <c r="AJ118" s="419"/>
      <c r="AK118" s="419"/>
      <c r="AL118" s="419"/>
      <c r="AM118" s="419"/>
      <c r="AN118" s="419"/>
      <c r="AO118" s="419"/>
      <c r="AP118" s="419"/>
      <c r="AQ118" s="419"/>
      <c r="AR118" s="419"/>
      <c r="AS118" s="419"/>
      <c r="AT118" s="419"/>
      <c r="AU118" s="420"/>
      <c r="AV118" s="421"/>
      <c r="AW118" s="422"/>
      <c r="AX118" s="422"/>
      <c r="AY118" s="423"/>
    </row>
    <row r="119" spans="2:51" ht="24.75" customHeight="1">
      <c r="B119" s="396"/>
      <c r="C119" s="397"/>
      <c r="D119" s="397"/>
      <c r="E119" s="397"/>
      <c r="F119" s="397"/>
      <c r="G119" s="398"/>
      <c r="H119" s="415"/>
      <c r="I119" s="416"/>
      <c r="J119" s="416"/>
      <c r="K119" s="416"/>
      <c r="L119" s="417"/>
      <c r="M119" s="418"/>
      <c r="N119" s="419"/>
      <c r="O119" s="419"/>
      <c r="P119" s="419"/>
      <c r="Q119" s="419"/>
      <c r="R119" s="419"/>
      <c r="S119" s="419"/>
      <c r="T119" s="419"/>
      <c r="U119" s="419"/>
      <c r="V119" s="419"/>
      <c r="W119" s="419"/>
      <c r="X119" s="419"/>
      <c r="Y119" s="420"/>
      <c r="Z119" s="421"/>
      <c r="AA119" s="422"/>
      <c r="AB119" s="422"/>
      <c r="AC119" s="422"/>
      <c r="AD119" s="415"/>
      <c r="AE119" s="416"/>
      <c r="AF119" s="416"/>
      <c r="AG119" s="416"/>
      <c r="AH119" s="417"/>
      <c r="AI119" s="418"/>
      <c r="AJ119" s="419"/>
      <c r="AK119" s="419"/>
      <c r="AL119" s="419"/>
      <c r="AM119" s="419"/>
      <c r="AN119" s="419"/>
      <c r="AO119" s="419"/>
      <c r="AP119" s="419"/>
      <c r="AQ119" s="419"/>
      <c r="AR119" s="419"/>
      <c r="AS119" s="419"/>
      <c r="AT119" s="419"/>
      <c r="AU119" s="420"/>
      <c r="AV119" s="421"/>
      <c r="AW119" s="422"/>
      <c r="AX119" s="422"/>
      <c r="AY119" s="423"/>
    </row>
    <row r="120" spans="2:51" ht="24.75" customHeight="1">
      <c r="B120" s="396"/>
      <c r="C120" s="397"/>
      <c r="D120" s="397"/>
      <c r="E120" s="397"/>
      <c r="F120" s="397"/>
      <c r="G120" s="398"/>
      <c r="H120" s="384"/>
      <c r="I120" s="385"/>
      <c r="J120" s="385"/>
      <c r="K120" s="385"/>
      <c r="L120" s="386"/>
      <c r="M120" s="387"/>
      <c r="N120" s="388"/>
      <c r="O120" s="388"/>
      <c r="P120" s="388"/>
      <c r="Q120" s="388"/>
      <c r="R120" s="388"/>
      <c r="S120" s="388"/>
      <c r="T120" s="388"/>
      <c r="U120" s="388"/>
      <c r="V120" s="388"/>
      <c r="W120" s="388"/>
      <c r="X120" s="388"/>
      <c r="Y120" s="389"/>
      <c r="Z120" s="390"/>
      <c r="AA120" s="391"/>
      <c r="AB120" s="391"/>
      <c r="AC120" s="391"/>
      <c r="AD120" s="384"/>
      <c r="AE120" s="385"/>
      <c r="AF120" s="385"/>
      <c r="AG120" s="385"/>
      <c r="AH120" s="386"/>
      <c r="AI120" s="387"/>
      <c r="AJ120" s="388"/>
      <c r="AK120" s="388"/>
      <c r="AL120" s="388"/>
      <c r="AM120" s="388"/>
      <c r="AN120" s="388"/>
      <c r="AO120" s="388"/>
      <c r="AP120" s="388"/>
      <c r="AQ120" s="388"/>
      <c r="AR120" s="388"/>
      <c r="AS120" s="388"/>
      <c r="AT120" s="388"/>
      <c r="AU120" s="389"/>
      <c r="AV120" s="390"/>
      <c r="AW120" s="391"/>
      <c r="AX120" s="391"/>
      <c r="AY120" s="392"/>
    </row>
    <row r="121" spans="2:51" ht="24.75" customHeight="1" thickBot="1">
      <c r="B121" s="399"/>
      <c r="C121" s="400"/>
      <c r="D121" s="400"/>
      <c r="E121" s="400"/>
      <c r="F121" s="400"/>
      <c r="G121" s="401"/>
      <c r="H121" s="375" t="s">
        <v>25</v>
      </c>
      <c r="I121" s="376"/>
      <c r="J121" s="376"/>
      <c r="K121" s="376"/>
      <c r="L121" s="376"/>
      <c r="M121" s="377"/>
      <c r="N121" s="378"/>
      <c r="O121" s="378"/>
      <c r="P121" s="378"/>
      <c r="Q121" s="378"/>
      <c r="R121" s="378"/>
      <c r="S121" s="378"/>
      <c r="T121" s="378"/>
      <c r="U121" s="378"/>
      <c r="V121" s="378"/>
      <c r="W121" s="378"/>
      <c r="X121" s="378"/>
      <c r="Y121" s="379"/>
      <c r="Z121" s="380">
        <f>SUM(Z113:AC120)</f>
        <v>0</v>
      </c>
      <c r="AA121" s="381"/>
      <c r="AB121" s="381"/>
      <c r="AC121" s="382"/>
      <c r="AD121" s="375" t="s">
        <v>25</v>
      </c>
      <c r="AE121" s="376"/>
      <c r="AF121" s="376"/>
      <c r="AG121" s="376"/>
      <c r="AH121" s="376"/>
      <c r="AI121" s="377"/>
      <c r="AJ121" s="378"/>
      <c r="AK121" s="378"/>
      <c r="AL121" s="378"/>
      <c r="AM121" s="378"/>
      <c r="AN121" s="378"/>
      <c r="AO121" s="378"/>
      <c r="AP121" s="378"/>
      <c r="AQ121" s="378"/>
      <c r="AR121" s="378"/>
      <c r="AS121" s="378"/>
      <c r="AT121" s="378"/>
      <c r="AU121" s="379"/>
      <c r="AV121" s="380">
        <f>SUM(AV113:AY120)</f>
        <v>0</v>
      </c>
      <c r="AW121" s="381"/>
      <c r="AX121" s="381"/>
      <c r="AY121" s="383"/>
    </row>
    <row r="124" spans="2:51" ht="14.25">
      <c r="C124" s="21" t="s">
        <v>742</v>
      </c>
    </row>
    <row r="125" spans="2:51">
      <c r="C125" t="s">
        <v>1006</v>
      </c>
    </row>
    <row r="126" spans="2:51" ht="34.5" customHeight="1">
      <c r="B126" s="319"/>
      <c r="C126" s="319"/>
      <c r="D126" s="329" t="s">
        <v>731</v>
      </c>
      <c r="E126" s="329"/>
      <c r="F126" s="329"/>
      <c r="G126" s="329"/>
      <c r="H126" s="329"/>
      <c r="I126" s="329"/>
      <c r="J126" s="329"/>
      <c r="K126" s="329"/>
      <c r="L126" s="329"/>
      <c r="M126" s="329"/>
      <c r="N126" s="329" t="s">
        <v>729</v>
      </c>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30" t="s">
        <v>728</v>
      </c>
      <c r="AM126" s="329"/>
      <c r="AN126" s="329"/>
      <c r="AO126" s="329"/>
      <c r="AP126" s="329"/>
      <c r="AQ126" s="329"/>
      <c r="AR126" s="329" t="s">
        <v>26</v>
      </c>
      <c r="AS126" s="329"/>
      <c r="AT126" s="329"/>
      <c r="AU126" s="329"/>
      <c r="AV126" s="329" t="s">
        <v>27</v>
      </c>
      <c r="AW126" s="329"/>
      <c r="AX126" s="329"/>
    </row>
    <row r="127" spans="2:51" ht="30" customHeight="1">
      <c r="B127" s="319">
        <v>1</v>
      </c>
      <c r="C127" s="319">
        <v>1</v>
      </c>
      <c r="D127" s="320" t="s">
        <v>1000</v>
      </c>
      <c r="E127" s="320"/>
      <c r="F127" s="320"/>
      <c r="G127" s="320"/>
      <c r="H127" s="320"/>
      <c r="I127" s="320"/>
      <c r="J127" s="320"/>
      <c r="K127" s="320"/>
      <c r="L127" s="320"/>
      <c r="M127" s="320"/>
      <c r="N127" s="334" t="s">
        <v>1005</v>
      </c>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v>15</v>
      </c>
      <c r="AM127" s="320"/>
      <c r="AN127" s="320"/>
      <c r="AO127" s="320"/>
      <c r="AP127" s="320"/>
      <c r="AQ127" s="320"/>
      <c r="AR127" s="1970">
        <v>8</v>
      </c>
      <c r="AS127" s="1970"/>
      <c r="AT127" s="1970"/>
      <c r="AU127" s="1970"/>
      <c r="AV127" s="1970">
        <v>100</v>
      </c>
      <c r="AW127" s="1970"/>
      <c r="AX127" s="1970"/>
    </row>
    <row r="128" spans="2:51" ht="30" customHeight="1">
      <c r="B128" s="319">
        <v>2</v>
      </c>
      <c r="C128" s="319">
        <v>1</v>
      </c>
      <c r="D128" s="320" t="s">
        <v>1000</v>
      </c>
      <c r="E128" s="320"/>
      <c r="F128" s="320"/>
      <c r="G128" s="320"/>
      <c r="H128" s="320"/>
      <c r="I128" s="320"/>
      <c r="J128" s="320"/>
      <c r="K128" s="320"/>
      <c r="L128" s="320"/>
      <c r="M128" s="320"/>
      <c r="N128" s="334" t="s">
        <v>1004</v>
      </c>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v>15</v>
      </c>
      <c r="AM128" s="320"/>
      <c r="AN128" s="320"/>
      <c r="AO128" s="320"/>
      <c r="AP128" s="320"/>
      <c r="AQ128" s="320"/>
      <c r="AR128" s="1970">
        <v>8</v>
      </c>
      <c r="AS128" s="1970"/>
      <c r="AT128" s="1970"/>
      <c r="AU128" s="1970"/>
      <c r="AV128" s="1970">
        <v>100</v>
      </c>
      <c r="AW128" s="1970"/>
      <c r="AX128" s="1970"/>
    </row>
    <row r="129" spans="2:50" ht="30" customHeight="1">
      <c r="B129" s="319">
        <v>3</v>
      </c>
      <c r="C129" s="319">
        <v>1</v>
      </c>
      <c r="D129" s="320" t="s">
        <v>1002</v>
      </c>
      <c r="E129" s="320"/>
      <c r="F129" s="320"/>
      <c r="G129" s="320"/>
      <c r="H129" s="320"/>
      <c r="I129" s="320"/>
      <c r="J129" s="320"/>
      <c r="K129" s="320"/>
      <c r="L129" s="320"/>
      <c r="M129" s="320"/>
      <c r="N129" s="334" t="s">
        <v>1003</v>
      </c>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v>15</v>
      </c>
      <c r="AM129" s="320"/>
      <c r="AN129" s="320"/>
      <c r="AO129" s="320"/>
      <c r="AP129" s="320"/>
      <c r="AQ129" s="320"/>
      <c r="AR129" s="1970">
        <v>2</v>
      </c>
      <c r="AS129" s="1970"/>
      <c r="AT129" s="1970"/>
      <c r="AU129" s="1970"/>
      <c r="AV129" s="1970">
        <v>99.8</v>
      </c>
      <c r="AW129" s="1970"/>
      <c r="AX129" s="1970"/>
    </row>
    <row r="130" spans="2:50" ht="30" customHeight="1">
      <c r="B130" s="319">
        <v>4</v>
      </c>
      <c r="C130" s="319">
        <v>1</v>
      </c>
      <c r="D130" s="320" t="s">
        <v>1002</v>
      </c>
      <c r="E130" s="320"/>
      <c r="F130" s="320"/>
      <c r="G130" s="320"/>
      <c r="H130" s="320"/>
      <c r="I130" s="320"/>
      <c r="J130" s="320"/>
      <c r="K130" s="320"/>
      <c r="L130" s="320"/>
      <c r="M130" s="320"/>
      <c r="N130" s="334" t="s">
        <v>1001</v>
      </c>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v>15</v>
      </c>
      <c r="AM130" s="320"/>
      <c r="AN130" s="320"/>
      <c r="AO130" s="320"/>
      <c r="AP130" s="320"/>
      <c r="AQ130" s="320"/>
      <c r="AR130" s="1970">
        <v>2</v>
      </c>
      <c r="AS130" s="1970"/>
      <c r="AT130" s="1970"/>
      <c r="AU130" s="1970"/>
      <c r="AV130" s="1970">
        <v>98.5</v>
      </c>
      <c r="AW130" s="1970"/>
      <c r="AX130" s="1970"/>
    </row>
    <row r="131" spans="2:50" ht="30" customHeight="1">
      <c r="B131" s="319">
        <v>5</v>
      </c>
      <c r="C131" s="319">
        <v>1</v>
      </c>
      <c r="D131" s="320" t="s">
        <v>1000</v>
      </c>
      <c r="E131" s="320"/>
      <c r="F131" s="320"/>
      <c r="G131" s="320"/>
      <c r="H131" s="320"/>
      <c r="I131" s="320"/>
      <c r="J131" s="320"/>
      <c r="K131" s="320"/>
      <c r="L131" s="320"/>
      <c r="M131" s="320"/>
      <c r="N131" s="334" t="s">
        <v>999</v>
      </c>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v>9</v>
      </c>
      <c r="AM131" s="320"/>
      <c r="AN131" s="320"/>
      <c r="AO131" s="320"/>
      <c r="AP131" s="320"/>
      <c r="AQ131" s="320"/>
      <c r="AR131" s="1970">
        <v>8</v>
      </c>
      <c r="AS131" s="1970"/>
      <c r="AT131" s="1970"/>
      <c r="AU131" s="1970"/>
      <c r="AV131" s="1970">
        <v>99.3</v>
      </c>
      <c r="AW131" s="1970"/>
      <c r="AX131" s="1970"/>
    </row>
    <row r="132" spans="2:50" ht="30" customHeight="1">
      <c r="B132" s="319">
        <v>6</v>
      </c>
      <c r="C132" s="319">
        <v>1</v>
      </c>
      <c r="D132" s="320"/>
      <c r="E132" s="320"/>
      <c r="F132" s="320"/>
      <c r="G132" s="320"/>
      <c r="H132" s="320"/>
      <c r="I132" s="320"/>
      <c r="J132" s="320"/>
      <c r="K132" s="320"/>
      <c r="L132" s="320"/>
      <c r="M132" s="320"/>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20"/>
      <c r="AN132" s="320"/>
      <c r="AO132" s="320"/>
      <c r="AP132" s="320"/>
      <c r="AQ132" s="320"/>
      <c r="AR132" s="1970"/>
      <c r="AS132" s="1970"/>
      <c r="AT132" s="1970"/>
      <c r="AU132" s="1970"/>
      <c r="AV132" s="1970"/>
      <c r="AW132" s="1970"/>
      <c r="AX132" s="1970"/>
    </row>
    <row r="134" spans="2:50">
      <c r="C134" t="s">
        <v>998</v>
      </c>
    </row>
    <row r="135" spans="2:50" ht="34.5" customHeight="1">
      <c r="B135" s="319"/>
      <c r="C135" s="319"/>
      <c r="D135" s="329" t="s">
        <v>731</v>
      </c>
      <c r="E135" s="329"/>
      <c r="F135" s="329"/>
      <c r="G135" s="329"/>
      <c r="H135" s="329"/>
      <c r="I135" s="329"/>
      <c r="J135" s="329"/>
      <c r="K135" s="329"/>
      <c r="L135" s="329"/>
      <c r="M135" s="329"/>
      <c r="N135" s="329" t="s">
        <v>729</v>
      </c>
      <c r="O135" s="329"/>
      <c r="P135" s="329"/>
      <c r="Q135" s="329"/>
      <c r="R135" s="329"/>
      <c r="S135" s="329"/>
      <c r="T135" s="329"/>
      <c r="U135" s="329"/>
      <c r="V135" s="329"/>
      <c r="W135" s="329"/>
      <c r="X135" s="329"/>
      <c r="Y135" s="329"/>
      <c r="Z135" s="329"/>
      <c r="AA135" s="329"/>
      <c r="AB135" s="329"/>
      <c r="AC135" s="329"/>
      <c r="AD135" s="329"/>
      <c r="AE135" s="329"/>
      <c r="AF135" s="329"/>
      <c r="AG135" s="329"/>
      <c r="AH135" s="329"/>
      <c r="AI135" s="329"/>
      <c r="AJ135" s="329"/>
      <c r="AK135" s="329"/>
      <c r="AL135" s="330" t="s">
        <v>728</v>
      </c>
      <c r="AM135" s="329"/>
      <c r="AN135" s="329"/>
      <c r="AO135" s="329"/>
      <c r="AP135" s="329"/>
      <c r="AQ135" s="329"/>
      <c r="AR135" s="329" t="s">
        <v>26</v>
      </c>
      <c r="AS135" s="329"/>
      <c r="AT135" s="329"/>
      <c r="AU135" s="329"/>
      <c r="AV135" s="329" t="s">
        <v>27</v>
      </c>
      <c r="AW135" s="329"/>
      <c r="AX135" s="329"/>
    </row>
    <row r="136" spans="2:50" ht="31.5" customHeight="1">
      <c r="B136" s="319">
        <v>1</v>
      </c>
      <c r="C136" s="319">
        <v>1</v>
      </c>
      <c r="D136" s="320" t="s">
        <v>997</v>
      </c>
      <c r="E136" s="320"/>
      <c r="F136" s="320"/>
      <c r="G136" s="320"/>
      <c r="H136" s="320"/>
      <c r="I136" s="320"/>
      <c r="J136" s="320"/>
      <c r="K136" s="320"/>
      <c r="L136" s="320"/>
      <c r="M136" s="320"/>
      <c r="N136" s="334" t="s">
        <v>996</v>
      </c>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v>14</v>
      </c>
      <c r="AM136" s="320"/>
      <c r="AN136" s="320"/>
      <c r="AO136" s="320"/>
      <c r="AP136" s="320"/>
      <c r="AQ136" s="320"/>
      <c r="AR136" s="320">
        <v>5</v>
      </c>
      <c r="AS136" s="320"/>
      <c r="AT136" s="320"/>
      <c r="AU136" s="320"/>
      <c r="AV136" s="1970">
        <v>99.7</v>
      </c>
      <c r="AW136" s="1970"/>
      <c r="AX136" s="1970"/>
    </row>
    <row r="137" spans="2:50" ht="24" customHeight="1">
      <c r="B137" s="319">
        <v>2</v>
      </c>
      <c r="C137" s="319">
        <v>1</v>
      </c>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34"/>
      <c r="AM137" s="320"/>
      <c r="AN137" s="320"/>
      <c r="AO137" s="320"/>
      <c r="AP137" s="320"/>
      <c r="AQ137" s="320"/>
      <c r="AR137" s="320"/>
      <c r="AS137" s="320"/>
      <c r="AT137" s="320"/>
      <c r="AU137" s="320"/>
      <c r="AV137" s="320"/>
      <c r="AW137" s="320"/>
      <c r="AX137" s="320"/>
    </row>
    <row r="139" spans="2:50">
      <c r="C139" t="s">
        <v>995</v>
      </c>
    </row>
    <row r="140" spans="2:50" ht="34.5" customHeight="1">
      <c r="B140" s="319"/>
      <c r="C140" s="319"/>
      <c r="D140" s="329" t="s">
        <v>731</v>
      </c>
      <c r="E140" s="329"/>
      <c r="F140" s="329"/>
      <c r="G140" s="329"/>
      <c r="H140" s="329"/>
      <c r="I140" s="329"/>
      <c r="J140" s="329"/>
      <c r="K140" s="329"/>
      <c r="L140" s="329"/>
      <c r="M140" s="329"/>
      <c r="N140" s="329" t="s">
        <v>729</v>
      </c>
      <c r="O140" s="329"/>
      <c r="P140" s="329"/>
      <c r="Q140" s="329"/>
      <c r="R140" s="329"/>
      <c r="S140" s="329"/>
      <c r="T140" s="329"/>
      <c r="U140" s="329"/>
      <c r="V140" s="329"/>
      <c r="W140" s="329"/>
      <c r="X140" s="329"/>
      <c r="Y140" s="329"/>
      <c r="Z140" s="329"/>
      <c r="AA140" s="329"/>
      <c r="AB140" s="329"/>
      <c r="AC140" s="329"/>
      <c r="AD140" s="329"/>
      <c r="AE140" s="329"/>
      <c r="AF140" s="329"/>
      <c r="AG140" s="329"/>
      <c r="AH140" s="329"/>
      <c r="AI140" s="329"/>
      <c r="AJ140" s="329"/>
      <c r="AK140" s="329"/>
      <c r="AL140" s="330" t="s">
        <v>728</v>
      </c>
      <c r="AM140" s="329"/>
      <c r="AN140" s="329"/>
      <c r="AO140" s="329"/>
      <c r="AP140" s="329"/>
      <c r="AQ140" s="329"/>
      <c r="AR140" s="329" t="s">
        <v>26</v>
      </c>
      <c r="AS140" s="329"/>
      <c r="AT140" s="329"/>
      <c r="AU140" s="329"/>
      <c r="AV140" s="329" t="s">
        <v>27</v>
      </c>
      <c r="AW140" s="329"/>
      <c r="AX140" s="329"/>
    </row>
    <row r="141" spans="2:50" ht="31.5" customHeight="1">
      <c r="B141" s="319">
        <v>1</v>
      </c>
      <c r="C141" s="319">
        <v>1</v>
      </c>
      <c r="D141" s="320" t="s">
        <v>994</v>
      </c>
      <c r="E141" s="320"/>
      <c r="F141" s="320"/>
      <c r="G141" s="320"/>
      <c r="H141" s="320"/>
      <c r="I141" s="320"/>
      <c r="J141" s="320"/>
      <c r="K141" s="320"/>
      <c r="L141" s="320"/>
      <c r="M141" s="320"/>
      <c r="N141" s="334" t="s">
        <v>993</v>
      </c>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v>3</v>
      </c>
      <c r="AM141" s="320"/>
      <c r="AN141" s="320"/>
      <c r="AO141" s="320"/>
      <c r="AP141" s="320"/>
      <c r="AQ141" s="320"/>
      <c r="AR141" s="1970">
        <v>3</v>
      </c>
      <c r="AS141" s="1970"/>
      <c r="AT141" s="1970"/>
      <c r="AU141" s="1970"/>
      <c r="AV141" s="1970">
        <v>52.2</v>
      </c>
      <c r="AW141" s="1970"/>
      <c r="AX141" s="1970"/>
    </row>
    <row r="142" spans="2:50" ht="24" customHeight="1">
      <c r="B142" s="319">
        <v>2</v>
      </c>
      <c r="C142" s="319">
        <v>1</v>
      </c>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334"/>
      <c r="AM142" s="320"/>
      <c r="AN142" s="320"/>
      <c r="AO142" s="320"/>
      <c r="AP142" s="320"/>
      <c r="AQ142" s="320"/>
      <c r="AR142" s="320"/>
      <c r="AS142" s="320"/>
      <c r="AT142" s="320"/>
      <c r="AU142" s="320"/>
      <c r="AV142" s="320"/>
      <c r="AW142" s="320"/>
      <c r="AX142" s="320"/>
    </row>
    <row r="144" spans="2:50">
      <c r="C144" t="s">
        <v>992</v>
      </c>
    </row>
    <row r="145" spans="2:50" ht="34.5" customHeight="1">
      <c r="B145" s="319"/>
      <c r="C145" s="319"/>
      <c r="D145" s="329" t="s">
        <v>731</v>
      </c>
      <c r="E145" s="329"/>
      <c r="F145" s="329"/>
      <c r="G145" s="329"/>
      <c r="H145" s="329"/>
      <c r="I145" s="329"/>
      <c r="J145" s="329"/>
      <c r="K145" s="329"/>
      <c r="L145" s="329"/>
      <c r="M145" s="329"/>
      <c r="N145" s="329" t="s">
        <v>729</v>
      </c>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30" t="s">
        <v>728</v>
      </c>
      <c r="AM145" s="329"/>
      <c r="AN145" s="329"/>
      <c r="AO145" s="329"/>
      <c r="AP145" s="329"/>
      <c r="AQ145" s="329"/>
      <c r="AR145" s="329" t="s">
        <v>26</v>
      </c>
      <c r="AS145" s="329"/>
      <c r="AT145" s="329"/>
      <c r="AU145" s="329"/>
      <c r="AV145" s="329" t="s">
        <v>27</v>
      </c>
      <c r="AW145" s="329"/>
      <c r="AX145" s="329"/>
    </row>
    <row r="146" spans="2:50" ht="23.25" customHeight="1">
      <c r="B146" s="319">
        <v>1</v>
      </c>
      <c r="C146" s="319">
        <v>1</v>
      </c>
      <c r="D146" s="320"/>
      <c r="E146" s="320"/>
      <c r="F146" s="320"/>
      <c r="G146" s="320"/>
      <c r="H146" s="320"/>
      <c r="I146" s="320"/>
      <c r="J146" s="320"/>
      <c r="K146" s="320"/>
      <c r="L146" s="320"/>
      <c r="M146" s="320"/>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1971"/>
      <c r="AM146" s="1972"/>
      <c r="AN146" s="1972"/>
      <c r="AO146" s="1972"/>
      <c r="AP146" s="1972"/>
      <c r="AQ146" s="1972"/>
      <c r="AR146" s="331"/>
      <c r="AS146" s="332"/>
      <c r="AT146" s="332"/>
      <c r="AU146" s="333"/>
      <c r="AV146" s="1970"/>
      <c r="AW146" s="1970"/>
      <c r="AX146" s="1970"/>
    </row>
    <row r="147" spans="2:50" ht="23.25" customHeight="1">
      <c r="B147" s="319">
        <v>2</v>
      </c>
      <c r="C147" s="319">
        <v>1</v>
      </c>
      <c r="D147" s="320"/>
      <c r="E147" s="320"/>
      <c r="F147" s="320"/>
      <c r="G147" s="320"/>
      <c r="H147" s="320"/>
      <c r="I147" s="320"/>
      <c r="J147" s="320"/>
      <c r="K147" s="320"/>
      <c r="L147" s="320"/>
      <c r="M147" s="320"/>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1971"/>
      <c r="AM147" s="1972"/>
      <c r="AN147" s="1972"/>
      <c r="AO147" s="1972"/>
      <c r="AP147" s="1972"/>
      <c r="AQ147" s="1972"/>
      <c r="AR147" s="331"/>
      <c r="AS147" s="332"/>
      <c r="AT147" s="332"/>
      <c r="AU147" s="333"/>
      <c r="AV147" s="1970"/>
      <c r="AW147" s="1970"/>
      <c r="AX147" s="1970"/>
    </row>
    <row r="148" spans="2:50" ht="23.25" customHeight="1">
      <c r="B148" s="319">
        <v>3</v>
      </c>
      <c r="C148" s="319">
        <v>1</v>
      </c>
      <c r="D148" s="320"/>
      <c r="E148" s="320"/>
      <c r="F148" s="320"/>
      <c r="G148" s="320"/>
      <c r="H148" s="320"/>
      <c r="I148" s="320"/>
      <c r="J148" s="320"/>
      <c r="K148" s="320"/>
      <c r="L148" s="320"/>
      <c r="M148" s="320"/>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1971"/>
      <c r="AM148" s="1972"/>
      <c r="AN148" s="1972"/>
      <c r="AO148" s="1972"/>
      <c r="AP148" s="1972"/>
      <c r="AQ148" s="1972"/>
      <c r="AR148" s="331"/>
      <c r="AS148" s="332"/>
      <c r="AT148" s="332"/>
      <c r="AU148" s="333"/>
      <c r="AV148" s="1970"/>
      <c r="AW148" s="1970"/>
      <c r="AX148" s="1970"/>
    </row>
    <row r="149" spans="2:50" ht="23.25" customHeight="1">
      <c r="B149" s="319">
        <v>4</v>
      </c>
      <c r="C149" s="319">
        <v>1</v>
      </c>
      <c r="D149" s="320"/>
      <c r="E149" s="320"/>
      <c r="F149" s="320"/>
      <c r="G149" s="320"/>
      <c r="H149" s="320"/>
      <c r="I149" s="320"/>
      <c r="J149" s="320"/>
      <c r="K149" s="320"/>
      <c r="L149" s="320"/>
      <c r="M149" s="320"/>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1971"/>
      <c r="AM149" s="1972"/>
      <c r="AN149" s="1972"/>
      <c r="AO149" s="1972"/>
      <c r="AP149" s="1972"/>
      <c r="AQ149" s="1972"/>
      <c r="AR149" s="331"/>
      <c r="AS149" s="332"/>
      <c r="AT149" s="332"/>
      <c r="AU149" s="333"/>
      <c r="AV149" s="1970"/>
      <c r="AW149" s="1970"/>
      <c r="AX149" s="1970"/>
    </row>
    <row r="150" spans="2:50" ht="24" customHeight="1">
      <c r="B150" s="319">
        <v>5</v>
      </c>
      <c r="C150" s="319">
        <v>1</v>
      </c>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320"/>
      <c r="AE150" s="320"/>
      <c r="AF150" s="320"/>
      <c r="AG150" s="320"/>
      <c r="AH150" s="320"/>
      <c r="AI150" s="320"/>
      <c r="AJ150" s="320"/>
      <c r="AK150" s="320"/>
      <c r="AL150" s="1971"/>
      <c r="AM150" s="1972"/>
      <c r="AN150" s="1972"/>
      <c r="AO150" s="1972"/>
      <c r="AP150" s="1972"/>
      <c r="AQ150" s="1972"/>
      <c r="AR150" s="331"/>
      <c r="AS150" s="332"/>
      <c r="AT150" s="332"/>
      <c r="AU150" s="333"/>
      <c r="AV150" s="1970"/>
      <c r="AW150" s="1970"/>
      <c r="AX150" s="1970"/>
    </row>
    <row r="151" spans="2:50" ht="24" customHeight="1">
      <c r="B151" s="319">
        <v>6</v>
      </c>
      <c r="C151" s="319">
        <v>1</v>
      </c>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1971"/>
      <c r="AM151" s="1972"/>
      <c r="AN151" s="1972"/>
      <c r="AO151" s="1972"/>
      <c r="AP151" s="1972"/>
      <c r="AQ151" s="1972"/>
      <c r="AR151" s="331"/>
      <c r="AS151" s="332"/>
      <c r="AT151" s="332"/>
      <c r="AU151" s="333"/>
      <c r="AV151" s="1970"/>
      <c r="AW151" s="1970"/>
      <c r="AX151" s="1970"/>
    </row>
    <row r="152" spans="2:50" ht="24" customHeight="1">
      <c r="B152" s="319">
        <v>7</v>
      </c>
      <c r="C152" s="319">
        <v>1</v>
      </c>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1971"/>
      <c r="AM152" s="1972"/>
      <c r="AN152" s="1972"/>
      <c r="AO152" s="1972"/>
      <c r="AP152" s="1972"/>
      <c r="AQ152" s="1972"/>
      <c r="AR152" s="331"/>
      <c r="AS152" s="332"/>
      <c r="AT152" s="332"/>
      <c r="AU152" s="333"/>
      <c r="AV152" s="1970"/>
      <c r="AW152" s="1970"/>
      <c r="AX152" s="1970"/>
    </row>
    <row r="153" spans="2:50" ht="24" customHeight="1">
      <c r="B153" s="319">
        <v>8</v>
      </c>
      <c r="C153" s="319">
        <v>1</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1971"/>
      <c r="AM153" s="1972"/>
      <c r="AN153" s="1972"/>
      <c r="AO153" s="1972"/>
      <c r="AP153" s="1972"/>
      <c r="AQ153" s="1972"/>
      <c r="AR153" s="331"/>
      <c r="AS153" s="332"/>
      <c r="AT153" s="332"/>
      <c r="AU153" s="333"/>
      <c r="AV153" s="1970"/>
      <c r="AW153" s="1970"/>
      <c r="AX153" s="1970"/>
    </row>
    <row r="154" spans="2:50" ht="24" customHeight="1">
      <c r="B154" s="319">
        <v>9</v>
      </c>
      <c r="C154" s="319">
        <v>1</v>
      </c>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1971"/>
      <c r="AM154" s="1972"/>
      <c r="AN154" s="1972"/>
      <c r="AO154" s="1972"/>
      <c r="AP154" s="1972"/>
      <c r="AQ154" s="1972"/>
      <c r="AR154" s="331"/>
      <c r="AS154" s="332"/>
      <c r="AT154" s="332"/>
      <c r="AU154" s="333"/>
      <c r="AV154" s="1970"/>
      <c r="AW154" s="1970"/>
      <c r="AX154" s="1970"/>
    </row>
    <row r="155" spans="2:50" ht="24" customHeight="1">
      <c r="B155" s="319">
        <v>10</v>
      </c>
      <c r="C155" s="319">
        <v>1</v>
      </c>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34"/>
      <c r="AM155" s="320"/>
      <c r="AN155" s="320"/>
      <c r="AO155" s="320"/>
      <c r="AP155" s="320"/>
      <c r="AQ155" s="320"/>
      <c r="AR155" s="320"/>
      <c r="AS155" s="320"/>
      <c r="AT155" s="320"/>
      <c r="AU155" s="320"/>
      <c r="AV155" s="320"/>
      <c r="AW155" s="320"/>
      <c r="AX155" s="320"/>
    </row>
  </sheetData>
  <mergeCells count="609">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B142:C142"/>
    <mergeCell ref="D142:M142"/>
    <mergeCell ref="N142:AK142"/>
    <mergeCell ref="AL142:AQ142"/>
    <mergeCell ref="AR142:AU142"/>
    <mergeCell ref="AV142:AX142"/>
    <mergeCell ref="B145:C145"/>
    <mergeCell ref="D145:M145"/>
    <mergeCell ref="N145:AK145"/>
    <mergeCell ref="AL145:AQ145"/>
    <mergeCell ref="AR145:AU145"/>
    <mergeCell ref="AV145:AX145"/>
    <mergeCell ref="B140:C140"/>
    <mergeCell ref="D140:M140"/>
    <mergeCell ref="N140:AK140"/>
    <mergeCell ref="AL140:AQ140"/>
    <mergeCell ref="AR140:AU140"/>
    <mergeCell ref="AV140:AX140"/>
    <mergeCell ref="B141:C141"/>
    <mergeCell ref="D141:M141"/>
    <mergeCell ref="N141:AK141"/>
    <mergeCell ref="AL141:AQ141"/>
    <mergeCell ref="AR141:AU141"/>
    <mergeCell ref="AV141:AX141"/>
    <mergeCell ref="B136:C136"/>
    <mergeCell ref="D136:M136"/>
    <mergeCell ref="N136:AK136"/>
    <mergeCell ref="AL136:AQ136"/>
    <mergeCell ref="AR136:AU136"/>
    <mergeCell ref="AV136:AX136"/>
    <mergeCell ref="B137:C137"/>
    <mergeCell ref="D137:M137"/>
    <mergeCell ref="N137:AK137"/>
    <mergeCell ref="AL137:AQ137"/>
    <mergeCell ref="AR137:AU137"/>
    <mergeCell ref="AV137:AX137"/>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H96:L96"/>
    <mergeCell ref="M96:Y96"/>
    <mergeCell ref="Z96:AC96"/>
    <mergeCell ref="AD96:AH96"/>
    <mergeCell ref="AI96:AU96"/>
    <mergeCell ref="AV96:AY96"/>
    <mergeCell ref="H97:L97"/>
    <mergeCell ref="M97:Y97"/>
    <mergeCell ref="Z97:AC97"/>
    <mergeCell ref="AD97:AH97"/>
    <mergeCell ref="AI97:AU97"/>
    <mergeCell ref="AV97:AY97"/>
    <mergeCell ref="H94:L94"/>
    <mergeCell ref="M94:Y94"/>
    <mergeCell ref="Z94:AC94"/>
    <mergeCell ref="AD94:AH94"/>
    <mergeCell ref="AI94:AU94"/>
    <mergeCell ref="AV94:AY94"/>
    <mergeCell ref="H95:L95"/>
    <mergeCell ref="M95:Y95"/>
    <mergeCell ref="Z95:AC95"/>
    <mergeCell ref="AD95:AH95"/>
    <mergeCell ref="AI95:AU95"/>
    <mergeCell ref="AV95:AY95"/>
    <mergeCell ref="H92:L92"/>
    <mergeCell ref="M92:Y92"/>
    <mergeCell ref="Z92:AC92"/>
    <mergeCell ref="AD92:AH92"/>
    <mergeCell ref="AI92:AU92"/>
    <mergeCell ref="AV92:AY92"/>
    <mergeCell ref="H93:L93"/>
    <mergeCell ref="M93:Y93"/>
    <mergeCell ref="Z93:AC93"/>
    <mergeCell ref="AD93:AH93"/>
    <mergeCell ref="AI93:AU93"/>
    <mergeCell ref="AV93:AY93"/>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87:L87"/>
    <mergeCell ref="M87:Y87"/>
    <mergeCell ref="Z87:AC87"/>
    <mergeCell ref="AD87:AH87"/>
    <mergeCell ref="AI87:AU87"/>
    <mergeCell ref="AV87:AY87"/>
    <mergeCell ref="H88:L88"/>
    <mergeCell ref="M88:Y88"/>
    <mergeCell ref="Z88:AC88"/>
    <mergeCell ref="AD88:AH88"/>
    <mergeCell ref="AI88:AU88"/>
    <mergeCell ref="AV88:AY88"/>
    <mergeCell ref="H85:L85"/>
    <mergeCell ref="M85:Y85"/>
    <mergeCell ref="Z85:AC85"/>
    <mergeCell ref="AD85:AH85"/>
    <mergeCell ref="AI85:AU85"/>
    <mergeCell ref="AV85:AY85"/>
    <mergeCell ref="H86:L86"/>
    <mergeCell ref="M86:Y86"/>
    <mergeCell ref="Z86:AC86"/>
    <mergeCell ref="AD86:AH86"/>
    <mergeCell ref="AI86:AU86"/>
    <mergeCell ref="AV86:AY86"/>
    <mergeCell ref="H83:L83"/>
    <mergeCell ref="M83:Y83"/>
    <mergeCell ref="Z83:AC83"/>
    <mergeCell ref="AD83:AH83"/>
    <mergeCell ref="AI83:AU83"/>
    <mergeCell ref="AV83:AY83"/>
    <mergeCell ref="H84:L84"/>
    <mergeCell ref="M84:Y84"/>
    <mergeCell ref="Z84:AC84"/>
    <mergeCell ref="AD84:AH84"/>
    <mergeCell ref="AI84:AU84"/>
    <mergeCell ref="AV84:AY84"/>
    <mergeCell ref="M81:Y81"/>
    <mergeCell ref="Z81:AC81"/>
    <mergeCell ref="AD81:AH81"/>
    <mergeCell ref="AI81:AU81"/>
    <mergeCell ref="AV81:AY81"/>
    <mergeCell ref="H82:L82"/>
    <mergeCell ref="M82:Y82"/>
    <mergeCell ref="Z82:AC82"/>
    <mergeCell ref="AD82:AH82"/>
    <mergeCell ref="AI82:AU82"/>
    <mergeCell ref="AV82:AY82"/>
    <mergeCell ref="B66:F66"/>
    <mergeCell ref="G66:AY66"/>
    <mergeCell ref="B67:AY67"/>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1:L81"/>
    <mergeCell ref="B59:C59"/>
    <mergeCell ref="D59:AY59"/>
    <mergeCell ref="D60:AY60"/>
    <mergeCell ref="D61:AY61"/>
    <mergeCell ref="D62:AY62"/>
    <mergeCell ref="B63:AY63"/>
    <mergeCell ref="B64:F64"/>
    <mergeCell ref="G64:AY64"/>
    <mergeCell ref="B65:AY65"/>
    <mergeCell ref="B53:C58"/>
    <mergeCell ref="D53:G53"/>
    <mergeCell ref="H53:AG53"/>
    <mergeCell ref="AH53:AY58"/>
    <mergeCell ref="D54:G54"/>
    <mergeCell ref="H54:AG54"/>
    <mergeCell ref="D55:G55"/>
    <mergeCell ref="H55:AG55"/>
    <mergeCell ref="D56:G56"/>
    <mergeCell ref="H56:AG56"/>
    <mergeCell ref="D57:G57"/>
    <mergeCell ref="H57:U57"/>
    <mergeCell ref="V57:AG57"/>
    <mergeCell ref="D58:G58"/>
    <mergeCell ref="H58:AG58"/>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9:Y19"/>
    <mergeCell ref="Z19:AB19"/>
    <mergeCell ref="AC19:AE19"/>
    <mergeCell ref="AF19:AJ19"/>
    <mergeCell ref="AK19:AO19"/>
    <mergeCell ref="AL15:AR15"/>
    <mergeCell ref="AS15:AY15"/>
    <mergeCell ref="J16:P16"/>
    <mergeCell ref="Q16:W16"/>
    <mergeCell ref="X16:AD16"/>
    <mergeCell ref="AE16:AK16"/>
    <mergeCell ref="AL16:AR16"/>
    <mergeCell ref="AS16:AY16"/>
    <mergeCell ref="H17:P17"/>
    <mergeCell ref="Q17:W17"/>
    <mergeCell ref="X17:AD17"/>
    <mergeCell ref="AE17:AK17"/>
    <mergeCell ref="AL17:AR17"/>
    <mergeCell ref="AS17:AY17"/>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B7:G8"/>
    <mergeCell ref="H7:Y8"/>
    <mergeCell ref="Z7:AE8"/>
    <mergeCell ref="AF7:AY8"/>
    <mergeCell ref="B9:G9"/>
    <mergeCell ref="H9:AY9"/>
    <mergeCell ref="B10:G10"/>
    <mergeCell ref="H10:AY10"/>
    <mergeCell ref="B11:G11"/>
    <mergeCell ref="H11:AY1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3"/>
  <pageMargins left="0.7" right="0.7" top="0.75" bottom="0.75" header="0.3" footer="0.3"/>
  <pageSetup paperSize="9" scale="70" orientation="portrait" r:id="rId1"/>
  <rowBreaks count="4" manualBreakCount="4">
    <brk id="35" max="16383" man="1"/>
    <brk id="71" max="16383" man="1"/>
    <brk id="76" max="16383" man="1"/>
    <brk id="12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15</vt:i4>
      </vt:variant>
    </vt:vector>
  </HeadingPairs>
  <TitlesOfParts>
    <vt:vector size="50" baseType="lpstr">
      <vt:lpstr>0135①</vt:lpstr>
      <vt:lpstr>0135②</vt:lpstr>
      <vt:lpstr>0136①</vt:lpstr>
      <vt:lpstr>0136②</vt:lpstr>
      <vt:lpstr>0136③</vt:lpstr>
      <vt:lpstr>0137</vt:lpstr>
      <vt:lpstr>0138</vt:lpstr>
      <vt:lpstr>0139</vt:lpstr>
      <vt:lpstr>0140</vt:lpstr>
      <vt:lpstr>0141</vt:lpstr>
      <vt:lpstr>0142</vt:lpstr>
      <vt:lpstr>0143</vt:lpstr>
      <vt:lpstr>0144</vt:lpstr>
      <vt:lpstr>0145</vt:lpstr>
      <vt:lpstr>0146</vt:lpstr>
      <vt:lpstr>0147</vt:lpstr>
      <vt:lpstr>0148</vt:lpstr>
      <vt:lpstr>0149</vt:lpstr>
      <vt:lpstr>0150</vt:lpstr>
      <vt:lpstr>0151</vt:lpstr>
      <vt:lpstr>0152</vt:lpstr>
      <vt:lpstr>0153</vt:lpstr>
      <vt:lpstr>0154</vt:lpstr>
      <vt:lpstr>0155</vt:lpstr>
      <vt:lpstr>0156</vt:lpstr>
      <vt:lpstr>0157①</vt:lpstr>
      <vt:lpstr>0157②</vt:lpstr>
      <vt:lpstr>0157③</vt:lpstr>
      <vt:lpstr>0157④</vt:lpstr>
      <vt:lpstr>0158</vt:lpstr>
      <vt:lpstr>0159</vt:lpstr>
      <vt:lpstr>0160</vt:lpstr>
      <vt:lpstr>0161</vt:lpstr>
      <vt:lpstr>0162</vt:lpstr>
      <vt:lpstr>0163</vt:lpstr>
      <vt:lpstr>'0136①'!Print_Area</vt:lpstr>
      <vt:lpstr>'0136②'!Print_Area</vt:lpstr>
      <vt:lpstr>'0136③'!Print_Area</vt:lpstr>
      <vt:lpstr>'0137'!Print_Area</vt:lpstr>
      <vt:lpstr>'0138'!Print_Area</vt:lpstr>
      <vt:lpstr>'0139'!Print_Area</vt:lpstr>
      <vt:lpstr>'0144'!Print_Area</vt:lpstr>
      <vt:lpstr>'0147'!Print_Area</vt:lpstr>
      <vt:lpstr>'0152'!Print_Area</vt:lpstr>
      <vt:lpstr>'0157①'!Print_Area</vt:lpstr>
      <vt:lpstr>'0157②'!Print_Area</vt:lpstr>
      <vt:lpstr>'0157③'!Print_Area</vt:lpstr>
      <vt:lpstr>'0161'!Print_Area</vt:lpstr>
      <vt:lpstr>'0162'!Print_Area</vt:lpstr>
      <vt:lpstr>'0163'!Print_Area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2012-03-13T00:50:25Z</dcterms:created>
  <dcterms:modified xsi:type="dcterms:W3CDTF">2012-10-10T10:44:38Z</dcterms:modified>
</cp:coreProperties>
</file>