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4940" windowHeight="8550" tabRatio="611"/>
  </bookViews>
  <sheets>
    <sheet name="社整特会（港湾勘定）" sheetId="27" r:id="rId1"/>
  </sheets>
  <definedNames>
    <definedName name="_xlnm._FilterDatabase" localSheetId="0" hidden="1">'社整特会（港湾勘定）'!$A$6:$HU$6</definedName>
    <definedName name="_xlnm.Print_Area" localSheetId="0">'社整特会（港湾勘定）'!$A$1:$I$15</definedName>
    <definedName name="_xlnm.Print_Titles" localSheetId="0">'社整特会（港湾勘定）'!$1:$6</definedName>
    <definedName name="公益法人リスト" localSheetId="0">#REF!</definedName>
    <definedName name="公益法人リスト">#REF!</definedName>
    <definedName name="公益法人一覧" localSheetId="0">#REF!</definedName>
    <definedName name="公益法人一覧">#REF!</definedName>
  </definedNames>
  <calcPr calcId="125725"/>
</workbook>
</file>

<file path=xl/calcChain.xml><?xml version="1.0" encoding="utf-8"?>
<calcChain xmlns="http://schemas.openxmlformats.org/spreadsheetml/2006/main">
  <c r="E15" i="27"/>
  <c r="A8"/>
  <c r="A9" s="1"/>
  <c r="A10" s="1"/>
  <c r="A11" s="1"/>
  <c r="A12" s="1"/>
  <c r="A13" s="1"/>
  <c r="A14" s="1"/>
</calcChain>
</file>

<file path=xl/sharedStrings.xml><?xml version="1.0" encoding="utf-8"?>
<sst xmlns="http://schemas.openxmlformats.org/spreadsheetml/2006/main" count="56" uniqueCount="48">
  <si>
    <t>番号</t>
    <rPh sb="0" eb="2">
      <t>バンゴウ</t>
    </rPh>
    <phoneticPr fontId="2"/>
  </si>
  <si>
    <t>契約形態の別</t>
    <rPh sb="0" eb="2">
      <t>ケイヤク</t>
    </rPh>
    <rPh sb="2" eb="4">
      <t>ケイタイ</t>
    </rPh>
    <rPh sb="5" eb="6">
      <t>ベツ</t>
    </rPh>
    <phoneticPr fontId="2"/>
  </si>
  <si>
    <t>契約金額</t>
    <rPh sb="0" eb="2">
      <t>ケイヤク</t>
    </rPh>
    <rPh sb="2" eb="4">
      <t>キンガク</t>
    </rPh>
    <phoneticPr fontId="2"/>
  </si>
  <si>
    <t>物品役務等の名称
及びその明細</t>
    <rPh sb="0" eb="2">
      <t>ブッピン</t>
    </rPh>
    <rPh sb="2" eb="5">
      <t>エキムトウ</t>
    </rPh>
    <rPh sb="6" eb="8">
      <t>メイショウ</t>
    </rPh>
    <rPh sb="9" eb="10">
      <t>オヨ</t>
    </rPh>
    <rPh sb="13" eb="15">
      <t>メイサイ</t>
    </rPh>
    <phoneticPr fontId="2"/>
  </si>
  <si>
    <t>（単位：円）</t>
    <rPh sb="1" eb="3">
      <t>タンイ</t>
    </rPh>
    <rPh sb="4" eb="5">
      <t>エン</t>
    </rPh>
    <phoneticPr fontId="2"/>
  </si>
  <si>
    <t>部局等名</t>
    <rPh sb="0" eb="2">
      <t>ブキョク</t>
    </rPh>
    <rPh sb="2" eb="3">
      <t>トウ</t>
    </rPh>
    <rPh sb="3" eb="4">
      <t>メイ</t>
    </rPh>
    <phoneticPr fontId="2"/>
  </si>
  <si>
    <t>備考</t>
    <rPh sb="0" eb="2">
      <t>ビコウ</t>
    </rPh>
    <phoneticPr fontId="2"/>
  </si>
  <si>
    <t>一般競争入札</t>
  </si>
  <si>
    <t>随意契約（競争性あり・少額随契以外）</t>
  </si>
  <si>
    <t>指名競争入札</t>
  </si>
  <si>
    <t>随意契約（競争性あり・少額随契）</t>
  </si>
  <si>
    <t>随意契約（競争性なし）</t>
  </si>
  <si>
    <t>概要</t>
    <rPh sb="0" eb="2">
      <t>ガイヨウ</t>
    </rPh>
    <phoneticPr fontId="2"/>
  </si>
  <si>
    <t>契約の相手方
法人名称</t>
    <rPh sb="0" eb="2">
      <t>ケイヤク</t>
    </rPh>
    <rPh sb="3" eb="5">
      <t>アイテ</t>
    </rPh>
    <rPh sb="5" eb="6">
      <t>カタ</t>
    </rPh>
    <rPh sb="7" eb="9">
      <t>ホウジン</t>
    </rPh>
    <rPh sb="9" eb="11">
      <t>メイショウ</t>
    </rPh>
    <phoneticPr fontId="2"/>
  </si>
  <si>
    <t>契約
締結日</t>
    <rPh sb="0" eb="2">
      <t>ケイヤク</t>
    </rPh>
    <rPh sb="3" eb="5">
      <t>テイケツ</t>
    </rPh>
    <rPh sb="5" eb="6">
      <t>ビ</t>
    </rPh>
    <phoneticPr fontId="2"/>
  </si>
  <si>
    <t>随意契約（企画競争）</t>
  </si>
  <si>
    <t>一般競争入札（総合評価方式）</t>
  </si>
  <si>
    <t>随意契約（公募）</t>
  </si>
  <si>
    <t>港湾局産業港湾課国際企画室国際企画係
03-5253-8111</t>
    <rPh sb="0" eb="3">
      <t>コウワンキョク</t>
    </rPh>
    <rPh sb="3" eb="5">
      <t>サンギョウ</t>
    </rPh>
    <rPh sb="5" eb="8">
      <t>コウワンカ</t>
    </rPh>
    <rPh sb="8" eb="10">
      <t>コクサイ</t>
    </rPh>
    <rPh sb="10" eb="13">
      <t>キカクシツ</t>
    </rPh>
    <rPh sb="13" eb="15">
      <t>コクサイ</t>
    </rPh>
    <rPh sb="15" eb="17">
      <t>キカク</t>
    </rPh>
    <rPh sb="17" eb="18">
      <t>カカリ</t>
    </rPh>
    <phoneticPr fontId="2"/>
  </si>
  <si>
    <t>一般財団法人国際臨海開発研究センター</t>
  </si>
  <si>
    <t>太平洋沿岸地域の港湾におけるコンテナ貨物流動に関する分析調査</t>
  </si>
  <si>
    <t>港湾局港湾経済課戦略港湾第一係
03-5253-8111</t>
    <rPh sb="0" eb="3">
      <t>コウワンキョク</t>
    </rPh>
    <rPh sb="3" eb="5">
      <t>コウワン</t>
    </rPh>
    <rPh sb="5" eb="8">
      <t>ケイザイカ</t>
    </rPh>
    <rPh sb="8" eb="10">
      <t>センリャク</t>
    </rPh>
    <rPh sb="10" eb="12">
      <t>コウワン</t>
    </rPh>
    <rPh sb="12" eb="14">
      <t>ダイイチ</t>
    </rPh>
    <rPh sb="14" eb="15">
      <t>カカリ</t>
    </rPh>
    <phoneticPr fontId="2"/>
  </si>
  <si>
    <t>国土技術政策総合研究所
港湾システム研究室
046-844-5018(代表)</t>
    <rPh sb="0" eb="2">
      <t>コクド</t>
    </rPh>
    <rPh sb="2" eb="4">
      <t>ギジュツ</t>
    </rPh>
    <rPh sb="4" eb="6">
      <t>セイサク</t>
    </rPh>
    <rPh sb="6" eb="8">
      <t>ソウゴウ</t>
    </rPh>
    <rPh sb="8" eb="11">
      <t>ケンキュウジョ</t>
    </rPh>
    <rPh sb="12" eb="14">
      <t>コウワン</t>
    </rPh>
    <rPh sb="18" eb="21">
      <t>ケンキュウシツ</t>
    </rPh>
    <phoneticPr fontId="2"/>
  </si>
  <si>
    <t>セントラルコンサルタント（株）</t>
    <rPh sb="12" eb="15">
      <t>カブ</t>
    </rPh>
    <phoneticPr fontId="2"/>
  </si>
  <si>
    <t>外貿空コンテナの流動実態に関する分析調査業務</t>
    <rPh sb="0" eb="2">
      <t>ガイボウ</t>
    </rPh>
    <rPh sb="2" eb="3">
      <t>カラ</t>
    </rPh>
    <rPh sb="8" eb="10">
      <t>リュウドウ</t>
    </rPh>
    <rPh sb="10" eb="12">
      <t>ジッタイ</t>
    </rPh>
    <rPh sb="13" eb="14">
      <t>カン</t>
    </rPh>
    <rPh sb="16" eb="18">
      <t>ブンセキ</t>
    </rPh>
    <rPh sb="18" eb="20">
      <t>チョウサ</t>
    </rPh>
    <rPh sb="20" eb="22">
      <t>ギョウム</t>
    </rPh>
    <phoneticPr fontId="2"/>
  </si>
  <si>
    <t>地域別港湾貨物量推計に関する検討調査業務</t>
    <rPh sb="0" eb="3">
      <t>チイキベツ</t>
    </rPh>
    <rPh sb="3" eb="5">
      <t>コウワン</t>
    </rPh>
    <rPh sb="5" eb="7">
      <t>カモツ</t>
    </rPh>
    <rPh sb="7" eb="8">
      <t>リョウ</t>
    </rPh>
    <rPh sb="8" eb="10">
      <t>スイケイ</t>
    </rPh>
    <rPh sb="11" eb="12">
      <t>カン</t>
    </rPh>
    <rPh sb="14" eb="16">
      <t>ケントウ</t>
    </rPh>
    <rPh sb="16" eb="18">
      <t>チョウサ</t>
    </rPh>
    <rPh sb="18" eb="20">
      <t>ギョウム</t>
    </rPh>
    <phoneticPr fontId="2"/>
  </si>
  <si>
    <t>国土技術政策総合研究所
港湾計画研究室
046-844-5018(代表)</t>
    <rPh sb="0" eb="2">
      <t>コクド</t>
    </rPh>
    <rPh sb="2" eb="4">
      <t>ギジュツ</t>
    </rPh>
    <rPh sb="4" eb="6">
      <t>セイサク</t>
    </rPh>
    <rPh sb="6" eb="8">
      <t>ソウゴウ</t>
    </rPh>
    <rPh sb="8" eb="11">
      <t>ケンキュウジョ</t>
    </rPh>
    <rPh sb="12" eb="14">
      <t>コウワン</t>
    </rPh>
    <rPh sb="14" eb="16">
      <t>ケイカク</t>
    </rPh>
    <rPh sb="16" eb="19">
      <t>ケンキュウシツ</t>
    </rPh>
    <phoneticPr fontId="2"/>
  </si>
  <si>
    <t>パシフィックコンサルタンツ（株）</t>
    <rPh sb="13" eb="16">
      <t>カブ</t>
    </rPh>
    <phoneticPr fontId="2"/>
  </si>
  <si>
    <t>外貿コンテナ船の航路別船型推計手法高度化検討調査業務</t>
    <rPh sb="0" eb="2">
      <t>ガイボウ</t>
    </rPh>
    <rPh sb="6" eb="7">
      <t>フネ</t>
    </rPh>
    <rPh sb="8" eb="10">
      <t>コウロ</t>
    </rPh>
    <rPh sb="10" eb="11">
      <t>ベツ</t>
    </rPh>
    <rPh sb="11" eb="13">
      <t>センケイ</t>
    </rPh>
    <rPh sb="13" eb="15">
      <t>スイケイ</t>
    </rPh>
    <rPh sb="15" eb="17">
      <t>シュホウ</t>
    </rPh>
    <rPh sb="17" eb="20">
      <t>コウドカ</t>
    </rPh>
    <rPh sb="20" eb="22">
      <t>ケントウ</t>
    </rPh>
    <rPh sb="22" eb="24">
      <t>チョウサ</t>
    </rPh>
    <rPh sb="24" eb="26">
      <t>ギョウム</t>
    </rPh>
    <phoneticPr fontId="2"/>
  </si>
  <si>
    <t>国土技術政策総合研究所
港湾施設研究室
046-844-5018(代表)</t>
    <rPh sb="0" eb="2">
      <t>コクド</t>
    </rPh>
    <rPh sb="2" eb="4">
      <t>ギジュツ</t>
    </rPh>
    <rPh sb="4" eb="6">
      <t>セイサク</t>
    </rPh>
    <rPh sb="6" eb="8">
      <t>ソウゴウ</t>
    </rPh>
    <rPh sb="8" eb="11">
      <t>ケンキュウジョ</t>
    </rPh>
    <rPh sb="12" eb="14">
      <t>コウワン</t>
    </rPh>
    <rPh sb="14" eb="16">
      <t>シセツ</t>
    </rPh>
    <rPh sb="16" eb="19">
      <t>ケンキュウシツ</t>
    </rPh>
    <phoneticPr fontId="2"/>
  </si>
  <si>
    <t>（株）ニュージェック</t>
    <rPh sb="0" eb="3">
      <t>カブ</t>
    </rPh>
    <phoneticPr fontId="2"/>
  </si>
  <si>
    <t>係留施設の変形量許容値の設定方法に関する調査業務</t>
    <rPh sb="0" eb="2">
      <t>ケイリュウ</t>
    </rPh>
    <rPh sb="2" eb="4">
      <t>シセツ</t>
    </rPh>
    <rPh sb="5" eb="7">
      <t>ヘンケイ</t>
    </rPh>
    <rPh sb="7" eb="8">
      <t>リョウ</t>
    </rPh>
    <rPh sb="8" eb="11">
      <t>キョヨウチ</t>
    </rPh>
    <rPh sb="12" eb="14">
      <t>セッテイ</t>
    </rPh>
    <rPh sb="14" eb="16">
      <t>ホウホウ</t>
    </rPh>
    <rPh sb="17" eb="18">
      <t>カン</t>
    </rPh>
    <rPh sb="20" eb="22">
      <t>チョウサ</t>
    </rPh>
    <rPh sb="22" eb="24">
      <t>ギョウム</t>
    </rPh>
    <phoneticPr fontId="2"/>
  </si>
  <si>
    <t>北陸地方整備局経理調達課契約管理係
tel:025-370-6650</t>
    <rPh sb="0" eb="2">
      <t>ホクリク</t>
    </rPh>
    <rPh sb="2" eb="4">
      <t>チホウ</t>
    </rPh>
    <rPh sb="4" eb="7">
      <t>セイビキョク</t>
    </rPh>
    <rPh sb="7" eb="9">
      <t>ケイリ</t>
    </rPh>
    <rPh sb="9" eb="12">
      <t>チョウタツカ</t>
    </rPh>
    <rPh sb="12" eb="14">
      <t>ケイヤク</t>
    </rPh>
    <rPh sb="14" eb="17">
      <t>カンリカカリ</t>
    </rPh>
    <phoneticPr fontId="2"/>
  </si>
  <si>
    <t>（一財）みなと総合研究財団</t>
    <rPh sb="1" eb="2">
      <t>イチ</t>
    </rPh>
    <rPh sb="2" eb="3">
      <t>ザイ</t>
    </rPh>
    <rPh sb="7" eb="9">
      <t>ソウゴウ</t>
    </rPh>
    <rPh sb="9" eb="11">
      <t>ケンキュウ</t>
    </rPh>
    <rPh sb="11" eb="13">
      <t>ザイダン</t>
    </rPh>
    <phoneticPr fontId="2"/>
  </si>
  <si>
    <t>北東アジア諸国における開発動向等を踏まえた物流実態分析業務</t>
    <rPh sb="0" eb="2">
      <t>ホクトウ</t>
    </rPh>
    <rPh sb="5" eb="7">
      <t>ショコク</t>
    </rPh>
    <rPh sb="11" eb="13">
      <t>カイハツ</t>
    </rPh>
    <rPh sb="13" eb="15">
      <t>ドウコウ</t>
    </rPh>
    <rPh sb="15" eb="16">
      <t>ナド</t>
    </rPh>
    <rPh sb="17" eb="18">
      <t>フ</t>
    </rPh>
    <rPh sb="21" eb="23">
      <t>ブツリュウ</t>
    </rPh>
    <rPh sb="23" eb="25">
      <t>ジッタイ</t>
    </rPh>
    <rPh sb="25" eb="27">
      <t>ブンセキ</t>
    </rPh>
    <rPh sb="27" eb="29">
      <t>ギョウム</t>
    </rPh>
    <phoneticPr fontId="2"/>
  </si>
  <si>
    <t>北海道国際輸送機能
検討業務</t>
    <rPh sb="0" eb="3">
      <t>ホッカイドウ</t>
    </rPh>
    <rPh sb="3" eb="5">
      <t>コクサイ</t>
    </rPh>
    <rPh sb="5" eb="7">
      <t>ユソウ</t>
    </rPh>
    <rPh sb="7" eb="9">
      <t>キノウ</t>
    </rPh>
    <rPh sb="10" eb="12">
      <t>ケントウ</t>
    </rPh>
    <rPh sb="12" eb="14">
      <t>ギョウム</t>
    </rPh>
    <phoneticPr fontId="1"/>
  </si>
  <si>
    <t>（社）寒地港湾技術
研究センター</t>
    <rPh sb="1" eb="2">
      <t>シャ</t>
    </rPh>
    <rPh sb="3" eb="5">
      <t>カンチ</t>
    </rPh>
    <rPh sb="5" eb="7">
      <t>コウワン</t>
    </rPh>
    <rPh sb="7" eb="9">
      <t>ギジュツ</t>
    </rPh>
    <rPh sb="10" eb="12">
      <t>ケンキュウ</t>
    </rPh>
    <phoneticPr fontId="1"/>
  </si>
  <si>
    <t>北海道の輸出を促進するため、小口混載による新たな輸送方法の検討を行ない、必要な港湾施設の検討を行う。</t>
    <rPh sb="29" eb="31">
      <t>ケントウ</t>
    </rPh>
    <rPh sb="32" eb="33">
      <t>オコナ</t>
    </rPh>
    <rPh sb="39" eb="41">
      <t>コウワン</t>
    </rPh>
    <phoneticPr fontId="1"/>
  </si>
  <si>
    <t>北海道開発局港湾空港部港湾計画課調査係
tel：011-709-2311
(内5617)</t>
    <rPh sb="38" eb="39">
      <t>ウチ</t>
    </rPh>
    <phoneticPr fontId="1"/>
  </si>
  <si>
    <t>レベル2地震動に対する耐震強化施設の変形量許容値の設定方法を構築するための基礎資料を得ることを目的として、港湾の施設の整備状況や想定される地震動のレベルに応じた最適な変形量許容値を最適化アルゴリズムを用いて算定する手法についての検討結果</t>
    <phoneticPr fontId="2"/>
  </si>
  <si>
    <t>過年度に開発した我が国港湾に寄港する外貿コンテナ船の航路別船型の推計モデルについて、その高度化・改善を図った。具体的には、カスケード効果の評価手法についての改善や、最新の海事データのモデルへの反映手法等について検討を行った。</t>
    <phoneticPr fontId="2"/>
  </si>
  <si>
    <t>本業務は、今後の更なる経済発展が見込まれる北東アジア諸国（ロシア連邦、中国東北地方及びモンゴル国）は、我が国との経済的な繋がりが益々強まることが想定されるため、北東アジア諸国の貿易状況、開発動向、輸送システムの現況等の情報収集及び分析を行うことで、今後の北東アジア諸国との港湾に関わる物流施策を検討するための基礎資料作成を行うものである。</t>
    <phoneticPr fontId="2"/>
  </si>
  <si>
    <t>港湾サービス水準向上に向けたユーザー評価の把握と国際比較・検討業務</t>
    <phoneticPr fontId="2"/>
  </si>
  <si>
    <t>欧米の主要港における港湾サービス水準向上の取組について調査・分析を行い、その結果についてとりまとめた報告書。</t>
    <phoneticPr fontId="2"/>
  </si>
  <si>
    <t>港湾でのバルク貨物の主要な品目について、主要産業との関わりやその動向、生産活動に関わる港湾利用状況などを整理分析し、主要産業動向変化による地域別の港湾貨物量の変化を分析した。</t>
  </si>
  <si>
    <t>国際的な空コンテナの流動実態や主要な港湾・コンテナターミナル等における流動実態等をアンケート調査や統計資料などに基づき取り纏めたほか、空コンテナ貨物量の推計方法を検討した。</t>
  </si>
  <si>
    <t>太平洋沿岸地域の主要港湾の整備・利用・サービス水準等に関する検討を行い、効率的な港湾の整備のための基礎資料の収集・整理を行った。</t>
    <phoneticPr fontId="2"/>
  </si>
  <si>
    <t>【会計名：社会資本整備事業特別会計　港湾勘定】</t>
    <rPh sb="1" eb="2">
      <t>カイ</t>
    </rPh>
    <rPh sb="2" eb="3">
      <t>ケイ</t>
    </rPh>
    <rPh sb="3" eb="4">
      <t>メイ</t>
    </rPh>
    <rPh sb="5" eb="7">
      <t>シャカイ</t>
    </rPh>
    <rPh sb="7" eb="9">
      <t>シホン</t>
    </rPh>
    <rPh sb="9" eb="11">
      <t>セイビ</t>
    </rPh>
    <rPh sb="11" eb="13">
      <t>ジギョウ</t>
    </rPh>
    <rPh sb="13" eb="15">
      <t>トクベツ</t>
    </rPh>
    <rPh sb="15" eb="17">
      <t>カイケイ</t>
    </rPh>
    <rPh sb="18" eb="20">
      <t>コウワン</t>
    </rPh>
    <rPh sb="20" eb="22">
      <t>カンジョウ</t>
    </rPh>
    <phoneticPr fontId="2"/>
  </si>
</sst>
</file>

<file path=xl/styles.xml><?xml version="1.0" encoding="utf-8"?>
<styleSheet xmlns="http://schemas.openxmlformats.org/spreadsheetml/2006/main">
  <numFmts count="2">
    <numFmt numFmtId="176" formatCode="#,##0_ "/>
    <numFmt numFmtId="177" formatCode="m&quot;月&quot;d&quot;日&quot;;@"/>
  </numFmts>
  <fonts count="32">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sz val="1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2"/>
      <color indexed="8"/>
      <name val="ＭＳ 明朝"/>
      <family val="1"/>
      <charset val="128"/>
    </font>
    <font>
      <sz val="12"/>
      <color rgb="FF000000"/>
      <name val="ＭＳ 明朝"/>
      <family val="1"/>
      <charset val="128"/>
    </font>
    <font>
      <sz val="11"/>
      <color rgb="FF006100"/>
      <name val="ＭＳ Ｐゴシック"/>
      <family val="3"/>
      <charset val="128"/>
      <scheme val="minor"/>
    </font>
    <font>
      <b/>
      <sz val="13"/>
      <name val="HGP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55">
    <xf numFmtId="0" fontId="0" fillId="0" borderId="0">
      <alignment vertical="center"/>
    </xf>
    <xf numFmtId="0" fontId="11" fillId="0" borderId="0"/>
    <xf numFmtId="0" fontId="1" fillId="0" borderId="0">
      <alignment vertical="center"/>
    </xf>
    <xf numFmtId="38" fontId="1" fillId="0" borderId="0" applyFont="0" applyFill="0" applyBorder="0" applyAlignment="0" applyProtection="0">
      <alignment vertical="center"/>
    </xf>
    <xf numFmtId="0" fontId="12" fillId="13" borderId="0" applyNumberFormat="0" applyBorder="0" applyAlignment="0" applyProtection="0">
      <alignment vertical="center"/>
    </xf>
    <xf numFmtId="0" fontId="12" fillId="17" borderId="0" applyNumberFormat="0" applyBorder="0" applyAlignment="0" applyProtection="0">
      <alignment vertical="center"/>
    </xf>
    <xf numFmtId="0" fontId="12" fillId="21" borderId="0" applyNumberFormat="0" applyBorder="0" applyAlignment="0" applyProtection="0">
      <alignment vertical="center"/>
    </xf>
    <xf numFmtId="0" fontId="12" fillId="25" borderId="0" applyNumberFormat="0" applyBorder="0" applyAlignment="0" applyProtection="0">
      <alignment vertical="center"/>
    </xf>
    <xf numFmtId="0" fontId="12" fillId="29" borderId="0" applyNumberFormat="0" applyBorder="0" applyAlignment="0" applyProtection="0">
      <alignment vertical="center"/>
    </xf>
    <xf numFmtId="0" fontId="12" fillId="33" borderId="0" applyNumberFormat="0" applyBorder="0" applyAlignment="0" applyProtection="0">
      <alignment vertical="center"/>
    </xf>
    <xf numFmtId="0" fontId="12" fillId="14" borderId="0" applyNumberFormat="0" applyBorder="0" applyAlignment="0" applyProtection="0">
      <alignment vertical="center"/>
    </xf>
    <xf numFmtId="0" fontId="12" fillId="18" borderId="0" applyNumberFormat="0" applyBorder="0" applyAlignment="0" applyProtection="0">
      <alignment vertical="center"/>
    </xf>
    <xf numFmtId="0" fontId="12" fillId="22" borderId="0" applyNumberFormat="0" applyBorder="0" applyAlignment="0" applyProtection="0">
      <alignment vertical="center"/>
    </xf>
    <xf numFmtId="0" fontId="12" fillId="26" borderId="0" applyNumberFormat="0" applyBorder="0" applyAlignment="0" applyProtection="0">
      <alignment vertical="center"/>
    </xf>
    <xf numFmtId="0" fontId="12" fillId="30" borderId="0" applyNumberFormat="0" applyBorder="0" applyAlignment="0" applyProtection="0">
      <alignment vertical="center"/>
    </xf>
    <xf numFmtId="0" fontId="12" fillId="34" borderId="0" applyNumberFormat="0" applyBorder="0" applyAlignment="0" applyProtection="0">
      <alignment vertical="center"/>
    </xf>
    <xf numFmtId="0" fontId="13" fillId="15" borderId="0" applyNumberFormat="0" applyBorder="0" applyAlignment="0" applyProtection="0">
      <alignment vertical="center"/>
    </xf>
    <xf numFmtId="0" fontId="13" fillId="19" borderId="0" applyNumberFormat="0" applyBorder="0" applyAlignment="0" applyProtection="0">
      <alignment vertical="center"/>
    </xf>
    <xf numFmtId="0" fontId="13" fillId="23" borderId="0" applyNumberFormat="0" applyBorder="0" applyAlignment="0" applyProtection="0">
      <alignment vertical="center"/>
    </xf>
    <xf numFmtId="0" fontId="13" fillId="27" borderId="0" applyNumberFormat="0" applyBorder="0" applyAlignment="0" applyProtection="0">
      <alignment vertical="center"/>
    </xf>
    <xf numFmtId="0" fontId="13" fillId="31" borderId="0" applyNumberFormat="0" applyBorder="0" applyAlignment="0" applyProtection="0">
      <alignment vertical="center"/>
    </xf>
    <xf numFmtId="0" fontId="13" fillId="35" borderId="0" applyNumberFormat="0" applyBorder="0" applyAlignment="0" applyProtection="0">
      <alignment vertical="center"/>
    </xf>
    <xf numFmtId="0" fontId="13" fillId="12" borderId="0" applyNumberFormat="0" applyBorder="0" applyAlignment="0" applyProtection="0">
      <alignment vertical="center"/>
    </xf>
    <xf numFmtId="0" fontId="13" fillId="16" borderId="0" applyNumberFormat="0" applyBorder="0" applyAlignment="0" applyProtection="0">
      <alignment vertical="center"/>
    </xf>
    <xf numFmtId="0" fontId="13" fillId="20" borderId="0" applyNumberFormat="0" applyBorder="0" applyAlignment="0" applyProtection="0">
      <alignment vertical="center"/>
    </xf>
    <xf numFmtId="0" fontId="13" fillId="24" borderId="0" applyNumberFormat="0" applyBorder="0" applyAlignment="0" applyProtection="0">
      <alignment vertical="center"/>
    </xf>
    <xf numFmtId="0" fontId="13" fillId="28" borderId="0" applyNumberFormat="0" applyBorder="0" applyAlignment="0" applyProtection="0">
      <alignment vertical="center"/>
    </xf>
    <xf numFmtId="0" fontId="13" fillId="32" borderId="0" applyNumberFormat="0" applyBorder="0" applyAlignment="0" applyProtection="0">
      <alignment vertical="center"/>
    </xf>
    <xf numFmtId="0" fontId="14" fillId="0" borderId="0" applyNumberFormat="0" applyFill="0" applyBorder="0" applyAlignment="0" applyProtection="0">
      <alignment vertical="center"/>
    </xf>
    <xf numFmtId="0" fontId="15" fillId="10" borderId="12" applyNumberFormat="0" applyAlignment="0" applyProtection="0">
      <alignment vertical="center"/>
    </xf>
    <xf numFmtId="0" fontId="16" fillId="7" borderId="0" applyNumberFormat="0" applyBorder="0" applyAlignment="0" applyProtection="0">
      <alignment vertical="center"/>
    </xf>
    <xf numFmtId="0" fontId="12" fillId="11" borderId="13" applyNumberFormat="0" applyFont="0" applyAlignment="0" applyProtection="0">
      <alignment vertical="center"/>
    </xf>
    <xf numFmtId="0" fontId="17" fillId="0" borderId="11" applyNumberFormat="0" applyFill="0" applyAlignment="0" applyProtection="0">
      <alignment vertical="center"/>
    </xf>
    <xf numFmtId="0" fontId="18" fillId="6" borderId="0" applyNumberFormat="0" applyBorder="0" applyAlignment="0" applyProtection="0">
      <alignment vertical="center"/>
    </xf>
    <xf numFmtId="0" fontId="19" fillId="9" borderId="9" applyNumberFormat="0" applyAlignment="0" applyProtection="0">
      <alignment vertical="center"/>
    </xf>
    <xf numFmtId="0" fontId="20" fillId="0" borderId="0" applyNumberFormat="0" applyFill="0" applyBorder="0" applyAlignment="0" applyProtection="0">
      <alignment vertical="center"/>
    </xf>
    <xf numFmtId="38" fontId="11" fillId="0" borderId="0" applyFont="0" applyFill="0" applyBorder="0" applyAlignment="0" applyProtection="0">
      <alignment vertical="center"/>
    </xf>
    <xf numFmtId="38" fontId="12" fillId="0" borderId="0" applyFont="0" applyFill="0" applyBorder="0" applyAlignment="0" applyProtection="0">
      <alignment vertical="center"/>
    </xf>
    <xf numFmtId="38" fontId="11" fillId="0" borderId="0" applyFont="0" applyFill="0" applyBorder="0" applyAlignment="0" applyProtection="0">
      <alignment vertical="center"/>
    </xf>
    <xf numFmtId="38" fontId="11" fillId="0" borderId="0" applyFont="0" applyFill="0" applyBorder="0" applyAlignment="0" applyProtection="0"/>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0" borderId="14" applyNumberFormat="0" applyFill="0" applyAlignment="0" applyProtection="0">
      <alignment vertical="center"/>
    </xf>
    <xf numFmtId="0" fontId="25" fillId="9" borderId="10" applyNumberFormat="0" applyAlignment="0" applyProtection="0">
      <alignment vertical="center"/>
    </xf>
    <xf numFmtId="0" fontId="26" fillId="0" borderId="0" applyNumberFormat="0" applyFill="0" applyBorder="0" applyAlignment="0" applyProtection="0">
      <alignment vertical="center"/>
    </xf>
    <xf numFmtId="0" fontId="27" fillId="8" borderId="9" applyNumberFormat="0" applyAlignment="0" applyProtection="0">
      <alignment vertical="center"/>
    </xf>
    <xf numFmtId="0" fontId="11" fillId="0" borderId="0">
      <alignment vertical="center"/>
    </xf>
    <xf numFmtId="0" fontId="28" fillId="0" borderId="0">
      <alignment vertical="center"/>
    </xf>
    <xf numFmtId="0" fontId="29" fillId="0" borderId="0">
      <alignment vertical="center"/>
    </xf>
    <xf numFmtId="0" fontId="11" fillId="0" borderId="0">
      <alignment vertical="center"/>
    </xf>
    <xf numFmtId="0" fontId="1" fillId="0" borderId="0">
      <alignment vertical="center"/>
    </xf>
    <xf numFmtId="0" fontId="30" fillId="5" borderId="0" applyNumberFormat="0" applyBorder="0" applyAlignment="0" applyProtection="0">
      <alignment vertical="center"/>
    </xf>
    <xf numFmtId="38" fontId="11" fillId="0" borderId="0" applyFont="0" applyFill="0" applyBorder="0" applyAlignment="0" applyProtection="0">
      <alignment vertical="center"/>
    </xf>
  </cellStyleXfs>
  <cellXfs count="57">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3" fillId="3" borderId="0" xfId="0" applyFont="1" applyFill="1" applyBorder="1" applyAlignment="1">
      <alignment horizontal="center" vertical="center" wrapText="1"/>
    </xf>
    <xf numFmtId="0" fontId="3" fillId="3" borderId="0" xfId="0" applyFont="1" applyFill="1" applyBorder="1" applyAlignment="1">
      <alignment horizontal="left" vertical="center"/>
    </xf>
    <xf numFmtId="0" fontId="3" fillId="0" borderId="0" xfId="0" applyFont="1" applyBorder="1" applyAlignment="1">
      <alignment horizontal="center" vertical="center" wrapText="1"/>
    </xf>
    <xf numFmtId="176" fontId="3" fillId="3" borderId="0" xfId="0" applyNumberFormat="1" applyFont="1" applyFill="1" applyBorder="1" applyAlignment="1">
      <alignment vertical="center"/>
    </xf>
    <xf numFmtId="14" fontId="3" fillId="3" borderId="0" xfId="0" applyNumberFormat="1" applyFont="1" applyFill="1" applyBorder="1" applyAlignment="1">
      <alignment horizontal="center" vertical="center"/>
    </xf>
    <xf numFmtId="0" fontId="3" fillId="3" borderId="0" xfId="0" applyNumberFormat="1" applyFont="1" applyFill="1" applyBorder="1" applyAlignment="1">
      <alignment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Fill="1">
      <alignment vertical="center"/>
    </xf>
    <xf numFmtId="0" fontId="3" fillId="0" borderId="0" xfId="0" applyFont="1" applyFill="1" applyAlignment="1">
      <alignment vertical="center"/>
    </xf>
    <xf numFmtId="0" fontId="3" fillId="0" borderId="0" xfId="0" applyFont="1" applyFill="1" applyAlignment="1">
      <alignment vertical="center" wrapText="1"/>
    </xf>
    <xf numFmtId="176" fontId="6" fillId="4" borderId="5" xfId="0" applyNumberFormat="1" applyFont="1" applyFill="1" applyBorder="1" applyAlignment="1">
      <alignment vertical="center"/>
    </xf>
    <xf numFmtId="14" fontId="6" fillId="4" borderId="5" xfId="0" applyNumberFormat="1" applyFont="1" applyFill="1" applyBorder="1" applyAlignment="1">
      <alignment horizontal="center" vertical="center"/>
    </xf>
    <xf numFmtId="0" fontId="6" fillId="0" borderId="0" xfId="0" applyFont="1">
      <alignment vertical="center"/>
    </xf>
    <xf numFmtId="0" fontId="5" fillId="0" borderId="0" xfId="0" applyFont="1">
      <alignment vertical="center"/>
    </xf>
    <xf numFmtId="0" fontId="5" fillId="0" borderId="0" xfId="0" applyFont="1" applyAlignment="1">
      <alignment vertical="center" wrapText="1"/>
    </xf>
    <xf numFmtId="0" fontId="8" fillId="0" borderId="0" xfId="0" applyFont="1">
      <alignment vertical="center"/>
    </xf>
    <xf numFmtId="0" fontId="9" fillId="0" borderId="0" xfId="0" applyFont="1" applyAlignment="1">
      <alignment horizontal="centerContinuous" vertical="center"/>
    </xf>
    <xf numFmtId="0" fontId="8" fillId="0" borderId="0" xfId="0" applyFont="1" applyAlignment="1">
      <alignment horizontal="centerContinuous" vertical="center"/>
    </xf>
    <xf numFmtId="0" fontId="8" fillId="0" borderId="0" xfId="0" applyFont="1" applyAlignment="1">
      <alignment horizontal="centerContinuous" vertical="center" wrapText="1"/>
    </xf>
    <xf numFmtId="0" fontId="10" fillId="0" borderId="0" xfId="0" applyFont="1">
      <alignment vertical="center"/>
    </xf>
    <xf numFmtId="0" fontId="5" fillId="0" borderId="0" xfId="0" applyFont="1" applyFill="1" applyAlignment="1">
      <alignment horizontal="right" vertical="center"/>
    </xf>
    <xf numFmtId="0" fontId="6" fillId="4" borderId="15" xfId="0" applyNumberFormat="1" applyFont="1" applyFill="1" applyBorder="1" applyAlignment="1">
      <alignment vertical="center"/>
    </xf>
    <xf numFmtId="0" fontId="7" fillId="0" borderId="1" xfId="0" applyFont="1" applyFill="1" applyBorder="1" applyAlignment="1">
      <alignment horizontal="center" vertical="center" wrapText="1"/>
    </xf>
    <xf numFmtId="177" fontId="7" fillId="0" borderId="1" xfId="0" applyNumberFormat="1" applyFont="1" applyFill="1" applyBorder="1" applyAlignment="1">
      <alignment horizontal="center" vertical="center"/>
    </xf>
    <xf numFmtId="0" fontId="7" fillId="0" borderId="0" xfId="0" applyFont="1" applyFill="1">
      <alignment vertical="center"/>
    </xf>
    <xf numFmtId="0" fontId="7" fillId="0" borderId="1" xfId="0" applyFont="1" applyFill="1" applyBorder="1" applyAlignment="1">
      <alignment horizontal="left" vertical="center" wrapText="1"/>
    </xf>
    <xf numFmtId="38" fontId="7" fillId="0" borderId="1" xfId="54" applyFont="1" applyFill="1" applyBorder="1" applyAlignment="1">
      <alignment horizontal="right" vertical="center" shrinkToFit="1"/>
    </xf>
    <xf numFmtId="38" fontId="31" fillId="4" borderId="5" xfId="54" applyFont="1" applyFill="1" applyBorder="1" applyAlignment="1">
      <alignment horizontal="right" vertical="center" shrinkToFit="1"/>
    </xf>
    <xf numFmtId="14" fontId="7" fillId="0" borderId="1" xfId="0" applyNumberFormat="1" applyFont="1" applyFill="1" applyBorder="1" applyAlignment="1">
      <alignment horizontal="left" vertical="center" wrapText="1"/>
    </xf>
    <xf numFmtId="176" fontId="7" fillId="0" borderId="1" xfId="0" applyNumberFormat="1" applyFont="1" applyFill="1" applyBorder="1" applyAlignment="1">
      <alignment horizontal="left" vertical="center" wrapText="1"/>
    </xf>
    <xf numFmtId="177" fontId="7" fillId="0" borderId="1" xfId="0" applyNumberFormat="1" applyFont="1" applyFill="1" applyBorder="1" applyAlignment="1">
      <alignment horizontal="left" vertical="center" wrapText="1"/>
    </xf>
    <xf numFmtId="0" fontId="3" fillId="0" borderId="0" xfId="0" applyFont="1" applyFill="1" applyAlignment="1">
      <alignment horizontal="left" vertical="center"/>
    </xf>
    <xf numFmtId="0" fontId="6" fillId="0" borderId="1" xfId="0" applyFont="1" applyBorder="1" applyAlignment="1">
      <alignment horizontal="distributed" vertical="center" indent="1"/>
    </xf>
    <xf numFmtId="0" fontId="6" fillId="0" borderId="1" xfId="0" applyFont="1" applyBorder="1" applyAlignment="1">
      <alignment horizontal="center" vertical="center"/>
    </xf>
    <xf numFmtId="0" fontId="6" fillId="0" borderId="1" xfId="0" applyFont="1" applyBorder="1" applyAlignment="1">
      <alignment horizontal="distributed"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distributed" vertical="center" wrapText="1" indent="1"/>
    </xf>
    <xf numFmtId="0" fontId="4" fillId="2" borderId="1" xfId="0" applyFont="1" applyFill="1" applyBorder="1" applyAlignment="1">
      <alignment horizontal="distributed" vertical="center" wrapText="1"/>
    </xf>
    <xf numFmtId="0" fontId="4" fillId="2" borderId="1" xfId="0" applyFont="1" applyFill="1" applyBorder="1" applyAlignment="1">
      <alignment horizontal="distributed" vertical="center" indent="1"/>
    </xf>
    <xf numFmtId="0" fontId="6" fillId="2" borderId="1" xfId="0" applyFont="1" applyFill="1" applyBorder="1" applyAlignment="1">
      <alignment horizontal="center" vertical="center"/>
    </xf>
    <xf numFmtId="0" fontId="6" fillId="0" borderId="1" xfId="0" applyFont="1" applyBorder="1" applyAlignment="1">
      <alignment vertical="center"/>
    </xf>
    <xf numFmtId="0" fontId="7" fillId="0" borderId="1" xfId="0" applyNumberFormat="1" applyFont="1" applyFill="1" applyBorder="1" applyAlignment="1">
      <alignment vertical="center"/>
    </xf>
    <xf numFmtId="0" fontId="7" fillId="0" borderId="16" xfId="0" applyFont="1" applyFill="1" applyBorder="1" applyAlignment="1">
      <alignment horizontal="center" vertical="center" wrapText="1"/>
    </xf>
    <xf numFmtId="0" fontId="7" fillId="0" borderId="16" xfId="0" applyFont="1" applyFill="1" applyBorder="1" applyAlignment="1">
      <alignment horizontal="left" vertical="center" wrapText="1"/>
    </xf>
    <xf numFmtId="38" fontId="7" fillId="0" borderId="16" xfId="54" applyFont="1" applyFill="1" applyBorder="1" applyAlignment="1">
      <alignment horizontal="right" vertical="center" shrinkToFit="1"/>
    </xf>
    <xf numFmtId="177" fontId="7" fillId="0" borderId="16" xfId="0" applyNumberFormat="1" applyFont="1" applyFill="1" applyBorder="1" applyAlignment="1">
      <alignment horizontal="center" vertical="center"/>
    </xf>
    <xf numFmtId="14" fontId="7" fillId="0" borderId="16" xfId="0" applyNumberFormat="1" applyFont="1" applyFill="1" applyBorder="1" applyAlignment="1">
      <alignment horizontal="left" vertical="center" wrapText="1"/>
    </xf>
    <xf numFmtId="176" fontId="7" fillId="0" borderId="16" xfId="0" applyNumberFormat="1" applyFont="1" applyFill="1" applyBorder="1" applyAlignment="1">
      <alignment horizontal="left" vertical="center" wrapText="1"/>
    </xf>
    <xf numFmtId="0" fontId="7" fillId="0" borderId="16" xfId="0" applyNumberFormat="1" applyFont="1" applyFill="1" applyBorder="1" applyAlignment="1">
      <alignment vertical="center"/>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cellXfs>
  <cellStyles count="55">
    <cellStyle name="20% - アクセント 1 2" xfId="4"/>
    <cellStyle name="20% - アクセント 2 2" xfId="5"/>
    <cellStyle name="20% - アクセント 3 2" xfId="6"/>
    <cellStyle name="20% - アクセント 4 2" xfId="7"/>
    <cellStyle name="20% - アクセント 5 2" xfId="8"/>
    <cellStyle name="20% - アクセント 6 2" xfId="9"/>
    <cellStyle name="40% - アクセント 1 2" xfId="10"/>
    <cellStyle name="40% - アクセント 2 2" xfId="11"/>
    <cellStyle name="40% - アクセント 3 2" xfId="12"/>
    <cellStyle name="40% - アクセント 4 2" xfId="13"/>
    <cellStyle name="40% - アクセント 5 2" xfId="14"/>
    <cellStyle name="40% - アクセント 6 2" xfId="15"/>
    <cellStyle name="60% - アクセント 1 2" xfId="16"/>
    <cellStyle name="60% - アクセント 2 2" xfId="17"/>
    <cellStyle name="60% - アクセント 3 2" xfId="18"/>
    <cellStyle name="60% - アクセント 4 2" xfId="19"/>
    <cellStyle name="60% - アクセント 5 2" xfId="20"/>
    <cellStyle name="60% - アクセント 6 2" xfId="21"/>
    <cellStyle name="アクセント 1 2" xfId="22"/>
    <cellStyle name="アクセント 2 2" xfId="23"/>
    <cellStyle name="アクセント 3 2" xfId="24"/>
    <cellStyle name="アクセント 4 2" xfId="25"/>
    <cellStyle name="アクセント 5 2" xfId="26"/>
    <cellStyle name="アクセント 6 2" xfId="27"/>
    <cellStyle name="タイトル 2" xfId="28"/>
    <cellStyle name="チェック セル 2" xfId="29"/>
    <cellStyle name="どちらでもない 2" xfId="30"/>
    <cellStyle name="メモ 2" xfId="31"/>
    <cellStyle name="リンク セル 2" xfId="32"/>
    <cellStyle name="悪い 2" xfId="33"/>
    <cellStyle name="計算 2" xfId="34"/>
    <cellStyle name="警告文 2" xfId="35"/>
    <cellStyle name="桁区切り" xfId="54" builtinId="6"/>
    <cellStyle name="桁区切り 2" xfId="36"/>
    <cellStyle name="桁区切り 2 2" xfId="37"/>
    <cellStyle name="桁区切り 3" xfId="38"/>
    <cellStyle name="桁区切り 4" xfId="39"/>
    <cellStyle name="桁区切り 5" xfId="3"/>
    <cellStyle name="見出し 1 2" xfId="40"/>
    <cellStyle name="見出し 2 2" xfId="41"/>
    <cellStyle name="見出し 3 2" xfId="42"/>
    <cellStyle name="見出し 4 2" xfId="43"/>
    <cellStyle name="集計 2" xfId="44"/>
    <cellStyle name="出力 2" xfId="45"/>
    <cellStyle name="説明文 2" xfId="46"/>
    <cellStyle name="入力 2" xfId="47"/>
    <cellStyle name="標準" xfId="0" builtinId="0"/>
    <cellStyle name="標準 2" xfId="48"/>
    <cellStyle name="標準 3" xfId="49"/>
    <cellStyle name="標準 3 2" xfId="50"/>
    <cellStyle name="標準 4" xfId="51"/>
    <cellStyle name="標準 5" xfId="2"/>
    <cellStyle name="標準 6" xfId="1"/>
    <cellStyle name="標準 7" xfId="52"/>
    <cellStyle name="良い 2" xfId="53"/>
  </cellStyles>
  <dxfs count="13">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U30"/>
  <sheetViews>
    <sheetView tabSelected="1" view="pageBreakPreview" zoomScale="85" zoomScaleNormal="100" zoomScaleSheetLayoutView="85" workbookViewId="0">
      <pane xSplit="3" ySplit="6" topLeftCell="D7" activePane="bottomRight" state="frozen"/>
      <selection activeCell="H7" sqref="H7"/>
      <selection pane="topRight" activeCell="H7" sqref="H7"/>
      <selection pane="bottomLeft" activeCell="H7" sqref="H7"/>
      <selection pane="bottomRight" activeCell="E3" sqref="E3"/>
    </sheetView>
  </sheetViews>
  <sheetFormatPr defaultRowHeight="13.5"/>
  <cols>
    <col min="1" max="1" width="5.25" style="1" customWidth="1"/>
    <col min="2" max="3" width="20.625" style="1" customWidth="1"/>
    <col min="4" max="4" width="15.625" style="2" customWidth="1"/>
    <col min="5" max="6" width="15.625" style="1" customWidth="1"/>
    <col min="7" max="8" width="20.625" style="1" customWidth="1"/>
    <col min="9" max="16384" width="9" style="1"/>
  </cols>
  <sheetData>
    <row r="1" spans="1:228" s="19" customFormat="1" ht="15" customHeight="1">
      <c r="A1" s="20"/>
      <c r="B1" s="21"/>
      <c r="C1" s="21"/>
      <c r="D1" s="22"/>
      <c r="E1" s="21"/>
      <c r="F1" s="21"/>
      <c r="G1" s="21"/>
    </row>
    <row r="2" spans="1:228" ht="15" customHeight="1"/>
    <row r="3" spans="1:228" s="17" customFormat="1" ht="20.100000000000001" customHeight="1">
      <c r="A3" s="23" t="s">
        <v>47</v>
      </c>
      <c r="D3" s="18"/>
      <c r="HT3" s="17" t="s">
        <v>7</v>
      </c>
    </row>
    <row r="4" spans="1:228" ht="14.25">
      <c r="F4" s="24"/>
      <c r="G4" s="24"/>
      <c r="I4" s="24" t="s">
        <v>4</v>
      </c>
      <c r="HT4" s="1" t="s">
        <v>9</v>
      </c>
    </row>
    <row r="5" spans="1:228" s="16" customFormat="1" ht="24.95" customHeight="1">
      <c r="A5" s="39" t="s">
        <v>0</v>
      </c>
      <c r="B5" s="40" t="s">
        <v>3</v>
      </c>
      <c r="C5" s="41" t="s">
        <v>13</v>
      </c>
      <c r="D5" s="42" t="s">
        <v>1</v>
      </c>
      <c r="E5" s="43" t="s">
        <v>2</v>
      </c>
      <c r="F5" s="41" t="s">
        <v>14</v>
      </c>
      <c r="G5" s="39" t="s">
        <v>12</v>
      </c>
      <c r="H5" s="44" t="s">
        <v>5</v>
      </c>
      <c r="I5" s="44" t="s">
        <v>6</v>
      </c>
      <c r="HT5" s="16" t="s">
        <v>10</v>
      </c>
    </row>
    <row r="6" spans="1:228" s="16" customFormat="1" ht="19.5" customHeight="1">
      <c r="A6" s="45"/>
      <c r="B6" s="37"/>
      <c r="C6" s="36"/>
      <c r="D6" s="38"/>
      <c r="E6" s="36"/>
      <c r="F6" s="36"/>
      <c r="G6" s="39"/>
      <c r="H6" s="44"/>
      <c r="I6" s="44"/>
      <c r="HT6" s="16" t="s">
        <v>8</v>
      </c>
    </row>
    <row r="7" spans="1:228" s="28" customFormat="1" ht="161.25" customHeight="1">
      <c r="A7" s="26">
        <v>1</v>
      </c>
      <c r="B7" s="29" t="s">
        <v>31</v>
      </c>
      <c r="C7" s="29" t="s">
        <v>30</v>
      </c>
      <c r="D7" s="26" t="s">
        <v>15</v>
      </c>
      <c r="E7" s="30">
        <v>25935000</v>
      </c>
      <c r="F7" s="27">
        <v>41108</v>
      </c>
      <c r="G7" s="32" t="s">
        <v>39</v>
      </c>
      <c r="H7" s="33" t="s">
        <v>29</v>
      </c>
      <c r="I7" s="46"/>
    </row>
    <row r="8" spans="1:228" s="28" customFormat="1" ht="96" customHeight="1">
      <c r="A8" s="26">
        <f>A7+1</f>
        <v>2</v>
      </c>
      <c r="B8" s="29" t="s">
        <v>35</v>
      </c>
      <c r="C8" s="29" t="s">
        <v>36</v>
      </c>
      <c r="D8" s="26" t="s">
        <v>17</v>
      </c>
      <c r="E8" s="30">
        <v>11865000</v>
      </c>
      <c r="F8" s="27">
        <v>41114</v>
      </c>
      <c r="G8" s="32" t="s">
        <v>37</v>
      </c>
      <c r="H8" s="33" t="s">
        <v>38</v>
      </c>
      <c r="I8" s="46"/>
      <c r="HT8" s="28" t="s">
        <v>11</v>
      </c>
    </row>
    <row r="9" spans="1:228" s="28" customFormat="1" ht="161.25" customHeight="1">
      <c r="A9" s="26">
        <f t="shared" ref="A9:A14" si="0">A8+1</f>
        <v>3</v>
      </c>
      <c r="B9" s="29" t="s">
        <v>28</v>
      </c>
      <c r="C9" s="29" t="s">
        <v>27</v>
      </c>
      <c r="D9" s="26" t="s">
        <v>15</v>
      </c>
      <c r="E9" s="30">
        <v>9985500</v>
      </c>
      <c r="F9" s="27">
        <v>41123</v>
      </c>
      <c r="G9" s="32" t="s">
        <v>40</v>
      </c>
      <c r="H9" s="33" t="s">
        <v>26</v>
      </c>
      <c r="I9" s="46"/>
    </row>
    <row r="10" spans="1:228" s="28" customFormat="1" ht="206.25" customHeight="1">
      <c r="A10" s="26">
        <f t="shared" si="0"/>
        <v>4</v>
      </c>
      <c r="B10" s="29" t="s">
        <v>34</v>
      </c>
      <c r="C10" s="29" t="s">
        <v>33</v>
      </c>
      <c r="D10" s="26" t="s">
        <v>17</v>
      </c>
      <c r="E10" s="30">
        <v>9765000</v>
      </c>
      <c r="F10" s="27">
        <v>41142</v>
      </c>
      <c r="G10" s="32" t="s">
        <v>41</v>
      </c>
      <c r="H10" s="33" t="s">
        <v>32</v>
      </c>
      <c r="I10" s="46"/>
    </row>
    <row r="11" spans="1:228" s="28" customFormat="1" ht="104.25" customHeight="1">
      <c r="A11" s="26">
        <f t="shared" si="0"/>
        <v>5</v>
      </c>
      <c r="B11" s="29" t="s">
        <v>42</v>
      </c>
      <c r="C11" s="29" t="s">
        <v>19</v>
      </c>
      <c r="D11" s="26" t="s">
        <v>15</v>
      </c>
      <c r="E11" s="30">
        <v>28996133</v>
      </c>
      <c r="F11" s="27">
        <v>41148</v>
      </c>
      <c r="G11" s="32" t="s">
        <v>43</v>
      </c>
      <c r="H11" s="33" t="s">
        <v>21</v>
      </c>
      <c r="I11" s="46"/>
    </row>
    <row r="12" spans="1:228" s="28" customFormat="1" ht="126.75" customHeight="1">
      <c r="A12" s="26">
        <f t="shared" si="0"/>
        <v>6</v>
      </c>
      <c r="B12" s="29" t="s">
        <v>25</v>
      </c>
      <c r="C12" s="29" t="s">
        <v>23</v>
      </c>
      <c r="D12" s="26" t="s">
        <v>15</v>
      </c>
      <c r="E12" s="30">
        <v>23992500</v>
      </c>
      <c r="F12" s="27">
        <v>41164</v>
      </c>
      <c r="G12" s="32" t="s">
        <v>44</v>
      </c>
      <c r="H12" s="33" t="s">
        <v>22</v>
      </c>
      <c r="I12" s="46"/>
    </row>
    <row r="13" spans="1:228" s="28" customFormat="1" ht="129" customHeight="1">
      <c r="A13" s="26">
        <f t="shared" si="0"/>
        <v>7</v>
      </c>
      <c r="B13" s="29" t="s">
        <v>24</v>
      </c>
      <c r="C13" s="29" t="s">
        <v>23</v>
      </c>
      <c r="D13" s="26" t="s">
        <v>15</v>
      </c>
      <c r="E13" s="30">
        <v>9996000</v>
      </c>
      <c r="F13" s="27">
        <v>41164</v>
      </c>
      <c r="G13" s="34" t="s">
        <v>45</v>
      </c>
      <c r="H13" s="33" t="s">
        <v>22</v>
      </c>
      <c r="I13" s="46"/>
    </row>
    <row r="14" spans="1:228" s="28" customFormat="1" ht="117.75" customHeight="1" thickBot="1">
      <c r="A14" s="47">
        <f t="shared" si="0"/>
        <v>8</v>
      </c>
      <c r="B14" s="48" t="s">
        <v>20</v>
      </c>
      <c r="C14" s="48" t="s">
        <v>19</v>
      </c>
      <c r="D14" s="47" t="s">
        <v>16</v>
      </c>
      <c r="E14" s="49">
        <v>37512692</v>
      </c>
      <c r="F14" s="50">
        <v>41179</v>
      </c>
      <c r="G14" s="51" t="s">
        <v>46</v>
      </c>
      <c r="H14" s="52" t="s">
        <v>18</v>
      </c>
      <c r="I14" s="53"/>
    </row>
    <row r="15" spans="1:228" s="16" customFormat="1" ht="30" customHeight="1" thickBot="1">
      <c r="A15" s="54"/>
      <c r="B15" s="55"/>
      <c r="C15" s="55"/>
      <c r="D15" s="56"/>
      <c r="E15" s="31">
        <f>SUM(E7:E14)</f>
        <v>158047825</v>
      </c>
      <c r="F15" s="15"/>
      <c r="G15" s="15"/>
      <c r="H15" s="14"/>
      <c r="I15" s="25"/>
    </row>
    <row r="16" spans="1:228" ht="21.75" customHeight="1">
      <c r="A16" s="4"/>
      <c r="B16" s="3"/>
      <c r="C16" s="3"/>
      <c r="D16" s="5"/>
      <c r="E16" s="6"/>
      <c r="F16" s="7"/>
      <c r="G16" s="7"/>
      <c r="H16" s="6"/>
      <c r="I16" s="8"/>
    </row>
    <row r="17" spans="1:229" ht="21.75" customHeight="1"/>
    <row r="18" spans="1:229" ht="21.75" customHeight="1">
      <c r="A18" s="9"/>
    </row>
    <row r="19" spans="1:229" ht="15.75" customHeight="1">
      <c r="B19" s="10"/>
    </row>
    <row r="20" spans="1:229" ht="21.75" customHeight="1">
      <c r="A20" s="9"/>
    </row>
    <row r="21" spans="1:229" ht="21.75" customHeight="1"/>
    <row r="22" spans="1:229" ht="21.75" customHeight="1">
      <c r="HT22" s="11"/>
      <c r="HU22" s="11"/>
    </row>
    <row r="23" spans="1:229" ht="21.75" customHeight="1"/>
    <row r="24" spans="1:229" ht="21.75" customHeight="1"/>
    <row r="25" spans="1:229" ht="21.75" customHeight="1"/>
    <row r="26" spans="1:229" ht="21.75" customHeight="1"/>
    <row r="27" spans="1:229" ht="21.75" customHeight="1"/>
    <row r="28" spans="1:229" ht="20.25" customHeight="1"/>
    <row r="29" spans="1:229" s="11" customFormat="1" ht="23.25" customHeight="1">
      <c r="A29" s="12"/>
      <c r="D29" s="13"/>
      <c r="HQ29" s="1"/>
      <c r="HR29" s="1"/>
      <c r="HT29" s="1"/>
      <c r="HU29" s="1"/>
    </row>
    <row r="30" spans="1:229" ht="23.25" customHeight="1">
      <c r="A30" s="35"/>
      <c r="B30" s="35"/>
      <c r="C30" s="35"/>
      <c r="D30" s="35"/>
    </row>
  </sheetData>
  <sortState ref="A7:IK14">
    <sortCondition ref="F7:F14"/>
  </sortState>
  <mergeCells count="11">
    <mergeCell ref="I5:I6"/>
    <mergeCell ref="A30:D30"/>
    <mergeCell ref="G5:G6"/>
    <mergeCell ref="H5:H6"/>
    <mergeCell ref="E5:E6"/>
    <mergeCell ref="F5:F6"/>
    <mergeCell ref="A5:A6"/>
    <mergeCell ref="B5:B6"/>
    <mergeCell ref="C5:C6"/>
    <mergeCell ref="D5:D6"/>
    <mergeCell ref="A15:D15"/>
  </mergeCells>
  <phoneticPr fontId="2"/>
  <conditionalFormatting sqref="A7:I7 A9:I10 A13:I14">
    <cfRule type="expression" dxfId="12" priority="23" stopIfTrue="1">
      <formula>AND(#REF!="内訳")</formula>
    </cfRule>
    <cfRule type="expression" dxfId="11" priority="24" stopIfTrue="1">
      <formula>AND(#REF!="小計")</formula>
    </cfRule>
  </conditionalFormatting>
  <conditionalFormatting sqref="A11:I11">
    <cfRule type="expression" dxfId="10" priority="11" stopIfTrue="1">
      <formula>AND(#REF!="内訳")</formula>
    </cfRule>
    <cfRule type="expression" dxfId="9" priority="12" stopIfTrue="1">
      <formula>AND(#REF!="小計")</formula>
    </cfRule>
  </conditionalFormatting>
  <conditionalFormatting sqref="A12:I12">
    <cfRule type="expression" dxfId="8" priority="9" stopIfTrue="1">
      <formula>AND(#REF!="内訳")</formula>
    </cfRule>
    <cfRule type="expression" dxfId="7" priority="10" stopIfTrue="1">
      <formula>AND(#REF!="小計")</formula>
    </cfRule>
  </conditionalFormatting>
  <conditionalFormatting sqref="A16:C16 E16:I16">
    <cfRule type="expression" dxfId="6" priority="52" stopIfTrue="1">
      <formula>AND(#REF!="内訳")</formula>
    </cfRule>
    <cfRule type="expression" dxfId="5" priority="53" stopIfTrue="1">
      <formula>AND(#REF!="合計")</formula>
    </cfRule>
  </conditionalFormatting>
  <conditionalFormatting sqref="A7:I14">
    <cfRule type="expression" dxfId="4" priority="56" stopIfTrue="1">
      <formula>AND(#REF!="内訳")</formula>
    </cfRule>
    <cfRule type="expression" dxfId="3" priority="57" stopIfTrue="1">
      <formula>AND(#REF!="小計")</formula>
    </cfRule>
  </conditionalFormatting>
  <conditionalFormatting sqref="D16">
    <cfRule type="expression" dxfId="2" priority="58" stopIfTrue="1">
      <formula>ISERROR(VLOOKUP($D16,$HT:$HV,3,0))</formula>
    </cfRule>
    <cfRule type="expression" dxfId="1" priority="59" stopIfTrue="1">
      <formula>AND(#REF!="内訳")</formula>
    </cfRule>
    <cfRule type="expression" dxfId="0" priority="60" stopIfTrue="1">
      <formula>AND(#REF!="合計")</formula>
    </cfRule>
  </conditionalFormatting>
  <dataValidations count="2">
    <dataValidation type="list" allowBlank="1" showInputMessage="1" sqref="D16">
      <formula1>"一般競争入札,指名競争入札,随意契約（競争性あり）,随意契約（競争性なし）"</formula1>
    </dataValidation>
    <dataValidation type="list" allowBlank="1" showInputMessage="1" sqref="D7:D14">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fitToHeight="0" orientation="landscape" r:id="rId1"/>
  <headerFooter alignWithMargins="0">
    <oddHeader>&amp;C&amp;"HGPｺﾞｼｯｸM,ﾒﾃﾞｨｳﾑ"&amp;16平成２４年度　委託調査費に関する契約状況（7月～9月）&amp;R&amp;"HGPｺﾞｼｯｸM,ﾒﾃﾞｨｳﾑ"&amp;16様式1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社整特会（港湾勘定）</vt:lpstr>
      <vt:lpstr>'社整特会（港湾勘定）'!Print_Area</vt:lpstr>
      <vt:lpstr>'社整特会（港湾勘定）'!Print_Titles</vt:lpstr>
    </vt:vector>
  </TitlesOfParts>
  <Company>予算編成支援システム</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行政情報化推進課</cp:lastModifiedBy>
  <cp:lastPrinted>2013-10-04T04:49:50Z</cp:lastPrinted>
  <dcterms:created xsi:type="dcterms:W3CDTF">2009-03-05T11:36:14Z</dcterms:created>
  <dcterms:modified xsi:type="dcterms:W3CDTF">2013-10-04T07:22:38Z</dcterms:modified>
</cp:coreProperties>
</file>