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社整特会（治水勘定）" sheetId="23" r:id="rId1"/>
  </sheets>
  <definedNames>
    <definedName name="_xlnm._FilterDatabase" localSheetId="0" hidden="1">'社整特会（治水勘定）'!$A$6:$HP$6</definedName>
    <definedName name="_xlnm.Print_Area" localSheetId="0">'社整特会（治水勘定）'!$A$1:$I$34</definedName>
    <definedName name="_xlnm.Print_Titles" localSheetId="0">'社整特会（治水勘定）'!$1:$6</definedName>
    <definedName name="公益法人リスト">#REF!</definedName>
    <definedName name="公益法人一覧">#REF!</definedName>
  </definedNames>
  <calcPr calcId="125725"/>
</workbook>
</file>

<file path=xl/calcChain.xml><?xml version="1.0" encoding="utf-8"?>
<calcChain xmlns="http://schemas.openxmlformats.org/spreadsheetml/2006/main">
  <c r="E34" i="23"/>
  <c r="A8"/>
  <c r="A9" s="1"/>
  <c r="A10" s="1"/>
  <c r="A11" s="1"/>
  <c r="A12" s="1"/>
  <c r="A13" s="1"/>
  <c r="A14" s="1"/>
  <c r="A15" s="1"/>
  <c r="A16" s="1"/>
  <c r="A17" s="1"/>
  <c r="A18" s="1"/>
  <c r="A19" s="1"/>
  <c r="A20" s="1"/>
  <c r="A21" s="1"/>
  <c r="A22" s="1"/>
  <c r="A23" s="1"/>
  <c r="A24" s="1"/>
  <c r="A25" s="1"/>
  <c r="A26" s="1"/>
  <c r="A27" s="1"/>
  <c r="A28" s="1"/>
  <c r="A29" s="1"/>
  <c r="A30" s="1"/>
  <c r="A31" s="1"/>
  <c r="A32" s="1"/>
  <c r="A33" s="1"/>
</calcChain>
</file>

<file path=xl/sharedStrings.xml><?xml version="1.0" encoding="utf-8"?>
<sst xmlns="http://schemas.openxmlformats.org/spreadsheetml/2006/main" count="150" uniqueCount="103">
  <si>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</si>
  <si>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</si>
  <si>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</si>
  <si>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</si>
  <si>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</si>
  <si>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</si>
  <si>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</si>
  <si>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</si>
  <si>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</si>
  <si>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</si>
  <si>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</si>
  <si>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</si>
  <si>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</si>
  <si>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</si>
  <si>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平成２４年度揚排水ポンプ設備の技術課題に関する検討業務</t>
    <rPh sb="0" eb="2">
      <t>ヘイセイ</t>
    </rPh>
    <rPh sb="4" eb="6">
      <t>ネンド</t>
    </rPh>
    <rPh sb="6" eb="7">
      <t>ヨウ</t>
    </rPh>
    <rPh sb="7" eb="9">
      <t>ハイスイ</t>
    </rPh>
    <rPh sb="12" eb="14">
      <t>セツビ</t>
    </rPh>
    <rPh sb="15" eb="17">
      <t>ギジュツ</t>
    </rPh>
    <rPh sb="17" eb="19">
      <t>カダイ</t>
    </rPh>
    <rPh sb="20" eb="21">
      <t>カン</t>
    </rPh>
    <rPh sb="23" eb="25">
      <t>ケントウ</t>
    </rPh>
    <rPh sb="25" eb="27">
      <t>ギョウム</t>
    </rPh>
    <phoneticPr fontId="1"/>
  </si>
  <si>
    <t>（一社）河川ポンプ施設技術協会</t>
    <rPh sb="1" eb="2">
      <t>イッ</t>
    </rPh>
    <rPh sb="2" eb="3">
      <t>シャ</t>
    </rPh>
    <rPh sb="4" eb="6">
      <t>カセン</t>
    </rPh>
    <rPh sb="9" eb="11">
      <t>シセツ</t>
    </rPh>
    <rPh sb="11" eb="13">
      <t>ギジュツ</t>
    </rPh>
    <rPh sb="13" eb="15">
      <t>キョウカイ</t>
    </rPh>
    <phoneticPr fontId="1"/>
  </si>
  <si>
    <t>企画競争</t>
    <rPh sb="0" eb="2">
      <t>キカク</t>
    </rPh>
    <rPh sb="2" eb="4">
      <t>キョウソウ</t>
    </rPh>
    <phoneticPr fontId="1"/>
  </si>
  <si>
    <t>総合政策局公共事業企画調整課機械設備係
tel:03-5253-8111</t>
    <rPh sb="14" eb="16">
      <t>キカイ</t>
    </rPh>
    <rPh sb="16" eb="18">
      <t>セツビ</t>
    </rPh>
    <rPh sb="18" eb="19">
      <t>カカリ</t>
    </rPh>
    <phoneticPr fontId="1"/>
  </si>
  <si>
    <t>効率的な河川管理施設の維持管理・更新技術に関する検討業務</t>
    <phoneticPr fontId="1"/>
  </si>
  <si>
    <t>（株）建設環境研究所</t>
    <phoneticPr fontId="1"/>
  </si>
  <si>
    <t>随意契約（企画競争）</t>
  </si>
  <si>
    <t>水管理・国土保全局総務課総務係
tel:03-5253-8434</t>
    <rPh sb="0" eb="1">
      <t>ミズ</t>
    </rPh>
    <rPh sb="1" eb="3">
      <t>カンリ</t>
    </rPh>
    <rPh sb="4" eb="6">
      <t>コクド</t>
    </rPh>
    <rPh sb="6" eb="8">
      <t>ホゼン</t>
    </rPh>
    <rPh sb="8" eb="9">
      <t>キョク</t>
    </rPh>
    <rPh sb="9" eb="12">
      <t>ソウムカ</t>
    </rPh>
    <rPh sb="12" eb="14">
      <t>ソウム</t>
    </rPh>
    <rPh sb="14" eb="15">
      <t>カカリ</t>
    </rPh>
    <phoneticPr fontId="1"/>
  </si>
  <si>
    <t>河川における生態系の保全・再生技術の評価等に関する検討業務</t>
  </si>
  <si>
    <t>（公財）リバーフロント研究所</t>
    <rPh sb="2" eb="3">
      <t>ザイ</t>
    </rPh>
    <phoneticPr fontId="4"/>
  </si>
  <si>
    <t>河川管理施設の構造基準等に関する検討業務</t>
  </si>
  <si>
    <t>（財）国土技術研究センター</t>
  </si>
  <si>
    <t>樋門・樋管等の技術基準に関する検討業務</t>
  </si>
  <si>
    <t>（一社）ダム・堰施設技術協会</t>
  </si>
  <si>
    <t>水災害対策の国際標準に関する調査業務</t>
  </si>
  <si>
    <t>水災害対策の国際標準に関する調査業務　財団法人国土技術研究センター・特定非営利活動法人日本水フォーラム共同提案体</t>
  </si>
  <si>
    <t>河川・水資源に関する国際共同研究に係る調査業務</t>
  </si>
  <si>
    <t>諸外国に対する我が国の国際貢献に関する検討業務</t>
  </si>
  <si>
    <t>（一社）国際建設技術協会</t>
  </si>
  <si>
    <t>水関連災害対策の動向に関する調査検討業務</t>
  </si>
  <si>
    <t>大規模水害（津波・洪水）が社会経済活動に与える影響と復旧過程・復旧日数の調査分析に関する検討業務</t>
    <rPh sb="38" eb="40">
      <t>ブンセキ</t>
    </rPh>
    <rPh sb="41" eb="42">
      <t>カン</t>
    </rPh>
    <rPh sb="44" eb="46">
      <t>ケントウ</t>
    </rPh>
    <rPh sb="46" eb="48">
      <t>ギョウム</t>
    </rPh>
    <phoneticPr fontId="4"/>
  </si>
  <si>
    <t>（株）ケー・シー・エス</t>
  </si>
  <si>
    <t>河川模型実験施設ポンプフロースイッチ等交換業務</t>
  </si>
  <si>
    <t>常陽水道工業（株）</t>
  </si>
  <si>
    <t>随意契約（少額随契）</t>
  </si>
  <si>
    <t>河川模型実験施設ポンプ設備のうち、動作不良が生じたポンプフロースイッチと低水槽水位計の交換及び漏水が生じた原因であるグランドパッキンの交換を行い、設備の不具合を解消した。</t>
    <rPh sb="0" eb="8">
      <t>カセンモケイジッケンシセツ</t>
    </rPh>
    <rPh sb="11" eb="13">
      <t>セツビ</t>
    </rPh>
    <rPh sb="17" eb="19">
      <t>ドウサ</t>
    </rPh>
    <rPh sb="19" eb="21">
      <t>フリョウ</t>
    </rPh>
    <rPh sb="22" eb="23">
      <t>ショウ</t>
    </rPh>
    <rPh sb="36" eb="39">
      <t>テイスイソウ</t>
    </rPh>
    <rPh sb="39" eb="41">
      <t>スイイ</t>
    </rPh>
    <rPh sb="41" eb="42">
      <t>ケイ</t>
    </rPh>
    <rPh sb="43" eb="45">
      <t>コウカン</t>
    </rPh>
    <rPh sb="45" eb="46">
      <t>オヨ</t>
    </rPh>
    <rPh sb="47" eb="49">
      <t>ロウスイ</t>
    </rPh>
    <rPh sb="50" eb="51">
      <t>ショウ</t>
    </rPh>
    <rPh sb="53" eb="55">
      <t>ゲンイン</t>
    </rPh>
    <rPh sb="67" eb="69">
      <t>コウカン</t>
    </rPh>
    <rPh sb="70" eb="71">
      <t>オコナ</t>
    </rPh>
    <rPh sb="73" eb="75">
      <t>セツビ</t>
    </rPh>
    <rPh sb="76" eb="79">
      <t>フグアイ</t>
    </rPh>
    <rPh sb="80" eb="82">
      <t>カイショウ</t>
    </rPh>
    <phoneticPr fontId="1"/>
  </si>
  <si>
    <t>国土技術政策総合研究所
河川研究部河川研究室
tel：029-864-2758</t>
    <rPh sb="0" eb="11">
      <t>コ</t>
    </rPh>
    <rPh sb="12" eb="14">
      <t>カセン</t>
    </rPh>
    <rPh sb="14" eb="16">
      <t>ケンキュウ</t>
    </rPh>
    <rPh sb="17" eb="19">
      <t>カセン</t>
    </rPh>
    <rPh sb="19" eb="22">
      <t>ケンキュウシツ</t>
    </rPh>
    <phoneticPr fontId="1"/>
  </si>
  <si>
    <t>ＴＳを用いた出来形管理における取得データの活用に向けた調査・整理業務</t>
  </si>
  <si>
    <t>一般社団法人　日本建設機械施工協会</t>
  </si>
  <si>
    <t>国土技術政策総合研究所高度情報化研究センター情報基盤研究室
tel：029-864-4916</t>
    <rPh sb="0" eb="11">
      <t>コ</t>
    </rPh>
    <rPh sb="11" eb="13">
      <t>コウド</t>
    </rPh>
    <rPh sb="13" eb="16">
      <t>ジョウホウカ</t>
    </rPh>
    <rPh sb="16" eb="18">
      <t>ケンキュウ</t>
    </rPh>
    <rPh sb="22" eb="24">
      <t>ジョウホウ</t>
    </rPh>
    <rPh sb="24" eb="26">
      <t>キバン</t>
    </rPh>
    <rPh sb="26" eb="29">
      <t>ケンキュウシツ</t>
    </rPh>
    <phoneticPr fontId="1"/>
  </si>
  <si>
    <t>平成２４年度調査・設計等分野における入札・契約の実施状況等調査・整理業務</t>
  </si>
  <si>
    <t>国土技術政策総合研究所
総合技術政策研究センター建設マネジメント技術研究室
tel：029-864-4239</t>
    <rPh sb="0" eb="11">
      <t>コ</t>
    </rPh>
    <rPh sb="12" eb="14">
      <t>ソウゴウ</t>
    </rPh>
    <rPh sb="14" eb="16">
      <t>ギジュツ</t>
    </rPh>
    <rPh sb="16" eb="18">
      <t>セイサク</t>
    </rPh>
    <rPh sb="18" eb="20">
      <t>ケンキュウ</t>
    </rPh>
    <rPh sb="24" eb="26">
      <t>ケンセツ</t>
    </rPh>
    <rPh sb="32" eb="34">
      <t>ギジュツ</t>
    </rPh>
    <rPh sb="34" eb="37">
      <t>ケンキュウシツ</t>
    </rPh>
    <phoneticPr fontId="1"/>
  </si>
  <si>
    <t>水災害・水資源管理に係る海外の気候変動適応策・治水施設機能評価手法調査業務</t>
  </si>
  <si>
    <t>国土技術研究センター・建設技術研究所設計共同体</t>
    <rPh sb="11" eb="13">
      <t>ケンセツ</t>
    </rPh>
    <rPh sb="13" eb="15">
      <t>ギジュツ</t>
    </rPh>
    <rPh sb="15" eb="18">
      <t>ケンキュウショ</t>
    </rPh>
    <rPh sb="18" eb="20">
      <t>セッケイ</t>
    </rPh>
    <rPh sb="20" eb="23">
      <t>キョウドウタイ</t>
    </rPh>
    <phoneticPr fontId="1"/>
  </si>
  <si>
    <t>国土技術政策総合研究所
河川研究部水資源研究室
tel：029-864-2739</t>
    <rPh sb="0" eb="11">
      <t>コ</t>
    </rPh>
    <rPh sb="12" eb="14">
      <t>カセン</t>
    </rPh>
    <rPh sb="14" eb="16">
      <t>ケンキュウ</t>
    </rPh>
    <rPh sb="17" eb="20">
      <t>ミズシゲン</t>
    </rPh>
    <rPh sb="20" eb="23">
      <t>ケンキュウシツ</t>
    </rPh>
    <phoneticPr fontId="1"/>
  </si>
  <si>
    <t>平成２４年度公共工事における総合評価方式の実施状況等調査・整理業務</t>
  </si>
  <si>
    <t>（株）建設技術研究所</t>
    <phoneticPr fontId="1"/>
  </si>
  <si>
    <t>山間部河川における小水力発電の水利使用許可に係わる技術審査の合理化に関する調査業務</t>
    <rPh sb="39" eb="41">
      <t>ギョウム</t>
    </rPh>
    <phoneticPr fontId="1"/>
  </si>
  <si>
    <t>発生確率に基づく斜面崩壊・土石流の生産土砂量推定業務</t>
  </si>
  <si>
    <t>八千代エンジニヤリング（株）</t>
    <phoneticPr fontId="1"/>
  </si>
  <si>
    <t>国土技術政策総合研究所
危機管理技術研究センター砂防研究室
tel：029-864-4372</t>
    <rPh sb="0" eb="11">
      <t>コ</t>
    </rPh>
    <rPh sb="12" eb="14">
      <t>キキ</t>
    </rPh>
    <rPh sb="14" eb="16">
      <t>カンリ</t>
    </rPh>
    <rPh sb="16" eb="18">
      <t>ギジュツ</t>
    </rPh>
    <rPh sb="18" eb="20">
      <t>ケンキュウ</t>
    </rPh>
    <rPh sb="24" eb="26">
      <t>サボウ</t>
    </rPh>
    <rPh sb="26" eb="29">
      <t>ケンキュウシツ</t>
    </rPh>
    <phoneticPr fontId="1"/>
  </si>
  <si>
    <t>土砂流出再現計算による計算条件影響分析業務</t>
  </si>
  <si>
    <t>生物生息環境に配慮した流下能力管理案の設定・比較手法確立に向けた計算業務</t>
  </si>
  <si>
    <t>公共工事における多様な入札・契約方式に関する調査業務</t>
  </si>
  <si>
    <t>海外における建設生産システムに関する調査業務</t>
  </si>
  <si>
    <t>一般社団法人　国際建設技術協会</t>
  </si>
  <si>
    <t>水害事象の実態把握及び調査手法の整理分析業務</t>
  </si>
  <si>
    <t>財団法人国土技術研究センター・パシフィックコンサルタンツ株式会社設計共同体</t>
    <rPh sb="0" eb="4">
      <t>ザイダンホウジン</t>
    </rPh>
    <rPh sb="28" eb="30">
      <t>カブシキ</t>
    </rPh>
    <rPh sb="30" eb="32">
      <t>カイシャ</t>
    </rPh>
    <rPh sb="32" eb="34">
      <t>セッケイ</t>
    </rPh>
    <rPh sb="34" eb="37">
      <t>キョウドウタイ</t>
    </rPh>
    <phoneticPr fontId="1"/>
  </si>
  <si>
    <t>国土技術政策総合研究所
危機管理技術研究センター水害研究室
tel：029-864-4966</t>
    <rPh sb="0" eb="11">
      <t>コ</t>
    </rPh>
    <rPh sb="12" eb="14">
      <t>キキ</t>
    </rPh>
    <rPh sb="14" eb="16">
      <t>カンリ</t>
    </rPh>
    <rPh sb="16" eb="18">
      <t>ギジュツ</t>
    </rPh>
    <rPh sb="18" eb="20">
      <t>ケンキュウ</t>
    </rPh>
    <rPh sb="24" eb="26">
      <t>スイガイ</t>
    </rPh>
    <rPh sb="26" eb="29">
      <t>ケンキュウシツ</t>
    </rPh>
    <phoneticPr fontId="1"/>
  </si>
  <si>
    <t>山地流域における流砂水文観測データ整理分析業務</t>
  </si>
  <si>
    <t>（株）コルバック</t>
  </si>
  <si>
    <t>ダム施設の業務継続計画に関する調査業務</t>
  </si>
  <si>
    <t>（株）建設環境研究所</t>
  </si>
  <si>
    <t>国土技術政策総合研究所
危機管理技術研究センター地震防災研究室
tel：029-864-3245</t>
    <rPh sb="0" eb="11">
      <t>コ</t>
    </rPh>
    <rPh sb="12" eb="14">
      <t>キキ</t>
    </rPh>
    <rPh sb="14" eb="16">
      <t>カンリ</t>
    </rPh>
    <rPh sb="16" eb="18">
      <t>ギジュツ</t>
    </rPh>
    <rPh sb="18" eb="20">
      <t>ケンキュウ</t>
    </rPh>
    <rPh sb="24" eb="26">
      <t>ジシン</t>
    </rPh>
    <rPh sb="26" eb="28">
      <t>ボウサイ</t>
    </rPh>
    <rPh sb="28" eb="31">
      <t>ケンキュウシツ</t>
    </rPh>
    <phoneticPr fontId="1"/>
  </si>
  <si>
    <t>河川における魚類出現特性と物理環境特性との関連性整理業務</t>
  </si>
  <si>
    <t>パシフィックコンサルタンツ（株）</t>
    <phoneticPr fontId="1"/>
  </si>
  <si>
    <t>国土技術政策総合研究所
環境研究部河川環境研究室
tel：029-864-2587</t>
    <rPh sb="0" eb="11">
      <t>コ</t>
    </rPh>
    <rPh sb="12" eb="14">
      <t>カンキョウ</t>
    </rPh>
    <rPh sb="14" eb="16">
      <t>ケンキュウ</t>
    </rPh>
    <rPh sb="17" eb="19">
      <t>カセン</t>
    </rPh>
    <rPh sb="19" eb="21">
      <t>カンキョウ</t>
    </rPh>
    <rPh sb="21" eb="24">
      <t>ケンキュウシツ</t>
    </rPh>
    <phoneticPr fontId="1"/>
  </si>
  <si>
    <t>河川環境情報共有システム運用版作成業務</t>
  </si>
  <si>
    <t>中央開発（株）</t>
    <phoneticPr fontId="1"/>
  </si>
  <si>
    <t>平成24年度沖縄北部ダム貯水池運用計画検討業務</t>
    <rPh sb="0" eb="2">
      <t>ヘイセイ</t>
    </rPh>
    <rPh sb="4" eb="6">
      <t>ネンド</t>
    </rPh>
    <rPh sb="6" eb="8">
      <t>オキナワ</t>
    </rPh>
    <rPh sb="8" eb="10">
      <t>ホクブ</t>
    </rPh>
    <rPh sb="12" eb="15">
      <t>チョスイチ</t>
    </rPh>
    <rPh sb="15" eb="17">
      <t>ウンヨウ</t>
    </rPh>
    <rPh sb="17" eb="19">
      <t>ケイカク</t>
    </rPh>
    <rPh sb="19" eb="21">
      <t>ケントウ</t>
    </rPh>
    <rPh sb="21" eb="23">
      <t>ギョウム</t>
    </rPh>
    <phoneticPr fontId="1"/>
  </si>
  <si>
    <t>日本工営(株)沖縄事務所</t>
    <rPh sb="0" eb="2">
      <t>ニホン</t>
    </rPh>
    <rPh sb="2" eb="4">
      <t>コウエイ</t>
    </rPh>
    <rPh sb="4" eb="7">
      <t>カブ</t>
    </rPh>
    <rPh sb="7" eb="9">
      <t>オキナワ</t>
    </rPh>
    <rPh sb="9" eb="12">
      <t>ジムショ</t>
    </rPh>
    <phoneticPr fontId="1"/>
  </si>
  <si>
    <t>北部ダム統合管理事務所広域水管理課環境係
tel:0980-52-2442</t>
    <rPh sb="0" eb="2">
      <t>ホクブ</t>
    </rPh>
    <rPh sb="4" eb="6">
      <t>トウゴウ</t>
    </rPh>
    <rPh sb="6" eb="11">
      <t>カンリジムショ</t>
    </rPh>
    <rPh sb="11" eb="13">
      <t>コウイキ</t>
    </rPh>
    <rPh sb="13" eb="14">
      <t>ミズ</t>
    </rPh>
    <rPh sb="14" eb="16">
      <t>カンリ</t>
    </rPh>
    <rPh sb="16" eb="17">
      <t>カ</t>
    </rPh>
    <rPh sb="17" eb="19">
      <t>カンキョウ</t>
    </rPh>
    <rPh sb="19" eb="20">
      <t>カカリ</t>
    </rPh>
    <phoneticPr fontId="1"/>
  </si>
  <si>
    <t>前回の技術基準改訂時に採用した新技術等のフォローアップを行い、技術基準に反映すべき改正内容等の検討を実施した。</t>
    <rPh sb="0" eb="2">
      <t>ゼンカイ</t>
    </rPh>
    <rPh sb="3" eb="5">
      <t>ギジュツ</t>
    </rPh>
    <rPh sb="5" eb="7">
      <t>キジュン</t>
    </rPh>
    <rPh sb="7" eb="10">
      <t>カイテイジ</t>
    </rPh>
    <rPh sb="11" eb="13">
      <t>サイヨウ</t>
    </rPh>
    <rPh sb="15" eb="18">
      <t>シンギジュツ</t>
    </rPh>
    <rPh sb="18" eb="19">
      <t>トウ</t>
    </rPh>
    <rPh sb="28" eb="29">
      <t>オコナ</t>
    </rPh>
    <rPh sb="31" eb="33">
      <t>ギジュツ</t>
    </rPh>
    <rPh sb="33" eb="35">
      <t>キジュン</t>
    </rPh>
    <rPh sb="36" eb="38">
      <t>ハンエイ</t>
    </rPh>
    <rPh sb="41" eb="43">
      <t>カイセイ</t>
    </rPh>
    <rPh sb="43" eb="45">
      <t>ナイヨウ</t>
    </rPh>
    <rPh sb="45" eb="46">
      <t>トウ</t>
    </rPh>
    <rPh sb="47" eb="49">
      <t>ケントウ</t>
    </rPh>
    <rPh sb="50" eb="52">
      <t>ジッシ</t>
    </rPh>
    <phoneticPr fontId="1"/>
  </si>
  <si>
    <t>１．工種拡大に向けたプロダクトモデルの提案と基準類の整理　２．ＴＳを用いた現場試行の調査及び補助　３．データ活用による業務の効率化方策の調査　４．要領等の修正項目の整理</t>
  </si>
  <si>
    <t>１．平成23年度調査・設計等業務の入札・契約の実施状況等の集計・整理　２．総合評価落札方式の運用改善策の導入状況及びその影響・効果についての整理　３．地方整備局等独自の低入札対策の導入状況及びその影響・効果についての整理　４．調査・設計等分野における品質確保に関する有識者等からの意見の整理</t>
  </si>
  <si>
    <t>海外の水災害・水資源管理に係る最新の気候変動適応策及び治水施設の機能評価手法の収集・整理等を行った。</t>
  </si>
  <si>
    <t>１．総合評価方式の実施結果に関する情報のデータ照査及び整備・入力　２．平成２３年度総合評価方式の実施状況等の集計・整理　３．新方式の総合評価方式試行における段階選抜・ヒアリング実施状況の整理　４．新方式と従来方式の実施状況の比較整理　５．総合評価方式の運用ガイドライン（案）改定のための資料集種・整理　６．公共工事における品質確保に関する有識者等からの意見の整理</t>
  </si>
  <si>
    <t>河川管理施設の老朽化には、より一層の効率的な点検・更新、維持・補修を行うことが必要であり、現場での対応事例を踏まえた効率的な河川管理施設の維持管理・更新技術に関する基準等の検討を行った。</t>
    <phoneticPr fontId="1"/>
  </si>
  <si>
    <t>本業務は、小水発電の普及等に伴う。山間部河川の流量低下による影響を把握し、山間部河川における必要流量の設定にむけた検討を行うものである。</t>
    <rPh sb="0" eb="1">
      <t>ホン</t>
    </rPh>
    <rPh sb="1" eb="3">
      <t>ギョウム</t>
    </rPh>
    <rPh sb="5" eb="6">
      <t>ショウ</t>
    </rPh>
    <rPh sb="7" eb="9">
      <t>ハツデン</t>
    </rPh>
    <rPh sb="10" eb="12">
      <t>フキュウ</t>
    </rPh>
    <rPh sb="12" eb="13">
      <t>トウ</t>
    </rPh>
    <rPh sb="14" eb="15">
      <t>トモナ</t>
    </rPh>
    <rPh sb="17" eb="20">
      <t>サンカンブ</t>
    </rPh>
    <rPh sb="20" eb="22">
      <t>カセン</t>
    </rPh>
    <rPh sb="23" eb="25">
      <t>リュウリョウ</t>
    </rPh>
    <rPh sb="25" eb="27">
      <t>テイカ</t>
    </rPh>
    <rPh sb="30" eb="32">
      <t>エイキョウ</t>
    </rPh>
    <rPh sb="33" eb="35">
      <t>ハアク</t>
    </rPh>
    <rPh sb="37" eb="40">
      <t>サンカンブ</t>
    </rPh>
    <rPh sb="40" eb="42">
      <t>カセン</t>
    </rPh>
    <rPh sb="46" eb="48">
      <t>ヒツヨウ</t>
    </rPh>
    <rPh sb="48" eb="50">
      <t>リュウリョウ</t>
    </rPh>
    <rPh sb="51" eb="53">
      <t>セッテイ</t>
    </rPh>
    <rPh sb="57" eb="59">
      <t>ケントウ</t>
    </rPh>
    <rPh sb="60" eb="61">
      <t>オコナ</t>
    </rPh>
    <phoneticPr fontId="1"/>
  </si>
  <si>
    <t>今後の河川行政の現場での活用や指針等の知見を得て、河川における生態系の保全・再生技術や各機関等が河川と連携して進めている生物多様性の確保の取組についての事例の収集、課題と原因の分析、対応策の検討等を行った。</t>
    <phoneticPr fontId="1"/>
  </si>
  <si>
    <t>河川管理施設の構造基準等の解説資料について、現場での運用事例等を踏まえ、統一的な運用方針に関する検討を行い、河川管理施設の構造基準等に係る解説資料の見直し案を有識者等の意見も踏まえながらとりまとめた。</t>
    <phoneticPr fontId="1"/>
  </si>
  <si>
    <t>既往災害について、降雨確率規模と斜面崩壊・土石流の発生確率・生産土砂量の関係について分析を行った。</t>
    <rPh sb="9" eb="11">
      <t>コウウ</t>
    </rPh>
    <rPh sb="11" eb="13">
      <t>カクリツ</t>
    </rPh>
    <rPh sb="13" eb="15">
      <t>キボ</t>
    </rPh>
    <rPh sb="16" eb="18">
      <t>シャメン</t>
    </rPh>
    <rPh sb="18" eb="20">
      <t>ホウカイ</t>
    </rPh>
    <rPh sb="21" eb="24">
      <t>ドセキリュウ</t>
    </rPh>
    <rPh sb="25" eb="27">
      <t>ハッセイ</t>
    </rPh>
    <rPh sb="27" eb="29">
      <t>カクリツ</t>
    </rPh>
    <rPh sb="36" eb="38">
      <t>カンケイ</t>
    </rPh>
    <rPh sb="42" eb="44">
      <t>ブンセキ</t>
    </rPh>
    <rPh sb="45" eb="46">
      <t>オコナ</t>
    </rPh>
    <phoneticPr fontId="1"/>
  </si>
  <si>
    <t>樋門・樋管等のコスト縮減について、技術の進展を踏まえた縮減方策を検討し、現行基準の緩和等について意見も踏まえ検討を行った。</t>
    <phoneticPr fontId="1"/>
  </si>
  <si>
    <t>既往災害の土砂流出再現計算により、河床変動の計算条件や侵食堆積過程の非平衡性の影響について分析、整理を行った。</t>
    <rPh sb="0" eb="2">
      <t>キオウ</t>
    </rPh>
    <phoneticPr fontId="1"/>
  </si>
  <si>
    <t>水災害対策の国際標準化プロセスの調査や、我が国の国際標準化に向けた戦略検討、水と災害に関する国際的動向及び経緯について整理。</t>
    <rPh sb="0" eb="1">
      <t>ミズ</t>
    </rPh>
    <rPh sb="1" eb="3">
      <t>サイガイ</t>
    </rPh>
    <rPh sb="3" eb="5">
      <t>タイサク</t>
    </rPh>
    <rPh sb="6" eb="8">
      <t>コクサイ</t>
    </rPh>
    <rPh sb="8" eb="11">
      <t>ヒョウジュンカ</t>
    </rPh>
    <rPh sb="16" eb="18">
      <t>チョウサ</t>
    </rPh>
    <rPh sb="20" eb="21">
      <t>ワ</t>
    </rPh>
    <rPh sb="22" eb="23">
      <t>クニ</t>
    </rPh>
    <rPh sb="24" eb="26">
      <t>コクサイ</t>
    </rPh>
    <rPh sb="26" eb="28">
      <t>ヒョウジュン</t>
    </rPh>
    <rPh sb="28" eb="29">
      <t>カ</t>
    </rPh>
    <rPh sb="30" eb="31">
      <t>ム</t>
    </rPh>
    <rPh sb="33" eb="35">
      <t>センリャク</t>
    </rPh>
    <rPh sb="35" eb="37">
      <t>ケントウ</t>
    </rPh>
    <rPh sb="38" eb="39">
      <t>ミズ</t>
    </rPh>
    <rPh sb="40" eb="42">
      <t>サイガイ</t>
    </rPh>
    <rPh sb="43" eb="44">
      <t>カン</t>
    </rPh>
    <rPh sb="46" eb="49">
      <t>コクサイテキ</t>
    </rPh>
    <rPh sb="49" eb="51">
      <t>ドウコウ</t>
    </rPh>
    <rPh sb="51" eb="52">
      <t>オヨ</t>
    </rPh>
    <rPh sb="53" eb="55">
      <t>ケイイ</t>
    </rPh>
    <rPh sb="59" eb="61">
      <t>セイリ</t>
    </rPh>
    <phoneticPr fontId="1"/>
  </si>
  <si>
    <t>日韓河川及び水資源開発技術協力会議等の二国間会議の開催支援を行い、共同研究実施に必要な関係各国の情報収集・整理・分析を実施。</t>
    <rPh sb="0" eb="2">
      <t>ニッカン</t>
    </rPh>
    <rPh sb="2" eb="4">
      <t>カセン</t>
    </rPh>
    <rPh sb="4" eb="5">
      <t>オヨ</t>
    </rPh>
    <rPh sb="6" eb="9">
      <t>ミズシゲン</t>
    </rPh>
    <rPh sb="9" eb="11">
      <t>カイハツ</t>
    </rPh>
    <rPh sb="11" eb="13">
      <t>ギジュツ</t>
    </rPh>
    <rPh sb="13" eb="15">
      <t>キョウリョク</t>
    </rPh>
    <rPh sb="15" eb="17">
      <t>カイギ</t>
    </rPh>
    <rPh sb="17" eb="18">
      <t>トウ</t>
    </rPh>
    <rPh sb="19" eb="22">
      <t>ニコクカン</t>
    </rPh>
    <rPh sb="22" eb="24">
      <t>カイギ</t>
    </rPh>
    <rPh sb="25" eb="27">
      <t>カイサイ</t>
    </rPh>
    <rPh sb="27" eb="29">
      <t>シエン</t>
    </rPh>
    <rPh sb="30" eb="31">
      <t>オコナ</t>
    </rPh>
    <rPh sb="33" eb="35">
      <t>キョウドウ</t>
    </rPh>
    <rPh sb="35" eb="37">
      <t>ケンキュウ</t>
    </rPh>
    <rPh sb="37" eb="39">
      <t>ジッシ</t>
    </rPh>
    <rPh sb="40" eb="42">
      <t>ヒツヨウ</t>
    </rPh>
    <rPh sb="43" eb="45">
      <t>カンケイ</t>
    </rPh>
    <rPh sb="45" eb="47">
      <t>カッコク</t>
    </rPh>
    <rPh sb="48" eb="50">
      <t>ジョウホウ</t>
    </rPh>
    <rPh sb="50" eb="52">
      <t>シュウシュウ</t>
    </rPh>
    <rPh sb="53" eb="55">
      <t>セイリ</t>
    </rPh>
    <rPh sb="56" eb="58">
      <t>ブンセキ</t>
    </rPh>
    <rPh sb="59" eb="61">
      <t>ジッシ</t>
    </rPh>
    <phoneticPr fontId="1"/>
  </si>
  <si>
    <t>防災パッケージの海外展開に向け、アジアの水管理及び国土保全の現状・動向把握と我が国の優位性の分析を踏まえた協力方針案等の作成。</t>
    <rPh sb="0" eb="2">
      <t>ボウサイ</t>
    </rPh>
    <rPh sb="8" eb="10">
      <t>カイガイ</t>
    </rPh>
    <rPh sb="10" eb="12">
      <t>テンカイ</t>
    </rPh>
    <rPh sb="13" eb="14">
      <t>ム</t>
    </rPh>
    <rPh sb="20" eb="21">
      <t>ミズ</t>
    </rPh>
    <rPh sb="21" eb="23">
      <t>カンリ</t>
    </rPh>
    <rPh sb="23" eb="24">
      <t>オヨ</t>
    </rPh>
    <rPh sb="25" eb="27">
      <t>コクド</t>
    </rPh>
    <rPh sb="27" eb="29">
      <t>ホゼン</t>
    </rPh>
    <rPh sb="30" eb="32">
      <t>ゲンジョウ</t>
    </rPh>
    <rPh sb="33" eb="35">
      <t>ドウコウ</t>
    </rPh>
    <rPh sb="35" eb="37">
      <t>ハアク</t>
    </rPh>
    <rPh sb="38" eb="39">
      <t>ワ</t>
    </rPh>
    <rPh sb="40" eb="41">
      <t>クニ</t>
    </rPh>
    <rPh sb="42" eb="45">
      <t>ユウイセイ</t>
    </rPh>
    <rPh sb="46" eb="48">
      <t>ブンセキ</t>
    </rPh>
    <rPh sb="49" eb="50">
      <t>フ</t>
    </rPh>
    <rPh sb="53" eb="55">
      <t>キョウリョク</t>
    </rPh>
    <rPh sb="55" eb="57">
      <t>ホウシン</t>
    </rPh>
    <rPh sb="57" eb="58">
      <t>アン</t>
    </rPh>
    <rPh sb="58" eb="59">
      <t>トウ</t>
    </rPh>
    <rPh sb="60" eb="62">
      <t>サクセイ</t>
    </rPh>
    <phoneticPr fontId="1"/>
  </si>
  <si>
    <t>諸外国で発生した水関連災害と対応等の調査結果や、先進諸外国における災害対応、復旧・復興体制の調査・分析結果を整理。</t>
    <rPh sb="0" eb="3">
      <t>ショガイコク</t>
    </rPh>
    <rPh sb="4" eb="6">
      <t>ハッセイ</t>
    </rPh>
    <rPh sb="8" eb="9">
      <t>ミズ</t>
    </rPh>
    <rPh sb="9" eb="11">
      <t>カンレン</t>
    </rPh>
    <rPh sb="11" eb="13">
      <t>サイガイ</t>
    </rPh>
    <rPh sb="14" eb="16">
      <t>タイオウ</t>
    </rPh>
    <rPh sb="16" eb="17">
      <t>トウ</t>
    </rPh>
    <rPh sb="18" eb="20">
      <t>チョウサ</t>
    </rPh>
    <rPh sb="20" eb="22">
      <t>ケッカ</t>
    </rPh>
    <rPh sb="24" eb="26">
      <t>センシン</t>
    </rPh>
    <rPh sb="26" eb="29">
      <t>ショガイコク</t>
    </rPh>
    <rPh sb="33" eb="35">
      <t>サイガイ</t>
    </rPh>
    <rPh sb="35" eb="37">
      <t>タイオウ</t>
    </rPh>
    <rPh sb="38" eb="40">
      <t>フッキュウ</t>
    </rPh>
    <rPh sb="41" eb="43">
      <t>フッコウ</t>
    </rPh>
    <rPh sb="43" eb="45">
      <t>タイセイ</t>
    </rPh>
    <rPh sb="46" eb="48">
      <t>チョウサ</t>
    </rPh>
    <rPh sb="49" eb="51">
      <t>ブンセキ</t>
    </rPh>
    <rPh sb="51" eb="53">
      <t>ケッカ</t>
    </rPh>
    <rPh sb="54" eb="56">
      <t>セイリ</t>
    </rPh>
    <phoneticPr fontId="1"/>
  </si>
  <si>
    <t>企業が大規模水害で受ける直接被害や間接被害等の影響と、復旧までに要する期間を調査し、取りまとめた報告書。</t>
    <rPh sb="0" eb="2">
      <t>キギョウ</t>
    </rPh>
    <rPh sb="3" eb="6">
      <t>ダイキボ</t>
    </rPh>
    <rPh sb="6" eb="8">
      <t>スイガイ</t>
    </rPh>
    <rPh sb="9" eb="10">
      <t>ウ</t>
    </rPh>
    <rPh sb="12" eb="14">
      <t>チョクセツ</t>
    </rPh>
    <rPh sb="14" eb="16">
      <t>ヒガイ</t>
    </rPh>
    <rPh sb="17" eb="19">
      <t>カンセツ</t>
    </rPh>
    <rPh sb="19" eb="21">
      <t>ヒガイ</t>
    </rPh>
    <rPh sb="21" eb="22">
      <t>トウ</t>
    </rPh>
    <rPh sb="23" eb="25">
      <t>エイキョウ</t>
    </rPh>
    <rPh sb="27" eb="29">
      <t>フッキュウ</t>
    </rPh>
    <rPh sb="32" eb="33">
      <t>ヨウ</t>
    </rPh>
    <rPh sb="35" eb="37">
      <t>キカン</t>
    </rPh>
    <rPh sb="38" eb="40">
      <t>チョウサ</t>
    </rPh>
    <rPh sb="42" eb="43">
      <t>ト</t>
    </rPh>
    <rPh sb="48" eb="51">
      <t>ホウコクショ</t>
    </rPh>
    <phoneticPr fontId="1"/>
  </si>
  <si>
    <t>五ヶ瀬川水系北川を対象として、複数の維持管理案および将来の流量条件の下で治水機能や生物生息環境の予測計算を実施した。</t>
    <rPh sb="0" eb="4">
      <t>ゴカセガワ</t>
    </rPh>
    <rPh sb="4" eb="6">
      <t>スイケイ</t>
    </rPh>
    <rPh sb="6" eb="8">
      <t>キタガワ</t>
    </rPh>
    <rPh sb="9" eb="11">
      <t>タイショウ</t>
    </rPh>
    <rPh sb="15" eb="17">
      <t>フクスウ</t>
    </rPh>
    <rPh sb="18" eb="20">
      <t>イジ</t>
    </rPh>
    <rPh sb="20" eb="22">
      <t>カンリ</t>
    </rPh>
    <rPh sb="22" eb="23">
      <t>アン</t>
    </rPh>
    <rPh sb="26" eb="28">
      <t>ショウライ</t>
    </rPh>
    <rPh sb="29" eb="31">
      <t>リュウリョウ</t>
    </rPh>
    <rPh sb="31" eb="33">
      <t>ジョウケン</t>
    </rPh>
    <rPh sb="34" eb="35">
      <t>シタ</t>
    </rPh>
    <rPh sb="36" eb="38">
      <t>チスイ</t>
    </rPh>
    <rPh sb="38" eb="40">
      <t>キノウ</t>
    </rPh>
    <rPh sb="41" eb="43">
      <t>セイブツ</t>
    </rPh>
    <rPh sb="43" eb="45">
      <t>セイソク</t>
    </rPh>
    <rPh sb="45" eb="47">
      <t>カンキョウ</t>
    </rPh>
    <rPh sb="48" eb="50">
      <t>ヨソク</t>
    </rPh>
    <rPh sb="50" eb="52">
      <t>ケイサン</t>
    </rPh>
    <rPh sb="53" eb="55">
      <t>ジッシ</t>
    </rPh>
    <phoneticPr fontId="1"/>
  </si>
  <si>
    <t>１．設計・施工一括発注方式のフォローアップ調査と運用改善に資する調査・整理　２．ＣＭ方式のフォローアップ調査とＣＭ方式に適用する契約関係資料の収集・整理</t>
  </si>
  <si>
    <t>欧米諸国における建設生産システム、公共調達システムの実態整理及び東南アジア諸国における建設生産システムの実態、課題の整理。</t>
    <rPh sb="30" eb="31">
      <t>オヨ</t>
    </rPh>
    <rPh sb="52" eb="54">
      <t>ジッタイ</t>
    </rPh>
    <phoneticPr fontId="1"/>
  </si>
  <si>
    <t>水害に係る浸水深や流体力等の物理諸元やそれに伴う被害事象を抽出・整理し、それらの関係性を分析・整理することにより、水害事象の正確かつ効率的な把握を行うための調査項目及び調査方法について検討を行った。</t>
    <rPh sb="0" eb="2">
      <t>スイガイ</t>
    </rPh>
    <rPh sb="3" eb="4">
      <t>カカ</t>
    </rPh>
    <rPh sb="5" eb="8">
      <t>シンスイシン</t>
    </rPh>
    <rPh sb="9" eb="12">
      <t>リュウタイリョク</t>
    </rPh>
    <rPh sb="12" eb="13">
      <t>トウ</t>
    </rPh>
    <rPh sb="14" eb="16">
      <t>ブツリ</t>
    </rPh>
    <rPh sb="16" eb="18">
      <t>ショゲン</t>
    </rPh>
    <rPh sb="22" eb="23">
      <t>トモナ</t>
    </rPh>
    <rPh sb="24" eb="26">
      <t>ヒガイ</t>
    </rPh>
    <rPh sb="26" eb="28">
      <t>ジショウ</t>
    </rPh>
    <rPh sb="29" eb="31">
      <t>チュウシュツ</t>
    </rPh>
    <rPh sb="32" eb="34">
      <t>セイリ</t>
    </rPh>
    <rPh sb="40" eb="43">
      <t>カンケイセイ</t>
    </rPh>
    <rPh sb="44" eb="46">
      <t>ブンセキ</t>
    </rPh>
    <rPh sb="47" eb="49">
      <t>セイリ</t>
    </rPh>
    <rPh sb="57" eb="59">
      <t>スイガイ</t>
    </rPh>
    <rPh sb="59" eb="61">
      <t>ジショウ</t>
    </rPh>
    <rPh sb="62" eb="64">
      <t>セイカク</t>
    </rPh>
    <rPh sb="66" eb="69">
      <t>コウリツテキ</t>
    </rPh>
    <rPh sb="70" eb="72">
      <t>ハアク</t>
    </rPh>
    <rPh sb="73" eb="74">
      <t>オコナ</t>
    </rPh>
    <rPh sb="78" eb="80">
      <t>チョウサ</t>
    </rPh>
    <rPh sb="80" eb="82">
      <t>コウモク</t>
    </rPh>
    <rPh sb="82" eb="83">
      <t>オヨ</t>
    </rPh>
    <rPh sb="84" eb="86">
      <t>チョウサ</t>
    </rPh>
    <rPh sb="86" eb="88">
      <t>ホウホウ</t>
    </rPh>
    <rPh sb="92" eb="94">
      <t>ケントウ</t>
    </rPh>
    <rPh sb="95" eb="96">
      <t>オコナ</t>
    </rPh>
    <phoneticPr fontId="1"/>
  </si>
  <si>
    <t>管内７ダム（漢那ダム除く）の特定多目的ダム法に基づき策定された基本計画を踏まえ、既存ダム施設を有効利用しつつダム下流河川の環境改善や緊急時の渇水対策として活用可能な推量を検討し、より効率的な統合運用方法や水運用ルール等を提案する貯水池運用計画（案）を検討し、今後のダム管理における危機管理計画（案）としてとりまとめた。</t>
    <phoneticPr fontId="1"/>
  </si>
  <si>
    <t>直轄砂防事務所の流砂水文観測データについて、粒径・量及び降雨等との関係について整理、分析を行った。</t>
    <rPh sb="22" eb="24">
      <t>リュウケイ</t>
    </rPh>
    <rPh sb="25" eb="26">
      <t>リョウ</t>
    </rPh>
    <rPh sb="26" eb="27">
      <t>オヨ</t>
    </rPh>
    <rPh sb="28" eb="30">
      <t>コウウ</t>
    </rPh>
    <rPh sb="30" eb="31">
      <t>トウ</t>
    </rPh>
    <rPh sb="33" eb="35">
      <t>カンケイ</t>
    </rPh>
    <rPh sb="45" eb="46">
      <t>オコナ</t>
    </rPh>
    <phoneticPr fontId="1"/>
  </si>
  <si>
    <t>ダム施設等の業務継続計画の現況整理と各種インフラ施設の業務継続計画の現況整理を行い、ダム施設等の業務継続計画の参考事例集の整理を行った。</t>
  </si>
  <si>
    <t>物理環境特性と魚類出現特性との関連性把握のため、水温、流況等の物理環境等の特性から全国の河川を類型化し、既往検討で行った魚類出現特性における類型区分と比較して、その類似や差異の要因分析を行った。</t>
    <rPh sb="57" eb="58">
      <t>オコナ</t>
    </rPh>
    <rPh sb="93" eb="94">
      <t>オコナ</t>
    </rPh>
    <phoneticPr fontId="1"/>
  </si>
  <si>
    <t xml:space="preserve">河川環境に関わる各種調査結果や専門的知見をよりわかりやすい形で情報提供するため、河川環境情報共有システム運用版を作成し、またモニターへの意見聴取から改良の方向性について整理した。
</t>
  </si>
  <si>
    <t>【会計名：社会資本整備事業特別会計　治水勘定】</t>
    <rPh sb="1" eb="2">
      <t>カイ</t>
    </rPh>
    <rPh sb="2" eb="3">
      <t>ケイ</t>
    </rPh>
    <rPh sb="3" eb="4">
      <t>メイ</t>
    </rPh>
    <rPh sb="5" eb="7">
      <t>シャカイ</t>
    </rPh>
    <rPh sb="7" eb="9">
      <t>シホン</t>
    </rPh>
    <rPh sb="9" eb="11">
      <t>セイビ</t>
    </rPh>
    <rPh sb="11" eb="13">
      <t>ジギョウ</t>
    </rPh>
    <rPh sb="13" eb="15">
      <t>トクベツ</t>
    </rPh>
    <rPh sb="15" eb="17">
      <t>カイケイ</t>
    </rPh>
    <rPh sb="18" eb="20">
      <t>チスイ</t>
    </rPh>
    <rPh sb="20" eb="22">
      <t>カンジョウ</t>
    </rPh>
    <phoneticPr fontId="1"/>
  </si>
</sst>
</file>

<file path=xl/styles.xml><?xml version="1.0" encoding="utf-8"?>
<styleSheet xmlns="http://schemas.openxmlformats.org/spreadsheetml/2006/main">
  <numFmts count="2">
    <numFmt numFmtId="176" formatCode="#,##0_ "/>
    <numFmt numFmtId="177" formatCode="m&quot;月&quot;d&quot;日&quot;;@"/>
  </numFmts>
  <fonts count="12">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5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176" fontId="5" fillId="4" borderId="5" xfId="0" applyNumberFormat="1" applyFont="1" applyFill="1" applyBorder="1" applyAlignment="1">
      <alignment vertical="center"/>
    </xf>
    <xf numFmtId="14" fontId="5" fillId="4" borderId="5" xfId="0" applyNumberFormat="1" applyFont="1" applyFill="1" applyBorder="1" applyAlignment="1">
      <alignment horizontal="center"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8" fillId="0" borderId="0" xfId="0" applyFont="1">
      <alignment vertical="center"/>
    </xf>
    <xf numFmtId="0" fontId="9" fillId="0" borderId="0" xfId="0" applyFont="1" applyAlignment="1">
      <alignment horizontal="centerContinuous" vertical="center"/>
    </xf>
    <xf numFmtId="0" fontId="8" fillId="0" borderId="0" xfId="0" applyFont="1" applyAlignment="1">
      <alignment horizontal="centerContinuous" vertical="center"/>
    </xf>
    <xf numFmtId="0" fontId="8" fillId="0" borderId="0" xfId="0" applyFont="1" applyAlignment="1">
      <alignment horizontal="centerContinuous" vertical="center" wrapText="1"/>
    </xf>
    <xf numFmtId="0" fontId="10" fillId="0" borderId="0" xfId="0" applyFont="1">
      <alignment vertical="center"/>
    </xf>
    <xf numFmtId="0" fontId="6" fillId="0" borderId="1" xfId="0" applyFont="1" applyFill="1" applyBorder="1" applyAlignment="1">
      <alignment horizontal="center" vertical="center" wrapText="1"/>
    </xf>
    <xf numFmtId="0" fontId="4" fillId="0" borderId="0" xfId="0" applyFont="1" applyFill="1" applyAlignment="1">
      <alignment horizontal="right" vertical="center"/>
    </xf>
    <xf numFmtId="177" fontId="6" fillId="0" borderId="1" xfId="0" applyNumberFormat="1" applyFont="1" applyFill="1" applyBorder="1" applyAlignment="1">
      <alignment horizontal="center" vertical="center"/>
    </xf>
    <xf numFmtId="0" fontId="6" fillId="0" borderId="0" xfId="0" applyFont="1" applyFill="1">
      <alignment vertical="center"/>
    </xf>
    <xf numFmtId="0" fontId="5" fillId="4" borderId="6" xfId="0" applyNumberFormat="1" applyFont="1" applyFill="1" applyBorder="1" applyAlignment="1">
      <alignment vertical="center"/>
    </xf>
    <xf numFmtId="14"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38" fontId="6" fillId="0" borderId="1" xfId="1" applyFont="1" applyFill="1" applyBorder="1" applyAlignment="1">
      <alignment horizontal="right" vertical="center" shrinkToFit="1"/>
    </xf>
    <xf numFmtId="38" fontId="7" fillId="4" borderId="5" xfId="1" applyFont="1" applyFill="1" applyBorder="1" applyAlignment="1">
      <alignment horizontal="right" vertical="center" shrinkToFit="1"/>
    </xf>
    <xf numFmtId="176" fontId="6" fillId="0" borderId="1" xfId="0" applyNumberFormat="1" applyFont="1" applyFill="1" applyBorder="1" applyAlignment="1">
      <alignment horizontal="left" vertical="center" wrapText="1"/>
    </xf>
    <xf numFmtId="0" fontId="2" fillId="0" borderId="0" xfId="0" applyFont="1" applyFill="1" applyAlignment="1">
      <alignment horizontal="left" vertical="center"/>
    </xf>
    <xf numFmtId="0" fontId="5" fillId="0" borderId="1" xfId="0" applyFont="1" applyBorder="1" applyAlignment="1">
      <alignment horizontal="distributed" vertical="center" indent="1"/>
    </xf>
    <xf numFmtId="0" fontId="5" fillId="0" borderId="1" xfId="0" applyFont="1" applyBorder="1" applyAlignment="1">
      <alignment horizontal="center" vertical="center"/>
    </xf>
    <xf numFmtId="0" fontId="5" fillId="0" borderId="1" xfId="0" applyFont="1" applyBorder="1" applyAlignment="1">
      <alignment horizontal="distributed"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distributed" vertical="center" wrapText="1" indent="1"/>
    </xf>
    <xf numFmtId="0" fontId="3" fillId="2" borderId="1" xfId="0" applyFont="1" applyFill="1" applyBorder="1" applyAlignment="1">
      <alignment horizontal="distributed" vertical="center" wrapText="1"/>
    </xf>
    <xf numFmtId="0" fontId="3" fillId="2" borderId="1" xfId="0" applyFont="1" applyFill="1" applyBorder="1" applyAlignment="1">
      <alignment horizontal="distributed" vertical="center" indent="1"/>
    </xf>
    <xf numFmtId="0" fontId="5" fillId="2" borderId="1" xfId="0" applyFont="1" applyFill="1" applyBorder="1" applyAlignment="1">
      <alignment horizontal="center" vertical="center"/>
    </xf>
    <xf numFmtId="0" fontId="5" fillId="0" borderId="1" xfId="0" applyFont="1" applyBorder="1" applyAlignment="1">
      <alignment vertical="center"/>
    </xf>
    <xf numFmtId="0" fontId="6" fillId="0" borderId="1" xfId="0" applyNumberFormat="1" applyFont="1" applyFill="1" applyBorder="1" applyAlignment="1">
      <alignment vertical="center"/>
    </xf>
    <xf numFmtId="0" fontId="6" fillId="0" borderId="1" xfId="0" applyNumberFormat="1"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38" fontId="6" fillId="0" borderId="7" xfId="1" applyFont="1" applyFill="1" applyBorder="1" applyAlignment="1">
      <alignment horizontal="right" vertical="center" shrinkToFit="1"/>
    </xf>
    <xf numFmtId="177" fontId="6" fillId="0" borderId="7" xfId="0" applyNumberFormat="1" applyFont="1" applyFill="1" applyBorder="1" applyAlignment="1">
      <alignment horizontal="center" vertical="center"/>
    </xf>
    <xf numFmtId="14" fontId="6" fillId="0" borderId="7" xfId="0" applyNumberFormat="1" applyFont="1" applyFill="1" applyBorder="1" applyAlignment="1">
      <alignment horizontal="left" vertical="center" wrapText="1"/>
    </xf>
    <xf numFmtId="176" fontId="6" fillId="0" borderId="7" xfId="0" applyNumberFormat="1" applyFont="1" applyFill="1" applyBorder="1" applyAlignment="1">
      <alignment horizontal="left" vertical="center" wrapText="1"/>
    </xf>
    <xf numFmtId="0" fontId="6" fillId="0" borderId="7" xfId="0" applyNumberFormat="1"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cellXfs>
  <cellStyles count="2">
    <cellStyle name="桁区切り" xfId="1" builtinId="6"/>
    <cellStyle name="標準" xfId="0" builtinId="0"/>
  </cellStyles>
  <dxfs count="15">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HP49"/>
  <sheetViews>
    <sheetView tabSelected="1" view="pageBreakPreview" zoomScale="85" zoomScaleNormal="100" zoomScaleSheetLayoutView="85" workbookViewId="0">
      <pane xSplit="3" ySplit="6" topLeftCell="D7" activePane="bottomRight" state="frozen"/>
      <selection pane="topRight" activeCell="E1" sqref="E1"/>
      <selection pane="bottomLeft" activeCell="A7" sqref="A7"/>
      <selection pane="bottomRight" activeCell="E2" sqref="E2"/>
    </sheetView>
  </sheetViews>
  <sheetFormatPr defaultRowHeight="13.5"/>
  <cols>
    <col min="1" max="1" width="5.25" style="1" customWidth="1"/>
    <col min="2" max="3" width="20.625" style="1" customWidth="1"/>
    <col min="4" max="4" width="15.625" style="2" customWidth="1"/>
    <col min="5" max="6" width="15.625" style="1" customWidth="1"/>
    <col min="7" max="8" width="20.625" style="1" customWidth="1"/>
    <col min="9" max="16384" width="9" style="1"/>
  </cols>
  <sheetData>
    <row r="1" spans="1:223" s="19" customFormat="1" ht="15" customHeight="1">
      <c r="A1" s="20"/>
      <c r="B1" s="21"/>
      <c r="C1" s="21"/>
      <c r="D1" s="22"/>
      <c r="E1" s="21"/>
      <c r="F1" s="21"/>
      <c r="G1" s="21"/>
    </row>
    <row r="2" spans="1:223" ht="15" customHeight="1"/>
    <row r="3" spans="1:223" s="17" customFormat="1" ht="20.100000000000001" customHeight="1">
      <c r="A3" s="23" t="s">
        <v>102</v>
      </c>
      <c r="D3" s="18"/>
      <c r="HO3" s="17" t="s">
        <v>7</v>
      </c>
    </row>
    <row r="4" spans="1:223" ht="14.25">
      <c r="F4" s="25"/>
      <c r="G4" s="25"/>
      <c r="I4" s="25" t="s">
        <v>4</v>
      </c>
      <c r="HO4" s="1" t="s">
        <v>9</v>
      </c>
    </row>
    <row r="5" spans="1:223" s="16" customFormat="1" ht="24.95" customHeight="1">
      <c r="A5" s="38" t="s">
        <v>0</v>
      </c>
      <c r="B5" s="39" t="s">
        <v>3</v>
      </c>
      <c r="C5" s="40" t="s">
        <v>12</v>
      </c>
      <c r="D5" s="41" t="s">
        <v>1</v>
      </c>
      <c r="E5" s="42" t="s">
        <v>2</v>
      </c>
      <c r="F5" s="40" t="s">
        <v>13</v>
      </c>
      <c r="G5" s="38" t="s">
        <v>11</v>
      </c>
      <c r="H5" s="43" t="s">
        <v>5</v>
      </c>
      <c r="I5" s="43" t="s">
        <v>6</v>
      </c>
      <c r="HO5" s="16" t="s">
        <v>10</v>
      </c>
    </row>
    <row r="6" spans="1:223" s="16" customFormat="1" ht="19.5" customHeight="1">
      <c r="A6" s="44"/>
      <c r="B6" s="36"/>
      <c r="C6" s="35"/>
      <c r="D6" s="37"/>
      <c r="E6" s="35"/>
      <c r="F6" s="35"/>
      <c r="G6" s="38"/>
      <c r="H6" s="43"/>
      <c r="I6" s="43"/>
      <c r="HO6" s="16" t="s">
        <v>8</v>
      </c>
    </row>
    <row r="7" spans="1:223" s="27" customFormat="1" ht="119.25" customHeight="1">
      <c r="A7" s="24">
        <v>1</v>
      </c>
      <c r="B7" s="30" t="s">
        <v>36</v>
      </c>
      <c r="C7" s="30" t="s">
        <v>37</v>
      </c>
      <c r="D7" s="24" t="s">
        <v>38</v>
      </c>
      <c r="E7" s="31">
        <v>577500</v>
      </c>
      <c r="F7" s="26">
        <v>41095</v>
      </c>
      <c r="G7" s="29" t="s">
        <v>39</v>
      </c>
      <c r="H7" s="33" t="s">
        <v>40</v>
      </c>
      <c r="I7" s="45"/>
    </row>
    <row r="8" spans="1:223" s="27" customFormat="1" ht="123.75" customHeight="1">
      <c r="A8" s="24">
        <f>A7+1</f>
        <v>2</v>
      </c>
      <c r="B8" s="30" t="s">
        <v>41</v>
      </c>
      <c r="C8" s="30" t="s">
        <v>42</v>
      </c>
      <c r="D8" s="24" t="s">
        <v>20</v>
      </c>
      <c r="E8" s="31">
        <v>9000000</v>
      </c>
      <c r="F8" s="26">
        <v>41101</v>
      </c>
      <c r="G8" s="29" t="s">
        <v>77</v>
      </c>
      <c r="H8" s="33" t="s">
        <v>43</v>
      </c>
      <c r="I8" s="45"/>
    </row>
    <row r="9" spans="1:223" s="27" customFormat="1" ht="189" customHeight="1">
      <c r="A9" s="24">
        <f t="shared" ref="A9:A33" si="0">A8+1</f>
        <v>3</v>
      </c>
      <c r="B9" s="30" t="s">
        <v>44</v>
      </c>
      <c r="C9" s="30" t="s">
        <v>25</v>
      </c>
      <c r="D9" s="24" t="s">
        <v>20</v>
      </c>
      <c r="E9" s="31">
        <v>900000</v>
      </c>
      <c r="F9" s="26">
        <v>41102</v>
      </c>
      <c r="G9" s="29" t="s">
        <v>78</v>
      </c>
      <c r="H9" s="33" t="s">
        <v>45</v>
      </c>
      <c r="I9" s="45"/>
    </row>
    <row r="10" spans="1:223" s="27" customFormat="1" ht="108" customHeight="1">
      <c r="A10" s="24">
        <f t="shared" si="0"/>
        <v>4</v>
      </c>
      <c r="B10" s="30" t="s">
        <v>46</v>
      </c>
      <c r="C10" s="30" t="s">
        <v>47</v>
      </c>
      <c r="D10" s="24" t="s">
        <v>20</v>
      </c>
      <c r="E10" s="31">
        <v>24780000</v>
      </c>
      <c r="F10" s="26">
        <v>41108</v>
      </c>
      <c r="G10" s="29" t="s">
        <v>79</v>
      </c>
      <c r="H10" s="33" t="s">
        <v>48</v>
      </c>
      <c r="I10" s="45"/>
    </row>
    <row r="11" spans="1:223" s="27" customFormat="1" ht="223.5" customHeight="1">
      <c r="A11" s="24">
        <f t="shared" si="0"/>
        <v>5</v>
      </c>
      <c r="B11" s="30" t="s">
        <v>49</v>
      </c>
      <c r="C11" s="30" t="s">
        <v>50</v>
      </c>
      <c r="D11" s="24" t="s">
        <v>20</v>
      </c>
      <c r="E11" s="31">
        <v>700000</v>
      </c>
      <c r="F11" s="26">
        <v>41110</v>
      </c>
      <c r="G11" s="29" t="s">
        <v>80</v>
      </c>
      <c r="H11" s="33" t="s">
        <v>45</v>
      </c>
      <c r="I11" s="45"/>
    </row>
    <row r="12" spans="1:223" s="27" customFormat="1" ht="144.75" customHeight="1">
      <c r="A12" s="24">
        <f t="shared" si="0"/>
        <v>6</v>
      </c>
      <c r="B12" s="30" t="s">
        <v>18</v>
      </c>
      <c r="C12" s="30" t="s">
        <v>19</v>
      </c>
      <c r="D12" s="24" t="s">
        <v>20</v>
      </c>
      <c r="E12" s="31">
        <v>16852500</v>
      </c>
      <c r="F12" s="26">
        <v>41113</v>
      </c>
      <c r="G12" s="29" t="s">
        <v>81</v>
      </c>
      <c r="H12" s="33" t="s">
        <v>21</v>
      </c>
      <c r="I12" s="45"/>
    </row>
    <row r="13" spans="1:223" s="27" customFormat="1" ht="108" customHeight="1">
      <c r="A13" s="24">
        <f t="shared" si="0"/>
        <v>7</v>
      </c>
      <c r="B13" s="30" t="s">
        <v>51</v>
      </c>
      <c r="C13" s="30" t="s">
        <v>50</v>
      </c>
      <c r="D13" s="24" t="s">
        <v>20</v>
      </c>
      <c r="E13" s="31">
        <v>22500000</v>
      </c>
      <c r="F13" s="26">
        <v>41116</v>
      </c>
      <c r="G13" s="29" t="s">
        <v>82</v>
      </c>
      <c r="H13" s="33" t="s">
        <v>48</v>
      </c>
      <c r="I13" s="45"/>
    </row>
    <row r="14" spans="1:223" s="27" customFormat="1" ht="154.5" customHeight="1">
      <c r="A14" s="24">
        <f t="shared" si="0"/>
        <v>8</v>
      </c>
      <c r="B14" s="30" t="s">
        <v>22</v>
      </c>
      <c r="C14" s="30" t="s">
        <v>23</v>
      </c>
      <c r="D14" s="24" t="s">
        <v>20</v>
      </c>
      <c r="E14" s="31">
        <v>9975000</v>
      </c>
      <c r="F14" s="26">
        <v>41117</v>
      </c>
      <c r="G14" s="29" t="s">
        <v>83</v>
      </c>
      <c r="H14" s="33" t="s">
        <v>21</v>
      </c>
      <c r="I14" s="45"/>
    </row>
    <row r="15" spans="1:223" s="27" customFormat="1" ht="140.25" customHeight="1">
      <c r="A15" s="24">
        <f t="shared" si="0"/>
        <v>9</v>
      </c>
      <c r="B15" s="30" t="s">
        <v>24</v>
      </c>
      <c r="C15" s="30" t="s">
        <v>25</v>
      </c>
      <c r="D15" s="24" t="s">
        <v>20</v>
      </c>
      <c r="E15" s="31">
        <v>19425000</v>
      </c>
      <c r="F15" s="26">
        <v>41123</v>
      </c>
      <c r="G15" s="29" t="s">
        <v>84</v>
      </c>
      <c r="H15" s="33" t="s">
        <v>21</v>
      </c>
      <c r="I15" s="45"/>
    </row>
    <row r="16" spans="1:223" s="27" customFormat="1" ht="103.5" customHeight="1">
      <c r="A16" s="24">
        <f t="shared" si="0"/>
        <v>10</v>
      </c>
      <c r="B16" s="30" t="s">
        <v>26</v>
      </c>
      <c r="C16" s="30" t="s">
        <v>27</v>
      </c>
      <c r="D16" s="24" t="s">
        <v>20</v>
      </c>
      <c r="E16" s="31">
        <v>14805000</v>
      </c>
      <c r="F16" s="26">
        <v>41129</v>
      </c>
      <c r="G16" s="29" t="s">
        <v>86</v>
      </c>
      <c r="H16" s="33" t="s">
        <v>21</v>
      </c>
      <c r="I16" s="45"/>
    </row>
    <row r="17" spans="1:9" s="27" customFormat="1" ht="84" customHeight="1">
      <c r="A17" s="24">
        <f t="shared" si="0"/>
        <v>11</v>
      </c>
      <c r="B17" s="30" t="s">
        <v>52</v>
      </c>
      <c r="C17" s="30" t="s">
        <v>53</v>
      </c>
      <c r="D17" s="24" t="s">
        <v>20</v>
      </c>
      <c r="E17" s="31">
        <v>4830000</v>
      </c>
      <c r="F17" s="26">
        <v>41129</v>
      </c>
      <c r="G17" s="29" t="s">
        <v>85</v>
      </c>
      <c r="H17" s="33" t="s">
        <v>54</v>
      </c>
      <c r="I17" s="45"/>
    </row>
    <row r="18" spans="1:9" s="27" customFormat="1" ht="115.5" customHeight="1">
      <c r="A18" s="24">
        <f t="shared" si="0"/>
        <v>12</v>
      </c>
      <c r="B18" s="30" t="s">
        <v>55</v>
      </c>
      <c r="C18" s="30" t="s">
        <v>50</v>
      </c>
      <c r="D18" s="24" t="s">
        <v>20</v>
      </c>
      <c r="E18" s="31">
        <v>4935000</v>
      </c>
      <c r="F18" s="26">
        <v>41129</v>
      </c>
      <c r="G18" s="29" t="s">
        <v>87</v>
      </c>
      <c r="H18" s="33" t="s">
        <v>54</v>
      </c>
      <c r="I18" s="45"/>
    </row>
    <row r="19" spans="1:9" s="27" customFormat="1" ht="102.75" customHeight="1">
      <c r="A19" s="24">
        <f t="shared" si="0"/>
        <v>13</v>
      </c>
      <c r="B19" s="30" t="s">
        <v>28</v>
      </c>
      <c r="C19" s="30" t="s">
        <v>29</v>
      </c>
      <c r="D19" s="24" t="s">
        <v>20</v>
      </c>
      <c r="E19" s="31">
        <v>25977000</v>
      </c>
      <c r="F19" s="26">
        <v>41130</v>
      </c>
      <c r="G19" s="29" t="s">
        <v>88</v>
      </c>
      <c r="H19" s="33" t="s">
        <v>21</v>
      </c>
      <c r="I19" s="45"/>
    </row>
    <row r="20" spans="1:9" s="27" customFormat="1" ht="109.5" customHeight="1">
      <c r="A20" s="24">
        <f t="shared" si="0"/>
        <v>14</v>
      </c>
      <c r="B20" s="30" t="s">
        <v>30</v>
      </c>
      <c r="C20" s="30" t="s">
        <v>25</v>
      </c>
      <c r="D20" s="24" t="s">
        <v>20</v>
      </c>
      <c r="E20" s="31">
        <v>22785000</v>
      </c>
      <c r="F20" s="26">
        <v>41130</v>
      </c>
      <c r="G20" s="29" t="s">
        <v>89</v>
      </c>
      <c r="H20" s="33" t="s">
        <v>21</v>
      </c>
      <c r="I20" s="45"/>
    </row>
    <row r="21" spans="1:9" s="27" customFormat="1" ht="109.5" customHeight="1">
      <c r="A21" s="24">
        <f t="shared" si="0"/>
        <v>15</v>
      </c>
      <c r="B21" s="30" t="s">
        <v>31</v>
      </c>
      <c r="C21" s="30" t="s">
        <v>32</v>
      </c>
      <c r="D21" s="24" t="s">
        <v>20</v>
      </c>
      <c r="E21" s="31">
        <v>19897500</v>
      </c>
      <c r="F21" s="26">
        <v>41130</v>
      </c>
      <c r="G21" s="29" t="s">
        <v>90</v>
      </c>
      <c r="H21" s="33" t="s">
        <v>21</v>
      </c>
      <c r="I21" s="45"/>
    </row>
    <row r="22" spans="1:9" s="27" customFormat="1" ht="102.75" customHeight="1">
      <c r="A22" s="24">
        <f t="shared" si="0"/>
        <v>16</v>
      </c>
      <c r="B22" s="30" t="s">
        <v>33</v>
      </c>
      <c r="C22" s="30" t="s">
        <v>32</v>
      </c>
      <c r="D22" s="24" t="s">
        <v>20</v>
      </c>
      <c r="E22" s="31">
        <v>19845000</v>
      </c>
      <c r="F22" s="26">
        <v>41130</v>
      </c>
      <c r="G22" s="29" t="s">
        <v>91</v>
      </c>
      <c r="H22" s="33" t="s">
        <v>21</v>
      </c>
      <c r="I22" s="45"/>
    </row>
    <row r="23" spans="1:9" s="27" customFormat="1" ht="103.5" customHeight="1">
      <c r="A23" s="24">
        <f t="shared" si="0"/>
        <v>17</v>
      </c>
      <c r="B23" s="30" t="s">
        <v>34</v>
      </c>
      <c r="C23" s="30" t="s">
        <v>35</v>
      </c>
      <c r="D23" s="24" t="s">
        <v>20</v>
      </c>
      <c r="E23" s="31">
        <v>14437500</v>
      </c>
      <c r="F23" s="26">
        <v>41130</v>
      </c>
      <c r="G23" s="29" t="s">
        <v>92</v>
      </c>
      <c r="H23" s="33" t="s">
        <v>21</v>
      </c>
      <c r="I23" s="45"/>
    </row>
    <row r="24" spans="1:9" s="27" customFormat="1" ht="119.25" customHeight="1">
      <c r="A24" s="24">
        <f t="shared" si="0"/>
        <v>18</v>
      </c>
      <c r="B24" s="30" t="s">
        <v>56</v>
      </c>
      <c r="C24" s="30" t="s">
        <v>50</v>
      </c>
      <c r="D24" s="24" t="s">
        <v>20</v>
      </c>
      <c r="E24" s="31">
        <v>11970000</v>
      </c>
      <c r="F24" s="26">
        <v>41130</v>
      </c>
      <c r="G24" s="29" t="s">
        <v>93</v>
      </c>
      <c r="H24" s="33" t="s">
        <v>40</v>
      </c>
      <c r="I24" s="45"/>
    </row>
    <row r="25" spans="1:9" s="27" customFormat="1" ht="121.5" customHeight="1">
      <c r="A25" s="24">
        <f t="shared" si="0"/>
        <v>19</v>
      </c>
      <c r="B25" s="30" t="s">
        <v>57</v>
      </c>
      <c r="C25" s="30" t="s">
        <v>50</v>
      </c>
      <c r="D25" s="24" t="s">
        <v>20</v>
      </c>
      <c r="E25" s="31">
        <v>900000</v>
      </c>
      <c r="F25" s="26">
        <v>41136</v>
      </c>
      <c r="G25" s="29" t="s">
        <v>94</v>
      </c>
      <c r="H25" s="33" t="s">
        <v>45</v>
      </c>
      <c r="I25" s="45"/>
    </row>
    <row r="26" spans="1:9" s="27" customFormat="1" ht="108.75" customHeight="1">
      <c r="A26" s="24">
        <f t="shared" si="0"/>
        <v>20</v>
      </c>
      <c r="B26" s="30" t="s">
        <v>58</v>
      </c>
      <c r="C26" s="30" t="s">
        <v>59</v>
      </c>
      <c r="D26" s="24" t="s">
        <v>20</v>
      </c>
      <c r="E26" s="31">
        <v>11712500</v>
      </c>
      <c r="F26" s="26">
        <v>41142</v>
      </c>
      <c r="G26" s="29" t="s">
        <v>95</v>
      </c>
      <c r="H26" s="33" t="s">
        <v>45</v>
      </c>
      <c r="I26" s="45"/>
    </row>
    <row r="27" spans="1:9" s="27" customFormat="1" ht="153" customHeight="1">
      <c r="A27" s="24">
        <f t="shared" si="0"/>
        <v>21</v>
      </c>
      <c r="B27" s="30" t="s">
        <v>60</v>
      </c>
      <c r="C27" s="30" t="s">
        <v>61</v>
      </c>
      <c r="D27" s="24" t="s">
        <v>20</v>
      </c>
      <c r="E27" s="31">
        <v>24000000</v>
      </c>
      <c r="F27" s="26">
        <v>41151</v>
      </c>
      <c r="G27" s="29" t="s">
        <v>96</v>
      </c>
      <c r="H27" s="33" t="s">
        <v>62</v>
      </c>
      <c r="I27" s="45"/>
    </row>
    <row r="28" spans="1:9" s="27" customFormat="1" ht="123.75" customHeight="1">
      <c r="A28" s="24">
        <f t="shared" si="0"/>
        <v>22</v>
      </c>
      <c r="B28" s="30" t="s">
        <v>14</v>
      </c>
      <c r="C28" s="30" t="s">
        <v>15</v>
      </c>
      <c r="D28" s="24" t="s">
        <v>16</v>
      </c>
      <c r="E28" s="31">
        <v>10500000</v>
      </c>
      <c r="F28" s="26">
        <v>41156</v>
      </c>
      <c r="G28" s="29" t="s">
        <v>76</v>
      </c>
      <c r="H28" s="33" t="s">
        <v>17</v>
      </c>
      <c r="I28" s="46"/>
    </row>
    <row r="29" spans="1:9" s="27" customFormat="1" ht="209.25" customHeight="1">
      <c r="A29" s="24">
        <f t="shared" si="0"/>
        <v>23</v>
      </c>
      <c r="B29" s="30" t="s">
        <v>73</v>
      </c>
      <c r="C29" s="30" t="s">
        <v>74</v>
      </c>
      <c r="D29" s="24" t="s">
        <v>20</v>
      </c>
      <c r="E29" s="31">
        <v>10815000</v>
      </c>
      <c r="F29" s="26">
        <v>41165</v>
      </c>
      <c r="G29" s="29" t="s">
        <v>97</v>
      </c>
      <c r="H29" s="33" t="s">
        <v>75</v>
      </c>
      <c r="I29" s="45"/>
    </row>
    <row r="30" spans="1:9" s="27" customFormat="1" ht="90" customHeight="1">
      <c r="A30" s="24">
        <f t="shared" si="0"/>
        <v>24</v>
      </c>
      <c r="B30" s="30" t="s">
        <v>63</v>
      </c>
      <c r="C30" s="30" t="s">
        <v>64</v>
      </c>
      <c r="D30" s="24" t="s">
        <v>20</v>
      </c>
      <c r="E30" s="31">
        <v>4882500</v>
      </c>
      <c r="F30" s="26">
        <v>41171</v>
      </c>
      <c r="G30" s="29" t="s">
        <v>98</v>
      </c>
      <c r="H30" s="33" t="s">
        <v>54</v>
      </c>
      <c r="I30" s="45"/>
    </row>
    <row r="31" spans="1:9" s="27" customFormat="1" ht="130.5" customHeight="1">
      <c r="A31" s="24">
        <f t="shared" si="0"/>
        <v>25</v>
      </c>
      <c r="B31" s="30" t="s">
        <v>65</v>
      </c>
      <c r="C31" s="30" t="s">
        <v>66</v>
      </c>
      <c r="D31" s="24" t="s">
        <v>20</v>
      </c>
      <c r="E31" s="31">
        <v>7980000</v>
      </c>
      <c r="F31" s="26">
        <v>41171</v>
      </c>
      <c r="G31" s="29" t="s">
        <v>99</v>
      </c>
      <c r="H31" s="33" t="s">
        <v>67</v>
      </c>
      <c r="I31" s="45"/>
    </row>
    <row r="32" spans="1:9" s="27" customFormat="1" ht="134.25" customHeight="1">
      <c r="A32" s="24">
        <f t="shared" si="0"/>
        <v>26</v>
      </c>
      <c r="B32" s="30" t="s">
        <v>68</v>
      </c>
      <c r="C32" s="30" t="s">
        <v>69</v>
      </c>
      <c r="D32" s="24" t="s">
        <v>20</v>
      </c>
      <c r="E32" s="31">
        <v>8925000</v>
      </c>
      <c r="F32" s="26">
        <v>41179</v>
      </c>
      <c r="G32" s="29" t="s">
        <v>100</v>
      </c>
      <c r="H32" s="33" t="s">
        <v>70</v>
      </c>
      <c r="I32" s="45"/>
    </row>
    <row r="33" spans="1:224" s="27" customFormat="1" ht="117" customHeight="1" thickBot="1">
      <c r="A33" s="47">
        <f t="shared" si="0"/>
        <v>27</v>
      </c>
      <c r="B33" s="48" t="s">
        <v>71</v>
      </c>
      <c r="C33" s="48" t="s">
        <v>72</v>
      </c>
      <c r="D33" s="47" t="s">
        <v>20</v>
      </c>
      <c r="E33" s="49">
        <v>5000000</v>
      </c>
      <c r="F33" s="50">
        <v>41180</v>
      </c>
      <c r="G33" s="51" t="s">
        <v>101</v>
      </c>
      <c r="H33" s="52" t="s">
        <v>70</v>
      </c>
      <c r="I33" s="53"/>
    </row>
    <row r="34" spans="1:224" s="16" customFormat="1" ht="30" customHeight="1" thickBot="1">
      <c r="A34" s="54"/>
      <c r="B34" s="55"/>
      <c r="C34" s="55"/>
      <c r="D34" s="56"/>
      <c r="E34" s="32">
        <f>SUM(E7:E33)</f>
        <v>328907000</v>
      </c>
      <c r="F34" s="15"/>
      <c r="G34" s="15"/>
      <c r="H34" s="14"/>
      <c r="I34" s="28"/>
    </row>
    <row r="35" spans="1:224" ht="21.75" customHeight="1">
      <c r="A35" s="4"/>
      <c r="B35" s="3"/>
      <c r="C35" s="3"/>
      <c r="D35" s="5"/>
      <c r="E35" s="6"/>
      <c r="F35" s="7"/>
      <c r="G35" s="7"/>
      <c r="H35" s="6"/>
      <c r="I35" s="8"/>
    </row>
    <row r="36" spans="1:224" ht="21.75" customHeight="1"/>
    <row r="37" spans="1:224" ht="21.75" customHeight="1">
      <c r="A37" s="9"/>
    </row>
    <row r="38" spans="1:224" ht="15.75" customHeight="1">
      <c r="B38" s="10"/>
    </row>
    <row r="39" spans="1:224" ht="21.75" customHeight="1">
      <c r="A39" s="9"/>
    </row>
    <row r="40" spans="1:224" ht="21.75" customHeight="1"/>
    <row r="41" spans="1:224" ht="21.75" customHeight="1">
      <c r="HO41" s="11"/>
      <c r="HP41" s="11"/>
    </row>
    <row r="42" spans="1:224" ht="21.75" customHeight="1"/>
    <row r="43" spans="1:224" ht="21.75" customHeight="1"/>
    <row r="44" spans="1:224" ht="21.75" customHeight="1"/>
    <row r="45" spans="1:224" ht="21.75" customHeight="1"/>
    <row r="46" spans="1:224" ht="21.75" customHeight="1"/>
    <row r="47" spans="1:224" ht="20.25" customHeight="1"/>
    <row r="48" spans="1:224" s="11" customFormat="1" ht="23.25" customHeight="1">
      <c r="A48" s="12"/>
      <c r="D48" s="13"/>
      <c r="HL48" s="1"/>
      <c r="HM48" s="1"/>
      <c r="HO48" s="1"/>
      <c r="HP48" s="1"/>
    </row>
    <row r="49" spans="1:4" ht="23.25" customHeight="1">
      <c r="A49" s="34"/>
      <c r="B49" s="34"/>
      <c r="C49" s="34"/>
      <c r="D49" s="34"/>
    </row>
  </sheetData>
  <sortState ref="A7:IK33">
    <sortCondition ref="F7:F33"/>
  </sortState>
  <mergeCells count="11">
    <mergeCell ref="I5:I6"/>
    <mergeCell ref="A49:D49"/>
    <mergeCell ref="G5:G6"/>
    <mergeCell ref="H5:H6"/>
    <mergeCell ref="E5:E6"/>
    <mergeCell ref="F5:F6"/>
    <mergeCell ref="A5:A6"/>
    <mergeCell ref="B5:B6"/>
    <mergeCell ref="C5:C6"/>
    <mergeCell ref="D5:D6"/>
    <mergeCell ref="A34:D34"/>
  </mergeCells>
  <phoneticPr fontId="1"/>
  <conditionalFormatting sqref="H9 H11 H13 H15">
    <cfRule type="expression" dxfId="14" priority="309" stopIfTrue="1">
      <formula>AND($A9="内訳")</formula>
    </cfRule>
    <cfRule type="expression" dxfId="13" priority="310" stopIfTrue="1">
      <formula>AND($A9="小計")</formula>
    </cfRule>
  </conditionalFormatting>
  <conditionalFormatting sqref="H9 H11 H13 H15">
    <cfRule type="expression" dxfId="12" priority="307" stopIfTrue="1">
      <formula>AND($A9="内訳")</formula>
    </cfRule>
    <cfRule type="expression" dxfId="11" priority="308" stopIfTrue="1">
      <formula>AND($A9="小計")</formula>
    </cfRule>
  </conditionalFormatting>
  <conditionalFormatting sqref="A35:C35 E35:I35">
    <cfRule type="expression" dxfId="10" priority="438" stopIfTrue="1">
      <formula>AND(#REF!="内訳")</formula>
    </cfRule>
    <cfRule type="expression" dxfId="9" priority="439" stopIfTrue="1">
      <formula>AND(#REF!="合計")</formula>
    </cfRule>
  </conditionalFormatting>
  <conditionalFormatting sqref="A7:I33">
    <cfRule type="expression" dxfId="8" priority="442" stopIfTrue="1">
      <formula>AND(#REF!="内訳")</formula>
    </cfRule>
    <cfRule type="expression" dxfId="7" priority="443" stopIfTrue="1">
      <formula>AND(#REF!="小計")</formula>
    </cfRule>
  </conditionalFormatting>
  <conditionalFormatting sqref="D35">
    <cfRule type="expression" dxfId="6" priority="444" stopIfTrue="1">
      <formula>ISERROR(VLOOKUP($D35,$HO:$HQ,3,0))</formula>
    </cfRule>
    <cfRule type="expression" dxfId="5" priority="445" stopIfTrue="1">
      <formula>AND(#REF!="内訳")</formula>
    </cfRule>
    <cfRule type="expression" dxfId="4" priority="446" stopIfTrue="1">
      <formula>AND(#REF!="合計")</formula>
    </cfRule>
  </conditionalFormatting>
  <conditionalFormatting sqref="B7:I33">
    <cfRule type="expression" dxfId="3" priority="447" stopIfTrue="1">
      <formula>AND(#REF!="内訳")</formula>
    </cfRule>
    <cfRule type="expression" dxfId="2" priority="448" stopIfTrue="1">
      <formula>AND(#REF!="小計")</formula>
    </cfRule>
  </conditionalFormatting>
  <conditionalFormatting sqref="G7:H33">
    <cfRule type="expression" dxfId="1" priority="449" stopIfTrue="1">
      <formula>AND(#REF!="内訳")</formula>
    </cfRule>
    <cfRule type="expression" dxfId="0" priority="450" stopIfTrue="1">
      <formula>AND(#REF!="小計")</formula>
    </cfRule>
  </conditionalFormatting>
  <dataValidations count="3">
    <dataValidation type="list" allowBlank="1" showInputMessage="1" sqref="WUW33 WLA33 WBE33 VRI33 VHM33 UXQ33 UNU33 UDY33 TUC33 TKG33 TAK33 SQO33 SGS33 RWW33 RNA33 RDE33 QTI33 QJM33 PZQ33 PPU33 PFY33 OWC33 OMG33 OCK33 NSO33 NIS33 MYW33 MPA33 MFE33 LVI33 LLM33 LBQ33 KRU33 KHY33 JYC33 JOG33 JEK33 IUO33 IKS33 IAW33 HRA33 HHE33 GXI33 GNM33 GDQ33 FTU33 FJY33 FAC33 EQG33 EGK33 DWO33 DMS33 DCW33 CTA33 CJE33 BZI33 BPM33 BFQ33 AVU33 ALY33 ACC33 SG33 IK33">
      <formula1>"小計,内訳"</formula1>
    </dataValidation>
    <dataValidation type="list" allowBlank="1" showInputMessage="1" sqref="WUQ33 WKU33 WAY33 VRC33 VHG33 UXK33 UNO33 UDS33 TTW33 TKA33 TAE33 SQI33 SGM33 RWQ33 RMU33 RCY33 QTC33 QJG33 PZK33 PPO33 PFS33 OVW33 OMA33 OCE33 NSI33 NIM33 MYQ33 MOU33 MEY33 LVC33 LLG33 LBK33 KRO33 KHS33 JXW33 JOA33 JEE33 IUI33 IKM33 IAQ33 HQU33 HGY33 GXC33 GNG33 GDK33 FTO33 FJS33 EZW33 EQA33 EGE33 DWI33 DMM33 DCQ33 CSU33 CIY33 BZC33 BPG33 BFK33 AVO33 ALS33 ABW33 SA33 IE33 D7:D33">
      <formula1>"一般競争入札,一般競争入札（総合評価方式）,指名競争入札,随意契約（企画競争）,随意契約（公募）,随意契約（少額随契）,随意契約（競争性なし）"</formula1>
    </dataValidation>
    <dataValidation type="list" allowBlank="1" showInputMessage="1" sqref="D35">
      <formula1>"一般競争入札,指名競争入札,随意契約（競争性あり）,随意契約（競争性なし）"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0" orientation="landscape" r:id="rId1"/>
  <headerFooter alignWithMargins="0">
    <oddHeader>&amp;C&amp;"HGPｺﾞｼｯｸM,ﾒﾃﾞｨｳﾑ"&amp;16平成２４年度　委託調査費に関する契約状況（７月～９月）&amp;R&amp;"HGPｺﾞｼｯｸM,ﾒﾃﾞｨｳﾑ"&amp;16様式1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社整特会（治水勘定）</vt:lpstr>
      <vt:lpstr>'社整特会（治水勘定）'!Print_Area</vt:lpstr>
      <vt:lpstr>'社整特会（治水勘定）'!Print_Titles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2013-10-04T07:23:04Z</cp:lastPrinted>
  <dcterms:created xsi:type="dcterms:W3CDTF">2009-03-05T11:36:14Z</dcterms:created>
  <dcterms:modified xsi:type="dcterms:W3CDTF">2013-10-04T07:23:05Z</dcterms:modified>
</cp:coreProperties>
</file>