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774"/>
  </bookViews>
  <sheets>
    <sheet name="社整特会（港湾勘定）" sheetId="30" r:id="rId1"/>
  </sheets>
  <definedNames>
    <definedName name="_xlnm._FilterDatabase" localSheetId="0" hidden="1">'社整特会（港湾勘定）'!$A$6:$IK$6</definedName>
    <definedName name="_xlnm.Print_Area" localSheetId="0">'社整特会（港湾勘定）'!$A$1:$I$12</definedName>
    <definedName name="_xlnm.Print_Titles" localSheetId="0">'社整特会（港湾勘定）'!$1:$6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A10" i="30"/>
  <c r="A11" s="1"/>
  <c r="A9"/>
  <c r="A8"/>
  <c r="E12"/>
</calcChain>
</file>

<file path=xl/sharedStrings.xml><?xml version="1.0" encoding="utf-8"?>
<sst xmlns="http://schemas.openxmlformats.org/spreadsheetml/2006/main" count="45" uniqueCount="37">
  <si>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</si>
  <si>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</si>
  <si>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</si>
  <si>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</si>
  <si>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</si>
  <si>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</si>
  <si>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</si>
  <si>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</si>
  <si>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</si>
  <si>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</si>
  <si>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</si>
  <si>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</si>
  <si>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</si>
  <si>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</si>
  <si>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北海道国際輸送機能
検討業務（第１回変更）</t>
    <rPh sb="0" eb="3">
      <t>ホッカイドウ</t>
    </rPh>
    <rPh sb="3" eb="5">
      <t>コクサイ</t>
    </rPh>
    <rPh sb="5" eb="7">
      <t>ユソウ</t>
    </rPh>
    <rPh sb="7" eb="9">
      <t>キノウ</t>
    </rPh>
    <rPh sb="10" eb="12">
      <t>ケントウ</t>
    </rPh>
    <rPh sb="12" eb="14">
      <t>ギョウム</t>
    </rPh>
    <rPh sb="15" eb="16">
      <t>ダイ</t>
    </rPh>
    <rPh sb="17" eb="18">
      <t>カイ</t>
    </rPh>
    <rPh sb="18" eb="20">
      <t>ヘンコウ</t>
    </rPh>
    <phoneticPr fontId="1"/>
  </si>
  <si>
    <t>（社）寒地港湾技術
研究センター</t>
    <rPh sb="1" eb="2">
      <t>シャ</t>
    </rPh>
    <rPh sb="3" eb="5">
      <t>カンチ</t>
    </rPh>
    <rPh sb="5" eb="7">
      <t>コウワン</t>
    </rPh>
    <rPh sb="7" eb="9">
      <t>ギジュツ</t>
    </rPh>
    <rPh sb="10" eb="12">
      <t>ケンキュウ</t>
    </rPh>
    <phoneticPr fontId="1"/>
  </si>
  <si>
    <t>随意契約（公募）</t>
  </si>
  <si>
    <t>北海道開発局港湾空港部港湾計画課調査係
tel：011-709-2311
(内5617)</t>
    <rPh sb="38" eb="39">
      <t>ウチ</t>
    </rPh>
    <phoneticPr fontId="1"/>
  </si>
  <si>
    <t>随意契約（競争性なし）</t>
  </si>
  <si>
    <t>北海道の輸出を促進するため、小口混載による新たな輸送方法の検討を行ない、必要な港湾施設の検討を行う。</t>
    <phoneticPr fontId="1"/>
  </si>
  <si>
    <t>随意契約（企画競争）</t>
  </si>
  <si>
    <t>港湾サービス水準向上に向けたユーザー評価の把握と国際比較・検討業務</t>
    <phoneticPr fontId="1"/>
  </si>
  <si>
    <t>（一財）国際臨海開発研究センター</t>
    <phoneticPr fontId="1"/>
  </si>
  <si>
    <t>欧米の主要港における港湾サービス水準向上の取組について調査・分析を行い、その結果についてとりまとめた報告書。</t>
    <phoneticPr fontId="1"/>
  </si>
  <si>
    <t>港湾局港湾経済課                tel;03-5253-8111</t>
    <phoneticPr fontId="1"/>
  </si>
  <si>
    <t>変更契約</t>
  </si>
  <si>
    <t>経済社会動向の変化を踏まえた今後の港湾政策に反映させるべきニーズの検討調査業務（変更）</t>
    <rPh sb="35" eb="37">
      <t>チョウサ</t>
    </rPh>
    <rPh sb="40" eb="42">
      <t>ヘンコウ</t>
    </rPh>
    <phoneticPr fontId="1"/>
  </si>
  <si>
    <t>（特社）日本港湾協会</t>
  </si>
  <si>
    <t>港湾整備が経済社会にもたらす効果についての因果関係の検討、港湾インフラのストックの変遷と経済社会動向・利用状況との関係の検討、経済社会動向を踏まえた港湾へのニーズの評価分析、今後の経済社会動向の変化が海上荷動きに与える影響の検討を通して経済社会動向の変化を踏まえた今後の港湾政策に反映させるべきニーズの基礎検討結果をとりまとめた報告書</t>
    <phoneticPr fontId="1"/>
  </si>
  <si>
    <t>港湾局計画課企画室第二調査係
tel：03-5253-8111</t>
  </si>
  <si>
    <t>アジア地域における貿易・海上輸送動向の変化に対応した我が国港湾のあり方に関する検討調査業務</t>
    <phoneticPr fontId="1"/>
  </si>
  <si>
    <t>（一財）みなと総合研究財団　</t>
  </si>
  <si>
    <t>アジア域内貿易等の現状整理、関係者のニーズの把握、海上輸送体系の分析の結果を踏まえ、今後のアジア域内輸送に対応するために日本の港湾が目指すべき方向について基礎検討結果をとりまとめた報告書。</t>
    <phoneticPr fontId="1"/>
  </si>
  <si>
    <t>港湾投資の効果計測手法に関する検討業務（変更）</t>
    <rPh sb="20" eb="22">
      <t>ヘンコウ</t>
    </rPh>
    <phoneticPr fontId="1"/>
  </si>
  <si>
    <t>基幹的な港湾施設の被災による背後の経済活動への長期的な影響の定量的な評価手法や防波堤が海上交通の安全確保に寄与している効果を計測する手法の改善方策に関する検討結果をとりまとめた報告書。</t>
    <phoneticPr fontId="1"/>
  </si>
  <si>
    <t>港湾局計画課事業評価係
tel：03-5253-8111</t>
    <rPh sb="6" eb="8">
      <t>ジギョウ</t>
    </rPh>
    <rPh sb="8" eb="10">
      <t>ヒョウカ</t>
    </rPh>
    <phoneticPr fontId="1"/>
  </si>
  <si>
    <t>【会計名：社会資本整備事業特別会計　港湾勘定】</t>
    <rPh sb="1" eb="2">
      <t>カイ</t>
    </rPh>
    <rPh sb="2" eb="3">
      <t>ケイ</t>
    </rPh>
    <rPh sb="3" eb="4">
      <t>メイ</t>
    </rPh>
    <rPh sb="5" eb="9">
      <t>シャカイシホン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</si>
</sst>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177" fontId="7" fillId="4" borderId="6" xfId="0" applyNumberFormat="1" applyFont="1" applyFill="1" applyBorder="1" applyAlignment="1">
      <alignment horizontal="right" vertical="center" shrinkToFit="1"/>
    </xf>
    <xf numFmtId="0" fontId="6" fillId="0" borderId="0" xfId="0" applyFont="1" applyAlignment="1">
      <alignment vertical="center" wrapText="1"/>
    </xf>
    <xf numFmtId="0" fontId="2" fillId="0" borderId="0" xfId="0" applyFont="1" applyAlignment="1">
      <alignment horizontal="right" vertical="center"/>
    </xf>
    <xf numFmtId="0" fontId="4" fillId="0" borderId="0" xfId="0" applyFont="1" applyFill="1">
      <alignment vertical="center"/>
    </xf>
    <xf numFmtId="0" fontId="4" fillId="0" borderId="0" xfId="0" applyFont="1" applyFill="1" applyAlignment="1">
      <alignment horizontal="right"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right" vertical="center" shrinkToFit="1"/>
    </xf>
    <xf numFmtId="14"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4" borderId="7" xfId="0" applyNumberFormat="1" applyFont="1" applyFill="1" applyBorder="1" applyAlignment="1">
      <alignment vertical="center"/>
    </xf>
    <xf numFmtId="178"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xf>
    <xf numFmtId="0" fontId="6" fillId="0" borderId="0" xfId="0" applyFont="1" applyFill="1">
      <alignment vertical="center"/>
    </xf>
    <xf numFmtId="0" fontId="6" fillId="0" borderId="0" xfId="0" applyFont="1">
      <alignment vertical="center"/>
    </xf>
    <xf numFmtId="0" fontId="2" fillId="0" borderId="0" xfId="0" applyFont="1" applyFill="1" applyAlignment="1">
      <alignment horizontal="left"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right" vertical="center" shrinkToFit="1"/>
    </xf>
    <xf numFmtId="178" fontId="6"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K27"/>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45" s="19" customFormat="1" ht="15" customHeight="1">
      <c r="A1" s="20"/>
      <c r="B1" s="21"/>
      <c r="C1" s="21"/>
      <c r="D1" s="22"/>
      <c r="E1" s="21"/>
      <c r="F1" s="21"/>
      <c r="G1" s="21"/>
    </row>
    <row r="2" spans="1:245" ht="15" customHeight="1"/>
    <row r="3" spans="1:245" s="17" customFormat="1" ht="20.100000000000001" customHeight="1">
      <c r="A3" s="23" t="s">
        <v>36</v>
      </c>
      <c r="D3" s="18"/>
      <c r="F3" s="27"/>
      <c r="G3" s="27"/>
      <c r="HW3" s="17" t="s">
        <v>7</v>
      </c>
    </row>
    <row r="4" spans="1:245" ht="14.25">
      <c r="F4" s="28"/>
      <c r="G4" s="28"/>
      <c r="I4" s="26" t="s">
        <v>4</v>
      </c>
      <c r="HW4" s="1" t="s">
        <v>9</v>
      </c>
    </row>
    <row r="5" spans="1:245" s="16" customFormat="1" ht="24.95" customHeight="1">
      <c r="A5" s="41" t="s">
        <v>0</v>
      </c>
      <c r="B5" s="43" t="s">
        <v>3</v>
      </c>
      <c r="C5" s="45" t="s">
        <v>12</v>
      </c>
      <c r="D5" s="47" t="s">
        <v>1</v>
      </c>
      <c r="E5" s="49" t="s">
        <v>2</v>
      </c>
      <c r="F5" s="45" t="s">
        <v>13</v>
      </c>
      <c r="G5" s="41" t="s">
        <v>11</v>
      </c>
      <c r="H5" s="40" t="s">
        <v>5</v>
      </c>
      <c r="I5" s="40" t="s">
        <v>6</v>
      </c>
      <c r="HW5" s="16" t="s">
        <v>10</v>
      </c>
    </row>
    <row r="6" spans="1:245" s="16" customFormat="1" ht="19.5" customHeight="1">
      <c r="A6" s="42"/>
      <c r="B6" s="44"/>
      <c r="C6" s="46"/>
      <c r="D6" s="48"/>
      <c r="E6" s="46"/>
      <c r="F6" s="46"/>
      <c r="G6" s="41"/>
      <c r="H6" s="40"/>
      <c r="I6" s="40"/>
      <c r="HW6" s="16" t="s">
        <v>8</v>
      </c>
    </row>
    <row r="7" spans="1:245" s="25" customFormat="1" ht="124.5" customHeight="1">
      <c r="A7" s="29">
        <v>1</v>
      </c>
      <c r="B7" s="33" t="s">
        <v>21</v>
      </c>
      <c r="C7" s="33" t="s">
        <v>22</v>
      </c>
      <c r="D7" s="29" t="s">
        <v>20</v>
      </c>
      <c r="E7" s="30">
        <v>4216417</v>
      </c>
      <c r="F7" s="35">
        <v>41285</v>
      </c>
      <c r="G7" s="31" t="s">
        <v>23</v>
      </c>
      <c r="H7" s="32" t="s">
        <v>24</v>
      </c>
      <c r="I7" s="36" t="s">
        <v>25</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row>
    <row r="8" spans="1:245" s="37" customFormat="1" ht="273.75" customHeight="1">
      <c r="A8" s="29">
        <f>A7+1</f>
        <v>2</v>
      </c>
      <c r="B8" s="33" t="s">
        <v>26</v>
      </c>
      <c r="C8" s="33" t="s">
        <v>27</v>
      </c>
      <c r="D8" s="29" t="s">
        <v>20</v>
      </c>
      <c r="E8" s="30">
        <v>4200000</v>
      </c>
      <c r="F8" s="35">
        <v>41320</v>
      </c>
      <c r="G8" s="31" t="s">
        <v>28</v>
      </c>
      <c r="H8" s="32" t="s">
        <v>29</v>
      </c>
      <c r="I8" s="36" t="s">
        <v>25</v>
      </c>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row>
    <row r="9" spans="1:245" s="38" customFormat="1" ht="188.25" customHeight="1">
      <c r="A9" s="29">
        <f t="shared" ref="A9:A11" si="0">A8+1</f>
        <v>3</v>
      </c>
      <c r="B9" s="33" t="s">
        <v>30</v>
      </c>
      <c r="C9" s="33" t="s">
        <v>31</v>
      </c>
      <c r="D9" s="29" t="s">
        <v>20</v>
      </c>
      <c r="E9" s="30">
        <v>3990000</v>
      </c>
      <c r="F9" s="35">
        <v>41320</v>
      </c>
      <c r="G9" s="31" t="s">
        <v>32</v>
      </c>
      <c r="H9" s="32" t="s">
        <v>29</v>
      </c>
      <c r="I9" s="36" t="s">
        <v>25</v>
      </c>
    </row>
    <row r="10" spans="1:245" s="38" customFormat="1" ht="198" customHeight="1">
      <c r="A10" s="29">
        <f t="shared" si="0"/>
        <v>4</v>
      </c>
      <c r="B10" s="33" t="s">
        <v>33</v>
      </c>
      <c r="C10" s="33" t="s">
        <v>31</v>
      </c>
      <c r="D10" s="29" t="s">
        <v>20</v>
      </c>
      <c r="E10" s="30">
        <v>3245000</v>
      </c>
      <c r="F10" s="35">
        <v>41323</v>
      </c>
      <c r="G10" s="31" t="s">
        <v>34</v>
      </c>
      <c r="H10" s="32" t="s">
        <v>35</v>
      </c>
      <c r="I10" s="36" t="s">
        <v>25</v>
      </c>
    </row>
    <row r="11" spans="1:245" s="38" customFormat="1" ht="113.25" customHeight="1" thickBot="1">
      <c r="A11" s="50">
        <f t="shared" si="0"/>
        <v>5</v>
      </c>
      <c r="B11" s="51" t="s">
        <v>14</v>
      </c>
      <c r="C11" s="51" t="s">
        <v>15</v>
      </c>
      <c r="D11" s="50" t="s">
        <v>16</v>
      </c>
      <c r="E11" s="52">
        <v>557500</v>
      </c>
      <c r="F11" s="53">
        <v>41327</v>
      </c>
      <c r="G11" s="54" t="s">
        <v>19</v>
      </c>
      <c r="H11" s="55" t="s">
        <v>17</v>
      </c>
      <c r="I11" s="56"/>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t="s">
        <v>18</v>
      </c>
      <c r="HX11" s="25"/>
      <c r="HY11" s="25"/>
      <c r="HZ11" s="25"/>
      <c r="IA11" s="25"/>
      <c r="IB11" s="25"/>
      <c r="IC11" s="25"/>
      <c r="ID11" s="25"/>
      <c r="IE11" s="25"/>
      <c r="IF11" s="25"/>
      <c r="IG11" s="25"/>
      <c r="IH11" s="25"/>
      <c r="II11" s="25"/>
      <c r="IJ11" s="25"/>
      <c r="IK11" s="25"/>
    </row>
    <row r="12" spans="1:245" s="16" customFormat="1" ht="30" customHeight="1" thickBot="1">
      <c r="A12" s="57"/>
      <c r="B12" s="58"/>
      <c r="C12" s="58"/>
      <c r="D12" s="59"/>
      <c r="E12" s="24">
        <f>SUBTOTAL(9,E7:E11)</f>
        <v>16208917</v>
      </c>
      <c r="F12" s="15"/>
      <c r="G12" s="15"/>
      <c r="H12" s="14"/>
      <c r="I12" s="34"/>
    </row>
    <row r="13" spans="1:245" ht="21.75" customHeight="1">
      <c r="A13" s="4"/>
      <c r="B13" s="3"/>
      <c r="C13" s="3"/>
      <c r="D13" s="5"/>
      <c r="E13" s="6"/>
      <c r="F13" s="7"/>
      <c r="G13" s="7"/>
      <c r="H13" s="6"/>
      <c r="I13" s="8"/>
    </row>
    <row r="14" spans="1:245" ht="21.75" customHeight="1"/>
    <row r="15" spans="1:245" ht="21.75" customHeight="1">
      <c r="A15" s="9"/>
    </row>
    <row r="16" spans="1:245" ht="15.75" customHeight="1">
      <c r="B16" s="10"/>
    </row>
    <row r="17" spans="1:232" ht="21.75" customHeight="1">
      <c r="A17" s="9"/>
    </row>
    <row r="18" spans="1:232" ht="21.75" customHeight="1"/>
    <row r="19" spans="1:232" ht="21.75" customHeight="1">
      <c r="HW19" s="11"/>
      <c r="HX19" s="11"/>
    </row>
    <row r="20" spans="1:232" ht="21.75" customHeight="1"/>
    <row r="21" spans="1:232" ht="21.75" customHeight="1"/>
    <row r="22" spans="1:232" ht="21.75" customHeight="1"/>
    <row r="23" spans="1:232" ht="21.75" customHeight="1"/>
    <row r="24" spans="1:232" ht="21.75" customHeight="1"/>
    <row r="25" spans="1:232" ht="20.25" customHeight="1"/>
    <row r="26" spans="1:232" s="11" customFormat="1" ht="23.25" customHeight="1">
      <c r="A26" s="12"/>
      <c r="D26" s="13"/>
      <c r="HT26" s="1"/>
      <c r="HU26" s="1"/>
      <c r="HW26" s="1"/>
      <c r="HX26" s="1"/>
    </row>
    <row r="27" spans="1:232" ht="23.25" customHeight="1">
      <c r="A27" s="39"/>
      <c r="B27" s="39"/>
      <c r="C27" s="39"/>
      <c r="D27" s="39"/>
    </row>
  </sheetData>
  <mergeCells count="11">
    <mergeCell ref="A27:D27"/>
    <mergeCell ref="G5:G6"/>
    <mergeCell ref="H5:H6"/>
    <mergeCell ref="I5:I6"/>
    <mergeCell ref="A5:A6"/>
    <mergeCell ref="B5:B6"/>
    <mergeCell ref="C5:C6"/>
    <mergeCell ref="D5:D6"/>
    <mergeCell ref="E5:E6"/>
    <mergeCell ref="F5:F6"/>
    <mergeCell ref="A12:D12"/>
  </mergeCells>
  <phoneticPr fontId="1"/>
  <conditionalFormatting sqref="A13:C13 E13:I13">
    <cfRule type="expression" dxfId="6" priority="74" stopIfTrue="1">
      <formula>AND(#REF!="内訳")</formula>
    </cfRule>
    <cfRule type="expression" dxfId="5" priority="75" stopIfTrue="1">
      <formula>AND(#REF!="合計")</formula>
    </cfRule>
  </conditionalFormatting>
  <conditionalFormatting sqref="A7:I11">
    <cfRule type="expression" dxfId="4" priority="78" stopIfTrue="1">
      <formula>AND(#REF!="内訳")</formula>
    </cfRule>
    <cfRule type="expression" dxfId="3" priority="79" stopIfTrue="1">
      <formula>AND(#REF!="小計")</formula>
    </cfRule>
  </conditionalFormatting>
  <conditionalFormatting sqref="D13">
    <cfRule type="expression" dxfId="2" priority="80" stopIfTrue="1">
      <formula>ISERROR(VLOOKUP($D13,$HW:$HY,3,0))</formula>
    </cfRule>
    <cfRule type="expression" dxfId="1" priority="81" stopIfTrue="1">
      <formula>AND(#REF!="内訳")</formula>
    </cfRule>
    <cfRule type="expression" dxfId="0" priority="82" stopIfTrue="1">
      <formula>AND(#REF!="合計")</formula>
    </cfRule>
  </conditionalFormatting>
  <dataValidations count="2">
    <dataValidation type="list" allowBlank="1" showInputMessage="1" sqref="D13">
      <formula1>"一般競争入札,指名競争入札,随意契約（競争性あり）,随意契約（競争性なし）"</formula1>
    </dataValidation>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委託調査費に関する契約状況（１月～３月）&amp;R&amp;"HGPｺﾞｼｯｸM,ﾒﾃﾞｨｳﾑ"&amp;16様式1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社整特会（港湾勘定）</vt:lpstr>
      <vt:lpstr>'社整特会（港湾勘定）'!Print_Area</vt:lpstr>
      <vt:lpstr>'社整特会（港湾勘定）'!Print_Titles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2013-10-04T06:29:51Z</cp:lastPrinted>
  <dcterms:created xsi:type="dcterms:W3CDTF">2009-03-05T11:36:14Z</dcterms:created>
  <dcterms:modified xsi:type="dcterms:W3CDTF">2013-10-04T07:33:18Z</dcterms:modified>
</cp:coreProperties>
</file>