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5" sheetId="1" r:id="rId1"/>
  </sheets>
  <calcPr calcId="145621"/>
</workbook>
</file>

<file path=xl/calcChain.xml><?xml version="1.0" encoding="utf-8"?>
<calcChain xmlns="http://schemas.openxmlformats.org/spreadsheetml/2006/main">
  <c r="R39" i="1"/>
  <c r="R31"/>
  <c r="AR17"/>
  <c r="AR12"/>
  <c r="AU174"/>
  <c r="Y174"/>
  <c r="AU163"/>
  <c r="Y163"/>
  <c r="AU152"/>
  <c r="Y152"/>
  <c r="AU141"/>
  <c r="Y141"/>
  <c r="L31"/>
  <c r="L39" s="1"/>
  <c r="AO28"/>
  <c r="AJ28"/>
  <c r="AE28"/>
  <c r="AO23"/>
  <c r="AJ23"/>
  <c r="AE23"/>
  <c r="W18"/>
  <c r="P18"/>
  <c r="AD17"/>
  <c r="AD19" s="1"/>
  <c r="AD13"/>
  <c r="AK12"/>
  <c r="AK17" s="1"/>
  <c r="AD12"/>
  <c r="W12"/>
  <c r="W17" s="1"/>
  <c r="P12"/>
  <c r="P17" s="1"/>
  <c r="P19" l="1"/>
  <c r="W19"/>
</calcChain>
</file>

<file path=xl/sharedStrings.xml><?xml version="1.0" encoding="utf-8"?>
<sst xmlns="http://schemas.openxmlformats.org/spreadsheetml/2006/main" count="350" uniqueCount="196">
  <si>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</si>
  <si>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</si>
  <si>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</si>
  <si>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</si>
  <si>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防災情報提供センター</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</si>
  <si>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</si>
  <si>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</si>
  <si>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</si>
  <si>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</si>
  <si>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平成15年度～終了（予定）なし</t>
    <phoneticPr fontId="6"/>
  </si>
  <si>
    <t>担当課室</t>
    <rPh sb="0" eb="2">
      <t>タントウ</t>
    </rPh>
    <rPh sb="2" eb="3">
      <t>カ</t>
    </rPh>
    <rPh sb="3" eb="4">
      <t>シツ</t>
    </rPh>
    <phoneticPr fontId="6"/>
  </si>
  <si>
    <t>計画課情報管理室</t>
  </si>
  <si>
    <t>室長
須田 一人</t>
  </si>
  <si>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</si>
  <si>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</si>
  <si>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</si>
  <si>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</si>
  <si>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</si>
  <si>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災害対策基本法（第3条、第8条）</t>
  </si>
  <si>
    <t>関係する計画、通知等</t>
  </si>
  <si>
    <t>防災基本計画（昭和38年策定）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</si>
  <si>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</si>
  <si>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自然災害から国民の生命と財産を守るためには、ハード面の充実とともに、防災活動をソフト面から支援する「情報防災」の充実を図ることが重要である。災害による被害の軽減を図るため、気象庁及び国土交通省関係局が保有する防災情報を一元的に、かつ、国民にわかりやすい形で提供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</si>
  <si>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</si>
  <si>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防災情報提供センターとして国土交通省関係局が保有する防災情報を集約し、リアルタイム雨量（広域版）やリアルタイムレーダー、気象庁が保有する各種情報（天気予報、気象警報、地震情報、津波情報、台風情報、火山情報、アメダス、気象衛星画像、雨雲の動き等）をインターネットを通じて国民に提供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</si>
  <si>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</si>
  <si>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</si>
  <si>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</si>
  <si>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</si>
  <si>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</si>
  <si>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</si>
  <si>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</si>
  <si>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</si>
  <si>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</si>
  <si>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</si>
  <si>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</si>
  <si>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</si>
  <si>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</si>
  <si>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</si>
  <si>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</si>
  <si>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</si>
  <si>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</si>
  <si>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</si>
  <si>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</si>
  <si>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</si>
  <si>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</si>
  <si>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</si>
  <si>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</si>
  <si>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</si>
  <si>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</si>
  <si>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</si>
  <si>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</si>
  <si>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</si>
  <si>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</si>
  <si>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</si>
  <si>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</si>
  <si>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</si>
  <si>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ホームページへの年間アクセス数</t>
    <phoneticPr fontId="6"/>
  </si>
  <si>
    <t>活動実績</t>
    <rPh sb="0" eb="2">
      <t>カツドウ</t>
    </rPh>
    <rPh sb="2" eb="4">
      <t>ジッセキ</t>
    </rPh>
    <phoneticPr fontId="6"/>
  </si>
  <si>
    <t>ﾍﾟｰｼﾞﾋﾞｭｰ</t>
    <phoneticPr fontId="6"/>
  </si>
  <si>
    <t>44億7千万</t>
  </si>
  <si>
    <t>50億4千万</t>
    <phoneticPr fontId="6"/>
  </si>
  <si>
    <t>58億5千万</t>
    <rPh sb="2" eb="3">
      <t>オク</t>
    </rPh>
    <rPh sb="4" eb="6">
      <t>センマン</t>
    </rPh>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</si>
  <si>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</si>
  <si>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</si>
  <si>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</si>
  <si>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</si>
  <si>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</si>
  <si>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
　　ホームページへの年間アクセス数（ページビュー）</t>
    <rPh sb="0" eb="2">
      <t>シッコウ</t>
    </rPh>
    <rPh sb="2" eb="3">
      <t>ガク</t>
    </rPh>
    <rPh sb="4" eb="6">
      <t>センエン</t>
    </rPh>
    <rPh sb="19" eb="21">
      <t>ネンカン</t>
    </rPh>
    <rPh sb="25" eb="26">
      <t>スウ</t>
    </rPh>
    <phoneticPr fontId="6"/>
  </si>
  <si>
    <t>円</t>
    <rPh sb="0" eb="1">
      <t>エン</t>
    </rPh>
    <phoneticPr fontId="6"/>
  </si>
  <si>
    <t>計算式</t>
    <rPh sb="0" eb="2">
      <t>ケイサン</t>
    </rPh>
    <rPh sb="2" eb="3">
      <t>シキ</t>
    </rPh>
    <phoneticPr fontId="6"/>
  </si>
  <si>
    <t>　　/</t>
    <phoneticPr fontId="6"/>
  </si>
  <si>
    <t>65,000/
  44億7千万</t>
    <rPh sb="12" eb="13">
      <t>オク</t>
    </rPh>
    <rPh sb="14" eb="16">
      <t>センマン</t>
    </rPh>
    <phoneticPr fontId="6"/>
  </si>
  <si>
    <t>66,000/
  50億4千万</t>
    <phoneticPr fontId="6"/>
  </si>
  <si>
    <t>114,000/
  58億5千万</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</si>
  <si>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</si>
  <si>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</si>
  <si>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</si>
  <si>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</si>
  <si>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rPh sb="0" eb="6">
      <t>カンソクヨホウチョウヒ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</si>
  <si>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</si>
  <si>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</si>
  <si>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</si>
  <si>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</si>
  <si>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</si>
  <si>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</si>
  <si>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</si>
  <si>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・気象庁ホームページは、気象警報、地震・津波等の防災情報を国民一般へ提供する重要な手段であり、広く国民のニーズがあり、政策の優先度の高い事業である。
・気象業務法に基づき、気象等の観測網整備や情報発表は気象庁が実施することとなっており、国が実施すべき事業である。</t>
    <rPh sb="39" eb="41">
      <t>ジュウヨウ</t>
    </rPh>
    <rPh sb="42" eb="44">
      <t>シュダン</t>
    </rPh>
    <rPh sb="60" eb="62">
      <t>セイサク</t>
    </rPh>
    <rPh sb="63" eb="66">
      <t>ユウセンド</t>
    </rPh>
    <rPh sb="67" eb="68">
      <t>タカ</t>
    </rPh>
    <rPh sb="69" eb="71">
      <t>ジギョウ</t>
    </rPh>
    <rPh sb="119" eb="120">
      <t>クニ</t>
    </rPh>
    <rPh sb="121" eb="123">
      <t>ジッシ</t>
    </rPh>
    <rPh sb="126" eb="128">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</si>
  <si>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</si>
  <si>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</si>
  <si>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</si>
  <si>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</si>
  <si>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・気象庁ホームページの運用・改修において一般競争入札により国庫債務負担行為を活用した複数年契約を行うなど、コスト削減や調達の競争性の確保に努めている。</t>
    <rPh sb="12" eb="14">
      <t>ウンヨウ</t>
    </rPh>
    <rPh sb="21" eb="23">
      <t>イッパン</t>
    </rPh>
    <rPh sb="23" eb="25">
      <t>キョウソウ</t>
    </rPh>
    <rPh sb="25" eb="27">
      <t>ニュウサツ</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</si>
  <si>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</si>
  <si>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</si>
  <si>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</si>
  <si>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</si>
  <si>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</si>
  <si>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</si>
  <si>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</si>
  <si>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</si>
  <si>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・ホームページによる情報提供は各府省において実施されているが、気象や地震・津波等に関する即時的な防災情報の提供は気象庁のみが実施しており、適切に役割分担を行っている。</t>
    <rPh sb="78" eb="79">
      <t>オコナ</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</si>
  <si>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</si>
  <si>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</si>
  <si>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</si>
  <si>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</si>
  <si>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</si>
  <si>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</si>
  <si>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</si>
  <si>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</si>
  <si>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</si>
  <si>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自然災害への防災対応において、防災情報を迅速・適切に伝達することが極めて重要であることから、気象庁ホームページは、気象庁の広報のみならず、気象警報、地震情報、津波情報、台風情報、アメダス、レーダー等の防災情報を国民へ直接、即時的に提供している。このように、国民へ直接かつ即時的に防災情報を提供することは、防災活動における自助・共助において大きな役割を果たしている。このため、本事業を継続する必要がある。</t>
    <phoneticPr fontId="6"/>
  </si>
  <si>
    <t>改善の
方向性</t>
    <rPh sb="0" eb="2">
      <t>カイゼン</t>
    </rPh>
    <rPh sb="4" eb="7">
      <t>ホウコウセイ</t>
    </rPh>
    <phoneticPr fontId="6"/>
  </si>
  <si>
    <t>　引き続き、事業の実施に当たっては、雨量・レーダー情報コンテンツ作成装置や気象庁ホームページの運用・改修について一般競争入札により国庫債務負担行為を活用した複数年度契約を行う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</si>
  <si>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</si>
  <si>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</si>
  <si>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</si>
  <si>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</si>
  <si>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・支出先上位１０者リストの中には、平成２２年度に入札を行ったものが含まれる。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</si>
  <si>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</si>
  <si>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</si>
  <si>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</si>
  <si>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</si>
  <si>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</si>
  <si>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</si>
  <si>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</si>
  <si>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Ａ．民間事業者（６社）</t>
    <rPh sb="2" eb="4">
      <t>ミンカン</t>
    </rPh>
    <rPh sb="4" eb="6">
      <t>ジギョウ</t>
    </rPh>
    <rPh sb="6" eb="7">
      <t>シャ</t>
    </rPh>
    <rPh sb="9" eb="10">
      <t>シャ</t>
    </rPh>
    <phoneticPr fontId="6"/>
  </si>
  <si>
    <t>６３百万円</t>
    <rPh sb="2" eb="5">
      <t>ヒャクマンエン</t>
    </rPh>
    <phoneticPr fontId="6"/>
  </si>
  <si>
    <t>気象庁
１１４百万円</t>
    <rPh sb="0" eb="3">
      <t>キショウチョウ</t>
    </rPh>
    <rPh sb="7" eb="10">
      <t>ヒャクマンエン</t>
    </rPh>
    <phoneticPr fontId="6"/>
  </si>
  <si>
    <t>本庁が発注した動作環境（クラウドサービス等）の構築及び業務処理ソフトウェア移行　等</t>
    <phoneticPr fontId="6"/>
  </si>
  <si>
    <t>防災情報提供センターに係る企画立案及び事業の実施</t>
    <phoneticPr fontId="6"/>
  </si>
  <si>
    <t>【随意契約】</t>
    <rPh sb="1" eb="3">
      <t>ズイイ</t>
    </rPh>
    <rPh sb="3" eb="5">
      <t>ケイヤク</t>
    </rPh>
    <phoneticPr fontId="6"/>
  </si>
  <si>
    <t>（註）</t>
    <rPh sb="1" eb="2">
      <t>チュウ</t>
    </rPh>
    <phoneticPr fontId="6"/>
  </si>
  <si>
    <t>Ｂ．民間事業者（７社）</t>
    <rPh sb="2" eb="4">
      <t>ミンカン</t>
    </rPh>
    <rPh sb="4" eb="6">
      <t>ジギョウ</t>
    </rPh>
    <rPh sb="6" eb="7">
      <t>シャ</t>
    </rPh>
    <rPh sb="9" eb="10">
      <t>シャ</t>
    </rPh>
    <phoneticPr fontId="6"/>
  </si>
  <si>
    <t>５１百万円</t>
    <rPh sb="2" eb="5">
      <t>ヒャクマンエン</t>
    </rPh>
    <phoneticPr fontId="6"/>
  </si>
  <si>
    <t>本庁が発注した気象庁ホームページにおけるコンテンツ作成業務ソフトウェアの保守　等</t>
    <rPh sb="7" eb="10">
      <t>キショウチョウ</t>
    </rPh>
    <rPh sb="25" eb="27">
      <t>サクセイ</t>
    </rPh>
    <rPh sb="27" eb="29">
      <t>ギョウム</t>
    </rPh>
    <rPh sb="36" eb="38">
      <t>ホシュ</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</si>
  <si>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</si>
  <si>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</si>
  <si>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A.（株）日立製作所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</si>
  <si>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</si>
  <si>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</si>
  <si>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</si>
  <si>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</si>
  <si>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動作環境（クラウドサービス等）の構築及び業務処理ソフトウェア移行　等</t>
    <phoneticPr fontId="6"/>
  </si>
  <si>
    <t>B.（株）日立製作所</t>
    <phoneticPr fontId="6"/>
  </si>
  <si>
    <t>F.</t>
    <phoneticPr fontId="6"/>
  </si>
  <si>
    <t>気象庁ホームページにおけるコンテンツ作成業務ソフトウェアの保守　等</t>
    <phoneticPr fontId="6"/>
  </si>
  <si>
    <t>C.</t>
    <phoneticPr fontId="6"/>
  </si>
  <si>
    <t>G.</t>
    <phoneticPr fontId="6"/>
  </si>
  <si>
    <t>D.</t>
    <phoneticPr fontId="6"/>
  </si>
  <si>
    <t>H.</t>
    <phoneticPr fontId="6"/>
  </si>
  <si>
    <t>支出先上位１０者リスト</t>
    <phoneticPr fontId="6"/>
  </si>
  <si>
    <t>A.民間事業者</t>
    <rPh sb="2" eb="4">
      <t>ミンカン</t>
    </rPh>
    <phoneticPr fontId="6"/>
  </si>
  <si>
    <t>支　出　先</t>
    <phoneticPr fontId="6"/>
  </si>
  <si>
    <t>業　務　概　要</t>
    <phoneticPr fontId="6"/>
  </si>
  <si>
    <t>支　出　額
（百万円）</t>
    <phoneticPr fontId="6"/>
  </si>
  <si>
    <t>入札者数</t>
  </si>
  <si>
    <t>落札率</t>
  </si>
  <si>
    <t>（株）日立製作所</t>
    <phoneticPr fontId="6"/>
  </si>
  <si>
    <t>動作環境（クラウドサービス等）の構築及び業務処理ソフトウェア移行</t>
    <phoneticPr fontId="6"/>
  </si>
  <si>
    <t>動作環境（クラウドサービス等）の提供及び業務処理ソフトウェア保守</t>
    <phoneticPr fontId="6"/>
  </si>
  <si>
    <t>三菱クレジット（株）</t>
    <phoneticPr fontId="6"/>
  </si>
  <si>
    <t>雨量・レーダー情報コンテンツ作成装置の製作・借用（リース）・保守</t>
    <phoneticPr fontId="6"/>
  </si>
  <si>
    <t>（株）マルミヤ</t>
    <phoneticPr fontId="6"/>
  </si>
  <si>
    <t>トナーカートリッジ他の購入</t>
    <phoneticPr fontId="6"/>
  </si>
  <si>
    <t>西菱電機（株）</t>
    <phoneticPr fontId="6"/>
  </si>
  <si>
    <t>雨量・レーダー情報コンテンツ作成装置通信機能改修等</t>
    <phoneticPr fontId="6"/>
  </si>
  <si>
    <t>エヌ・ティ・ティ・コミュニケーションズ（株）</t>
    <phoneticPr fontId="6"/>
  </si>
  <si>
    <t>気象庁ホームページ公開におけるコンテンツ配信サービスの提供</t>
    <phoneticPr fontId="6"/>
  </si>
  <si>
    <t>（株）イワナシ</t>
    <phoneticPr fontId="6"/>
  </si>
  <si>
    <t>電子計算機ほかの購入</t>
    <phoneticPr fontId="6"/>
  </si>
  <si>
    <t>B.民間事業者</t>
    <rPh sb="2" eb="4">
      <t>ミンカン</t>
    </rPh>
    <rPh sb="4" eb="7">
      <t>ジギョウシャ</t>
    </rPh>
    <phoneticPr fontId="6"/>
  </si>
  <si>
    <t>気象庁ホームページにおけるコンテンツ作成業務ソフトウェアの保守</t>
    <phoneticPr fontId="6"/>
  </si>
  <si>
    <t>随意契約</t>
    <rPh sb="0" eb="2">
      <t>ズイイ</t>
    </rPh>
    <rPh sb="2" eb="4">
      <t>ケイヤク</t>
    </rPh>
    <phoneticPr fontId="6"/>
  </si>
  <si>
    <t>気象庁ホームページにおけるコンテンツ作成業務ソフトウェアの動作環境の提供及び運用支援</t>
    <phoneticPr fontId="6"/>
  </si>
  <si>
    <t>（株）ＮＴＴドコモ</t>
    <phoneticPr fontId="6"/>
  </si>
  <si>
    <t>インターネット情報提供基盤利用に係る火山映像収録伝送装置の改修</t>
    <phoneticPr fontId="6"/>
  </si>
  <si>
    <t>（株）第一文眞堂</t>
    <phoneticPr fontId="6"/>
  </si>
  <si>
    <t>ＬＡＮケーブルほかの購入</t>
    <phoneticPr fontId="6"/>
  </si>
  <si>
    <t>トナーカートリッジほかの購入</t>
    <phoneticPr fontId="6"/>
  </si>
  <si>
    <t>ソフトウェアほかの購入</t>
    <phoneticPr fontId="6"/>
  </si>
  <si>
    <t>電子計算機リカバリーディスクほかの購入　等</t>
    <phoneticPr fontId="6"/>
  </si>
  <si>
    <t>日本電気（株）</t>
    <phoneticPr fontId="6"/>
  </si>
  <si>
    <t>インターネット情報提供基盤の接続に関わるネットワーク設定変更</t>
    <phoneticPr fontId="6"/>
  </si>
  <si>
    <t>インターネット情報提供基盤利用に係る火山監視・情報センターシステム通信機能改修</t>
    <phoneticPr fontId="6"/>
  </si>
  <si>
    <t>（株）メルファム</t>
    <phoneticPr fontId="6"/>
  </si>
  <si>
    <t>データ処理装置ほかの購入</t>
    <phoneticPr fontId="6"/>
  </si>
  <si>
    <t>（有）サンブリッジ</t>
    <phoneticPr fontId="6"/>
  </si>
  <si>
    <t>電子計算機付属機器（モノクロプリンターほか）の購入</t>
    <phoneticPr fontId="6"/>
  </si>
  <si>
    <t>気象庁ホームページ公開におけるコンテンツ配信サービス設定変更</t>
    <phoneticPr fontId="6"/>
  </si>
  <si>
    <t>事業内容の
　　一部改善</t>
    <rPh sb="0" eb="2">
      <t>ジギョウ</t>
    </rPh>
    <rPh sb="2" eb="4">
      <t>ナイヨウ</t>
    </rPh>
    <rPh sb="8" eb="10">
      <t>イチブ</t>
    </rPh>
    <rPh sb="10" eb="12">
      <t>カイゼン</t>
    </rPh>
    <phoneticPr fontId="2"/>
  </si>
  <si>
    <t>引き続き、調達の競争性を確保しつつ、複数年度契約の実施等による調達方法の改善を図り、コストの縮減に努めるべき。</t>
    <phoneticPr fontId="2"/>
  </si>
  <si>
    <t>縮減</t>
    <rPh sb="0" eb="2">
      <t>シュクゲン</t>
    </rPh>
    <phoneticPr fontId="2"/>
  </si>
  <si>
    <t>インターネット情報提供基盤の更新にあたり、複数年度契約に行うことによりコストの縮減を図った。</t>
    <phoneticPr fontId="2"/>
  </si>
  <si>
    <t>C.</t>
    <phoneticPr fontId="6"/>
  </si>
  <si>
    <t>・インターネット情報提供基盤の調達方法の改善による減　▲10</t>
    <rPh sb="25" eb="26">
      <t>ゲン</t>
    </rPh>
    <phoneticPr fontId="2"/>
  </si>
</sst>
</file>

<file path=xl/styles.xml><?xml version="1.0" encoding="utf-8"?>
<styleSheet xmlns="http://schemas.openxmlformats.org/spreadsheetml/2006/main">
  <numFmts count="8">
    <numFmt numFmtId="176" formatCode="[&lt;=999]000;[&lt;=9999]000\-00;000\-0000"/>
    <numFmt numFmtId="177" formatCode="0;&quot;▲ &quot;0"/>
    <numFmt numFmtId="178" formatCode="0_ "/>
    <numFmt numFmtId="179" formatCode="0.00_ "/>
    <numFmt numFmtId="180" formatCode="#,##0_ "/>
    <numFmt numFmtId="181" formatCode="#,##0.000_ "/>
    <numFmt numFmtId="182" formatCode="0_);[Red]\(0\)"/>
    <numFmt numFmtId="183" formatCode="0.000_);[Red]\(0.00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rgb="FF000000"/>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
      <patternFill patternType="solid">
        <fgColor theme="0" tint="-0.249977111117893"/>
        <bgColor rgb="FF000000"/>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2"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9">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3" borderId="80" xfId="0" applyFont="1" applyFill="1" applyBorder="1" applyAlignment="1">
      <alignment horizontal="center" vertical="center" textRotation="255" wrapText="1"/>
    </xf>
    <xf numFmtId="0" fontId="14" fillId="3" borderId="81"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3"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top"/>
    </xf>
    <xf numFmtId="0" fontId="1" fillId="0" borderId="0" xfId="0" applyFont="1" applyFill="1" applyBorder="1" applyAlignment="1">
      <alignment vertical="center"/>
    </xf>
    <xf numFmtId="0" fontId="11" fillId="0" borderId="0" xfId="2" applyFont="1" applyFill="1" applyBorder="1" applyAlignment="1" applyProtection="1">
      <alignment horizontal="left" vertical="center"/>
    </xf>
    <xf numFmtId="0" fontId="1" fillId="0" borderId="0" xfId="0" applyFont="1" applyFill="1" applyBorder="1" applyAlignment="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3" fontId="1" fillId="0" borderId="0"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83" fontId="1" fillId="0" borderId="0" xfId="0" applyNumberFormat="1" applyFont="1" applyFill="1" applyBorder="1">
      <alignment vertical="center"/>
    </xf>
    <xf numFmtId="0" fontId="18" fillId="0" borderId="0" xfId="0"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1"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178"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5" borderId="12" xfId="0" applyFont="1" applyFill="1" applyBorder="1" applyAlignment="1">
      <alignment horizontal="center" vertical="center"/>
    </xf>
    <xf numFmtId="0" fontId="1" fillId="5" borderId="16" xfId="0" applyFont="1" applyFill="1" applyBorder="1" applyAlignment="1">
      <alignment horizontal="center" vertical="center"/>
    </xf>
    <xf numFmtId="0" fontId="15" fillId="5" borderId="56" xfId="0" applyFont="1" applyFill="1" applyBorder="1" applyAlignment="1">
      <alignment horizontal="center" vertical="center" shrinkToFit="1"/>
    </xf>
    <xf numFmtId="0" fontId="1" fillId="5" borderId="57" xfId="0" applyFont="1" applyFill="1" applyBorder="1" applyAlignment="1">
      <alignment horizontal="center" vertical="center" shrinkToFit="1"/>
    </xf>
    <xf numFmtId="0" fontId="1" fillId="5" borderId="58" xfId="0" applyFont="1" applyFill="1" applyBorder="1" applyAlignment="1">
      <alignment horizontal="center" vertical="center" shrinkToFit="1"/>
    </xf>
    <xf numFmtId="0" fontId="1" fillId="5" borderId="15" xfId="0" applyFont="1" applyFill="1" applyBorder="1" applyAlignment="1">
      <alignment horizontal="center" vertical="center"/>
    </xf>
    <xf numFmtId="0" fontId="1" fillId="0" borderId="19" xfId="0" applyFont="1" applyFill="1" applyBorder="1" applyAlignment="1">
      <alignment vertical="center"/>
    </xf>
    <xf numFmtId="0" fontId="1" fillId="0" borderId="27" xfId="0" applyFont="1" applyFill="1" applyBorder="1" applyAlignment="1">
      <alignment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5" xfId="0" applyFont="1" applyFill="1" applyBorder="1" applyAlignment="1">
      <alignment horizontal="center" vertical="center"/>
    </xf>
    <xf numFmtId="0" fontId="15" fillId="3" borderId="15" xfId="0" applyFont="1" applyFill="1" applyBorder="1" applyAlignment="1">
      <alignment horizontal="center" vertical="center" shrinkToFi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7" xfId="0" applyNumberFormat="1" applyFont="1" applyFill="1" applyBorder="1" applyAlignment="1">
      <alignment horizontal="center" vertical="center"/>
    </xf>
    <xf numFmtId="0" fontId="1" fillId="5" borderId="15" xfId="0" applyFont="1" applyFill="1" applyBorder="1" applyAlignment="1">
      <alignment vertical="center"/>
    </xf>
    <xf numFmtId="0" fontId="1" fillId="5" borderId="12" xfId="0" applyFont="1" applyFill="1" applyBorder="1" applyAlignment="1">
      <alignment vertical="center"/>
    </xf>
    <xf numFmtId="0" fontId="1" fillId="5" borderId="16" xfId="0" applyFont="1" applyFill="1" applyBorder="1" applyAlignment="1">
      <alignment vertical="center"/>
    </xf>
    <xf numFmtId="0" fontId="1" fillId="5" borderId="15" xfId="0" applyFont="1" applyFill="1" applyBorder="1" applyAlignment="1">
      <alignment vertical="center" wrapText="1"/>
    </xf>
    <xf numFmtId="0" fontId="1" fillId="0" borderId="17"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1" fillId="5" borderId="44" xfId="0" applyFont="1" applyFill="1" applyBorder="1" applyAlignment="1">
      <alignment horizontal="center" vertical="center" wrapText="1"/>
    </xf>
    <xf numFmtId="179" fontId="1" fillId="5" borderId="15" xfId="0" applyNumberFormat="1" applyFont="1" applyFill="1" applyBorder="1" applyAlignment="1">
      <alignment vertical="center"/>
    </xf>
    <xf numFmtId="179" fontId="1" fillId="5" borderId="12" xfId="0" applyNumberFormat="1" applyFont="1" applyFill="1" applyBorder="1" applyAlignment="1">
      <alignment vertical="center"/>
    </xf>
    <xf numFmtId="179" fontId="1" fillId="5" borderId="16" xfId="0" applyNumberFormat="1" applyFont="1" applyFill="1" applyBorder="1" applyAlignment="1">
      <alignment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5" borderId="29" xfId="0" applyFont="1" applyFill="1" applyBorder="1" applyAlignment="1">
      <alignment horizontal="center" vertical="center"/>
    </xf>
    <xf numFmtId="0" fontId="1" fillId="5" borderId="36" xfId="0" applyFont="1" applyFill="1" applyBorder="1" applyAlignment="1">
      <alignment horizontal="center" vertical="center"/>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5" borderId="76" xfId="0" applyFont="1" applyFill="1" applyBorder="1" applyAlignment="1">
      <alignment horizontal="center" vertical="center"/>
    </xf>
    <xf numFmtId="0" fontId="1" fillId="5" borderId="77" xfId="0" applyFont="1" applyFill="1" applyBorder="1" applyAlignment="1">
      <alignment horizontal="center" vertical="center"/>
    </xf>
    <xf numFmtId="0" fontId="1" fillId="5" borderId="78" xfId="0" applyFont="1" applyFill="1" applyBorder="1" applyAlignment="1">
      <alignment horizontal="center" vertical="center"/>
    </xf>
    <xf numFmtId="0" fontId="1" fillId="0" borderId="79" xfId="0" applyFont="1" applyFill="1" applyBorder="1" applyAlignment="1">
      <alignment horizontal="center" vertical="top"/>
    </xf>
    <xf numFmtId="0" fontId="1" fillId="0" borderId="1" xfId="0" applyFont="1" applyFill="1" applyBorder="1" applyAlignment="1">
      <alignment horizontal="center" vertical="top"/>
    </xf>
    <xf numFmtId="0" fontId="1" fillId="0" borderId="74" xfId="0" applyFont="1" applyFill="1" applyBorder="1" applyAlignment="1">
      <alignment horizontal="center" vertical="top"/>
    </xf>
    <xf numFmtId="0" fontId="1" fillId="0" borderId="69"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4" fillId="3" borderId="87" xfId="0" applyFont="1" applyFill="1" applyBorder="1" applyAlignment="1">
      <alignment horizontal="center" vertical="center" textRotation="255" wrapText="1"/>
    </xf>
    <xf numFmtId="0" fontId="1" fillId="0" borderId="88"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Fill="1" applyBorder="1" applyAlignment="1">
      <alignment vertical="center" wrapText="1"/>
    </xf>
    <xf numFmtId="0" fontId="1" fillId="0" borderId="90" xfId="0" applyFont="1" applyFill="1" applyBorder="1" applyAlignment="1">
      <alignment vertical="center"/>
    </xf>
    <xf numFmtId="0" fontId="1" fillId="0" borderId="91" xfId="0" applyFont="1" applyFill="1" applyBorder="1" applyAlignment="1">
      <alignment horizontal="center" vertical="center"/>
    </xf>
    <xf numFmtId="0" fontId="1" fillId="0" borderId="90" xfId="0" applyFont="1" applyFill="1" applyBorder="1" applyAlignment="1">
      <alignment horizontal="center" vertical="center"/>
    </xf>
    <xf numFmtId="0" fontId="15" fillId="0" borderId="92" xfId="0" applyFont="1" applyFill="1" applyBorder="1" applyAlignment="1">
      <alignment horizontal="left" vertical="top" wrapText="1"/>
    </xf>
    <xf numFmtId="0" fontId="1" fillId="0" borderId="93" xfId="0" applyFont="1" applyFill="1" applyBorder="1" applyAlignment="1">
      <alignment horizontal="left" vertical="top"/>
    </xf>
    <xf numFmtId="0" fontId="1" fillId="0" borderId="94" xfId="0" applyFont="1" applyFill="1" applyBorder="1" applyAlignment="1">
      <alignment horizontal="left" vertical="top"/>
    </xf>
    <xf numFmtId="0" fontId="1" fillId="0" borderId="68" xfId="0" applyFont="1" applyFill="1" applyBorder="1" applyAlignment="1">
      <alignment horizontal="left" vertical="top"/>
    </xf>
    <xf numFmtId="0" fontId="1" fillId="0" borderId="0" xfId="0" applyFont="1" applyFill="1" applyBorder="1" applyAlignment="1">
      <alignment horizontal="left" vertical="top"/>
    </xf>
    <xf numFmtId="0" fontId="1" fillId="0" borderId="63" xfId="0" applyFont="1" applyFill="1" applyBorder="1" applyAlignment="1">
      <alignment horizontal="left" vertical="top"/>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100" xfId="0" applyFont="1" applyFill="1" applyBorder="1" applyAlignment="1">
      <alignment horizontal="left" vertical="top"/>
    </xf>
    <xf numFmtId="0" fontId="1" fillId="0" borderId="95"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96" xfId="0" applyFont="1" applyFill="1" applyBorder="1" applyAlignment="1">
      <alignment vertical="center" wrapText="1"/>
    </xf>
    <xf numFmtId="0" fontId="1" fillId="0" borderId="97" xfId="0" applyFont="1" applyFill="1" applyBorder="1" applyAlignment="1">
      <alignment vertical="center" wrapText="1"/>
    </xf>
    <xf numFmtId="0" fontId="1" fillId="0" borderId="98" xfId="0" applyFont="1" applyFill="1" applyBorder="1" applyAlignment="1">
      <alignment vertical="center" wrapText="1"/>
    </xf>
    <xf numFmtId="0" fontId="1" fillId="0" borderId="99" xfId="0" applyFont="1" applyFill="1" applyBorder="1" applyAlignment="1">
      <alignment horizontal="center" vertical="center"/>
    </xf>
    <xf numFmtId="0" fontId="1" fillId="0" borderId="97" xfId="0" applyFont="1" applyFill="1" applyBorder="1" applyAlignment="1">
      <alignment horizontal="center" vertical="center"/>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5" xfId="0" applyFont="1" applyFill="1" applyBorder="1" applyAlignment="1">
      <alignment vertical="center"/>
    </xf>
    <xf numFmtId="0" fontId="1" fillId="0" borderId="102" xfId="0" applyFont="1" applyFill="1" applyBorder="1" applyAlignment="1">
      <alignment horizontal="center" vertical="center"/>
    </xf>
    <xf numFmtId="0" fontId="1" fillId="0" borderId="65" xfId="0" applyFont="1" applyFill="1" applyBorder="1" applyAlignment="1">
      <alignment horizontal="center" vertical="center"/>
    </xf>
    <xf numFmtId="0" fontId="19" fillId="0" borderId="28" xfId="0" applyFont="1" applyFill="1" applyBorder="1" applyAlignment="1">
      <alignment horizontal="left" vertical="top" wrapText="1"/>
    </xf>
    <xf numFmtId="0" fontId="19" fillId="0" borderId="19" xfId="0" applyFont="1" applyFill="1" applyBorder="1" applyAlignment="1">
      <alignment horizontal="left" vertical="top"/>
    </xf>
    <xf numFmtId="0" fontId="19" fillId="0" borderId="21" xfId="0" applyFont="1" applyFill="1" applyBorder="1" applyAlignment="1">
      <alignment horizontal="left" vertical="top"/>
    </xf>
    <xf numFmtId="0" fontId="19" fillId="0" borderId="68" xfId="0" applyFont="1" applyFill="1" applyBorder="1" applyAlignment="1">
      <alignment horizontal="left" vertical="top"/>
    </xf>
    <xf numFmtId="0" fontId="19" fillId="0" borderId="0" xfId="0" applyFont="1" applyFill="1" applyBorder="1" applyAlignment="1">
      <alignment horizontal="left" vertical="top"/>
    </xf>
    <xf numFmtId="0" fontId="19" fillId="0" borderId="63" xfId="0" applyFont="1" applyFill="1" applyBorder="1" applyAlignment="1">
      <alignment horizontal="left" vertical="top"/>
    </xf>
    <xf numFmtId="0" fontId="19" fillId="0" borderId="45" xfId="0" applyFont="1" applyFill="1" applyBorder="1" applyAlignment="1">
      <alignment horizontal="left" vertical="top"/>
    </xf>
    <xf numFmtId="0" fontId="19" fillId="0" borderId="46" xfId="0" applyFont="1" applyFill="1" applyBorder="1" applyAlignment="1">
      <alignment horizontal="left" vertical="top"/>
    </xf>
    <xf numFmtId="0" fontId="19" fillId="0" borderId="100" xfId="0" applyFont="1" applyFill="1" applyBorder="1" applyAlignment="1">
      <alignment horizontal="left" vertical="top"/>
    </xf>
    <xf numFmtId="0" fontId="1" fillId="0" borderId="95" xfId="0" applyFont="1" applyFill="1" applyBorder="1" applyAlignment="1">
      <alignment vertical="center"/>
    </xf>
    <xf numFmtId="0" fontId="1" fillId="0" borderId="101"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35" xfId="0" applyFont="1" applyFill="1" applyBorder="1" applyAlignment="1">
      <alignment vertical="center"/>
    </xf>
    <xf numFmtId="0" fontId="1" fillId="0" borderId="96" xfId="0" applyFont="1" applyFill="1" applyBorder="1" applyAlignment="1">
      <alignment vertical="center"/>
    </xf>
    <xf numFmtId="0" fontId="1" fillId="0" borderId="97" xfId="0" applyFont="1" applyFill="1" applyBorder="1" applyAlignment="1">
      <alignment vertical="center"/>
    </xf>
    <xf numFmtId="0" fontId="14" fillId="0" borderId="75" xfId="0" applyFont="1" applyFill="1" applyBorder="1" applyAlignment="1">
      <alignment vertical="center"/>
    </xf>
    <xf numFmtId="0" fontId="1" fillId="0" borderId="76" xfId="0" applyFont="1" applyFill="1" applyBorder="1" applyAlignment="1">
      <alignment vertical="center"/>
    </xf>
    <xf numFmtId="0" fontId="1" fillId="0" borderId="123"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100" xfId="0" applyFont="1" applyFill="1" applyBorder="1" applyAlignment="1">
      <alignment horizontal="center" vertical="center" wrapText="1"/>
    </xf>
    <xf numFmtId="0" fontId="20" fillId="0" borderId="112" xfId="0" applyFont="1" applyFill="1" applyBorder="1" applyAlignment="1">
      <alignment vertical="center"/>
    </xf>
    <xf numFmtId="0" fontId="1" fillId="0" borderId="113"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73"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1" xfId="0" applyFont="1" applyFill="1" applyBorder="1" applyAlignment="1">
      <alignment vertical="center"/>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21" xfId="0" applyFont="1" applyFill="1" applyBorder="1" applyAlignment="1">
      <alignment vertical="center" wrapText="1"/>
    </xf>
    <xf numFmtId="0" fontId="1" fillId="0" borderId="119" xfId="0" applyFont="1" applyFill="1" applyBorder="1" applyAlignment="1">
      <alignment vertical="center" wrapText="1"/>
    </xf>
    <xf numFmtId="0" fontId="1" fillId="0" borderId="122" xfId="0" applyFont="1" applyFill="1" applyBorder="1" applyAlignment="1">
      <alignment vertical="center" wrapText="1"/>
    </xf>
    <xf numFmtId="0" fontId="1" fillId="0" borderId="101"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100" xfId="0" applyFont="1" applyFill="1" applyBorder="1" applyAlignment="1">
      <alignment horizontal="center" vertical="center"/>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0" borderId="75" xfId="0" applyFont="1" applyFill="1" applyBorder="1" applyAlignment="1">
      <alignment vertical="top" wrapText="1"/>
    </xf>
    <xf numFmtId="0" fontId="1" fillId="0" borderId="76" xfId="0" applyFont="1" applyFill="1" applyBorder="1" applyAlignment="1">
      <alignment vertical="top"/>
    </xf>
    <xf numFmtId="0" fontId="1" fillId="0" borderId="123"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78"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6" xfId="0" applyFont="1" applyFill="1" applyBorder="1" applyAlignment="1">
      <alignment horizontal="left" vertical="center"/>
    </xf>
    <xf numFmtId="0" fontId="1" fillId="0" borderId="78" xfId="0" applyFont="1" applyFill="1" applyBorder="1" applyAlignment="1">
      <alignment horizontal="left" vertical="center"/>
    </xf>
    <xf numFmtId="0" fontId="1" fillId="4" borderId="76" xfId="0" applyFont="1" applyFill="1" applyBorder="1" applyAlignment="1">
      <alignment horizontal="center" vertical="center"/>
    </xf>
    <xf numFmtId="0" fontId="1" fillId="4" borderId="77" xfId="0" applyFont="1" applyFill="1" applyBorder="1" applyAlignment="1">
      <alignment horizontal="center" vertical="center"/>
    </xf>
    <xf numFmtId="0" fontId="1" fillId="0" borderId="123"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 fillId="0" borderId="7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1" fillId="0" borderId="133" xfId="2" applyFont="1" applyFill="1" applyBorder="1" applyAlignment="1" applyProtection="1">
      <alignment horizontal="center" vertical="center"/>
    </xf>
    <xf numFmtId="0" fontId="1" fillId="0" borderId="134" xfId="0" applyFont="1" applyFill="1" applyBorder="1" applyAlignment="1">
      <alignment horizontal="center" vertical="center"/>
    </xf>
    <xf numFmtId="0" fontId="1" fillId="0" borderId="135" xfId="0" applyFont="1" applyFill="1" applyBorder="1" applyAlignment="1">
      <alignment horizontal="center" vertical="center"/>
    </xf>
    <xf numFmtId="0" fontId="11" fillId="0" borderId="136" xfId="2" applyFont="1" applyFill="1" applyBorder="1" applyAlignment="1" applyProtection="1">
      <alignment horizontal="center" vertical="center"/>
    </xf>
    <xf numFmtId="0" fontId="1" fillId="0" borderId="137" xfId="0" applyFont="1" applyFill="1" applyBorder="1" applyAlignment="1">
      <alignment horizontal="center" vertical="center"/>
    </xf>
    <xf numFmtId="0" fontId="1" fillId="0" borderId="138" xfId="0" applyFont="1" applyFill="1" applyBorder="1" applyAlignment="1">
      <alignment horizontal="center" vertical="center"/>
    </xf>
    <xf numFmtId="0" fontId="1" fillId="0" borderId="133" xfId="0" applyFont="1" applyFill="1" applyBorder="1" applyAlignment="1">
      <alignment horizontal="center" vertical="center" wrapText="1"/>
    </xf>
    <xf numFmtId="0" fontId="1" fillId="0" borderId="134" xfId="0" applyFont="1" applyFill="1" applyBorder="1" applyAlignment="1">
      <alignment horizontal="center" vertical="center" wrapText="1"/>
    </xf>
    <xf numFmtId="0" fontId="1" fillId="0" borderId="134" xfId="0" applyFont="1" applyFill="1" applyBorder="1" applyAlignment="1">
      <alignment vertical="center" wrapText="1"/>
    </xf>
    <xf numFmtId="0" fontId="1" fillId="0" borderId="135" xfId="0" applyFont="1" applyFill="1" applyBorder="1" applyAlignment="1">
      <alignment vertical="center" wrapText="1"/>
    </xf>
    <xf numFmtId="0" fontId="1" fillId="0" borderId="136" xfId="0" applyFont="1" applyFill="1" applyBorder="1" applyAlignment="1">
      <alignment horizontal="center" vertical="center" wrapText="1"/>
    </xf>
    <xf numFmtId="0" fontId="1" fillId="0" borderId="137" xfId="0" applyFont="1" applyFill="1" applyBorder="1" applyAlignment="1">
      <alignment horizontal="center" vertical="center" wrapText="1"/>
    </xf>
    <xf numFmtId="0" fontId="1" fillId="0" borderId="137" xfId="0" applyFont="1" applyFill="1" applyBorder="1" applyAlignment="1">
      <alignment vertical="center" wrapText="1"/>
    </xf>
    <xf numFmtId="0" fontId="1" fillId="0" borderId="138" xfId="0" applyFont="1" applyFill="1" applyBorder="1" applyAlignment="1">
      <alignment vertical="center" wrapText="1"/>
    </xf>
    <xf numFmtId="0" fontId="11" fillId="0" borderId="134" xfId="2" applyFont="1" applyFill="1" applyBorder="1" applyAlignment="1" applyProtection="1">
      <alignment vertical="center" wrapText="1"/>
    </xf>
    <xf numFmtId="0" fontId="11" fillId="0" borderId="0" xfId="0" applyFont="1" applyFill="1" applyBorder="1" applyAlignment="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102"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80" fontId="1" fillId="0" borderId="139"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180" fontId="1" fillId="0" borderId="35" xfId="0" applyNumberFormat="1" applyFont="1" applyFill="1" applyBorder="1" applyAlignment="1">
      <alignment horizontal="right" vertical="center"/>
    </xf>
    <xf numFmtId="180" fontId="1" fillId="0" borderId="3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1" fillId="0" borderId="96" xfId="0" applyFont="1" applyFill="1" applyBorder="1" applyAlignment="1">
      <alignment horizontal="center" vertical="center"/>
    </xf>
    <xf numFmtId="0" fontId="1" fillId="0" borderId="98"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97" xfId="0" applyFont="1" applyFill="1" applyBorder="1" applyAlignment="1">
      <alignment horizontal="left" vertical="center"/>
    </xf>
    <xf numFmtId="0" fontId="1" fillId="0" borderId="98" xfId="0" applyFont="1" applyFill="1" applyBorder="1" applyAlignment="1">
      <alignment horizontal="left" vertical="center"/>
    </xf>
    <xf numFmtId="180" fontId="1" fillId="0" borderId="99" xfId="0" applyNumberFormat="1" applyFont="1" applyFill="1" applyBorder="1" applyAlignment="1">
      <alignment horizontal="right" vertical="center"/>
    </xf>
    <xf numFmtId="180" fontId="1" fillId="0" borderId="97" xfId="0" applyNumberFormat="1" applyFont="1" applyFill="1" applyBorder="1" applyAlignment="1">
      <alignment horizontal="right" vertical="center"/>
    </xf>
    <xf numFmtId="180" fontId="1" fillId="0" borderId="140"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81" fontId="1" fillId="0" borderId="102"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1" fillId="0" borderId="141" xfId="0" applyFont="1" applyFill="1" applyBorder="1" applyAlignment="1">
      <alignment horizontal="center" vertical="center"/>
    </xf>
    <xf numFmtId="0" fontId="11" fillId="0" borderId="142"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43" xfId="0" applyFont="1" applyFill="1" applyBorder="1" applyAlignment="1">
      <alignment horizontal="center" vertical="center"/>
    </xf>
    <xf numFmtId="182" fontId="1" fillId="0" borderId="78" xfId="0" applyNumberFormat="1" applyFont="1" applyFill="1" applyBorder="1" applyAlignment="1">
      <alignment horizontal="right" vertical="center"/>
    </xf>
    <xf numFmtId="182" fontId="1" fillId="0" borderId="76" xfId="0" applyNumberFormat="1" applyFont="1" applyFill="1" applyBorder="1" applyAlignment="1">
      <alignment horizontal="right" vertical="center"/>
    </xf>
    <xf numFmtId="182" fontId="1" fillId="0" borderId="77"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76" xfId="0" applyNumberFormat="1" applyFont="1" applyFill="1" applyBorder="1" applyAlignment="1">
      <alignment horizontal="right" vertical="center"/>
    </xf>
    <xf numFmtId="180" fontId="1" fillId="0" borderId="123" xfId="0" applyNumberFormat="1" applyFont="1" applyFill="1" applyBorder="1" applyAlignment="1">
      <alignment horizontal="righ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0" xfId="0" applyFont="1" applyFill="1" applyBorder="1" applyAlignment="1">
      <alignment vertical="center" shrinkToFi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horizontal="center" vertical="center" wrapTex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3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8" xfId="0" applyFont="1" applyFill="1" applyBorder="1" applyAlignment="1">
      <alignment horizontal="left" vertical="top" shrinkToFit="1"/>
    </xf>
    <xf numFmtId="0" fontId="1" fillId="0" borderId="19" xfId="0" applyFont="1" applyFill="1" applyBorder="1" applyAlignment="1">
      <alignment horizontal="left" vertical="top" shrinkToFit="1"/>
    </xf>
    <xf numFmtId="0" fontId="1" fillId="0" borderId="21" xfId="0" applyFont="1" applyFill="1" applyBorder="1" applyAlignment="1">
      <alignment horizontal="left" vertical="top" shrinkToFit="1"/>
    </xf>
    <xf numFmtId="0" fontId="1" fillId="0" borderId="78" xfId="0" applyFont="1" applyFill="1" applyBorder="1" applyAlignment="1">
      <alignment horizontal="center" vertical="center"/>
    </xf>
    <xf numFmtId="0" fontId="14" fillId="6" borderId="18" xfId="0" applyFont="1" applyFill="1" applyBorder="1" applyAlignment="1">
      <alignment horizontal="center" vertical="center" wrapText="1"/>
    </xf>
    <xf numFmtId="0" fontId="1" fillId="6" borderId="19"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52"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53" xfId="0" applyFont="1" applyFill="1" applyBorder="1" applyAlignment="1">
      <alignment horizontal="center" vertical="center"/>
    </xf>
    <xf numFmtId="0" fontId="17" fillId="6" borderId="18" xfId="0" applyFont="1" applyFill="1" applyBorder="1" applyAlignment="1">
      <alignment horizontal="center" vertical="center" textRotation="255" wrapText="1"/>
    </xf>
    <xf numFmtId="0" fontId="17" fillId="6" borderId="21" xfId="0" applyFont="1" applyFill="1" applyBorder="1" applyAlignment="1">
      <alignment horizontal="center" vertical="center" textRotation="255" wrapText="1"/>
    </xf>
    <xf numFmtId="0" fontId="1" fillId="6" borderId="18" xfId="0" applyFont="1" applyFill="1" applyBorder="1" applyAlignment="1">
      <alignment horizontal="center" vertical="center"/>
    </xf>
    <xf numFmtId="0" fontId="1" fillId="6" borderId="27" xfId="0" applyFont="1" applyFill="1" applyBorder="1" applyAlignment="1">
      <alignment horizontal="center" vertical="center"/>
    </xf>
    <xf numFmtId="0" fontId="17" fillId="6" borderId="25" xfId="0" applyFont="1" applyFill="1" applyBorder="1" applyAlignment="1">
      <alignment horizontal="center" vertical="center" textRotation="255" wrapText="1"/>
    </xf>
    <xf numFmtId="0" fontId="17" fillId="6" borderId="63" xfId="0" applyFont="1" applyFill="1" applyBorder="1" applyAlignment="1">
      <alignment horizontal="center" vertical="center" textRotation="255" wrapText="1"/>
    </xf>
    <xf numFmtId="0" fontId="17" fillId="6" borderId="73" xfId="0" applyFont="1" applyFill="1" applyBorder="1" applyAlignment="1">
      <alignment horizontal="center" vertical="center" textRotation="255" wrapText="1"/>
    </xf>
    <xf numFmtId="0" fontId="17" fillId="6" borderId="74" xfId="0" applyFont="1" applyFill="1" applyBorder="1" applyAlignment="1">
      <alignment horizontal="center" vertical="center" textRotation="255" wrapText="1"/>
    </xf>
    <xf numFmtId="0" fontId="1" fillId="6" borderId="12" xfId="0" applyFont="1" applyFill="1" applyBorder="1" applyAlignment="1">
      <alignment horizontal="center" vertical="center"/>
    </xf>
    <xf numFmtId="0" fontId="1" fillId="6" borderId="16" xfId="0" applyFont="1" applyFill="1" applyBorder="1" applyAlignment="1">
      <alignment horizontal="center" vertical="center"/>
    </xf>
    <xf numFmtId="0" fontId="16" fillId="6" borderId="15" xfId="0" applyFont="1" applyFill="1" applyBorder="1" applyAlignment="1">
      <alignment horizontal="center" vertical="center" wrapText="1"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1" fillId="6" borderId="15"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6" borderId="16" xfId="0" applyFont="1" applyFill="1" applyBorder="1" applyAlignment="1">
      <alignment horizontal="center" vertical="center" shrinkToFit="1"/>
    </xf>
    <xf numFmtId="0" fontId="11" fillId="6" borderId="50" xfId="0" applyFont="1" applyFill="1" applyBorder="1" applyAlignment="1">
      <alignment horizontal="center" vertical="center"/>
    </xf>
    <xf numFmtId="0" fontId="1" fillId="6" borderId="50"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1" xfId="0" applyFont="1" applyFill="1" applyBorder="1" applyAlignment="1">
      <alignment horizontal="center" vertical="center"/>
    </xf>
    <xf numFmtId="0" fontId="1" fillId="0" borderId="64" xfId="0" applyFont="1" applyFill="1" applyBorder="1" applyAlignment="1">
      <alignment horizontal="left" vertical="center"/>
    </xf>
    <xf numFmtId="0" fontId="1" fillId="0" borderId="67" xfId="0" applyFont="1" applyFill="1" applyBorder="1" applyAlignment="1">
      <alignment horizontal="left" vertical="center"/>
    </xf>
    <xf numFmtId="0" fontId="1" fillId="0" borderId="67" xfId="0" applyFont="1" applyFill="1" applyBorder="1" applyAlignment="1">
      <alignment horizontal="left" vertical="center"/>
    </xf>
    <xf numFmtId="0" fontId="1" fillId="0" borderId="70" xfId="0" applyFont="1" applyFill="1" applyBorder="1" applyAlignment="1">
      <alignment vertical="center"/>
    </xf>
    <xf numFmtId="0" fontId="1" fillId="0" borderId="71" xfId="0" applyFont="1" applyFill="1" applyBorder="1" applyAlignment="1">
      <alignment vertical="center"/>
    </xf>
    <xf numFmtId="0" fontId="1" fillId="0" borderId="72" xfId="0" applyFont="1" applyFill="1" applyBorder="1" applyAlignment="1">
      <alignment vertical="center"/>
    </xf>
    <xf numFmtId="0" fontId="1" fillId="0" borderId="67" xfId="0" applyFont="1" applyFill="1" applyBorder="1" applyAlignment="1">
      <alignment vertical="center"/>
    </xf>
    <xf numFmtId="0" fontId="1" fillId="0" borderId="75" xfId="0" applyFont="1" applyFill="1" applyBorder="1" applyAlignment="1">
      <alignment horizontal="center" vertical="center"/>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 fillId="0" borderId="75" xfId="0" applyFont="1" applyFill="1" applyBorder="1" applyAlignment="1">
      <alignment vertical="center" textRotation="255" wrapText="1"/>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76" xfId="0" applyFont="1" applyFill="1" applyBorder="1" applyAlignment="1">
      <alignment vertical="center" wrapText="1"/>
    </xf>
    <xf numFmtId="0" fontId="1" fillId="0" borderId="123" xfId="0" applyFont="1" applyFill="1" applyBorder="1" applyAlignment="1">
      <alignment vertical="center" wrapText="1"/>
    </xf>
    <xf numFmtId="0" fontId="1" fillId="0" borderId="76" xfId="0" applyFont="1" applyFill="1" applyBorder="1" applyAlignment="1">
      <alignment vertical="center" textRotation="255" wrapText="1"/>
    </xf>
    <xf numFmtId="0" fontId="1" fillId="0" borderId="124" xfId="0" applyFont="1" applyFill="1" applyBorder="1" applyAlignment="1">
      <alignment vertical="center" textRotation="255" wrapText="1"/>
    </xf>
    <xf numFmtId="0" fontId="1" fillId="6" borderId="15" xfId="0" applyFont="1" applyFill="1" applyBorder="1" applyAlignment="1">
      <alignment horizontal="center" vertical="center"/>
    </xf>
    <xf numFmtId="0" fontId="11" fillId="6" borderId="15" xfId="0" applyFont="1" applyFill="1" applyBorder="1" applyAlignment="1">
      <alignment horizontal="center" vertical="center" shrinkToFit="1"/>
    </xf>
    <xf numFmtId="0" fontId="11" fillId="6" borderId="12" xfId="0" applyFont="1" applyFill="1" applyBorder="1" applyAlignment="1">
      <alignment horizontal="center" vertical="center" shrinkToFit="1"/>
    </xf>
    <xf numFmtId="0" fontId="11" fillId="6" borderId="17" xfId="0" applyFont="1" applyFill="1" applyBorder="1" applyAlignment="1">
      <alignment horizontal="center" vertical="center" shrinkToFi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85</xdr:row>
      <xdr:rowOff>38100</xdr:rowOff>
    </xdr:from>
    <xdr:to>
      <xdr:col>17</xdr:col>
      <xdr:colOff>85724</xdr:colOff>
      <xdr:row>86</xdr:row>
      <xdr:rowOff>257176</xdr:rowOff>
    </xdr:to>
    <xdr:sp macro="" textlink="">
      <xdr:nvSpPr>
        <xdr:cNvPr id="2" name="大かっこ 1"/>
        <xdr:cNvSpPr/>
      </xdr:nvSpPr>
      <xdr:spPr>
        <a:xfrm>
          <a:off x="1266824" y="3264217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84</xdr:row>
      <xdr:rowOff>0</xdr:rowOff>
    </xdr:from>
    <xdr:to>
      <xdr:col>20</xdr:col>
      <xdr:colOff>0</xdr:colOff>
      <xdr:row>84</xdr:row>
      <xdr:rowOff>0</xdr:rowOff>
    </xdr:to>
    <xdr:cxnSp macro="">
      <xdr:nvCxnSpPr>
        <xdr:cNvPr id="3" name="直線コネクタ 2"/>
        <xdr:cNvCxnSpPr/>
      </xdr:nvCxnSpPr>
      <xdr:spPr>
        <a:xfrm>
          <a:off x="3371850" y="3230880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89</xdr:row>
      <xdr:rowOff>28575</xdr:rowOff>
    </xdr:from>
    <xdr:to>
      <xdr:col>34</xdr:col>
      <xdr:colOff>142875</xdr:colOff>
      <xdr:row>90</xdr:row>
      <xdr:rowOff>257175</xdr:rowOff>
    </xdr:to>
    <xdr:sp macro="" textlink="">
      <xdr:nvSpPr>
        <xdr:cNvPr id="4" name="大かっこ 3"/>
        <xdr:cNvSpPr/>
      </xdr:nvSpPr>
      <xdr:spPr>
        <a:xfrm>
          <a:off x="4562475" y="338137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83</xdr:row>
      <xdr:rowOff>38100</xdr:rowOff>
    </xdr:from>
    <xdr:to>
      <xdr:col>34</xdr:col>
      <xdr:colOff>133350</xdr:colOff>
      <xdr:row>84</xdr:row>
      <xdr:rowOff>266700</xdr:rowOff>
    </xdr:to>
    <xdr:sp macro="" textlink="">
      <xdr:nvSpPr>
        <xdr:cNvPr id="5" name="大かっこ 4"/>
        <xdr:cNvSpPr/>
      </xdr:nvSpPr>
      <xdr:spPr>
        <a:xfrm>
          <a:off x="4552950" y="3205162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82</xdr:row>
      <xdr:rowOff>0</xdr:rowOff>
    </xdr:from>
    <xdr:to>
      <xdr:col>23</xdr:col>
      <xdr:colOff>0</xdr:colOff>
      <xdr:row>82</xdr:row>
      <xdr:rowOff>0</xdr:rowOff>
    </xdr:to>
    <xdr:cxnSp macro="">
      <xdr:nvCxnSpPr>
        <xdr:cNvPr id="6" name="直線コネクタ 5"/>
        <xdr:cNvCxnSpPr/>
      </xdr:nvCxnSpPr>
      <xdr:spPr>
        <a:xfrm>
          <a:off x="4000500" y="317182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88</xdr:row>
      <xdr:rowOff>9525</xdr:rowOff>
    </xdr:from>
    <xdr:to>
      <xdr:col>23</xdr:col>
      <xdr:colOff>0</xdr:colOff>
      <xdr:row>88</xdr:row>
      <xdr:rowOff>9525</xdr:rowOff>
    </xdr:to>
    <xdr:cxnSp macro="">
      <xdr:nvCxnSpPr>
        <xdr:cNvPr id="7" name="直線コネクタ 6"/>
        <xdr:cNvCxnSpPr/>
      </xdr:nvCxnSpPr>
      <xdr:spPr>
        <a:xfrm>
          <a:off x="4000500" y="3349942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82</xdr:row>
      <xdr:rowOff>0</xdr:rowOff>
    </xdr:from>
    <xdr:to>
      <xdr:col>20</xdr:col>
      <xdr:colOff>9525</xdr:colOff>
      <xdr:row>88</xdr:row>
      <xdr:rowOff>0</xdr:rowOff>
    </xdr:to>
    <xdr:cxnSp macro="">
      <xdr:nvCxnSpPr>
        <xdr:cNvPr id="8" name="直線コネクタ 7"/>
        <xdr:cNvCxnSpPr/>
      </xdr:nvCxnSpPr>
      <xdr:spPr>
        <a:xfrm>
          <a:off x="4000500" y="31718250"/>
          <a:ext cx="9525" cy="177165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AY498"/>
  <sheetViews>
    <sheetView tabSelected="1" view="pageLayout" zoomScaleNormal="100" zoomScaleSheetLayoutView="70" workbookViewId="0">
      <selection activeCell="M2" sqref="M2:O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5"/>
      <c r="AQ1" s="45"/>
      <c r="AR1" s="45"/>
      <c r="AS1" s="45"/>
      <c r="AT1" s="45"/>
      <c r="AU1" s="45"/>
      <c r="AV1" s="45"/>
      <c r="AW1" s="2"/>
    </row>
    <row r="2" spans="1:50" ht="21.75" customHeight="1" thickBot="1">
      <c r="AJ2" s="46" t="s">
        <v>0</v>
      </c>
      <c r="AK2" s="46"/>
      <c r="AL2" s="46"/>
      <c r="AM2" s="46"/>
      <c r="AN2" s="46"/>
      <c r="AO2" s="46"/>
      <c r="AP2" s="46"/>
      <c r="AQ2" s="47">
        <v>85</v>
      </c>
      <c r="AR2" s="47"/>
      <c r="AS2" s="47"/>
      <c r="AT2" s="47"/>
      <c r="AU2" s="47"/>
      <c r="AV2" s="47"/>
      <c r="AW2" s="47"/>
      <c r="AX2" s="47"/>
    </row>
    <row r="3" spans="1:50" ht="21" customHeight="1" thickBot="1">
      <c r="A3" s="48" t="s">
        <v>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50" t="s">
        <v>2</v>
      </c>
      <c r="AP3" s="49"/>
      <c r="AQ3" s="49"/>
      <c r="AR3" s="49"/>
      <c r="AS3" s="49"/>
      <c r="AT3" s="49"/>
      <c r="AU3" s="49"/>
      <c r="AV3" s="49"/>
      <c r="AW3" s="49"/>
      <c r="AX3" s="51"/>
    </row>
    <row r="4" spans="1:50" ht="25.15" customHeight="1">
      <c r="A4" s="52" t="s">
        <v>3</v>
      </c>
      <c r="B4" s="53"/>
      <c r="C4" s="53"/>
      <c r="D4" s="53"/>
      <c r="E4" s="53"/>
      <c r="F4" s="53"/>
      <c r="G4" s="54" t="s">
        <v>4</v>
      </c>
      <c r="H4" s="55"/>
      <c r="I4" s="55"/>
      <c r="J4" s="55"/>
      <c r="K4" s="55"/>
      <c r="L4" s="55"/>
      <c r="M4" s="55"/>
      <c r="N4" s="55"/>
      <c r="O4" s="55"/>
      <c r="P4" s="55"/>
      <c r="Q4" s="55"/>
      <c r="R4" s="55"/>
      <c r="S4" s="55"/>
      <c r="T4" s="55"/>
      <c r="U4" s="55"/>
      <c r="V4" s="55"/>
      <c r="W4" s="55"/>
      <c r="X4" s="55"/>
      <c r="Y4" s="56" t="s">
        <v>5</v>
      </c>
      <c r="Z4" s="55"/>
      <c r="AA4" s="55"/>
      <c r="AB4" s="55"/>
      <c r="AC4" s="55"/>
      <c r="AD4" s="57"/>
      <c r="AE4" s="58" t="s">
        <v>6</v>
      </c>
      <c r="AF4" s="55"/>
      <c r="AG4" s="55"/>
      <c r="AH4" s="55"/>
      <c r="AI4" s="55"/>
      <c r="AJ4" s="55"/>
      <c r="AK4" s="55"/>
      <c r="AL4" s="55"/>
      <c r="AM4" s="55"/>
      <c r="AN4" s="55"/>
      <c r="AO4" s="55"/>
      <c r="AP4" s="57"/>
      <c r="AQ4" s="59" t="s">
        <v>7</v>
      </c>
      <c r="AR4" s="55"/>
      <c r="AS4" s="55"/>
      <c r="AT4" s="55"/>
      <c r="AU4" s="55"/>
      <c r="AV4" s="55"/>
      <c r="AW4" s="55"/>
      <c r="AX4" s="60"/>
    </row>
    <row r="5" spans="1:50" ht="30" customHeight="1">
      <c r="A5" s="77" t="s">
        <v>8</v>
      </c>
      <c r="B5" s="78"/>
      <c r="C5" s="78"/>
      <c r="D5" s="78"/>
      <c r="E5" s="78"/>
      <c r="F5" s="79"/>
      <c r="G5" s="80" t="s">
        <v>9</v>
      </c>
      <c r="H5" s="81"/>
      <c r="I5" s="81"/>
      <c r="J5" s="81"/>
      <c r="K5" s="81"/>
      <c r="L5" s="81"/>
      <c r="M5" s="81"/>
      <c r="N5" s="81"/>
      <c r="O5" s="81"/>
      <c r="P5" s="81"/>
      <c r="Q5" s="81"/>
      <c r="R5" s="81"/>
      <c r="S5" s="81"/>
      <c r="T5" s="81"/>
      <c r="U5" s="81"/>
      <c r="V5" s="67"/>
      <c r="W5" s="67"/>
      <c r="X5" s="67"/>
      <c r="Y5" s="82" t="s">
        <v>10</v>
      </c>
      <c r="Z5" s="83"/>
      <c r="AA5" s="83"/>
      <c r="AB5" s="83"/>
      <c r="AC5" s="83"/>
      <c r="AD5" s="84"/>
      <c r="AE5" s="83" t="s">
        <v>11</v>
      </c>
      <c r="AF5" s="83"/>
      <c r="AG5" s="83"/>
      <c r="AH5" s="83"/>
      <c r="AI5" s="83"/>
      <c r="AJ5" s="83"/>
      <c r="AK5" s="83"/>
      <c r="AL5" s="83"/>
      <c r="AM5" s="83"/>
      <c r="AN5" s="83"/>
      <c r="AO5" s="83"/>
      <c r="AP5" s="84"/>
      <c r="AQ5" s="85" t="s">
        <v>12</v>
      </c>
      <c r="AR5" s="86"/>
      <c r="AS5" s="86"/>
      <c r="AT5" s="86"/>
      <c r="AU5" s="86"/>
      <c r="AV5" s="86"/>
      <c r="AW5" s="86"/>
      <c r="AX5" s="87"/>
    </row>
    <row r="6" spans="1:50" ht="44.25" customHeight="1">
      <c r="A6" s="88" t="s">
        <v>13</v>
      </c>
      <c r="B6" s="89"/>
      <c r="C6" s="89"/>
      <c r="D6" s="89"/>
      <c r="E6" s="89"/>
      <c r="F6" s="89"/>
      <c r="G6" s="90" t="s">
        <v>14</v>
      </c>
      <c r="H6" s="67"/>
      <c r="I6" s="67"/>
      <c r="J6" s="67"/>
      <c r="K6" s="67"/>
      <c r="L6" s="67"/>
      <c r="M6" s="67"/>
      <c r="N6" s="67"/>
      <c r="O6" s="67"/>
      <c r="P6" s="67"/>
      <c r="Q6" s="67"/>
      <c r="R6" s="67"/>
      <c r="S6" s="67"/>
      <c r="T6" s="67"/>
      <c r="U6" s="67"/>
      <c r="V6" s="67"/>
      <c r="W6" s="67"/>
      <c r="X6" s="67"/>
      <c r="Y6" s="91" t="s">
        <v>15</v>
      </c>
      <c r="Z6" s="92"/>
      <c r="AA6" s="92"/>
      <c r="AB6" s="92"/>
      <c r="AC6" s="92"/>
      <c r="AD6" s="93"/>
      <c r="AE6" s="94" t="s">
        <v>16</v>
      </c>
      <c r="AF6" s="95"/>
      <c r="AG6" s="95"/>
      <c r="AH6" s="95"/>
      <c r="AI6" s="95"/>
      <c r="AJ6" s="95"/>
      <c r="AK6" s="95"/>
      <c r="AL6" s="95"/>
      <c r="AM6" s="95"/>
      <c r="AN6" s="95"/>
      <c r="AO6" s="95"/>
      <c r="AP6" s="95"/>
      <c r="AQ6" s="95"/>
      <c r="AR6" s="95"/>
      <c r="AS6" s="95"/>
      <c r="AT6" s="95"/>
      <c r="AU6" s="95"/>
      <c r="AV6" s="95"/>
      <c r="AW6" s="95"/>
      <c r="AX6" s="96"/>
    </row>
    <row r="7" spans="1:50" ht="48.75" customHeight="1">
      <c r="A7" s="61" t="s">
        <v>17</v>
      </c>
      <c r="B7" s="62"/>
      <c r="C7" s="62"/>
      <c r="D7" s="62"/>
      <c r="E7" s="62"/>
      <c r="F7" s="62"/>
      <c r="G7" s="63" t="s">
        <v>18</v>
      </c>
      <c r="H7" s="64"/>
      <c r="I7" s="64"/>
      <c r="J7" s="64"/>
      <c r="K7" s="64"/>
      <c r="L7" s="64"/>
      <c r="M7" s="64"/>
      <c r="N7" s="64"/>
      <c r="O7" s="64"/>
      <c r="P7" s="64"/>
      <c r="Q7" s="64"/>
      <c r="R7" s="64"/>
      <c r="S7" s="64"/>
      <c r="T7" s="64"/>
      <c r="U7" s="64"/>
      <c r="V7" s="65"/>
      <c r="W7" s="65"/>
      <c r="X7" s="65"/>
      <c r="Y7" s="66" t="s">
        <v>19</v>
      </c>
      <c r="Z7" s="67"/>
      <c r="AA7" s="67"/>
      <c r="AB7" s="67"/>
      <c r="AC7" s="67"/>
      <c r="AD7" s="68"/>
      <c r="AE7" s="69" t="s">
        <v>20</v>
      </c>
      <c r="AF7" s="70"/>
      <c r="AG7" s="70"/>
      <c r="AH7" s="70"/>
      <c r="AI7" s="70"/>
      <c r="AJ7" s="70"/>
      <c r="AK7" s="70"/>
      <c r="AL7" s="70"/>
      <c r="AM7" s="70"/>
      <c r="AN7" s="70"/>
      <c r="AO7" s="70"/>
      <c r="AP7" s="70"/>
      <c r="AQ7" s="70"/>
      <c r="AR7" s="70"/>
      <c r="AS7" s="70"/>
      <c r="AT7" s="70"/>
      <c r="AU7" s="70"/>
      <c r="AV7" s="70"/>
      <c r="AW7" s="70"/>
      <c r="AX7" s="71"/>
    </row>
    <row r="8" spans="1:50" ht="111" customHeight="1">
      <c r="A8" s="72" t="s">
        <v>21</v>
      </c>
      <c r="B8" s="73"/>
      <c r="C8" s="73"/>
      <c r="D8" s="73"/>
      <c r="E8" s="73"/>
      <c r="F8" s="73"/>
      <c r="G8" s="74" t="s">
        <v>22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23" customHeight="1">
      <c r="A9" s="72" t="s">
        <v>23</v>
      </c>
      <c r="B9" s="73"/>
      <c r="C9" s="73"/>
      <c r="D9" s="73"/>
      <c r="E9" s="73"/>
      <c r="F9" s="73"/>
      <c r="G9" s="74" t="s">
        <v>24</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25</v>
      </c>
      <c r="B10" s="73"/>
      <c r="C10" s="73"/>
      <c r="D10" s="73"/>
      <c r="E10" s="73"/>
      <c r="F10" s="97"/>
      <c r="G10" s="98" t="s">
        <v>26</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100"/>
    </row>
    <row r="11" spans="1:50" ht="21" customHeight="1">
      <c r="A11" s="101" t="s">
        <v>27</v>
      </c>
      <c r="B11" s="102"/>
      <c r="C11" s="102"/>
      <c r="D11" s="102"/>
      <c r="E11" s="102"/>
      <c r="F11" s="103"/>
      <c r="G11" s="110"/>
      <c r="H11" s="111"/>
      <c r="I11" s="111"/>
      <c r="J11" s="111"/>
      <c r="K11" s="111"/>
      <c r="L11" s="111"/>
      <c r="M11" s="111"/>
      <c r="N11" s="111"/>
      <c r="O11" s="111"/>
      <c r="P11" s="112" t="s">
        <v>28</v>
      </c>
      <c r="Q11" s="113"/>
      <c r="R11" s="113"/>
      <c r="S11" s="113"/>
      <c r="T11" s="113"/>
      <c r="U11" s="113"/>
      <c r="V11" s="114"/>
      <c r="W11" s="112" t="s">
        <v>29</v>
      </c>
      <c r="X11" s="113"/>
      <c r="Y11" s="113"/>
      <c r="Z11" s="113"/>
      <c r="AA11" s="113"/>
      <c r="AB11" s="113"/>
      <c r="AC11" s="114"/>
      <c r="AD11" s="112" t="s">
        <v>30</v>
      </c>
      <c r="AE11" s="113"/>
      <c r="AF11" s="113"/>
      <c r="AG11" s="113"/>
      <c r="AH11" s="113"/>
      <c r="AI11" s="113"/>
      <c r="AJ11" s="114"/>
      <c r="AK11" s="112" t="s">
        <v>31</v>
      </c>
      <c r="AL11" s="113"/>
      <c r="AM11" s="113"/>
      <c r="AN11" s="113"/>
      <c r="AO11" s="113"/>
      <c r="AP11" s="113"/>
      <c r="AQ11" s="114"/>
      <c r="AR11" s="112" t="s">
        <v>32</v>
      </c>
      <c r="AS11" s="113"/>
      <c r="AT11" s="113"/>
      <c r="AU11" s="113"/>
      <c r="AV11" s="113"/>
      <c r="AW11" s="113"/>
      <c r="AX11" s="115"/>
    </row>
    <row r="12" spans="1:50" ht="21" customHeight="1">
      <c r="A12" s="104"/>
      <c r="B12" s="105"/>
      <c r="C12" s="105"/>
      <c r="D12" s="105"/>
      <c r="E12" s="105"/>
      <c r="F12" s="106"/>
      <c r="G12" s="116" t="s">
        <v>33</v>
      </c>
      <c r="H12" s="117"/>
      <c r="I12" s="122" t="s">
        <v>34</v>
      </c>
      <c r="J12" s="123"/>
      <c r="K12" s="123"/>
      <c r="L12" s="123"/>
      <c r="M12" s="123"/>
      <c r="N12" s="123"/>
      <c r="O12" s="124"/>
      <c r="P12" s="125">
        <f>ROUND(72.763,0)</f>
        <v>73</v>
      </c>
      <c r="Q12" s="125"/>
      <c r="R12" s="125"/>
      <c r="S12" s="125"/>
      <c r="T12" s="125"/>
      <c r="U12" s="125"/>
      <c r="V12" s="125"/>
      <c r="W12" s="125">
        <f>ROUND(65.68,0)</f>
        <v>66</v>
      </c>
      <c r="X12" s="125"/>
      <c r="Y12" s="125"/>
      <c r="Z12" s="125"/>
      <c r="AA12" s="125"/>
      <c r="AB12" s="125"/>
      <c r="AC12" s="125"/>
      <c r="AD12" s="125">
        <f>ROUND(121.057,0)</f>
        <v>121</v>
      </c>
      <c r="AE12" s="125"/>
      <c r="AF12" s="125"/>
      <c r="AG12" s="125"/>
      <c r="AH12" s="125"/>
      <c r="AI12" s="125"/>
      <c r="AJ12" s="125"/>
      <c r="AK12" s="126">
        <f>ROUND(93.385,0)</f>
        <v>93</v>
      </c>
      <c r="AL12" s="126"/>
      <c r="AM12" s="126"/>
      <c r="AN12" s="126"/>
      <c r="AO12" s="126"/>
      <c r="AP12" s="126"/>
      <c r="AQ12" s="126"/>
      <c r="AR12" s="126">
        <f>ROUND(83.482,0)</f>
        <v>83</v>
      </c>
      <c r="AS12" s="126"/>
      <c r="AT12" s="126"/>
      <c r="AU12" s="126"/>
      <c r="AV12" s="126"/>
      <c r="AW12" s="126"/>
      <c r="AX12" s="462"/>
    </row>
    <row r="13" spans="1:50" ht="21" customHeight="1">
      <c r="A13" s="104"/>
      <c r="B13" s="105"/>
      <c r="C13" s="105"/>
      <c r="D13" s="105"/>
      <c r="E13" s="105"/>
      <c r="F13" s="106"/>
      <c r="G13" s="118"/>
      <c r="H13" s="119"/>
      <c r="I13" s="127" t="s">
        <v>35</v>
      </c>
      <c r="J13" s="128"/>
      <c r="K13" s="128"/>
      <c r="L13" s="128"/>
      <c r="M13" s="128"/>
      <c r="N13" s="128"/>
      <c r="O13" s="129"/>
      <c r="P13" s="130" t="s">
        <v>36</v>
      </c>
      <c r="Q13" s="131"/>
      <c r="R13" s="131"/>
      <c r="S13" s="131"/>
      <c r="T13" s="131"/>
      <c r="U13" s="131"/>
      <c r="V13" s="132"/>
      <c r="W13" s="130" t="s">
        <v>36</v>
      </c>
      <c r="X13" s="131"/>
      <c r="Y13" s="131"/>
      <c r="Z13" s="131"/>
      <c r="AA13" s="131"/>
      <c r="AB13" s="131"/>
      <c r="AC13" s="132"/>
      <c r="AD13" s="138">
        <f>-ROUND(6.808,0)</f>
        <v>-7</v>
      </c>
      <c r="AE13" s="138"/>
      <c r="AF13" s="138"/>
      <c r="AG13" s="138"/>
      <c r="AH13" s="138"/>
      <c r="AI13" s="138"/>
      <c r="AJ13" s="138"/>
      <c r="AK13" s="139"/>
      <c r="AL13" s="139"/>
      <c r="AM13" s="139"/>
      <c r="AN13" s="139"/>
      <c r="AO13" s="139"/>
      <c r="AP13" s="139"/>
      <c r="AQ13" s="139"/>
      <c r="AR13" s="140"/>
      <c r="AS13" s="140"/>
      <c r="AT13" s="140"/>
      <c r="AU13" s="140"/>
      <c r="AV13" s="140"/>
      <c r="AW13" s="140"/>
      <c r="AX13" s="141"/>
    </row>
    <row r="14" spans="1:50" ht="21" customHeight="1">
      <c r="A14" s="104"/>
      <c r="B14" s="105"/>
      <c r="C14" s="105"/>
      <c r="D14" s="105"/>
      <c r="E14" s="105"/>
      <c r="F14" s="106"/>
      <c r="G14" s="118"/>
      <c r="H14" s="119"/>
      <c r="I14" s="127" t="s">
        <v>37</v>
      </c>
      <c r="J14" s="133"/>
      <c r="K14" s="133"/>
      <c r="L14" s="133"/>
      <c r="M14" s="133"/>
      <c r="N14" s="133"/>
      <c r="O14" s="134"/>
      <c r="P14" s="130" t="s">
        <v>36</v>
      </c>
      <c r="Q14" s="131"/>
      <c r="R14" s="131"/>
      <c r="S14" s="131"/>
      <c r="T14" s="131"/>
      <c r="U14" s="131"/>
      <c r="V14" s="132"/>
      <c r="W14" s="130" t="s">
        <v>36</v>
      </c>
      <c r="X14" s="131"/>
      <c r="Y14" s="131"/>
      <c r="Z14" s="131"/>
      <c r="AA14" s="131"/>
      <c r="AB14" s="131"/>
      <c r="AC14" s="132"/>
      <c r="AD14" s="130" t="s">
        <v>36</v>
      </c>
      <c r="AE14" s="131"/>
      <c r="AF14" s="131"/>
      <c r="AG14" s="131"/>
      <c r="AH14" s="131"/>
      <c r="AI14" s="131"/>
      <c r="AJ14" s="132"/>
      <c r="AK14" s="130" t="s">
        <v>36</v>
      </c>
      <c r="AL14" s="131"/>
      <c r="AM14" s="131"/>
      <c r="AN14" s="131"/>
      <c r="AO14" s="131"/>
      <c r="AP14" s="131"/>
      <c r="AQ14" s="132"/>
      <c r="AR14" s="130"/>
      <c r="AS14" s="131"/>
      <c r="AT14" s="131"/>
      <c r="AU14" s="131"/>
      <c r="AV14" s="131"/>
      <c r="AW14" s="131"/>
      <c r="AX14" s="142"/>
    </row>
    <row r="15" spans="1:50" ht="21" customHeight="1">
      <c r="A15" s="104"/>
      <c r="B15" s="105"/>
      <c r="C15" s="105"/>
      <c r="D15" s="105"/>
      <c r="E15" s="105"/>
      <c r="F15" s="106"/>
      <c r="G15" s="118"/>
      <c r="H15" s="119"/>
      <c r="I15" s="127" t="s">
        <v>38</v>
      </c>
      <c r="J15" s="133"/>
      <c r="K15" s="133"/>
      <c r="L15" s="133"/>
      <c r="M15" s="133"/>
      <c r="N15" s="133"/>
      <c r="O15" s="134"/>
      <c r="P15" s="130" t="s">
        <v>36</v>
      </c>
      <c r="Q15" s="131"/>
      <c r="R15" s="131"/>
      <c r="S15" s="131"/>
      <c r="T15" s="131"/>
      <c r="U15" s="131"/>
      <c r="V15" s="132"/>
      <c r="W15" s="130" t="s">
        <v>36</v>
      </c>
      <c r="X15" s="131"/>
      <c r="Y15" s="131"/>
      <c r="Z15" s="131"/>
      <c r="AA15" s="131"/>
      <c r="AB15" s="131"/>
      <c r="AC15" s="132"/>
      <c r="AD15" s="130" t="s">
        <v>36</v>
      </c>
      <c r="AE15" s="131"/>
      <c r="AF15" s="131"/>
      <c r="AG15" s="131"/>
      <c r="AH15" s="131"/>
      <c r="AI15" s="131"/>
      <c r="AJ15" s="132"/>
      <c r="AK15" s="130"/>
      <c r="AL15" s="131"/>
      <c r="AM15" s="131"/>
      <c r="AN15" s="131"/>
      <c r="AO15" s="131"/>
      <c r="AP15" s="131"/>
      <c r="AQ15" s="132"/>
      <c r="AR15" s="135"/>
      <c r="AS15" s="136"/>
      <c r="AT15" s="136"/>
      <c r="AU15" s="136"/>
      <c r="AV15" s="136"/>
      <c r="AW15" s="136"/>
      <c r="AX15" s="137"/>
    </row>
    <row r="16" spans="1:50" ht="24.75" customHeight="1">
      <c r="A16" s="104"/>
      <c r="B16" s="105"/>
      <c r="C16" s="105"/>
      <c r="D16" s="105"/>
      <c r="E16" s="105"/>
      <c r="F16" s="106"/>
      <c r="G16" s="118"/>
      <c r="H16" s="119"/>
      <c r="I16" s="127" t="s">
        <v>39</v>
      </c>
      <c r="J16" s="128"/>
      <c r="K16" s="128"/>
      <c r="L16" s="128"/>
      <c r="M16" s="128"/>
      <c r="N16" s="128"/>
      <c r="O16" s="129"/>
      <c r="P16" s="130" t="s">
        <v>36</v>
      </c>
      <c r="Q16" s="131"/>
      <c r="R16" s="131"/>
      <c r="S16" s="131"/>
      <c r="T16" s="131"/>
      <c r="U16" s="131"/>
      <c r="V16" s="132"/>
      <c r="W16" s="130" t="s">
        <v>36</v>
      </c>
      <c r="X16" s="131"/>
      <c r="Y16" s="131"/>
      <c r="Z16" s="131"/>
      <c r="AA16" s="131"/>
      <c r="AB16" s="131"/>
      <c r="AC16" s="132"/>
      <c r="AD16" s="130" t="s">
        <v>36</v>
      </c>
      <c r="AE16" s="131"/>
      <c r="AF16" s="131"/>
      <c r="AG16" s="131"/>
      <c r="AH16" s="131"/>
      <c r="AI16" s="131"/>
      <c r="AJ16" s="132"/>
      <c r="AK16" s="139"/>
      <c r="AL16" s="139"/>
      <c r="AM16" s="139"/>
      <c r="AN16" s="139"/>
      <c r="AO16" s="139"/>
      <c r="AP16" s="139"/>
      <c r="AQ16" s="139"/>
      <c r="AR16" s="140"/>
      <c r="AS16" s="140"/>
      <c r="AT16" s="140"/>
      <c r="AU16" s="140"/>
      <c r="AV16" s="140"/>
      <c r="AW16" s="140"/>
      <c r="AX16" s="141"/>
    </row>
    <row r="17" spans="1:51" ht="24.75" customHeight="1">
      <c r="A17" s="104"/>
      <c r="B17" s="105"/>
      <c r="C17" s="105"/>
      <c r="D17" s="105"/>
      <c r="E17" s="105"/>
      <c r="F17" s="106"/>
      <c r="G17" s="120"/>
      <c r="H17" s="121"/>
      <c r="I17" s="143" t="s">
        <v>40</v>
      </c>
      <c r="J17" s="144"/>
      <c r="K17" s="144"/>
      <c r="L17" s="144"/>
      <c r="M17" s="144"/>
      <c r="N17" s="144"/>
      <c r="O17" s="145"/>
      <c r="P17" s="146">
        <f>SUM(P12:V16)</f>
        <v>73</v>
      </c>
      <c r="Q17" s="147"/>
      <c r="R17" s="147"/>
      <c r="S17" s="147"/>
      <c r="T17" s="147"/>
      <c r="U17" s="147"/>
      <c r="V17" s="147"/>
      <c r="W17" s="146">
        <f>SUM(W12:AC16)</f>
        <v>66</v>
      </c>
      <c r="X17" s="147"/>
      <c r="Y17" s="147"/>
      <c r="Z17" s="147"/>
      <c r="AA17" s="147"/>
      <c r="AB17" s="147"/>
      <c r="AC17" s="147"/>
      <c r="AD17" s="146">
        <f>SUM(AD12:AJ16)</f>
        <v>114</v>
      </c>
      <c r="AE17" s="147"/>
      <c r="AF17" s="147"/>
      <c r="AG17" s="147"/>
      <c r="AH17" s="147"/>
      <c r="AI17" s="147"/>
      <c r="AJ17" s="147"/>
      <c r="AK17" s="146">
        <f>SUM(AK12:AQ16)</f>
        <v>93</v>
      </c>
      <c r="AL17" s="147"/>
      <c r="AM17" s="147"/>
      <c r="AN17" s="147"/>
      <c r="AO17" s="147"/>
      <c r="AP17" s="147"/>
      <c r="AQ17" s="147"/>
      <c r="AR17" s="147">
        <f>ROUND(83.482,0)</f>
        <v>83</v>
      </c>
      <c r="AS17" s="147"/>
      <c r="AT17" s="147"/>
      <c r="AU17" s="147"/>
      <c r="AV17" s="147"/>
      <c r="AW17" s="147"/>
      <c r="AX17" s="463"/>
    </row>
    <row r="18" spans="1:51" ht="24.75" customHeight="1">
      <c r="A18" s="104"/>
      <c r="B18" s="105"/>
      <c r="C18" s="105"/>
      <c r="D18" s="105"/>
      <c r="E18" s="105"/>
      <c r="F18" s="106"/>
      <c r="G18" s="148" t="s">
        <v>41</v>
      </c>
      <c r="H18" s="149"/>
      <c r="I18" s="149"/>
      <c r="J18" s="149"/>
      <c r="K18" s="149"/>
      <c r="L18" s="149"/>
      <c r="M18" s="149"/>
      <c r="N18" s="149"/>
      <c r="O18" s="149"/>
      <c r="P18" s="153">
        <f>ROUND(64.732,0)</f>
        <v>65</v>
      </c>
      <c r="Q18" s="153"/>
      <c r="R18" s="153"/>
      <c r="S18" s="153"/>
      <c r="T18" s="153"/>
      <c r="U18" s="153"/>
      <c r="V18" s="153"/>
      <c r="W18" s="153">
        <f>ROUND(65.637,0)</f>
        <v>66</v>
      </c>
      <c r="X18" s="153"/>
      <c r="Y18" s="153"/>
      <c r="Z18" s="153"/>
      <c r="AA18" s="153"/>
      <c r="AB18" s="153"/>
      <c r="AC18" s="153"/>
      <c r="AD18" s="153">
        <v>114</v>
      </c>
      <c r="AE18" s="153"/>
      <c r="AF18" s="153"/>
      <c r="AG18" s="153"/>
      <c r="AH18" s="153"/>
      <c r="AI18" s="153"/>
      <c r="AJ18" s="153"/>
      <c r="AK18" s="151"/>
      <c r="AL18" s="151"/>
      <c r="AM18" s="151"/>
      <c r="AN18" s="151"/>
      <c r="AO18" s="151"/>
      <c r="AP18" s="151"/>
      <c r="AQ18" s="151"/>
      <c r="AR18" s="151"/>
      <c r="AS18" s="151"/>
      <c r="AT18" s="151"/>
      <c r="AU18" s="151"/>
      <c r="AV18" s="151"/>
      <c r="AW18" s="151"/>
      <c r="AX18" s="152"/>
    </row>
    <row r="19" spans="1:51" ht="24.75" customHeight="1">
      <c r="A19" s="107"/>
      <c r="B19" s="108"/>
      <c r="C19" s="108"/>
      <c r="D19" s="108"/>
      <c r="E19" s="108"/>
      <c r="F19" s="109"/>
      <c r="G19" s="148" t="s">
        <v>42</v>
      </c>
      <c r="H19" s="149"/>
      <c r="I19" s="149"/>
      <c r="J19" s="149"/>
      <c r="K19" s="149"/>
      <c r="L19" s="149"/>
      <c r="M19" s="149"/>
      <c r="N19" s="149"/>
      <c r="O19" s="149"/>
      <c r="P19" s="150">
        <f>P18/P17</f>
        <v>0.8904109589041096</v>
      </c>
      <c r="Q19" s="150"/>
      <c r="R19" s="150"/>
      <c r="S19" s="150"/>
      <c r="T19" s="150"/>
      <c r="U19" s="150"/>
      <c r="V19" s="150"/>
      <c r="W19" s="150">
        <f>W18/W17</f>
        <v>1</v>
      </c>
      <c r="X19" s="150"/>
      <c r="Y19" s="150"/>
      <c r="Z19" s="150"/>
      <c r="AA19" s="150"/>
      <c r="AB19" s="150"/>
      <c r="AC19" s="150"/>
      <c r="AD19" s="150">
        <f>AD18/AD17</f>
        <v>1</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1" ht="31.7" customHeight="1">
      <c r="A20" s="155" t="s">
        <v>43</v>
      </c>
      <c r="B20" s="156"/>
      <c r="C20" s="156"/>
      <c r="D20" s="156"/>
      <c r="E20" s="156"/>
      <c r="F20" s="157"/>
      <c r="G20" s="158" t="s">
        <v>44</v>
      </c>
      <c r="H20" s="113"/>
      <c r="I20" s="113"/>
      <c r="J20" s="113"/>
      <c r="K20" s="113"/>
      <c r="L20" s="113"/>
      <c r="M20" s="113"/>
      <c r="N20" s="113"/>
      <c r="O20" s="113"/>
      <c r="P20" s="113"/>
      <c r="Q20" s="113"/>
      <c r="R20" s="113"/>
      <c r="S20" s="113"/>
      <c r="T20" s="113"/>
      <c r="U20" s="113"/>
      <c r="V20" s="113"/>
      <c r="W20" s="113"/>
      <c r="X20" s="114"/>
      <c r="Y20" s="159"/>
      <c r="Z20" s="160"/>
      <c r="AA20" s="161"/>
      <c r="AB20" s="112" t="s">
        <v>45</v>
      </c>
      <c r="AC20" s="113"/>
      <c r="AD20" s="114"/>
      <c r="AE20" s="162" t="s">
        <v>28</v>
      </c>
      <c r="AF20" s="162"/>
      <c r="AG20" s="162"/>
      <c r="AH20" s="162"/>
      <c r="AI20" s="162"/>
      <c r="AJ20" s="162" t="s">
        <v>29</v>
      </c>
      <c r="AK20" s="162"/>
      <c r="AL20" s="162"/>
      <c r="AM20" s="162"/>
      <c r="AN20" s="162"/>
      <c r="AO20" s="162" t="s">
        <v>30</v>
      </c>
      <c r="AP20" s="162"/>
      <c r="AQ20" s="162"/>
      <c r="AR20" s="162"/>
      <c r="AS20" s="162"/>
      <c r="AT20" s="168" t="s">
        <v>46</v>
      </c>
      <c r="AU20" s="162"/>
      <c r="AV20" s="162"/>
      <c r="AW20" s="162"/>
      <c r="AX20" s="169"/>
    </row>
    <row r="21" spans="1:51" ht="29.25" customHeight="1">
      <c r="A21" s="155"/>
      <c r="B21" s="156"/>
      <c r="C21" s="156"/>
      <c r="D21" s="156"/>
      <c r="E21" s="156"/>
      <c r="F21" s="157"/>
      <c r="G21" s="170" t="s">
        <v>47</v>
      </c>
      <c r="H21" s="171"/>
      <c r="I21" s="171"/>
      <c r="J21" s="171"/>
      <c r="K21" s="171"/>
      <c r="L21" s="171"/>
      <c r="M21" s="171"/>
      <c r="N21" s="171"/>
      <c r="O21" s="171"/>
      <c r="P21" s="171"/>
      <c r="Q21" s="171"/>
      <c r="R21" s="171"/>
      <c r="S21" s="171"/>
      <c r="T21" s="171"/>
      <c r="U21" s="171"/>
      <c r="V21" s="171"/>
      <c r="W21" s="171"/>
      <c r="X21" s="172"/>
      <c r="Y21" s="179" t="s">
        <v>48</v>
      </c>
      <c r="Z21" s="180"/>
      <c r="AA21" s="181"/>
      <c r="AB21" s="182" t="s">
        <v>49</v>
      </c>
      <c r="AC21" s="182"/>
      <c r="AD21" s="182"/>
      <c r="AE21" s="154">
        <v>305</v>
      </c>
      <c r="AF21" s="154"/>
      <c r="AG21" s="154"/>
      <c r="AH21" s="154"/>
      <c r="AI21" s="154"/>
      <c r="AJ21" s="154">
        <v>314</v>
      </c>
      <c r="AK21" s="154"/>
      <c r="AL21" s="154"/>
      <c r="AM21" s="154"/>
      <c r="AN21" s="154"/>
      <c r="AO21" s="154">
        <v>288</v>
      </c>
      <c r="AP21" s="154"/>
      <c r="AQ21" s="154"/>
      <c r="AR21" s="154"/>
      <c r="AS21" s="154"/>
      <c r="AT21" s="151"/>
      <c r="AU21" s="151"/>
      <c r="AV21" s="151"/>
      <c r="AW21" s="151"/>
      <c r="AX21" s="152"/>
    </row>
    <row r="22" spans="1:51" ht="29.25" customHeight="1">
      <c r="A22" s="155"/>
      <c r="B22" s="156"/>
      <c r="C22" s="156"/>
      <c r="D22" s="156"/>
      <c r="E22" s="156"/>
      <c r="F22" s="157"/>
      <c r="G22" s="173"/>
      <c r="H22" s="174"/>
      <c r="I22" s="174"/>
      <c r="J22" s="174"/>
      <c r="K22" s="174"/>
      <c r="L22" s="174"/>
      <c r="M22" s="174"/>
      <c r="N22" s="174"/>
      <c r="O22" s="174"/>
      <c r="P22" s="174"/>
      <c r="Q22" s="174"/>
      <c r="R22" s="174"/>
      <c r="S22" s="174"/>
      <c r="T22" s="174"/>
      <c r="U22" s="174"/>
      <c r="V22" s="174"/>
      <c r="W22" s="174"/>
      <c r="X22" s="175"/>
      <c r="Y22" s="112" t="s">
        <v>50</v>
      </c>
      <c r="Z22" s="113"/>
      <c r="AA22" s="114"/>
      <c r="AB22" s="163" t="s">
        <v>51</v>
      </c>
      <c r="AC22" s="163"/>
      <c r="AD22" s="163"/>
      <c r="AE22" s="163" t="s">
        <v>36</v>
      </c>
      <c r="AF22" s="163"/>
      <c r="AG22" s="163"/>
      <c r="AH22" s="163"/>
      <c r="AI22" s="163"/>
      <c r="AJ22" s="163" t="s">
        <v>36</v>
      </c>
      <c r="AK22" s="163"/>
      <c r="AL22" s="163"/>
      <c r="AM22" s="163"/>
      <c r="AN22" s="163"/>
      <c r="AO22" s="163" t="s">
        <v>36</v>
      </c>
      <c r="AP22" s="163"/>
      <c r="AQ22" s="163"/>
      <c r="AR22" s="163"/>
      <c r="AS22" s="163"/>
      <c r="AT22" s="154">
        <v>260</v>
      </c>
      <c r="AU22" s="154"/>
      <c r="AV22" s="154"/>
      <c r="AW22" s="154"/>
      <c r="AX22" s="164"/>
    </row>
    <row r="23" spans="1:51" ht="29.25" customHeight="1">
      <c r="A23" s="155"/>
      <c r="B23" s="156"/>
      <c r="C23" s="156"/>
      <c r="D23" s="156"/>
      <c r="E23" s="156"/>
      <c r="F23" s="157"/>
      <c r="G23" s="176"/>
      <c r="H23" s="177"/>
      <c r="I23" s="177"/>
      <c r="J23" s="177"/>
      <c r="K23" s="177"/>
      <c r="L23" s="177"/>
      <c r="M23" s="177"/>
      <c r="N23" s="177"/>
      <c r="O23" s="177"/>
      <c r="P23" s="177"/>
      <c r="Q23" s="177"/>
      <c r="R23" s="177"/>
      <c r="S23" s="177"/>
      <c r="T23" s="177"/>
      <c r="U23" s="177"/>
      <c r="V23" s="177"/>
      <c r="W23" s="177"/>
      <c r="X23" s="178"/>
      <c r="Y23" s="112" t="s">
        <v>52</v>
      </c>
      <c r="Z23" s="113"/>
      <c r="AA23" s="114"/>
      <c r="AB23" s="163" t="s">
        <v>53</v>
      </c>
      <c r="AC23" s="163"/>
      <c r="AD23" s="163"/>
      <c r="AE23" s="165">
        <f>ROUND($AT$22/AE21*100,0)</f>
        <v>85</v>
      </c>
      <c r="AF23" s="165"/>
      <c r="AG23" s="165"/>
      <c r="AH23" s="165"/>
      <c r="AI23" s="165"/>
      <c r="AJ23" s="165">
        <f>ROUND($AT$22/AJ21*100,0)</f>
        <v>83</v>
      </c>
      <c r="AK23" s="165"/>
      <c r="AL23" s="165"/>
      <c r="AM23" s="165"/>
      <c r="AN23" s="165"/>
      <c r="AO23" s="165">
        <f>ROUND($AT$22/AO21*100,0)</f>
        <v>90</v>
      </c>
      <c r="AP23" s="165"/>
      <c r="AQ23" s="165"/>
      <c r="AR23" s="165"/>
      <c r="AS23" s="165"/>
      <c r="AT23" s="166"/>
      <c r="AU23" s="166"/>
      <c r="AV23" s="166"/>
      <c r="AW23" s="166"/>
      <c r="AX23" s="167"/>
    </row>
    <row r="24" spans="1:51" ht="31.7" customHeight="1">
      <c r="A24" s="199" t="s">
        <v>54</v>
      </c>
      <c r="B24" s="200"/>
      <c r="C24" s="200"/>
      <c r="D24" s="200"/>
      <c r="E24" s="200"/>
      <c r="F24" s="201"/>
      <c r="G24" s="158" t="s">
        <v>55</v>
      </c>
      <c r="H24" s="113"/>
      <c r="I24" s="113"/>
      <c r="J24" s="113"/>
      <c r="K24" s="113"/>
      <c r="L24" s="113"/>
      <c r="M24" s="113"/>
      <c r="N24" s="113"/>
      <c r="O24" s="113"/>
      <c r="P24" s="113"/>
      <c r="Q24" s="113"/>
      <c r="R24" s="113"/>
      <c r="S24" s="113"/>
      <c r="T24" s="113"/>
      <c r="U24" s="113"/>
      <c r="V24" s="113"/>
      <c r="W24" s="113"/>
      <c r="X24" s="114"/>
      <c r="Y24" s="159"/>
      <c r="Z24" s="160"/>
      <c r="AA24" s="161"/>
      <c r="AB24" s="112" t="s">
        <v>45</v>
      </c>
      <c r="AC24" s="113"/>
      <c r="AD24" s="114"/>
      <c r="AE24" s="162" t="s">
        <v>28</v>
      </c>
      <c r="AF24" s="162"/>
      <c r="AG24" s="162"/>
      <c r="AH24" s="162"/>
      <c r="AI24" s="162"/>
      <c r="AJ24" s="162" t="s">
        <v>29</v>
      </c>
      <c r="AK24" s="162"/>
      <c r="AL24" s="162"/>
      <c r="AM24" s="162"/>
      <c r="AN24" s="162"/>
      <c r="AO24" s="162" t="s">
        <v>30</v>
      </c>
      <c r="AP24" s="162"/>
      <c r="AQ24" s="162"/>
      <c r="AR24" s="162"/>
      <c r="AS24" s="162"/>
      <c r="AT24" s="222" t="s">
        <v>56</v>
      </c>
      <c r="AU24" s="223"/>
      <c r="AV24" s="223"/>
      <c r="AW24" s="223"/>
      <c r="AX24" s="224"/>
    </row>
    <row r="25" spans="1:51" ht="29.25" customHeight="1">
      <c r="A25" s="202"/>
      <c r="B25" s="203"/>
      <c r="C25" s="203"/>
      <c r="D25" s="203"/>
      <c r="E25" s="203"/>
      <c r="F25" s="204"/>
      <c r="G25" s="170" t="s">
        <v>57</v>
      </c>
      <c r="H25" s="189"/>
      <c r="I25" s="189"/>
      <c r="J25" s="189"/>
      <c r="K25" s="189"/>
      <c r="L25" s="189"/>
      <c r="M25" s="189"/>
      <c r="N25" s="189"/>
      <c r="O25" s="189"/>
      <c r="P25" s="189"/>
      <c r="Q25" s="189"/>
      <c r="R25" s="189"/>
      <c r="S25" s="189"/>
      <c r="T25" s="189"/>
      <c r="U25" s="189"/>
      <c r="V25" s="189"/>
      <c r="W25" s="189"/>
      <c r="X25" s="190"/>
      <c r="Y25" s="194" t="s">
        <v>58</v>
      </c>
      <c r="Z25" s="70"/>
      <c r="AA25" s="195"/>
      <c r="AB25" s="196" t="s">
        <v>59</v>
      </c>
      <c r="AC25" s="70"/>
      <c r="AD25" s="195"/>
      <c r="AE25" s="197" t="s">
        <v>60</v>
      </c>
      <c r="AF25" s="67"/>
      <c r="AG25" s="67"/>
      <c r="AH25" s="67"/>
      <c r="AI25" s="68"/>
      <c r="AJ25" s="154" t="s">
        <v>61</v>
      </c>
      <c r="AK25" s="154"/>
      <c r="AL25" s="154"/>
      <c r="AM25" s="154"/>
      <c r="AN25" s="154"/>
      <c r="AO25" s="154" t="s">
        <v>62</v>
      </c>
      <c r="AP25" s="154"/>
      <c r="AQ25" s="154"/>
      <c r="AR25" s="154"/>
      <c r="AS25" s="154"/>
      <c r="AT25" s="154" t="s">
        <v>63</v>
      </c>
      <c r="AU25" s="154"/>
      <c r="AV25" s="154"/>
      <c r="AW25" s="154"/>
      <c r="AX25" s="164"/>
    </row>
    <row r="26" spans="1:51" ht="29.25" customHeight="1">
      <c r="A26" s="202"/>
      <c r="B26" s="203"/>
      <c r="C26" s="203"/>
      <c r="D26" s="203"/>
      <c r="E26" s="203"/>
      <c r="F26" s="204"/>
      <c r="G26" s="191"/>
      <c r="H26" s="192"/>
      <c r="I26" s="192"/>
      <c r="J26" s="192"/>
      <c r="K26" s="192"/>
      <c r="L26" s="192"/>
      <c r="M26" s="192"/>
      <c r="N26" s="192"/>
      <c r="O26" s="192"/>
      <c r="P26" s="192"/>
      <c r="Q26" s="192"/>
      <c r="R26" s="192"/>
      <c r="S26" s="192"/>
      <c r="T26" s="192"/>
      <c r="U26" s="192"/>
      <c r="V26" s="192"/>
      <c r="W26" s="192"/>
      <c r="X26" s="193"/>
      <c r="Y26" s="198" t="s">
        <v>64</v>
      </c>
      <c r="Z26" s="83"/>
      <c r="AA26" s="84"/>
      <c r="AB26" s="196" t="s">
        <v>59</v>
      </c>
      <c r="AC26" s="70"/>
      <c r="AD26" s="195"/>
      <c r="AE26" s="197" t="s">
        <v>63</v>
      </c>
      <c r="AF26" s="67"/>
      <c r="AG26" s="67"/>
      <c r="AH26" s="67"/>
      <c r="AI26" s="68"/>
      <c r="AJ26" s="197" t="s">
        <v>63</v>
      </c>
      <c r="AK26" s="67"/>
      <c r="AL26" s="67"/>
      <c r="AM26" s="67"/>
      <c r="AN26" s="68"/>
      <c r="AO26" s="154" t="s">
        <v>63</v>
      </c>
      <c r="AP26" s="154"/>
      <c r="AQ26" s="154"/>
      <c r="AR26" s="154"/>
      <c r="AS26" s="154"/>
      <c r="AT26" s="154" t="s">
        <v>63</v>
      </c>
      <c r="AU26" s="154"/>
      <c r="AV26" s="154"/>
      <c r="AW26" s="154"/>
      <c r="AX26" s="164"/>
      <c r="AY26" s="3"/>
    </row>
    <row r="27" spans="1:51" ht="32.25" customHeight="1">
      <c r="A27" s="468" t="s">
        <v>65</v>
      </c>
      <c r="B27" s="469"/>
      <c r="C27" s="469"/>
      <c r="D27" s="469"/>
      <c r="E27" s="469"/>
      <c r="F27" s="470"/>
      <c r="G27" s="485" t="s">
        <v>66</v>
      </c>
      <c r="H27" s="485"/>
      <c r="I27" s="485"/>
      <c r="J27" s="485"/>
      <c r="K27" s="485"/>
      <c r="L27" s="485"/>
      <c r="M27" s="485"/>
      <c r="N27" s="485"/>
      <c r="O27" s="485"/>
      <c r="P27" s="485"/>
      <c r="Q27" s="485"/>
      <c r="R27" s="485"/>
      <c r="S27" s="485"/>
      <c r="T27" s="485"/>
      <c r="U27" s="485"/>
      <c r="V27" s="485"/>
      <c r="W27" s="485"/>
      <c r="X27" s="486"/>
      <c r="Y27" s="185"/>
      <c r="Z27" s="186"/>
      <c r="AA27" s="187"/>
      <c r="AB27" s="515" t="s">
        <v>45</v>
      </c>
      <c r="AC27" s="485"/>
      <c r="AD27" s="486"/>
      <c r="AE27" s="515" t="s">
        <v>28</v>
      </c>
      <c r="AF27" s="485"/>
      <c r="AG27" s="485"/>
      <c r="AH27" s="485"/>
      <c r="AI27" s="486"/>
      <c r="AJ27" s="515" t="s">
        <v>29</v>
      </c>
      <c r="AK27" s="485"/>
      <c r="AL27" s="485"/>
      <c r="AM27" s="485"/>
      <c r="AN27" s="486"/>
      <c r="AO27" s="515" t="s">
        <v>30</v>
      </c>
      <c r="AP27" s="485"/>
      <c r="AQ27" s="485"/>
      <c r="AR27" s="485"/>
      <c r="AS27" s="486"/>
      <c r="AT27" s="516" t="s">
        <v>67</v>
      </c>
      <c r="AU27" s="517"/>
      <c r="AV27" s="517"/>
      <c r="AW27" s="517"/>
      <c r="AX27" s="518"/>
      <c r="AY27" s="3"/>
    </row>
    <row r="28" spans="1:51" ht="39.950000000000003" customHeight="1">
      <c r="A28" s="471"/>
      <c r="B28" s="472"/>
      <c r="C28" s="472"/>
      <c r="D28" s="472"/>
      <c r="E28" s="472"/>
      <c r="F28" s="473"/>
      <c r="G28" s="213" t="s">
        <v>68</v>
      </c>
      <c r="H28" s="214"/>
      <c r="I28" s="214"/>
      <c r="J28" s="214"/>
      <c r="K28" s="214"/>
      <c r="L28" s="214"/>
      <c r="M28" s="214"/>
      <c r="N28" s="214"/>
      <c r="O28" s="214"/>
      <c r="P28" s="214"/>
      <c r="Q28" s="214"/>
      <c r="R28" s="214"/>
      <c r="S28" s="214"/>
      <c r="T28" s="214"/>
      <c r="U28" s="214"/>
      <c r="V28" s="214"/>
      <c r="W28" s="214"/>
      <c r="X28" s="215"/>
      <c r="Y28" s="487" t="s">
        <v>65</v>
      </c>
      <c r="Z28" s="488"/>
      <c r="AA28" s="489"/>
      <c r="AB28" s="188" t="s">
        <v>69</v>
      </c>
      <c r="AC28" s="183"/>
      <c r="AD28" s="184"/>
      <c r="AE28" s="219">
        <f>65000000/4470000000</f>
        <v>1.45413870246085E-2</v>
      </c>
      <c r="AF28" s="220"/>
      <c r="AG28" s="220"/>
      <c r="AH28" s="220"/>
      <c r="AI28" s="221"/>
      <c r="AJ28" s="219">
        <f>66000000/5040000000</f>
        <v>1.3095238095238096E-2</v>
      </c>
      <c r="AK28" s="220"/>
      <c r="AL28" s="220"/>
      <c r="AM28" s="220"/>
      <c r="AN28" s="221"/>
      <c r="AO28" s="219">
        <f>114000000/5850000000</f>
        <v>1.9487179487179488E-2</v>
      </c>
      <c r="AP28" s="220"/>
      <c r="AQ28" s="220"/>
      <c r="AR28" s="220"/>
      <c r="AS28" s="221"/>
      <c r="AT28" s="205" t="s">
        <v>63</v>
      </c>
      <c r="AU28" s="206"/>
      <c r="AV28" s="206"/>
      <c r="AW28" s="206"/>
      <c r="AX28" s="207"/>
    </row>
    <row r="29" spans="1:51" ht="39.950000000000003" customHeight="1">
      <c r="A29" s="474"/>
      <c r="B29" s="475"/>
      <c r="C29" s="475"/>
      <c r="D29" s="475"/>
      <c r="E29" s="475"/>
      <c r="F29" s="476"/>
      <c r="G29" s="216"/>
      <c r="H29" s="217"/>
      <c r="I29" s="217"/>
      <c r="J29" s="217"/>
      <c r="K29" s="217"/>
      <c r="L29" s="217"/>
      <c r="M29" s="217"/>
      <c r="N29" s="217"/>
      <c r="O29" s="217"/>
      <c r="P29" s="217"/>
      <c r="Q29" s="217"/>
      <c r="R29" s="217"/>
      <c r="S29" s="217"/>
      <c r="T29" s="217"/>
      <c r="U29" s="217"/>
      <c r="V29" s="217"/>
      <c r="W29" s="217"/>
      <c r="X29" s="218"/>
      <c r="Y29" s="490" t="s">
        <v>70</v>
      </c>
      <c r="Z29" s="491"/>
      <c r="AA29" s="492"/>
      <c r="AB29" s="208" t="s">
        <v>71</v>
      </c>
      <c r="AC29" s="209"/>
      <c r="AD29" s="210"/>
      <c r="AE29" s="211" t="s">
        <v>72</v>
      </c>
      <c r="AF29" s="209"/>
      <c r="AG29" s="209"/>
      <c r="AH29" s="209"/>
      <c r="AI29" s="210"/>
      <c r="AJ29" s="211" t="s">
        <v>73</v>
      </c>
      <c r="AK29" s="209"/>
      <c r="AL29" s="209"/>
      <c r="AM29" s="209"/>
      <c r="AN29" s="210"/>
      <c r="AO29" s="211" t="s">
        <v>74</v>
      </c>
      <c r="AP29" s="209"/>
      <c r="AQ29" s="209"/>
      <c r="AR29" s="209"/>
      <c r="AS29" s="210"/>
      <c r="AT29" s="197" t="s">
        <v>63</v>
      </c>
      <c r="AU29" s="67"/>
      <c r="AV29" s="67"/>
      <c r="AW29" s="67"/>
      <c r="AX29" s="212"/>
    </row>
    <row r="30" spans="1:51" ht="23.1" customHeight="1">
      <c r="A30" s="477" t="s">
        <v>75</v>
      </c>
      <c r="B30" s="478"/>
      <c r="C30" s="479" t="s">
        <v>76</v>
      </c>
      <c r="D30" s="469"/>
      <c r="E30" s="469"/>
      <c r="F30" s="469"/>
      <c r="G30" s="469"/>
      <c r="H30" s="469"/>
      <c r="I30" s="469"/>
      <c r="J30" s="469"/>
      <c r="K30" s="480"/>
      <c r="L30" s="493" t="s">
        <v>77</v>
      </c>
      <c r="M30" s="493"/>
      <c r="N30" s="493"/>
      <c r="O30" s="493"/>
      <c r="P30" s="493"/>
      <c r="Q30" s="493"/>
      <c r="R30" s="494" t="s">
        <v>32</v>
      </c>
      <c r="S30" s="494"/>
      <c r="T30" s="494"/>
      <c r="U30" s="494"/>
      <c r="V30" s="494"/>
      <c r="W30" s="494"/>
      <c r="X30" s="495" t="s">
        <v>78</v>
      </c>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69"/>
      <c r="AW30" s="469"/>
      <c r="AX30" s="496"/>
    </row>
    <row r="31" spans="1:51" ht="19.5" customHeight="1">
      <c r="A31" s="481"/>
      <c r="B31" s="482"/>
      <c r="C31" s="497" t="s">
        <v>79</v>
      </c>
      <c r="D31" s="404"/>
      <c r="E31" s="404"/>
      <c r="F31" s="404"/>
      <c r="G31" s="404"/>
      <c r="H31" s="404"/>
      <c r="I31" s="404"/>
      <c r="J31" s="404"/>
      <c r="K31" s="405"/>
      <c r="L31" s="225">
        <f>ROUND(93.385,0)</f>
        <v>93</v>
      </c>
      <c r="M31" s="225"/>
      <c r="N31" s="225"/>
      <c r="O31" s="225"/>
      <c r="P31" s="225"/>
      <c r="Q31" s="225"/>
      <c r="R31" s="126">
        <f>ROUND(83.482,0)</f>
        <v>83</v>
      </c>
      <c r="S31" s="126"/>
      <c r="T31" s="126"/>
      <c r="U31" s="126"/>
      <c r="V31" s="126"/>
      <c r="W31" s="126"/>
      <c r="X31" s="464" t="s">
        <v>195</v>
      </c>
      <c r="Y31" s="465"/>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65"/>
      <c r="AX31" s="466"/>
    </row>
    <row r="32" spans="1:51" ht="19.5" customHeight="1">
      <c r="A32" s="481"/>
      <c r="B32" s="482"/>
      <c r="C32" s="498"/>
      <c r="D32" s="412"/>
      <c r="E32" s="412"/>
      <c r="F32" s="412"/>
      <c r="G32" s="412"/>
      <c r="H32" s="412"/>
      <c r="I32" s="412"/>
      <c r="J32" s="412"/>
      <c r="K32" s="413"/>
      <c r="L32" s="226"/>
      <c r="M32" s="226"/>
      <c r="N32" s="226"/>
      <c r="O32" s="226"/>
      <c r="P32" s="226"/>
      <c r="Q32" s="226"/>
      <c r="R32" s="139"/>
      <c r="S32" s="139"/>
      <c r="T32" s="139"/>
      <c r="U32" s="139"/>
      <c r="V32" s="139"/>
      <c r="W32" s="139"/>
      <c r="X32" s="227"/>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9"/>
    </row>
    <row r="33" spans="1:50" ht="19.5" customHeight="1">
      <c r="A33" s="481"/>
      <c r="B33" s="482"/>
      <c r="C33" s="498"/>
      <c r="D33" s="412"/>
      <c r="E33" s="412"/>
      <c r="F33" s="412"/>
      <c r="G33" s="412"/>
      <c r="H33" s="412"/>
      <c r="I33" s="412"/>
      <c r="J33" s="412"/>
      <c r="K33" s="413"/>
      <c r="L33" s="226"/>
      <c r="M33" s="226"/>
      <c r="N33" s="226"/>
      <c r="O33" s="226"/>
      <c r="P33" s="226"/>
      <c r="Q33" s="226"/>
      <c r="R33" s="139"/>
      <c r="S33" s="139"/>
      <c r="T33" s="139"/>
      <c r="U33" s="139"/>
      <c r="V33" s="139"/>
      <c r="W33" s="139"/>
      <c r="X33" s="227"/>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9"/>
    </row>
    <row r="34" spans="1:50" ht="19.5" customHeight="1">
      <c r="A34" s="481"/>
      <c r="B34" s="482"/>
      <c r="C34" s="498"/>
      <c r="D34" s="412"/>
      <c r="E34" s="412"/>
      <c r="F34" s="412"/>
      <c r="G34" s="412"/>
      <c r="H34" s="412"/>
      <c r="I34" s="412"/>
      <c r="J34" s="412"/>
      <c r="K34" s="413"/>
      <c r="L34" s="226"/>
      <c r="M34" s="226"/>
      <c r="N34" s="226"/>
      <c r="O34" s="226"/>
      <c r="P34" s="226"/>
      <c r="Q34" s="226"/>
      <c r="R34" s="139"/>
      <c r="S34" s="139"/>
      <c r="T34" s="139"/>
      <c r="U34" s="139"/>
      <c r="V34" s="139"/>
      <c r="W34" s="139"/>
      <c r="X34" s="227"/>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19.5" customHeight="1">
      <c r="A35" s="481"/>
      <c r="B35" s="482"/>
      <c r="C35" s="498"/>
      <c r="D35" s="412"/>
      <c r="E35" s="412"/>
      <c r="F35" s="412"/>
      <c r="G35" s="412"/>
      <c r="H35" s="412"/>
      <c r="I35" s="412"/>
      <c r="J35" s="412"/>
      <c r="K35" s="413"/>
      <c r="L35" s="226"/>
      <c r="M35" s="226"/>
      <c r="N35" s="226"/>
      <c r="O35" s="226"/>
      <c r="P35" s="226"/>
      <c r="Q35" s="226"/>
      <c r="R35" s="139"/>
      <c r="S35" s="139"/>
      <c r="T35" s="139"/>
      <c r="U35" s="139"/>
      <c r="V35" s="139"/>
      <c r="W35" s="139"/>
      <c r="X35" s="227"/>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9"/>
    </row>
    <row r="36" spans="1:50" ht="19.5" customHeight="1">
      <c r="A36" s="481"/>
      <c r="B36" s="482"/>
      <c r="C36" s="499"/>
      <c r="D36" s="39"/>
      <c r="E36" s="39"/>
      <c r="F36" s="39"/>
      <c r="G36" s="39"/>
      <c r="H36" s="39"/>
      <c r="I36" s="39"/>
      <c r="J36" s="39"/>
      <c r="K36" s="40"/>
      <c r="L36" s="226"/>
      <c r="M36" s="226"/>
      <c r="N36" s="226"/>
      <c r="O36" s="226"/>
      <c r="P36" s="226"/>
      <c r="Q36" s="226"/>
      <c r="R36" s="239"/>
      <c r="S36" s="239"/>
      <c r="T36" s="239"/>
      <c r="U36" s="239"/>
      <c r="V36" s="239"/>
      <c r="W36" s="239"/>
      <c r="X36" s="227"/>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9"/>
    </row>
    <row r="37" spans="1:50" ht="19.5" customHeight="1">
      <c r="A37" s="481"/>
      <c r="B37" s="482"/>
      <c r="C37" s="500"/>
      <c r="D37" s="501"/>
      <c r="E37" s="501"/>
      <c r="F37" s="501"/>
      <c r="G37" s="501"/>
      <c r="H37" s="501"/>
      <c r="I37" s="501"/>
      <c r="J37" s="501"/>
      <c r="K37" s="502"/>
      <c r="L37" s="226"/>
      <c r="M37" s="226"/>
      <c r="N37" s="226"/>
      <c r="O37" s="226"/>
      <c r="P37" s="226"/>
      <c r="Q37" s="226"/>
      <c r="R37" s="130"/>
      <c r="S37" s="131"/>
      <c r="T37" s="131"/>
      <c r="U37" s="131"/>
      <c r="V37" s="131"/>
      <c r="W37" s="132"/>
      <c r="X37" s="227"/>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9"/>
    </row>
    <row r="38" spans="1:50" ht="19.5" customHeight="1">
      <c r="A38" s="481"/>
      <c r="B38" s="482"/>
      <c r="C38" s="503"/>
      <c r="D38" s="41"/>
      <c r="E38" s="41"/>
      <c r="F38" s="41"/>
      <c r="G38" s="41"/>
      <c r="H38" s="41"/>
      <c r="I38" s="41"/>
      <c r="J38" s="41"/>
      <c r="K38" s="42"/>
      <c r="L38" s="226"/>
      <c r="M38" s="226"/>
      <c r="N38" s="226"/>
      <c r="O38" s="226"/>
      <c r="P38" s="226"/>
      <c r="Q38" s="226"/>
      <c r="R38" s="230"/>
      <c r="S38" s="231"/>
      <c r="T38" s="231"/>
      <c r="U38" s="231"/>
      <c r="V38" s="231"/>
      <c r="W38" s="232"/>
      <c r="X38" s="227"/>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9"/>
    </row>
    <row r="39" spans="1:50" ht="21" customHeight="1" thickBot="1">
      <c r="A39" s="483"/>
      <c r="B39" s="484"/>
      <c r="C39" s="504" t="s">
        <v>40</v>
      </c>
      <c r="D39" s="357"/>
      <c r="E39" s="357"/>
      <c r="F39" s="357"/>
      <c r="G39" s="357"/>
      <c r="H39" s="357"/>
      <c r="I39" s="357"/>
      <c r="J39" s="357"/>
      <c r="K39" s="358"/>
      <c r="L39" s="235">
        <f>SUM(L31:Q38)</f>
        <v>93</v>
      </c>
      <c r="M39" s="233"/>
      <c r="N39" s="233"/>
      <c r="O39" s="233"/>
      <c r="P39" s="233"/>
      <c r="Q39" s="234"/>
      <c r="R39" s="467">
        <f>ROUND(83.482,0)</f>
        <v>83</v>
      </c>
      <c r="S39" s="357"/>
      <c r="T39" s="357"/>
      <c r="U39" s="357"/>
      <c r="V39" s="357"/>
      <c r="W39" s="358"/>
      <c r="X39" s="236"/>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8"/>
    </row>
    <row r="40" spans="1:50" ht="0.95" customHeight="1" thickBot="1">
      <c r="A40" s="4"/>
      <c r="B40" s="5"/>
      <c r="C40" s="6"/>
      <c r="D40" s="6"/>
      <c r="E40" s="6"/>
      <c r="F40" s="6"/>
      <c r="G40" s="6"/>
      <c r="H40" s="6"/>
      <c r="I40" s="6"/>
      <c r="J40" s="6"/>
      <c r="K40" s="6"/>
      <c r="L40" s="7"/>
      <c r="M40" s="7"/>
      <c r="N40" s="7"/>
      <c r="O40" s="7"/>
      <c r="P40" s="7"/>
      <c r="Q40" s="7"/>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4"/>
    </row>
    <row r="41" spans="1:50" ht="21" customHeight="1">
      <c r="A41" s="240" t="s">
        <v>80</v>
      </c>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2"/>
    </row>
    <row r="42" spans="1:50" ht="21" customHeight="1">
      <c r="A42" s="8"/>
      <c r="B42" s="9"/>
      <c r="C42" s="243" t="s">
        <v>81</v>
      </c>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5"/>
      <c r="AD42" s="244" t="s">
        <v>82</v>
      </c>
      <c r="AE42" s="244"/>
      <c r="AF42" s="244"/>
      <c r="AG42" s="246" t="s">
        <v>83</v>
      </c>
      <c r="AH42" s="244"/>
      <c r="AI42" s="244"/>
      <c r="AJ42" s="244"/>
      <c r="AK42" s="244"/>
      <c r="AL42" s="244"/>
      <c r="AM42" s="244"/>
      <c r="AN42" s="244"/>
      <c r="AO42" s="244"/>
      <c r="AP42" s="244"/>
      <c r="AQ42" s="244"/>
      <c r="AR42" s="244"/>
      <c r="AS42" s="244"/>
      <c r="AT42" s="244"/>
      <c r="AU42" s="244"/>
      <c r="AV42" s="244"/>
      <c r="AW42" s="244"/>
      <c r="AX42" s="247"/>
    </row>
    <row r="43" spans="1:50" ht="26.25" customHeight="1">
      <c r="A43" s="248" t="s">
        <v>84</v>
      </c>
      <c r="B43" s="249"/>
      <c r="C43" s="254" t="s">
        <v>85</v>
      </c>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6"/>
      <c r="AD43" s="257" t="s">
        <v>86</v>
      </c>
      <c r="AE43" s="258"/>
      <c r="AF43" s="258"/>
      <c r="AG43" s="259" t="s">
        <v>87</v>
      </c>
      <c r="AH43" s="260"/>
      <c r="AI43" s="260"/>
      <c r="AJ43" s="260"/>
      <c r="AK43" s="260"/>
      <c r="AL43" s="260"/>
      <c r="AM43" s="260"/>
      <c r="AN43" s="260"/>
      <c r="AO43" s="260"/>
      <c r="AP43" s="260"/>
      <c r="AQ43" s="260"/>
      <c r="AR43" s="260"/>
      <c r="AS43" s="260"/>
      <c r="AT43" s="260"/>
      <c r="AU43" s="260"/>
      <c r="AV43" s="260"/>
      <c r="AW43" s="260"/>
      <c r="AX43" s="261"/>
    </row>
    <row r="44" spans="1:50" ht="26.25" customHeight="1">
      <c r="A44" s="250"/>
      <c r="B44" s="251"/>
      <c r="C44" s="268" t="s">
        <v>88</v>
      </c>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70"/>
      <c r="AD44" s="130" t="s">
        <v>86</v>
      </c>
      <c r="AE44" s="131"/>
      <c r="AF44" s="131"/>
      <c r="AG44" s="262"/>
      <c r="AH44" s="263"/>
      <c r="AI44" s="263"/>
      <c r="AJ44" s="263"/>
      <c r="AK44" s="263"/>
      <c r="AL44" s="263"/>
      <c r="AM44" s="263"/>
      <c r="AN44" s="263"/>
      <c r="AO44" s="263"/>
      <c r="AP44" s="263"/>
      <c r="AQ44" s="263"/>
      <c r="AR44" s="263"/>
      <c r="AS44" s="263"/>
      <c r="AT44" s="263"/>
      <c r="AU44" s="263"/>
      <c r="AV44" s="263"/>
      <c r="AW44" s="263"/>
      <c r="AX44" s="264"/>
    </row>
    <row r="45" spans="1:50" ht="30" customHeight="1">
      <c r="A45" s="252"/>
      <c r="B45" s="253"/>
      <c r="C45" s="271" t="s">
        <v>89</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3"/>
      <c r="AD45" s="274" t="s">
        <v>86</v>
      </c>
      <c r="AE45" s="275"/>
      <c r="AF45" s="275"/>
      <c r="AG45" s="265"/>
      <c r="AH45" s="266"/>
      <c r="AI45" s="266"/>
      <c r="AJ45" s="266"/>
      <c r="AK45" s="266"/>
      <c r="AL45" s="266"/>
      <c r="AM45" s="266"/>
      <c r="AN45" s="266"/>
      <c r="AO45" s="266"/>
      <c r="AP45" s="266"/>
      <c r="AQ45" s="266"/>
      <c r="AR45" s="266"/>
      <c r="AS45" s="266"/>
      <c r="AT45" s="266"/>
      <c r="AU45" s="266"/>
      <c r="AV45" s="266"/>
      <c r="AW45" s="266"/>
      <c r="AX45" s="267"/>
    </row>
    <row r="46" spans="1:50" ht="26.25" customHeight="1">
      <c r="A46" s="276" t="s">
        <v>90</v>
      </c>
      <c r="B46" s="277"/>
      <c r="C46" s="278" t="s">
        <v>91</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80" t="s">
        <v>86</v>
      </c>
      <c r="AE46" s="281"/>
      <c r="AF46" s="281"/>
      <c r="AG46" s="282" t="s">
        <v>92</v>
      </c>
      <c r="AH46" s="283"/>
      <c r="AI46" s="283"/>
      <c r="AJ46" s="283"/>
      <c r="AK46" s="283"/>
      <c r="AL46" s="283"/>
      <c r="AM46" s="283"/>
      <c r="AN46" s="283"/>
      <c r="AO46" s="283"/>
      <c r="AP46" s="283"/>
      <c r="AQ46" s="283"/>
      <c r="AR46" s="283"/>
      <c r="AS46" s="283"/>
      <c r="AT46" s="283"/>
      <c r="AU46" s="283"/>
      <c r="AV46" s="283"/>
      <c r="AW46" s="283"/>
      <c r="AX46" s="284"/>
    </row>
    <row r="47" spans="1:50" ht="26.25" customHeight="1">
      <c r="A47" s="250"/>
      <c r="B47" s="251"/>
      <c r="C47" s="291" t="s">
        <v>93</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130" t="s">
        <v>94</v>
      </c>
      <c r="AE47" s="131"/>
      <c r="AF47" s="131"/>
      <c r="AG47" s="285"/>
      <c r="AH47" s="286"/>
      <c r="AI47" s="286"/>
      <c r="AJ47" s="286"/>
      <c r="AK47" s="286"/>
      <c r="AL47" s="286"/>
      <c r="AM47" s="286"/>
      <c r="AN47" s="286"/>
      <c r="AO47" s="286"/>
      <c r="AP47" s="286"/>
      <c r="AQ47" s="286"/>
      <c r="AR47" s="286"/>
      <c r="AS47" s="286"/>
      <c r="AT47" s="286"/>
      <c r="AU47" s="286"/>
      <c r="AV47" s="286"/>
      <c r="AW47" s="286"/>
      <c r="AX47" s="287"/>
    </row>
    <row r="48" spans="1:50" ht="26.25" customHeight="1">
      <c r="A48" s="250"/>
      <c r="B48" s="251"/>
      <c r="C48" s="291" t="s">
        <v>95</v>
      </c>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130" t="s">
        <v>86</v>
      </c>
      <c r="AE48" s="131"/>
      <c r="AF48" s="131"/>
      <c r="AG48" s="285"/>
      <c r="AH48" s="286"/>
      <c r="AI48" s="286"/>
      <c r="AJ48" s="286"/>
      <c r="AK48" s="286"/>
      <c r="AL48" s="286"/>
      <c r="AM48" s="286"/>
      <c r="AN48" s="286"/>
      <c r="AO48" s="286"/>
      <c r="AP48" s="286"/>
      <c r="AQ48" s="286"/>
      <c r="AR48" s="286"/>
      <c r="AS48" s="286"/>
      <c r="AT48" s="286"/>
      <c r="AU48" s="286"/>
      <c r="AV48" s="286"/>
      <c r="AW48" s="286"/>
      <c r="AX48" s="287"/>
    </row>
    <row r="49" spans="1:50" ht="26.25" customHeight="1">
      <c r="A49" s="250"/>
      <c r="B49" s="251"/>
      <c r="C49" s="291" t="s">
        <v>96</v>
      </c>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130" t="s">
        <v>94</v>
      </c>
      <c r="AE49" s="131"/>
      <c r="AF49" s="131"/>
      <c r="AG49" s="285"/>
      <c r="AH49" s="286"/>
      <c r="AI49" s="286"/>
      <c r="AJ49" s="286"/>
      <c r="AK49" s="286"/>
      <c r="AL49" s="286"/>
      <c r="AM49" s="286"/>
      <c r="AN49" s="286"/>
      <c r="AO49" s="286"/>
      <c r="AP49" s="286"/>
      <c r="AQ49" s="286"/>
      <c r="AR49" s="286"/>
      <c r="AS49" s="286"/>
      <c r="AT49" s="286"/>
      <c r="AU49" s="286"/>
      <c r="AV49" s="286"/>
      <c r="AW49" s="286"/>
      <c r="AX49" s="287"/>
    </row>
    <row r="50" spans="1:50" ht="26.25" customHeight="1">
      <c r="A50" s="250"/>
      <c r="B50" s="251"/>
      <c r="C50" s="291" t="s">
        <v>97</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98"/>
      <c r="AD50" s="130" t="s">
        <v>86</v>
      </c>
      <c r="AE50" s="131"/>
      <c r="AF50" s="131"/>
      <c r="AG50" s="285"/>
      <c r="AH50" s="286"/>
      <c r="AI50" s="286"/>
      <c r="AJ50" s="286"/>
      <c r="AK50" s="286"/>
      <c r="AL50" s="286"/>
      <c r="AM50" s="286"/>
      <c r="AN50" s="286"/>
      <c r="AO50" s="286"/>
      <c r="AP50" s="286"/>
      <c r="AQ50" s="286"/>
      <c r="AR50" s="286"/>
      <c r="AS50" s="286"/>
      <c r="AT50" s="286"/>
      <c r="AU50" s="286"/>
      <c r="AV50" s="286"/>
      <c r="AW50" s="286"/>
      <c r="AX50" s="287"/>
    </row>
    <row r="51" spans="1:50" ht="26.25" customHeight="1">
      <c r="A51" s="250"/>
      <c r="B51" s="251"/>
      <c r="C51" s="299" t="s">
        <v>98</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274" t="s">
        <v>63</v>
      </c>
      <c r="AE51" s="275"/>
      <c r="AF51" s="275"/>
      <c r="AG51" s="288"/>
      <c r="AH51" s="289"/>
      <c r="AI51" s="289"/>
      <c r="AJ51" s="289"/>
      <c r="AK51" s="289"/>
      <c r="AL51" s="289"/>
      <c r="AM51" s="289"/>
      <c r="AN51" s="289"/>
      <c r="AO51" s="289"/>
      <c r="AP51" s="289"/>
      <c r="AQ51" s="289"/>
      <c r="AR51" s="289"/>
      <c r="AS51" s="289"/>
      <c r="AT51" s="289"/>
      <c r="AU51" s="289"/>
      <c r="AV51" s="289"/>
      <c r="AW51" s="289"/>
      <c r="AX51" s="290"/>
    </row>
    <row r="52" spans="1:50" ht="30" customHeight="1">
      <c r="A52" s="276" t="s">
        <v>99</v>
      </c>
      <c r="B52" s="277"/>
      <c r="C52" s="292" t="s">
        <v>100</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4"/>
      <c r="AD52" s="280" t="s">
        <v>86</v>
      </c>
      <c r="AE52" s="281"/>
      <c r="AF52" s="281"/>
      <c r="AG52" s="295" t="s">
        <v>101</v>
      </c>
      <c r="AH52" s="296"/>
      <c r="AI52" s="296"/>
      <c r="AJ52" s="296"/>
      <c r="AK52" s="296"/>
      <c r="AL52" s="296"/>
      <c r="AM52" s="296"/>
      <c r="AN52" s="296"/>
      <c r="AO52" s="296"/>
      <c r="AP52" s="296"/>
      <c r="AQ52" s="296"/>
      <c r="AR52" s="296"/>
      <c r="AS52" s="296"/>
      <c r="AT52" s="296"/>
      <c r="AU52" s="296"/>
      <c r="AV52" s="296"/>
      <c r="AW52" s="296"/>
      <c r="AX52" s="297"/>
    </row>
    <row r="53" spans="1:50" ht="26.25" customHeight="1">
      <c r="A53" s="250"/>
      <c r="B53" s="251"/>
      <c r="C53" s="291" t="s">
        <v>102</v>
      </c>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130" t="s">
        <v>86</v>
      </c>
      <c r="AE53" s="131"/>
      <c r="AF53" s="131"/>
      <c r="AG53" s="262"/>
      <c r="AH53" s="263"/>
      <c r="AI53" s="263"/>
      <c r="AJ53" s="263"/>
      <c r="AK53" s="263"/>
      <c r="AL53" s="263"/>
      <c r="AM53" s="263"/>
      <c r="AN53" s="263"/>
      <c r="AO53" s="263"/>
      <c r="AP53" s="263"/>
      <c r="AQ53" s="263"/>
      <c r="AR53" s="263"/>
      <c r="AS53" s="263"/>
      <c r="AT53" s="263"/>
      <c r="AU53" s="263"/>
      <c r="AV53" s="263"/>
      <c r="AW53" s="263"/>
      <c r="AX53" s="264"/>
    </row>
    <row r="54" spans="1:50" ht="26.25" customHeight="1">
      <c r="A54" s="250"/>
      <c r="B54" s="251"/>
      <c r="C54" s="291" t="s">
        <v>103</v>
      </c>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130" t="s">
        <v>86</v>
      </c>
      <c r="AE54" s="131"/>
      <c r="AF54" s="131"/>
      <c r="AG54" s="265"/>
      <c r="AH54" s="266"/>
      <c r="AI54" s="266"/>
      <c r="AJ54" s="266"/>
      <c r="AK54" s="266"/>
      <c r="AL54" s="266"/>
      <c r="AM54" s="266"/>
      <c r="AN54" s="266"/>
      <c r="AO54" s="266"/>
      <c r="AP54" s="266"/>
      <c r="AQ54" s="266"/>
      <c r="AR54" s="266"/>
      <c r="AS54" s="266"/>
      <c r="AT54" s="266"/>
      <c r="AU54" s="266"/>
      <c r="AV54" s="266"/>
      <c r="AW54" s="266"/>
      <c r="AX54" s="267"/>
    </row>
    <row r="55" spans="1:50" ht="33.6" customHeight="1">
      <c r="A55" s="276" t="s">
        <v>104</v>
      </c>
      <c r="B55" s="277"/>
      <c r="C55" s="325" t="s">
        <v>105</v>
      </c>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279"/>
      <c r="AD55" s="280" t="s">
        <v>106</v>
      </c>
      <c r="AE55" s="281"/>
      <c r="AF55" s="327"/>
      <c r="AG55" s="328"/>
      <c r="AH55" s="316"/>
      <c r="AI55" s="316"/>
      <c r="AJ55" s="316"/>
      <c r="AK55" s="316"/>
      <c r="AL55" s="316"/>
      <c r="AM55" s="316"/>
      <c r="AN55" s="316"/>
      <c r="AO55" s="316"/>
      <c r="AP55" s="316"/>
      <c r="AQ55" s="316"/>
      <c r="AR55" s="316"/>
      <c r="AS55" s="316"/>
      <c r="AT55" s="316"/>
      <c r="AU55" s="316"/>
      <c r="AV55" s="316"/>
      <c r="AW55" s="316"/>
      <c r="AX55" s="329"/>
    </row>
    <row r="56" spans="1:50" ht="15.75" customHeight="1">
      <c r="A56" s="250"/>
      <c r="B56" s="251"/>
      <c r="C56" s="334" t="s">
        <v>0</v>
      </c>
      <c r="D56" s="335"/>
      <c r="E56" s="335"/>
      <c r="F56" s="335"/>
      <c r="G56" s="336" t="s">
        <v>107</v>
      </c>
      <c r="H56" s="337"/>
      <c r="I56" s="337"/>
      <c r="J56" s="337"/>
      <c r="K56" s="337"/>
      <c r="L56" s="337"/>
      <c r="M56" s="337"/>
      <c r="N56" s="337"/>
      <c r="O56" s="337"/>
      <c r="P56" s="337"/>
      <c r="Q56" s="337"/>
      <c r="R56" s="337"/>
      <c r="S56" s="338"/>
      <c r="T56" s="339" t="s">
        <v>108</v>
      </c>
      <c r="U56" s="340"/>
      <c r="V56" s="340"/>
      <c r="W56" s="340"/>
      <c r="X56" s="340"/>
      <c r="Y56" s="340"/>
      <c r="Z56" s="340"/>
      <c r="AA56" s="340"/>
      <c r="AB56" s="340"/>
      <c r="AC56" s="340"/>
      <c r="AD56" s="340"/>
      <c r="AE56" s="340"/>
      <c r="AF56" s="340"/>
      <c r="AG56" s="330"/>
      <c r="AH56" s="331"/>
      <c r="AI56" s="331"/>
      <c r="AJ56" s="331"/>
      <c r="AK56" s="331"/>
      <c r="AL56" s="331"/>
      <c r="AM56" s="331"/>
      <c r="AN56" s="331"/>
      <c r="AO56" s="331"/>
      <c r="AP56" s="331"/>
      <c r="AQ56" s="331"/>
      <c r="AR56" s="331"/>
      <c r="AS56" s="331"/>
      <c r="AT56" s="331"/>
      <c r="AU56" s="331"/>
      <c r="AV56" s="331"/>
      <c r="AW56" s="331"/>
      <c r="AX56" s="332"/>
    </row>
    <row r="57" spans="1:50" ht="26.25" customHeight="1">
      <c r="A57" s="250"/>
      <c r="B57" s="251"/>
      <c r="C57" s="341"/>
      <c r="D57" s="342"/>
      <c r="E57" s="342"/>
      <c r="F57" s="342"/>
      <c r="G57" s="343"/>
      <c r="H57" s="270"/>
      <c r="I57" s="270"/>
      <c r="J57" s="270"/>
      <c r="K57" s="270"/>
      <c r="L57" s="270"/>
      <c r="M57" s="270"/>
      <c r="N57" s="270"/>
      <c r="O57" s="270"/>
      <c r="P57" s="270"/>
      <c r="Q57" s="270"/>
      <c r="R57" s="270"/>
      <c r="S57" s="344"/>
      <c r="T57" s="345"/>
      <c r="U57" s="270"/>
      <c r="V57" s="270"/>
      <c r="W57" s="270"/>
      <c r="X57" s="270"/>
      <c r="Y57" s="270"/>
      <c r="Z57" s="270"/>
      <c r="AA57" s="270"/>
      <c r="AB57" s="270"/>
      <c r="AC57" s="270"/>
      <c r="AD57" s="270"/>
      <c r="AE57" s="270"/>
      <c r="AF57" s="270"/>
      <c r="AG57" s="330"/>
      <c r="AH57" s="331"/>
      <c r="AI57" s="331"/>
      <c r="AJ57" s="331"/>
      <c r="AK57" s="331"/>
      <c r="AL57" s="331"/>
      <c r="AM57" s="331"/>
      <c r="AN57" s="331"/>
      <c r="AO57" s="331"/>
      <c r="AP57" s="331"/>
      <c r="AQ57" s="331"/>
      <c r="AR57" s="331"/>
      <c r="AS57" s="331"/>
      <c r="AT57" s="331"/>
      <c r="AU57" s="331"/>
      <c r="AV57" s="331"/>
      <c r="AW57" s="331"/>
      <c r="AX57" s="332"/>
    </row>
    <row r="58" spans="1:50" ht="26.25" customHeight="1">
      <c r="A58" s="252"/>
      <c r="B58" s="253"/>
      <c r="C58" s="307"/>
      <c r="D58" s="308"/>
      <c r="E58" s="308"/>
      <c r="F58" s="308"/>
      <c r="G58" s="309"/>
      <c r="H58" s="300"/>
      <c r="I58" s="300"/>
      <c r="J58" s="300"/>
      <c r="K58" s="300"/>
      <c r="L58" s="300"/>
      <c r="M58" s="300"/>
      <c r="N58" s="300"/>
      <c r="O58" s="300"/>
      <c r="P58" s="300"/>
      <c r="Q58" s="300"/>
      <c r="R58" s="300"/>
      <c r="S58" s="310"/>
      <c r="T58" s="311"/>
      <c r="U58" s="192"/>
      <c r="V58" s="192"/>
      <c r="W58" s="192"/>
      <c r="X58" s="192"/>
      <c r="Y58" s="192"/>
      <c r="Z58" s="192"/>
      <c r="AA58" s="192"/>
      <c r="AB58" s="192"/>
      <c r="AC58" s="192"/>
      <c r="AD58" s="192"/>
      <c r="AE58" s="192"/>
      <c r="AF58" s="192"/>
      <c r="AG58" s="230"/>
      <c r="AH58" s="231"/>
      <c r="AI58" s="231"/>
      <c r="AJ58" s="231"/>
      <c r="AK58" s="231"/>
      <c r="AL58" s="231"/>
      <c r="AM58" s="231"/>
      <c r="AN58" s="231"/>
      <c r="AO58" s="231"/>
      <c r="AP58" s="231"/>
      <c r="AQ58" s="231"/>
      <c r="AR58" s="231"/>
      <c r="AS58" s="231"/>
      <c r="AT58" s="231"/>
      <c r="AU58" s="231"/>
      <c r="AV58" s="231"/>
      <c r="AW58" s="231"/>
      <c r="AX58" s="333"/>
    </row>
    <row r="59" spans="1:50" ht="72.75" customHeight="1">
      <c r="A59" s="276" t="s">
        <v>109</v>
      </c>
      <c r="B59" s="312"/>
      <c r="C59" s="315" t="s">
        <v>110</v>
      </c>
      <c r="D59" s="316"/>
      <c r="E59" s="316"/>
      <c r="F59" s="317"/>
      <c r="G59" s="171" t="s">
        <v>111</v>
      </c>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318"/>
    </row>
    <row r="60" spans="1:50" ht="66.75" customHeight="1" thickBot="1">
      <c r="A60" s="313"/>
      <c r="B60" s="314"/>
      <c r="C60" s="319" t="s">
        <v>112</v>
      </c>
      <c r="D60" s="320"/>
      <c r="E60" s="320"/>
      <c r="F60" s="321"/>
      <c r="G60" s="322" t="s">
        <v>113</v>
      </c>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4"/>
    </row>
    <row r="61" spans="1:50" ht="21" customHeight="1">
      <c r="A61" s="505" t="s">
        <v>114</v>
      </c>
      <c r="B61" s="506"/>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Z61" s="506"/>
      <c r="AA61" s="506"/>
      <c r="AB61" s="506"/>
      <c r="AC61" s="506"/>
      <c r="AD61" s="506"/>
      <c r="AE61" s="506"/>
      <c r="AF61" s="506"/>
      <c r="AG61" s="506"/>
      <c r="AH61" s="506"/>
      <c r="AI61" s="506"/>
      <c r="AJ61" s="506"/>
      <c r="AK61" s="506"/>
      <c r="AL61" s="506"/>
      <c r="AM61" s="506"/>
      <c r="AN61" s="506"/>
      <c r="AO61" s="506"/>
      <c r="AP61" s="506"/>
      <c r="AQ61" s="506"/>
      <c r="AR61" s="506"/>
      <c r="AS61" s="506"/>
      <c r="AT61" s="506"/>
      <c r="AU61" s="506"/>
      <c r="AV61" s="506"/>
      <c r="AW61" s="506"/>
      <c r="AX61" s="507"/>
    </row>
    <row r="62" spans="1:50" ht="120" customHeight="1" thickBot="1">
      <c r="A62" s="301"/>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3"/>
    </row>
    <row r="63" spans="1:50" ht="21" customHeight="1">
      <c r="A63" s="304" t="s">
        <v>115</v>
      </c>
      <c r="B63" s="305"/>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6"/>
    </row>
    <row r="64" spans="1:50" ht="120" customHeight="1" thickBot="1">
      <c r="A64" s="508" t="s">
        <v>190</v>
      </c>
      <c r="B64" s="302"/>
      <c r="C64" s="302"/>
      <c r="D64" s="302"/>
      <c r="E64" s="509"/>
      <c r="F64" s="510" t="s">
        <v>191</v>
      </c>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2"/>
    </row>
    <row r="65" spans="1:50" ht="21" customHeight="1">
      <c r="A65" s="304" t="s">
        <v>116</v>
      </c>
      <c r="B65" s="305"/>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6"/>
    </row>
    <row r="66" spans="1:50" ht="99.95" customHeight="1" thickBot="1">
      <c r="A66" s="508" t="s">
        <v>192</v>
      </c>
      <c r="B66" s="513"/>
      <c r="C66" s="513"/>
      <c r="D66" s="513"/>
      <c r="E66" s="514"/>
      <c r="F66" s="510" t="s">
        <v>193</v>
      </c>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c r="AD66" s="511"/>
      <c r="AE66" s="511"/>
      <c r="AF66" s="511"/>
      <c r="AG66" s="511"/>
      <c r="AH66" s="511"/>
      <c r="AI66" s="511"/>
      <c r="AJ66" s="511"/>
      <c r="AK66" s="511"/>
      <c r="AL66" s="511"/>
      <c r="AM66" s="511"/>
      <c r="AN66" s="511"/>
      <c r="AO66" s="511"/>
      <c r="AP66" s="511"/>
      <c r="AQ66" s="511"/>
      <c r="AR66" s="511"/>
      <c r="AS66" s="511"/>
      <c r="AT66" s="511"/>
      <c r="AU66" s="511"/>
      <c r="AV66" s="511"/>
      <c r="AW66" s="511"/>
      <c r="AX66" s="512"/>
    </row>
    <row r="67" spans="1:50" ht="21" customHeight="1">
      <c r="A67" s="346" t="s">
        <v>117</v>
      </c>
      <c r="B67" s="347"/>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8"/>
    </row>
    <row r="68" spans="1:50" ht="118.5" customHeight="1" thickBot="1">
      <c r="A68" s="349" t="s">
        <v>118</v>
      </c>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1"/>
    </row>
    <row r="69" spans="1:50" ht="19.7" customHeight="1">
      <c r="A69" s="346" t="s">
        <v>119</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3"/>
    </row>
    <row r="70" spans="1:50" ht="19.899999999999999" customHeight="1" thickBot="1">
      <c r="A70" s="354"/>
      <c r="B70" s="355"/>
      <c r="C70" s="356" t="s">
        <v>120</v>
      </c>
      <c r="D70" s="357"/>
      <c r="E70" s="357"/>
      <c r="F70" s="357"/>
      <c r="G70" s="357"/>
      <c r="H70" s="357"/>
      <c r="I70" s="357"/>
      <c r="J70" s="358"/>
      <c r="K70" s="359">
        <v>467</v>
      </c>
      <c r="L70" s="359"/>
      <c r="M70" s="359"/>
      <c r="N70" s="359"/>
      <c r="O70" s="359"/>
      <c r="P70" s="359"/>
      <c r="Q70" s="359"/>
      <c r="R70" s="359"/>
      <c r="S70" s="356" t="s">
        <v>121</v>
      </c>
      <c r="T70" s="357"/>
      <c r="U70" s="357"/>
      <c r="V70" s="357"/>
      <c r="W70" s="357"/>
      <c r="X70" s="357"/>
      <c r="Y70" s="357"/>
      <c r="Z70" s="358"/>
      <c r="AA70" s="360">
        <v>499</v>
      </c>
      <c r="AB70" s="359"/>
      <c r="AC70" s="359"/>
      <c r="AD70" s="359"/>
      <c r="AE70" s="359"/>
      <c r="AF70" s="359"/>
      <c r="AG70" s="359"/>
      <c r="AH70" s="359"/>
      <c r="AI70" s="356" t="s">
        <v>122</v>
      </c>
      <c r="AJ70" s="361"/>
      <c r="AK70" s="361"/>
      <c r="AL70" s="361"/>
      <c r="AM70" s="361"/>
      <c r="AN70" s="361"/>
      <c r="AO70" s="361"/>
      <c r="AP70" s="362"/>
      <c r="AQ70" s="359">
        <v>87</v>
      </c>
      <c r="AR70" s="359"/>
      <c r="AS70" s="359"/>
      <c r="AT70" s="359"/>
      <c r="AU70" s="359"/>
      <c r="AV70" s="359"/>
      <c r="AW70" s="359"/>
      <c r="AX70" s="363"/>
    </row>
    <row r="71" spans="1:50" ht="0.95" customHeight="1" thickBot="1">
      <c r="A71" s="10"/>
      <c r="B71" s="11"/>
      <c r="C71" s="12"/>
      <c r="D71" s="12"/>
      <c r="E71" s="12"/>
      <c r="F71" s="12"/>
      <c r="G71" s="12"/>
      <c r="H71" s="12"/>
      <c r="I71" s="12"/>
      <c r="J71" s="12"/>
      <c r="K71" s="11"/>
      <c r="L71" s="11"/>
      <c r="M71" s="11"/>
      <c r="N71" s="11">
        <v>469</v>
      </c>
      <c r="O71" s="11"/>
      <c r="P71" s="11"/>
      <c r="Q71" s="11"/>
      <c r="R71" s="11"/>
      <c r="S71" s="12"/>
      <c r="T71" s="12"/>
      <c r="U71" s="12"/>
      <c r="V71" s="12"/>
      <c r="W71" s="12"/>
      <c r="X71" s="12"/>
      <c r="Y71" s="12"/>
      <c r="Z71" s="12"/>
      <c r="AA71" s="11"/>
      <c r="AB71" s="11"/>
      <c r="AC71" s="11"/>
      <c r="AD71" s="11"/>
      <c r="AE71" s="11"/>
      <c r="AF71" s="11"/>
      <c r="AG71" s="11"/>
      <c r="AH71" s="11"/>
      <c r="AI71" s="12"/>
      <c r="AJ71" s="12"/>
      <c r="AK71" s="12"/>
      <c r="AL71" s="12"/>
      <c r="AM71" s="12"/>
      <c r="AN71" s="12"/>
      <c r="AO71" s="12"/>
      <c r="AP71" s="12"/>
      <c r="AQ71" s="11"/>
      <c r="AR71" s="11"/>
      <c r="AS71" s="11"/>
      <c r="AT71" s="11"/>
      <c r="AU71" s="11"/>
      <c r="AV71" s="11"/>
      <c r="AW71" s="11"/>
      <c r="AX71" s="13"/>
    </row>
    <row r="72" spans="1:50" ht="23.65" customHeight="1">
      <c r="A72" s="364" t="s">
        <v>123</v>
      </c>
      <c r="B72" s="365"/>
      <c r="C72" s="365"/>
      <c r="D72" s="365"/>
      <c r="E72" s="365"/>
      <c r="F72" s="366"/>
      <c r="G72" s="14" t="s">
        <v>124</v>
      </c>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6"/>
    </row>
    <row r="73" spans="1:50" ht="38.65" customHeight="1">
      <c r="A73" s="104"/>
      <c r="B73" s="105"/>
      <c r="C73" s="105"/>
      <c r="D73" s="105"/>
      <c r="E73" s="105"/>
      <c r="F73" s="106"/>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41.25" hidden="1" customHeight="1">
      <c r="A74" s="104"/>
      <c r="B74" s="105"/>
      <c r="C74" s="105"/>
      <c r="D74" s="105"/>
      <c r="E74" s="105"/>
      <c r="F74" s="106"/>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04"/>
      <c r="B75" s="105"/>
      <c r="C75" s="105"/>
      <c r="D75" s="105"/>
      <c r="E75" s="105"/>
      <c r="F75" s="106"/>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04"/>
      <c r="B76" s="105"/>
      <c r="C76" s="105"/>
      <c r="D76" s="105"/>
      <c r="E76" s="105"/>
      <c r="F76" s="106"/>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4"/>
      <c r="B77" s="105"/>
      <c r="C77" s="105"/>
      <c r="D77" s="105"/>
      <c r="E77" s="105"/>
      <c r="F77" s="106"/>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4"/>
      <c r="B78" s="105"/>
      <c r="C78" s="105"/>
      <c r="D78" s="105"/>
      <c r="E78" s="105"/>
      <c r="F78" s="106"/>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35" hidden="1" customHeight="1">
      <c r="A79" s="104"/>
      <c r="B79" s="105"/>
      <c r="C79" s="105"/>
      <c r="D79" s="105"/>
      <c r="E79" s="105"/>
      <c r="F79" s="106"/>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35" hidden="1" customHeight="1">
      <c r="A80" s="104"/>
      <c r="B80" s="105"/>
      <c r="C80" s="105"/>
      <c r="D80" s="105"/>
      <c r="E80" s="105"/>
      <c r="F80" s="106"/>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23.25" customHeight="1" thickBot="1">
      <c r="A81" s="104"/>
      <c r="B81" s="105"/>
      <c r="C81" s="105"/>
      <c r="D81" s="105"/>
      <c r="E81" s="105"/>
      <c r="F81" s="106"/>
      <c r="G81" s="17"/>
      <c r="H81" s="18"/>
      <c r="I81" s="18"/>
      <c r="J81" s="18"/>
      <c r="K81" s="18"/>
      <c r="L81" s="18"/>
      <c r="M81" s="18"/>
      <c r="N81" s="18"/>
      <c r="O81" s="18"/>
      <c r="P81" s="18"/>
      <c r="Q81" s="18"/>
      <c r="R81" s="18"/>
      <c r="S81" s="18"/>
      <c r="U81" s="18"/>
      <c r="V81" s="20"/>
      <c r="W81" s="21"/>
      <c r="X81" s="21" t="s">
        <v>125</v>
      </c>
      <c r="Y81" s="21"/>
      <c r="Z81" s="21"/>
      <c r="AA81" s="21"/>
      <c r="AB81" s="21"/>
      <c r="AC81" s="21"/>
      <c r="AD81" s="21"/>
      <c r="AE81" s="21"/>
      <c r="AF81" s="21"/>
      <c r="AG81" s="21"/>
      <c r="AH81" s="21"/>
      <c r="AI81" s="21"/>
      <c r="AK81" s="21"/>
      <c r="AL81" s="21"/>
      <c r="AM81" s="21"/>
      <c r="AN81" s="21"/>
      <c r="AO81" s="18"/>
      <c r="AP81" s="18"/>
      <c r="AQ81" s="18"/>
      <c r="AR81" s="18"/>
      <c r="AS81" s="18"/>
      <c r="AT81" s="18"/>
      <c r="AU81" s="18"/>
      <c r="AV81" s="18"/>
      <c r="AW81" s="18"/>
      <c r="AX81" s="19"/>
    </row>
    <row r="82" spans="1:50" ht="23.25" customHeight="1" thickTop="1">
      <c r="A82" s="104"/>
      <c r="B82" s="105"/>
      <c r="C82" s="105"/>
      <c r="D82" s="105"/>
      <c r="E82" s="105"/>
      <c r="F82" s="106"/>
      <c r="G82" s="17"/>
      <c r="H82" s="18"/>
      <c r="I82" s="18"/>
      <c r="J82" s="18"/>
      <c r="K82" s="18"/>
      <c r="L82" s="18"/>
      <c r="M82" s="18"/>
      <c r="N82" s="18"/>
      <c r="O82" s="18"/>
      <c r="P82" s="18"/>
      <c r="Q82" s="18"/>
      <c r="R82" s="18"/>
      <c r="S82" s="18"/>
      <c r="T82" s="18"/>
      <c r="X82" s="370" t="s">
        <v>126</v>
      </c>
      <c r="Y82" s="371"/>
      <c r="Z82" s="371"/>
      <c r="AA82" s="371"/>
      <c r="AB82" s="371"/>
      <c r="AC82" s="371"/>
      <c r="AD82" s="371"/>
      <c r="AE82" s="371"/>
      <c r="AF82" s="371"/>
      <c r="AG82" s="371"/>
      <c r="AH82" s="371"/>
      <c r="AI82" s="372"/>
      <c r="AK82" s="22"/>
      <c r="AL82" s="22"/>
      <c r="AM82" s="22"/>
      <c r="AN82" s="22"/>
      <c r="AO82" s="22"/>
      <c r="AP82" s="21"/>
      <c r="AQ82" s="21"/>
      <c r="AR82" s="18"/>
      <c r="AS82" s="18"/>
      <c r="AT82" s="18"/>
      <c r="AU82" s="18"/>
      <c r="AV82" s="18"/>
      <c r="AW82" s="18"/>
      <c r="AX82" s="19"/>
    </row>
    <row r="83" spans="1:50" ht="23.25" customHeight="1" thickBot="1">
      <c r="A83" s="104"/>
      <c r="B83" s="105"/>
      <c r="C83" s="105"/>
      <c r="D83" s="105"/>
      <c r="E83" s="105"/>
      <c r="F83" s="106"/>
      <c r="G83" s="17"/>
      <c r="H83" s="18"/>
      <c r="I83" s="18"/>
      <c r="J83" s="18"/>
      <c r="K83" s="18"/>
      <c r="L83" s="18"/>
      <c r="M83" s="18"/>
      <c r="N83" s="18"/>
      <c r="O83" s="18"/>
      <c r="P83" s="18"/>
      <c r="Q83" s="18"/>
      <c r="R83" s="18"/>
      <c r="S83" s="18"/>
      <c r="T83" s="18"/>
      <c r="X83" s="373" t="s">
        <v>127</v>
      </c>
      <c r="Y83" s="374"/>
      <c r="Z83" s="374"/>
      <c r="AA83" s="374"/>
      <c r="AB83" s="374"/>
      <c r="AC83" s="374"/>
      <c r="AD83" s="374"/>
      <c r="AE83" s="374"/>
      <c r="AF83" s="374"/>
      <c r="AG83" s="374"/>
      <c r="AH83" s="374"/>
      <c r="AI83" s="375"/>
      <c r="AK83" s="22"/>
      <c r="AL83" s="22"/>
      <c r="AM83" s="22"/>
      <c r="AN83" s="22"/>
      <c r="AO83" s="22"/>
      <c r="AP83" s="21"/>
      <c r="AQ83" s="21"/>
      <c r="AR83" s="18"/>
      <c r="AS83" s="18"/>
      <c r="AT83" s="18"/>
      <c r="AU83" s="18"/>
      <c r="AV83" s="18"/>
      <c r="AW83" s="18"/>
      <c r="AX83" s="19"/>
    </row>
    <row r="84" spans="1:50" ht="23.25" customHeight="1" thickTop="1">
      <c r="A84" s="104"/>
      <c r="B84" s="105"/>
      <c r="C84" s="105"/>
      <c r="D84" s="105"/>
      <c r="E84" s="105"/>
      <c r="F84" s="106"/>
      <c r="H84" s="376" t="s">
        <v>128</v>
      </c>
      <c r="I84" s="377"/>
      <c r="J84" s="377"/>
      <c r="K84" s="377"/>
      <c r="L84" s="377"/>
      <c r="M84" s="377"/>
      <c r="N84" s="377"/>
      <c r="O84" s="377"/>
      <c r="P84" s="378"/>
      <c r="Q84" s="379"/>
      <c r="R84" s="18"/>
      <c r="S84" s="18"/>
      <c r="T84" s="18"/>
      <c r="X84" s="18"/>
      <c r="Y84" s="384" t="s">
        <v>129</v>
      </c>
      <c r="Z84" s="378"/>
      <c r="AA84" s="378"/>
      <c r="AB84" s="378"/>
      <c r="AC84" s="378"/>
      <c r="AD84" s="378"/>
      <c r="AE84" s="378"/>
      <c r="AF84" s="378"/>
      <c r="AG84" s="378"/>
      <c r="AH84" s="378"/>
      <c r="AI84" s="23"/>
      <c r="AK84" s="23"/>
      <c r="AL84" s="23"/>
      <c r="AM84" s="23"/>
      <c r="AN84" s="23"/>
      <c r="AO84" s="18"/>
      <c r="AP84" s="18"/>
      <c r="AQ84" s="18"/>
      <c r="AR84" s="18"/>
      <c r="AS84" s="18"/>
      <c r="AT84" s="18"/>
      <c r="AU84" s="18"/>
      <c r="AV84" s="18"/>
      <c r="AW84" s="18"/>
      <c r="AX84" s="19"/>
    </row>
    <row r="85" spans="1:50" ht="23.25" customHeight="1" thickBot="1">
      <c r="A85" s="104"/>
      <c r="B85" s="105"/>
      <c r="C85" s="105"/>
      <c r="D85" s="105"/>
      <c r="E85" s="105"/>
      <c r="F85" s="106"/>
      <c r="H85" s="380"/>
      <c r="I85" s="381"/>
      <c r="J85" s="381"/>
      <c r="K85" s="381"/>
      <c r="L85" s="381"/>
      <c r="M85" s="381"/>
      <c r="N85" s="381"/>
      <c r="O85" s="381"/>
      <c r="P85" s="382"/>
      <c r="Q85" s="383"/>
      <c r="R85" s="18"/>
      <c r="S85" s="18"/>
      <c r="T85" s="18"/>
      <c r="X85" s="18"/>
      <c r="Y85" s="174"/>
      <c r="Z85" s="174"/>
      <c r="AA85" s="174"/>
      <c r="AB85" s="174"/>
      <c r="AC85" s="174"/>
      <c r="AD85" s="174"/>
      <c r="AE85" s="174"/>
      <c r="AF85" s="174"/>
      <c r="AG85" s="174"/>
      <c r="AH85" s="174"/>
      <c r="AI85" s="23"/>
      <c r="AK85" s="23"/>
      <c r="AL85" s="23"/>
      <c r="AM85" s="23"/>
      <c r="AN85" s="23"/>
      <c r="AO85" s="18"/>
      <c r="AP85" s="18"/>
      <c r="AQ85" s="18"/>
      <c r="AR85" s="18"/>
      <c r="AS85" s="18"/>
      <c r="AT85" s="18"/>
      <c r="AU85" s="18"/>
      <c r="AV85" s="18"/>
      <c r="AW85" s="18"/>
      <c r="AX85" s="19"/>
    </row>
    <row r="86" spans="1:50" ht="23.25" customHeight="1" thickTop="1">
      <c r="A86" s="104"/>
      <c r="B86" s="105"/>
      <c r="C86" s="105"/>
      <c r="D86" s="105"/>
      <c r="E86" s="105"/>
      <c r="F86" s="106"/>
      <c r="H86" s="378" t="s">
        <v>130</v>
      </c>
      <c r="I86" s="378"/>
      <c r="J86" s="378"/>
      <c r="K86" s="378"/>
      <c r="L86" s="378"/>
      <c r="M86" s="378"/>
      <c r="N86" s="378"/>
      <c r="O86" s="378"/>
      <c r="P86" s="378"/>
      <c r="Q86" s="378"/>
      <c r="R86" s="18"/>
      <c r="S86" s="18"/>
      <c r="AM86" s="18"/>
      <c r="AN86" s="18"/>
      <c r="AO86" s="18"/>
      <c r="AP86" s="18"/>
      <c r="AQ86" s="18"/>
      <c r="AR86" s="18"/>
      <c r="AS86" s="18"/>
      <c r="AT86" s="18"/>
      <c r="AU86" s="18"/>
      <c r="AV86" s="18"/>
      <c r="AW86" s="18"/>
      <c r="AX86" s="19"/>
    </row>
    <row r="87" spans="1:50" ht="23.25" customHeight="1" thickBot="1">
      <c r="A87" s="104"/>
      <c r="B87" s="105"/>
      <c r="C87" s="105"/>
      <c r="D87" s="105"/>
      <c r="E87" s="105"/>
      <c r="F87" s="106"/>
      <c r="G87" s="17"/>
      <c r="H87" s="174"/>
      <c r="I87" s="174"/>
      <c r="J87" s="174"/>
      <c r="K87" s="174"/>
      <c r="L87" s="174"/>
      <c r="M87" s="174"/>
      <c r="N87" s="174"/>
      <c r="O87" s="174"/>
      <c r="P87" s="174"/>
      <c r="Q87" s="174"/>
      <c r="R87" s="18"/>
      <c r="S87" s="18"/>
      <c r="X87" s="21" t="s">
        <v>131</v>
      </c>
      <c r="AB87" s="385" t="s">
        <v>132</v>
      </c>
      <c r="AC87" s="385"/>
      <c r="AM87" s="22"/>
      <c r="AN87" s="22"/>
      <c r="AO87" s="22"/>
      <c r="AP87" s="21"/>
      <c r="AQ87" s="21"/>
      <c r="AR87" s="18"/>
      <c r="AS87" s="18"/>
      <c r="AT87" s="18"/>
      <c r="AU87" s="18"/>
      <c r="AV87" s="18"/>
      <c r="AW87" s="18"/>
      <c r="AX87" s="19"/>
    </row>
    <row r="88" spans="1:50" ht="23.25" customHeight="1" thickTop="1">
      <c r="A88" s="104"/>
      <c r="B88" s="105"/>
      <c r="C88" s="105"/>
      <c r="D88" s="105"/>
      <c r="E88" s="105"/>
      <c r="F88" s="106"/>
      <c r="G88" s="17"/>
      <c r="H88" s="21"/>
      <c r="I88" s="21"/>
      <c r="J88" s="21"/>
      <c r="K88" s="21"/>
      <c r="L88" s="21"/>
      <c r="M88" s="21"/>
      <c r="N88" s="21"/>
      <c r="O88" s="21"/>
      <c r="P88" s="18"/>
      <c r="Q88" s="18"/>
      <c r="R88" s="18"/>
      <c r="S88" s="18"/>
      <c r="X88" s="370" t="s">
        <v>133</v>
      </c>
      <c r="Y88" s="371"/>
      <c r="Z88" s="371"/>
      <c r="AA88" s="371"/>
      <c r="AB88" s="371"/>
      <c r="AC88" s="371"/>
      <c r="AD88" s="371"/>
      <c r="AE88" s="371"/>
      <c r="AF88" s="371"/>
      <c r="AG88" s="371"/>
      <c r="AH88" s="371"/>
      <c r="AI88" s="372"/>
      <c r="AK88" s="18"/>
      <c r="AM88" s="22"/>
      <c r="AN88" s="22"/>
      <c r="AO88" s="22"/>
      <c r="AP88" s="21"/>
      <c r="AQ88" s="21"/>
      <c r="AR88" s="18"/>
      <c r="AS88" s="18"/>
      <c r="AT88" s="18"/>
      <c r="AU88" s="18"/>
      <c r="AV88" s="18"/>
      <c r="AW88" s="18"/>
      <c r="AX88" s="19"/>
    </row>
    <row r="89" spans="1:50" ht="23.25" customHeight="1" thickBot="1">
      <c r="A89" s="104"/>
      <c r="B89" s="105"/>
      <c r="C89" s="105"/>
      <c r="D89" s="105"/>
      <c r="E89" s="105"/>
      <c r="F89" s="106"/>
      <c r="G89" s="17"/>
      <c r="H89" s="21"/>
      <c r="I89" s="21"/>
      <c r="J89" s="21"/>
      <c r="K89" s="21"/>
      <c r="L89" s="21"/>
      <c r="M89" s="21"/>
      <c r="N89" s="21"/>
      <c r="O89" s="21"/>
      <c r="P89" s="18"/>
      <c r="Q89" s="18"/>
      <c r="R89" s="18"/>
      <c r="S89" s="18"/>
      <c r="X89" s="373" t="s">
        <v>134</v>
      </c>
      <c r="Y89" s="374"/>
      <c r="Z89" s="374"/>
      <c r="AA89" s="374"/>
      <c r="AB89" s="374"/>
      <c r="AC89" s="374"/>
      <c r="AD89" s="374"/>
      <c r="AE89" s="374"/>
      <c r="AF89" s="374"/>
      <c r="AG89" s="374"/>
      <c r="AH89" s="374"/>
      <c r="AI89" s="375"/>
      <c r="AM89" s="23"/>
      <c r="AN89" s="23"/>
      <c r="AO89" s="18"/>
      <c r="AP89" s="18"/>
      <c r="AQ89" s="18"/>
      <c r="AR89" s="18"/>
      <c r="AS89" s="18"/>
      <c r="AT89" s="18"/>
      <c r="AU89" s="18"/>
      <c r="AV89" s="18"/>
      <c r="AW89" s="18"/>
      <c r="AX89" s="19"/>
    </row>
    <row r="90" spans="1:50" ht="23.25" customHeight="1" thickTop="1">
      <c r="A90" s="104"/>
      <c r="B90" s="105"/>
      <c r="C90" s="105"/>
      <c r="D90" s="105"/>
      <c r="E90" s="105"/>
      <c r="F90" s="106"/>
      <c r="G90" s="17"/>
      <c r="H90" s="22"/>
      <c r="I90" s="22"/>
      <c r="J90" s="22"/>
      <c r="K90" s="22"/>
      <c r="L90" s="22"/>
      <c r="M90" s="22"/>
      <c r="N90" s="22"/>
      <c r="O90" s="22"/>
      <c r="P90" s="18"/>
      <c r="Q90" s="18"/>
      <c r="R90" s="18"/>
      <c r="S90" s="18"/>
      <c r="X90" s="18"/>
      <c r="Y90" s="384" t="s">
        <v>135</v>
      </c>
      <c r="Z90" s="378"/>
      <c r="AA90" s="378"/>
      <c r="AB90" s="378"/>
      <c r="AC90" s="378"/>
      <c r="AD90" s="378"/>
      <c r="AE90" s="378"/>
      <c r="AF90" s="378"/>
      <c r="AG90" s="378"/>
      <c r="AH90" s="378"/>
      <c r="AI90" s="23"/>
      <c r="AM90" s="23"/>
      <c r="AN90" s="21"/>
      <c r="AO90" s="18"/>
      <c r="AP90" s="18"/>
      <c r="AQ90" s="18"/>
      <c r="AR90" s="18"/>
      <c r="AS90" s="18"/>
      <c r="AT90" s="18"/>
      <c r="AU90" s="18"/>
      <c r="AV90" s="18"/>
      <c r="AW90" s="18"/>
      <c r="AX90" s="19"/>
    </row>
    <row r="91" spans="1:50" ht="23.25" customHeight="1">
      <c r="A91" s="104"/>
      <c r="B91" s="105"/>
      <c r="C91" s="105"/>
      <c r="D91" s="105"/>
      <c r="E91" s="105"/>
      <c r="F91" s="106"/>
      <c r="G91" s="17"/>
      <c r="H91" s="22"/>
      <c r="I91" s="22"/>
      <c r="J91" s="22"/>
      <c r="K91" s="22"/>
      <c r="L91" s="22"/>
      <c r="M91" s="22"/>
      <c r="N91" s="22"/>
      <c r="O91" s="22"/>
      <c r="P91" s="18"/>
      <c r="Q91" s="18"/>
      <c r="R91" s="18"/>
      <c r="S91" s="18"/>
      <c r="X91" s="18"/>
      <c r="Y91" s="174"/>
      <c r="Z91" s="174"/>
      <c r="AA91" s="174"/>
      <c r="AB91" s="174"/>
      <c r="AC91" s="174"/>
      <c r="AD91" s="174"/>
      <c r="AE91" s="174"/>
      <c r="AF91" s="174"/>
      <c r="AG91" s="174"/>
      <c r="AH91" s="174"/>
      <c r="AI91" s="23"/>
      <c r="AM91" s="18"/>
      <c r="AN91" s="18"/>
      <c r="AO91" s="18"/>
      <c r="AP91" s="18"/>
      <c r="AQ91" s="18"/>
      <c r="AR91" s="18"/>
      <c r="AS91" s="18"/>
      <c r="AT91" s="18"/>
      <c r="AU91" s="18"/>
      <c r="AV91" s="18"/>
      <c r="AW91" s="18"/>
      <c r="AX91" s="19"/>
    </row>
    <row r="92" spans="1:50" ht="23.25" customHeight="1">
      <c r="A92" s="104"/>
      <c r="B92" s="105"/>
      <c r="C92" s="105"/>
      <c r="D92" s="105"/>
      <c r="E92" s="105"/>
      <c r="F92" s="106"/>
      <c r="G92" s="17"/>
      <c r="H92" s="22"/>
      <c r="I92" s="22"/>
      <c r="J92" s="22"/>
      <c r="K92" s="22"/>
      <c r="L92" s="22"/>
      <c r="M92" s="22"/>
      <c r="N92" s="22"/>
      <c r="O92" s="22"/>
      <c r="P92" s="18"/>
      <c r="Q92" s="18"/>
      <c r="R92" s="18"/>
      <c r="S92" s="18"/>
      <c r="Y92" s="18"/>
      <c r="AM92" s="22"/>
      <c r="AN92" s="22"/>
      <c r="AO92" s="22"/>
      <c r="AP92" s="21"/>
      <c r="AQ92" s="21"/>
      <c r="AR92" s="18"/>
      <c r="AS92" s="18"/>
      <c r="AT92" s="18"/>
      <c r="AU92" s="18"/>
      <c r="AV92" s="18"/>
      <c r="AW92" s="18"/>
      <c r="AX92" s="19"/>
    </row>
    <row r="93" spans="1:50" ht="23.25" customHeight="1">
      <c r="A93" s="104"/>
      <c r="B93" s="105"/>
      <c r="C93" s="105"/>
      <c r="D93" s="105"/>
      <c r="E93" s="105"/>
      <c r="F93" s="106"/>
      <c r="G93" s="17"/>
      <c r="H93" s="18"/>
      <c r="I93" s="18"/>
      <c r="J93" s="18"/>
      <c r="K93" s="18"/>
      <c r="L93" s="18"/>
      <c r="M93" s="18"/>
      <c r="N93" s="18"/>
      <c r="O93" s="18"/>
      <c r="P93" s="18"/>
      <c r="Q93" s="18"/>
      <c r="R93" s="18"/>
      <c r="S93" s="18"/>
      <c r="X93" s="21"/>
      <c r="AM93" s="22"/>
      <c r="AN93" s="22"/>
      <c r="AO93" s="22"/>
      <c r="AQ93" s="21"/>
      <c r="AR93" s="18"/>
      <c r="AS93" s="18"/>
      <c r="AT93" s="18"/>
      <c r="AU93" s="18"/>
      <c r="AV93" s="18"/>
      <c r="AW93" s="18"/>
      <c r="AX93" s="19"/>
    </row>
    <row r="94" spans="1:50" ht="23.25" customHeight="1">
      <c r="A94" s="104"/>
      <c r="B94" s="105"/>
      <c r="C94" s="105"/>
      <c r="D94" s="105"/>
      <c r="E94" s="105"/>
      <c r="F94" s="106"/>
      <c r="G94" s="17"/>
      <c r="H94" s="18"/>
      <c r="I94" s="18"/>
      <c r="J94" s="18"/>
      <c r="K94" s="18"/>
      <c r="L94" s="18"/>
      <c r="M94" s="18"/>
      <c r="N94" s="18"/>
      <c r="O94" s="18"/>
      <c r="P94" s="18"/>
      <c r="Q94" s="18"/>
      <c r="R94" s="18"/>
      <c r="S94" s="18"/>
      <c r="X94" s="22"/>
      <c r="Y94" s="6"/>
      <c r="Z94" s="6"/>
      <c r="AA94" s="6"/>
      <c r="AB94" s="6"/>
      <c r="AC94" s="6"/>
      <c r="AD94" s="6"/>
      <c r="AE94" s="6"/>
      <c r="AF94" s="6"/>
      <c r="AG94" s="6"/>
      <c r="AH94" s="6"/>
      <c r="AI94" s="6"/>
      <c r="AJ94" s="22"/>
      <c r="AK94" s="22"/>
      <c r="AL94" s="21"/>
      <c r="AM94" s="18"/>
      <c r="AN94" s="18"/>
      <c r="AO94" s="18"/>
      <c r="AP94" s="18"/>
      <c r="AQ94" s="18"/>
      <c r="AR94" s="18"/>
      <c r="AS94" s="18"/>
      <c r="AT94" s="18"/>
      <c r="AU94" s="18"/>
      <c r="AV94" s="18"/>
      <c r="AW94" s="18"/>
      <c r="AX94" s="19"/>
    </row>
    <row r="95" spans="1:50" ht="23.25" customHeight="1">
      <c r="A95" s="104"/>
      <c r="B95" s="105"/>
      <c r="C95" s="105"/>
      <c r="D95" s="105"/>
      <c r="E95" s="105"/>
      <c r="F95" s="106"/>
      <c r="R95" s="18"/>
      <c r="S95" s="18"/>
      <c r="X95" s="22"/>
      <c r="Y95" s="6"/>
      <c r="Z95" s="6"/>
      <c r="AA95" s="6"/>
      <c r="AB95" s="6"/>
      <c r="AC95" s="6"/>
      <c r="AD95" s="6"/>
      <c r="AE95" s="6"/>
      <c r="AF95" s="6"/>
      <c r="AG95" s="6"/>
      <c r="AH95" s="6"/>
      <c r="AI95" s="6"/>
      <c r="AJ95" s="22"/>
      <c r="AK95" s="21"/>
      <c r="AL95" s="22"/>
      <c r="AM95" s="24"/>
      <c r="AN95" s="24"/>
      <c r="AO95" s="24"/>
      <c r="AP95" s="24"/>
      <c r="AQ95" s="24"/>
      <c r="AR95" s="24"/>
      <c r="AS95" s="24"/>
      <c r="AT95" s="24"/>
      <c r="AU95" s="24"/>
      <c r="AV95" s="24"/>
      <c r="AW95" s="24"/>
      <c r="AX95" s="19"/>
    </row>
    <row r="96" spans="1:50" ht="23.25" customHeight="1">
      <c r="A96" s="104"/>
      <c r="B96" s="105"/>
      <c r="C96" s="105"/>
      <c r="D96" s="105"/>
      <c r="E96" s="105"/>
      <c r="F96" s="106"/>
      <c r="R96" s="18"/>
      <c r="S96" s="18"/>
      <c r="T96" s="18"/>
      <c r="U96" s="18"/>
      <c r="V96" s="18"/>
      <c r="W96" s="18"/>
      <c r="X96" s="22"/>
      <c r="Y96" s="6"/>
      <c r="Z96" s="6"/>
      <c r="AA96" s="6"/>
      <c r="AB96" s="6"/>
      <c r="AC96" s="6"/>
      <c r="AD96" s="6"/>
      <c r="AE96" s="6"/>
      <c r="AF96" s="6"/>
      <c r="AG96" s="6"/>
      <c r="AH96" s="6"/>
      <c r="AI96" s="6"/>
      <c r="AJ96" s="25"/>
      <c r="AK96" s="25"/>
      <c r="AL96" s="22"/>
      <c r="AM96" s="24"/>
      <c r="AN96" s="24"/>
      <c r="AO96" s="24"/>
      <c r="AP96" s="24"/>
      <c r="AQ96" s="24"/>
      <c r="AR96" s="24"/>
      <c r="AS96" s="24"/>
      <c r="AT96" s="24"/>
      <c r="AU96" s="24"/>
      <c r="AV96" s="24"/>
      <c r="AW96" s="24"/>
      <c r="AX96" s="19"/>
    </row>
    <row r="97" spans="1:50" ht="23.25" customHeight="1">
      <c r="A97" s="104"/>
      <c r="B97" s="105"/>
      <c r="C97" s="105"/>
      <c r="D97" s="105"/>
      <c r="E97" s="105"/>
      <c r="F97" s="106"/>
      <c r="R97" s="18"/>
      <c r="S97" s="18"/>
      <c r="T97" s="18"/>
      <c r="U97" s="18"/>
      <c r="V97" s="18"/>
      <c r="W97" s="18"/>
      <c r="Y97" s="24"/>
      <c r="Z97" s="24"/>
      <c r="AA97" s="24"/>
      <c r="AB97" s="24"/>
      <c r="AC97" s="24"/>
      <c r="AD97" s="24"/>
      <c r="AE97" s="24"/>
      <c r="AF97" s="24"/>
      <c r="AG97" s="24"/>
      <c r="AH97" s="24"/>
      <c r="AI97" s="25"/>
      <c r="AJ97" s="18"/>
      <c r="AK97" s="18"/>
      <c r="AL97" s="25"/>
      <c r="AM97" s="25"/>
      <c r="AN97" s="24"/>
      <c r="AO97" s="24"/>
      <c r="AP97" s="24"/>
      <c r="AQ97" s="24"/>
      <c r="AR97" s="24"/>
      <c r="AS97" s="24"/>
      <c r="AT97" s="24"/>
      <c r="AU97" s="24"/>
      <c r="AV97" s="24"/>
      <c r="AW97" s="18"/>
      <c r="AX97" s="19"/>
    </row>
    <row r="98" spans="1:50" ht="23.25" customHeight="1">
      <c r="A98" s="104"/>
      <c r="B98" s="105"/>
      <c r="C98" s="105"/>
      <c r="D98" s="105"/>
      <c r="E98" s="105"/>
      <c r="F98" s="106"/>
      <c r="R98" s="18"/>
      <c r="S98" s="18"/>
      <c r="T98" s="18"/>
      <c r="U98" s="18"/>
      <c r="V98" s="18"/>
      <c r="W98" s="18"/>
      <c r="Y98" s="24"/>
      <c r="Z98" s="24"/>
      <c r="AA98" s="24"/>
      <c r="AB98" s="24"/>
      <c r="AC98" s="24"/>
      <c r="AD98" s="24"/>
      <c r="AE98" s="24"/>
      <c r="AF98" s="24"/>
      <c r="AG98" s="24"/>
      <c r="AH98" s="24"/>
      <c r="AI98" s="25"/>
      <c r="AJ98" s="24"/>
      <c r="AK98" s="24"/>
      <c r="AL98" s="25"/>
      <c r="AM98" s="24"/>
      <c r="AN98" s="24"/>
      <c r="AO98" s="24"/>
      <c r="AP98" s="24"/>
      <c r="AQ98" s="24"/>
      <c r="AR98" s="24"/>
      <c r="AS98" s="24"/>
      <c r="AT98" s="24"/>
      <c r="AU98" s="24"/>
      <c r="AV98" s="24"/>
      <c r="AW98" s="18"/>
      <c r="AX98" s="19"/>
    </row>
    <row r="99" spans="1:50" ht="23.25" customHeight="1">
      <c r="A99" s="104"/>
      <c r="B99" s="105"/>
      <c r="C99" s="105"/>
      <c r="D99" s="105"/>
      <c r="E99" s="105"/>
      <c r="F99" s="106"/>
      <c r="R99" s="18"/>
      <c r="S99" s="18"/>
      <c r="T99" s="18"/>
      <c r="U99" s="18"/>
      <c r="V99" s="18"/>
      <c r="W99" s="18"/>
      <c r="AX99" s="19"/>
    </row>
    <row r="100" spans="1:50" ht="23.25" customHeight="1">
      <c r="A100" s="104"/>
      <c r="B100" s="105"/>
      <c r="C100" s="105"/>
      <c r="D100" s="105"/>
      <c r="E100" s="105"/>
      <c r="F100" s="106"/>
      <c r="R100" s="18"/>
      <c r="S100" s="18"/>
      <c r="T100" s="18"/>
      <c r="AK100" s="25"/>
      <c r="AX100" s="19"/>
    </row>
    <row r="101" spans="1:50" ht="23.25" customHeight="1">
      <c r="A101" s="104"/>
      <c r="B101" s="105"/>
      <c r="C101" s="105"/>
      <c r="D101" s="105"/>
      <c r="E101" s="105"/>
      <c r="F101" s="106"/>
      <c r="R101" s="18"/>
      <c r="S101" s="18"/>
      <c r="T101" s="18"/>
      <c r="AK101" s="25"/>
      <c r="AX101" s="19"/>
    </row>
    <row r="102" spans="1:50" ht="23.25" customHeight="1">
      <c r="A102" s="104"/>
      <c r="B102" s="105"/>
      <c r="C102" s="105"/>
      <c r="D102" s="105"/>
      <c r="E102" s="105"/>
      <c r="F102" s="106"/>
      <c r="G102" s="17"/>
      <c r="H102" s="18"/>
      <c r="I102" s="18"/>
      <c r="J102" s="18"/>
      <c r="K102" s="18"/>
      <c r="L102" s="18"/>
      <c r="M102" s="18"/>
      <c r="N102" s="18"/>
      <c r="O102" s="18"/>
      <c r="P102" s="18"/>
      <c r="Q102" s="18"/>
      <c r="R102" s="18"/>
      <c r="S102" s="18"/>
      <c r="T102" s="18"/>
      <c r="AX102" s="19"/>
    </row>
    <row r="103" spans="1:50" ht="23.25" customHeight="1">
      <c r="A103" s="104"/>
      <c r="B103" s="105"/>
      <c r="C103" s="105"/>
      <c r="D103" s="105"/>
      <c r="E103" s="105"/>
      <c r="F103" s="106"/>
      <c r="G103" s="17"/>
      <c r="H103" s="18"/>
      <c r="I103" s="18"/>
      <c r="J103" s="18"/>
      <c r="K103" s="18"/>
      <c r="L103" s="18"/>
      <c r="M103" s="18"/>
      <c r="N103" s="18"/>
      <c r="O103" s="18"/>
      <c r="P103" s="18"/>
      <c r="Q103" s="18"/>
      <c r="R103" s="18"/>
      <c r="S103" s="18"/>
      <c r="T103" s="18"/>
      <c r="AX103" s="19"/>
    </row>
    <row r="104" spans="1:50" ht="23.25" customHeight="1">
      <c r="A104" s="104"/>
      <c r="B104" s="105"/>
      <c r="C104" s="105"/>
      <c r="D104" s="105"/>
      <c r="E104" s="105"/>
      <c r="F104" s="106"/>
      <c r="G104" s="17"/>
      <c r="H104" s="18"/>
      <c r="I104" s="18"/>
      <c r="J104" s="18"/>
      <c r="K104" s="18"/>
      <c r="L104" s="18"/>
      <c r="M104" s="18"/>
      <c r="N104" s="18"/>
      <c r="O104" s="18"/>
      <c r="P104" s="18"/>
      <c r="Q104" s="18"/>
      <c r="R104" s="18"/>
      <c r="S104" s="18"/>
      <c r="T104" s="18"/>
      <c r="U104" s="18"/>
      <c r="AH104" s="18"/>
      <c r="AI104" s="18"/>
      <c r="AJ104" s="18"/>
      <c r="AK104" s="18"/>
      <c r="AX104" s="19"/>
    </row>
    <row r="105" spans="1:50" ht="23.25" customHeight="1">
      <c r="A105" s="104"/>
      <c r="B105" s="105"/>
      <c r="C105" s="105"/>
      <c r="D105" s="105"/>
      <c r="E105" s="105"/>
      <c r="F105" s="106"/>
      <c r="G105" s="17"/>
      <c r="H105" s="18"/>
      <c r="I105" s="18"/>
      <c r="J105" s="18"/>
      <c r="K105" s="18"/>
      <c r="L105" s="18"/>
      <c r="M105" s="18"/>
      <c r="AL105" s="21"/>
      <c r="AM105" s="18"/>
      <c r="AN105" s="18"/>
      <c r="AO105" s="18"/>
      <c r="AP105" s="18"/>
      <c r="AQ105" s="18"/>
      <c r="AR105" s="18"/>
      <c r="AS105" s="18"/>
      <c r="AT105" s="18"/>
      <c r="AU105" s="18"/>
      <c r="AV105" s="18"/>
      <c r="AW105" s="18"/>
      <c r="AX105" s="19"/>
    </row>
    <row r="106" spans="1:50" ht="23.25" customHeight="1">
      <c r="A106" s="104"/>
      <c r="B106" s="105"/>
      <c r="C106" s="105"/>
      <c r="D106" s="105"/>
      <c r="E106" s="105"/>
      <c r="F106" s="106"/>
      <c r="G106" s="17"/>
      <c r="H106" s="18"/>
      <c r="I106" s="18"/>
      <c r="J106" s="18"/>
      <c r="K106" s="18"/>
      <c r="L106" s="18"/>
      <c r="M106" s="18"/>
      <c r="AL106" s="22"/>
      <c r="AM106" s="24"/>
      <c r="AN106" s="24"/>
      <c r="AO106" s="24"/>
      <c r="AP106" s="24"/>
      <c r="AQ106" s="24"/>
      <c r="AR106" s="24"/>
      <c r="AS106" s="24"/>
      <c r="AT106" s="24"/>
      <c r="AU106" s="24"/>
      <c r="AV106" s="24"/>
      <c r="AW106" s="24"/>
      <c r="AX106" s="19"/>
    </row>
    <row r="107" spans="1:50" ht="23.25" customHeight="1">
      <c r="A107" s="104"/>
      <c r="B107" s="105"/>
      <c r="C107" s="105"/>
      <c r="D107" s="105"/>
      <c r="E107" s="105"/>
      <c r="F107" s="106"/>
      <c r="G107" s="17"/>
      <c r="H107" s="18"/>
      <c r="AL107" s="22"/>
      <c r="AM107" s="24"/>
      <c r="AN107" s="24"/>
      <c r="AO107" s="24"/>
      <c r="AP107" s="24"/>
      <c r="AQ107" s="24"/>
      <c r="AR107" s="24"/>
      <c r="AS107" s="24"/>
      <c r="AT107" s="24"/>
      <c r="AU107" s="24"/>
      <c r="AV107" s="24"/>
      <c r="AW107" s="24"/>
      <c r="AX107" s="19"/>
    </row>
    <row r="108" spans="1:50" ht="23.25" customHeight="1">
      <c r="A108" s="104"/>
      <c r="B108" s="105"/>
      <c r="C108" s="105"/>
      <c r="D108" s="105"/>
      <c r="E108" s="105"/>
      <c r="F108" s="106"/>
      <c r="G108" s="17"/>
      <c r="H108" s="18"/>
      <c r="AD108" s="18"/>
      <c r="AE108" s="18"/>
      <c r="AF108" s="18"/>
      <c r="AG108" s="18"/>
      <c r="AL108" s="25"/>
      <c r="AM108" s="25"/>
      <c r="AN108" s="24"/>
      <c r="AO108" s="24"/>
      <c r="AP108" s="24"/>
      <c r="AQ108" s="24"/>
      <c r="AR108" s="24"/>
      <c r="AS108" s="24"/>
      <c r="AT108" s="24"/>
      <c r="AU108" s="24"/>
      <c r="AV108" s="24"/>
      <c r="AW108" s="18"/>
      <c r="AX108" s="19"/>
    </row>
    <row r="109" spans="1:50" ht="23.25" customHeight="1">
      <c r="A109" s="104"/>
      <c r="B109" s="105"/>
      <c r="C109" s="105"/>
      <c r="D109" s="105"/>
      <c r="E109" s="105"/>
      <c r="F109" s="106"/>
      <c r="G109" s="17"/>
      <c r="H109" s="18"/>
      <c r="AD109" s="18"/>
      <c r="AE109" s="18"/>
      <c r="AF109" s="18"/>
      <c r="AL109" s="25"/>
      <c r="AM109" s="24"/>
      <c r="AN109" s="24"/>
      <c r="AO109" s="24"/>
      <c r="AP109" s="24"/>
      <c r="AQ109" s="24"/>
      <c r="AR109" s="24"/>
      <c r="AS109" s="24"/>
      <c r="AT109" s="24"/>
      <c r="AU109" s="24"/>
      <c r="AV109" s="24"/>
      <c r="AW109" s="18"/>
      <c r="AX109" s="19"/>
    </row>
    <row r="110" spans="1:50" ht="23.25" customHeight="1">
      <c r="A110" s="104"/>
      <c r="B110" s="105"/>
      <c r="C110" s="105"/>
      <c r="D110" s="105"/>
      <c r="E110" s="105"/>
      <c r="F110" s="106"/>
      <c r="G110" s="17"/>
      <c r="H110" s="18"/>
      <c r="X110" s="18"/>
      <c r="Y110" s="18"/>
      <c r="Z110" s="18"/>
      <c r="AA110" s="18"/>
      <c r="AB110" s="18"/>
      <c r="AC110" s="18"/>
      <c r="AD110" s="18"/>
      <c r="AE110" s="18"/>
      <c r="AF110" s="18"/>
      <c r="AG110" s="18"/>
      <c r="AX110" s="19"/>
    </row>
    <row r="111" spans="1:50" ht="23.25" customHeight="1">
      <c r="A111" s="104"/>
      <c r="B111" s="105"/>
      <c r="C111" s="105"/>
      <c r="D111" s="105"/>
      <c r="E111" s="105"/>
      <c r="F111" s="106"/>
      <c r="G111" s="17"/>
      <c r="H111" s="18"/>
      <c r="Z111" s="18"/>
      <c r="AA111" s="18"/>
      <c r="AB111" s="18"/>
      <c r="AC111" s="18"/>
      <c r="AD111" s="18"/>
      <c r="AE111" s="18"/>
      <c r="AF111" s="18"/>
      <c r="AG111" s="18"/>
      <c r="AI111" s="22"/>
      <c r="AJ111" s="22"/>
      <c r="AK111" s="22"/>
      <c r="AL111" s="21"/>
      <c r="AM111" s="18"/>
      <c r="AN111" s="18"/>
      <c r="AO111" s="18"/>
      <c r="AP111" s="18"/>
      <c r="AQ111" s="18"/>
      <c r="AR111" s="18"/>
      <c r="AS111" s="18"/>
      <c r="AT111" s="18"/>
      <c r="AU111" s="18"/>
      <c r="AV111" s="18"/>
      <c r="AW111" s="18"/>
      <c r="AX111" s="19"/>
    </row>
    <row r="112" spans="1:50" ht="23.25" customHeight="1">
      <c r="A112" s="104"/>
      <c r="B112" s="105"/>
      <c r="C112" s="105"/>
      <c r="D112" s="105"/>
      <c r="E112" s="105"/>
      <c r="F112" s="106"/>
      <c r="G112" s="17"/>
      <c r="H112" s="18"/>
      <c r="Z112" s="18"/>
      <c r="AA112" s="18"/>
      <c r="AB112" s="18"/>
      <c r="AC112" s="18"/>
      <c r="AD112" s="18"/>
      <c r="AE112" s="18"/>
      <c r="AF112" s="18"/>
      <c r="AG112" s="18"/>
      <c r="AH112" s="18"/>
      <c r="AJ112" s="25"/>
      <c r="AK112" s="22"/>
      <c r="AL112" s="22"/>
      <c r="AM112" s="24"/>
      <c r="AN112" s="24"/>
      <c r="AO112" s="24"/>
      <c r="AP112" s="24"/>
      <c r="AQ112" s="24"/>
      <c r="AR112" s="24"/>
      <c r="AS112" s="24"/>
      <c r="AT112" s="24"/>
      <c r="AU112" s="24"/>
      <c r="AV112" s="24"/>
      <c r="AW112" s="24"/>
      <c r="AX112" s="19"/>
    </row>
    <row r="113" spans="1:50" ht="23.25" customHeight="1">
      <c r="A113" s="104"/>
      <c r="B113" s="105"/>
      <c r="C113" s="105"/>
      <c r="D113" s="105"/>
      <c r="E113" s="105"/>
      <c r="F113" s="106"/>
      <c r="G113" s="17"/>
      <c r="H113" s="18"/>
      <c r="Z113" s="25"/>
      <c r="AA113" s="18"/>
      <c r="AB113" s="18"/>
      <c r="AC113" s="18"/>
      <c r="AD113" s="18"/>
      <c r="AE113" s="18"/>
      <c r="AF113" s="18"/>
      <c r="AG113" s="18"/>
      <c r="AH113" s="18"/>
      <c r="AI113" s="25"/>
      <c r="AJ113" s="25"/>
      <c r="AK113" s="18"/>
      <c r="AL113" s="22"/>
      <c r="AM113" s="24"/>
      <c r="AN113" s="24"/>
      <c r="AO113" s="24"/>
      <c r="AP113" s="24"/>
      <c r="AQ113" s="24"/>
      <c r="AR113" s="24"/>
      <c r="AS113" s="24"/>
      <c r="AT113" s="24"/>
      <c r="AU113" s="24"/>
      <c r="AV113" s="24"/>
      <c r="AW113" s="24"/>
      <c r="AX113" s="19"/>
    </row>
    <row r="114" spans="1:50" ht="23.25" customHeight="1">
      <c r="A114" s="104"/>
      <c r="B114" s="105"/>
      <c r="C114" s="105"/>
      <c r="D114" s="105"/>
      <c r="E114" s="105"/>
      <c r="F114" s="106"/>
      <c r="G114" s="17"/>
      <c r="H114" s="18"/>
      <c r="Z114" s="18"/>
      <c r="AA114" s="18"/>
      <c r="AB114" s="18"/>
      <c r="AC114" s="18"/>
      <c r="AD114" s="18"/>
      <c r="AE114" s="18"/>
      <c r="AF114" s="18"/>
      <c r="AG114" s="18"/>
      <c r="AH114" s="18"/>
      <c r="AI114" s="18"/>
      <c r="AJ114" s="18"/>
      <c r="AK114" s="18"/>
      <c r="AL114" s="24"/>
      <c r="AM114" s="25"/>
      <c r="AN114" s="24"/>
      <c r="AO114" s="24"/>
      <c r="AP114" s="24"/>
      <c r="AQ114" s="24"/>
      <c r="AR114" s="24"/>
      <c r="AS114" s="24"/>
      <c r="AT114" s="24"/>
      <c r="AU114" s="24"/>
      <c r="AV114" s="24"/>
      <c r="AW114" s="18"/>
      <c r="AX114" s="19"/>
    </row>
    <row r="115" spans="1:50" ht="23.25" customHeight="1">
      <c r="A115" s="104"/>
      <c r="B115" s="105"/>
      <c r="C115" s="105"/>
      <c r="D115" s="105"/>
      <c r="E115" s="105"/>
      <c r="F115" s="106"/>
      <c r="G115" s="17"/>
      <c r="H115" s="18"/>
      <c r="V115" s="18"/>
      <c r="W115" s="18"/>
      <c r="X115" s="18"/>
      <c r="Y115" s="18"/>
      <c r="Z115" s="18"/>
      <c r="AA115" s="18"/>
      <c r="AB115" s="18"/>
      <c r="AC115" s="18"/>
      <c r="AD115" s="18"/>
      <c r="AL115" s="25"/>
      <c r="AM115" s="24"/>
      <c r="AN115" s="24"/>
      <c r="AO115" s="24"/>
      <c r="AP115" s="24"/>
      <c r="AQ115" s="24"/>
      <c r="AR115" s="24"/>
      <c r="AS115" s="24"/>
      <c r="AT115" s="24"/>
      <c r="AU115" s="24"/>
      <c r="AV115" s="24"/>
      <c r="AW115" s="18"/>
      <c r="AX115" s="19"/>
    </row>
    <row r="116" spans="1:50" ht="23.25" customHeight="1">
      <c r="A116" s="104"/>
      <c r="B116" s="105"/>
      <c r="C116" s="105"/>
      <c r="D116" s="105"/>
      <c r="E116" s="105"/>
      <c r="F116" s="106"/>
      <c r="G116" s="17"/>
      <c r="H116" s="18"/>
      <c r="V116" s="22"/>
      <c r="W116" s="22"/>
      <c r="X116" s="22"/>
      <c r="Y116" s="18"/>
      <c r="Z116" s="18"/>
      <c r="AA116" s="18"/>
      <c r="AB116" s="18"/>
      <c r="AC116" s="18"/>
      <c r="AD116" s="18"/>
      <c r="AU116" s="22"/>
      <c r="AV116" s="22"/>
      <c r="AW116" s="22"/>
      <c r="AX116" s="19"/>
    </row>
    <row r="117" spans="1:50" ht="23.25" customHeight="1">
      <c r="A117" s="104"/>
      <c r="B117" s="105"/>
      <c r="C117" s="105"/>
      <c r="D117" s="105"/>
      <c r="E117" s="105"/>
      <c r="F117" s="106"/>
      <c r="G117" s="17"/>
      <c r="H117" s="18"/>
      <c r="V117" s="22"/>
      <c r="W117" s="22"/>
      <c r="X117" s="22"/>
      <c r="Y117" s="22"/>
      <c r="Z117" s="22"/>
      <c r="AA117" s="22"/>
      <c r="AB117" s="22"/>
      <c r="AC117" s="22"/>
      <c r="AD117" s="18"/>
      <c r="AU117" s="22"/>
      <c r="AV117" s="22"/>
      <c r="AW117" s="22"/>
      <c r="AX117" s="19"/>
    </row>
    <row r="118" spans="1:50" ht="23.25" customHeight="1">
      <c r="A118" s="104"/>
      <c r="B118" s="105"/>
      <c r="C118" s="105"/>
      <c r="D118" s="105"/>
      <c r="E118" s="105"/>
      <c r="F118" s="106"/>
      <c r="G118" s="17"/>
      <c r="H118" s="18"/>
      <c r="V118" s="23"/>
      <c r="W118" s="23"/>
      <c r="X118" s="23"/>
      <c r="Y118" s="22"/>
      <c r="Z118" s="22"/>
      <c r="AA118" s="22"/>
      <c r="AB118" s="22"/>
      <c r="AC118" s="22"/>
      <c r="AD118" s="18"/>
      <c r="AU118" s="23"/>
      <c r="AV118" s="23"/>
      <c r="AW118" s="23"/>
      <c r="AX118" s="19"/>
    </row>
    <row r="119" spans="1:50" ht="23.25" customHeight="1">
      <c r="A119" s="104"/>
      <c r="B119" s="105"/>
      <c r="C119" s="105"/>
      <c r="D119" s="105"/>
      <c r="E119" s="105"/>
      <c r="F119" s="106"/>
      <c r="G119" s="17"/>
      <c r="H119" s="18"/>
      <c r="V119" s="23"/>
      <c r="W119" s="23"/>
      <c r="X119" s="23"/>
      <c r="Y119" s="22"/>
      <c r="Z119" s="22"/>
      <c r="AA119" s="22"/>
      <c r="AB119" s="22"/>
      <c r="AC119" s="18"/>
      <c r="AD119" s="18"/>
      <c r="AU119" s="23"/>
      <c r="AV119" s="23"/>
      <c r="AW119" s="23"/>
      <c r="AX119" s="19"/>
    </row>
    <row r="120" spans="1:50" ht="23.25" customHeight="1">
      <c r="A120" s="104"/>
      <c r="B120" s="105"/>
      <c r="C120" s="105"/>
      <c r="D120" s="105"/>
      <c r="E120" s="105"/>
      <c r="F120" s="106"/>
      <c r="G120" s="17"/>
      <c r="H120" s="18"/>
      <c r="U120" s="18"/>
      <c r="V120" s="18"/>
      <c r="W120" s="22"/>
      <c r="X120" s="24"/>
      <c r="Y120" s="24"/>
      <c r="Z120" s="24"/>
      <c r="AA120" s="24"/>
      <c r="AB120" s="24"/>
      <c r="AC120" s="24"/>
      <c r="AD120" s="24"/>
      <c r="AE120" s="24"/>
      <c r="AF120" s="24"/>
      <c r="AG120" s="24"/>
      <c r="AH120" s="24"/>
      <c r="AU120" s="18"/>
      <c r="AV120" s="18"/>
      <c r="AW120" s="18"/>
      <c r="AX120" s="19"/>
    </row>
    <row r="121" spans="1:50" ht="23.25" customHeight="1">
      <c r="A121" s="104"/>
      <c r="B121" s="105"/>
      <c r="C121" s="105"/>
      <c r="D121" s="105"/>
      <c r="E121" s="105"/>
      <c r="F121" s="106"/>
      <c r="G121" s="17"/>
      <c r="H121" s="18"/>
      <c r="W121" s="22"/>
      <c r="X121" s="24"/>
      <c r="Y121" s="24"/>
      <c r="Z121" s="24"/>
      <c r="AA121" s="24"/>
      <c r="AB121" s="24"/>
      <c r="AC121" s="24"/>
      <c r="AD121" s="24"/>
      <c r="AE121" s="24"/>
      <c r="AF121" s="24"/>
      <c r="AG121" s="24"/>
      <c r="AH121" s="24"/>
      <c r="AU121" s="22"/>
      <c r="AV121" s="22"/>
      <c r="AW121" s="22"/>
      <c r="AX121" s="19"/>
    </row>
    <row r="122" spans="1:50" ht="23.25" customHeight="1">
      <c r="A122" s="104"/>
      <c r="B122" s="105"/>
      <c r="C122" s="105"/>
      <c r="D122" s="105"/>
      <c r="E122" s="105"/>
      <c r="F122" s="106"/>
      <c r="G122" s="17"/>
      <c r="H122" s="18"/>
      <c r="I122" s="18"/>
      <c r="W122" s="24"/>
      <c r="X122" s="24"/>
      <c r="Y122" s="18"/>
      <c r="Z122" s="18"/>
      <c r="AA122" s="18"/>
      <c r="AB122" s="18"/>
      <c r="AC122" s="18"/>
      <c r="AD122" s="18"/>
      <c r="AE122" s="24"/>
      <c r="AF122" s="24"/>
      <c r="AG122" s="24"/>
      <c r="AH122" s="24"/>
      <c r="AU122" s="22"/>
      <c r="AV122" s="22"/>
      <c r="AW122" s="22"/>
      <c r="AX122" s="19"/>
    </row>
    <row r="123" spans="1:50" ht="23.25" customHeight="1">
      <c r="A123" s="104"/>
      <c r="B123" s="105"/>
      <c r="C123" s="105"/>
      <c r="D123" s="105"/>
      <c r="E123" s="105"/>
      <c r="F123" s="106"/>
      <c r="G123" s="17"/>
      <c r="H123" s="18"/>
      <c r="I123" s="18"/>
      <c r="W123" s="24"/>
      <c r="X123" s="24"/>
      <c r="Y123" s="18"/>
      <c r="Z123" s="18"/>
      <c r="AA123" s="18"/>
      <c r="AB123" s="18"/>
      <c r="AC123" s="18"/>
      <c r="AD123" s="18"/>
      <c r="AE123" s="24"/>
      <c r="AF123" s="24"/>
      <c r="AG123" s="24"/>
      <c r="AH123" s="24"/>
      <c r="AU123" s="25"/>
      <c r="AV123" s="25"/>
      <c r="AW123" s="25"/>
      <c r="AX123" s="19"/>
    </row>
    <row r="124" spans="1:50" ht="23.25" customHeight="1">
      <c r="A124" s="104"/>
      <c r="B124" s="105"/>
      <c r="C124" s="105"/>
      <c r="D124" s="105"/>
      <c r="E124" s="105"/>
      <c r="F124" s="106"/>
      <c r="G124" s="17"/>
      <c r="H124" s="18"/>
      <c r="I124" s="18"/>
      <c r="W124" s="22"/>
      <c r="X124" s="24"/>
      <c r="Y124" s="24"/>
      <c r="Z124" s="24"/>
      <c r="AA124" s="24"/>
      <c r="AB124" s="24"/>
      <c r="AC124" s="24"/>
      <c r="AD124" s="24"/>
      <c r="AE124" s="24"/>
      <c r="AF124" s="24"/>
      <c r="AG124" s="24"/>
      <c r="AH124" s="24"/>
      <c r="AU124" s="25"/>
      <c r="AV124" s="25"/>
      <c r="AW124" s="25"/>
      <c r="AX124" s="19"/>
    </row>
    <row r="125" spans="1:50" ht="23.25" customHeight="1">
      <c r="A125" s="104"/>
      <c r="B125" s="105"/>
      <c r="C125" s="105"/>
      <c r="D125" s="105"/>
      <c r="E125" s="105"/>
      <c r="F125" s="106"/>
      <c r="G125" s="17"/>
      <c r="H125" s="18"/>
      <c r="I125" s="18"/>
      <c r="J125" s="18"/>
      <c r="K125" s="18"/>
      <c r="L125" s="18"/>
      <c r="M125" s="18"/>
      <c r="N125" s="18"/>
      <c r="O125" s="18"/>
      <c r="P125" s="18"/>
      <c r="Q125" s="18"/>
      <c r="R125" s="18"/>
      <c r="S125" s="18"/>
      <c r="T125" s="18"/>
      <c r="U125" s="18"/>
      <c r="V125" s="18"/>
      <c r="W125" s="22"/>
      <c r="X125" s="24"/>
      <c r="Y125" s="24"/>
      <c r="Z125" s="24"/>
      <c r="AA125" s="24"/>
      <c r="AB125" s="24"/>
      <c r="AC125" s="24"/>
      <c r="AD125" s="24"/>
      <c r="AE125" s="24"/>
      <c r="AF125" s="24"/>
      <c r="AG125" s="24"/>
      <c r="AH125" s="24"/>
      <c r="AI125" s="18"/>
      <c r="AJ125" s="18"/>
      <c r="AK125" s="18"/>
      <c r="AL125" s="18"/>
      <c r="AM125" s="18"/>
      <c r="AN125" s="18"/>
      <c r="AO125" s="18"/>
      <c r="AP125" s="18"/>
      <c r="AQ125" s="18"/>
      <c r="AR125" s="18"/>
      <c r="AS125" s="18"/>
      <c r="AT125" s="18"/>
      <c r="AU125" s="18"/>
      <c r="AV125" s="18"/>
      <c r="AW125" s="18"/>
      <c r="AX125" s="19"/>
    </row>
    <row r="126" spans="1:50" ht="23.25" customHeight="1">
      <c r="A126" s="104"/>
      <c r="B126" s="105"/>
      <c r="C126" s="105"/>
      <c r="D126" s="105"/>
      <c r="E126" s="105"/>
      <c r="F126" s="106"/>
      <c r="G126" s="17"/>
      <c r="H126" s="385" t="s">
        <v>132</v>
      </c>
      <c r="I126" s="385"/>
      <c r="J126" s="386" t="s">
        <v>136</v>
      </c>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18"/>
      <c r="AL126" s="18"/>
      <c r="AM126" s="18"/>
      <c r="AN126" s="18"/>
      <c r="AO126" s="18"/>
      <c r="AP126" s="18"/>
      <c r="AQ126" s="18"/>
      <c r="AR126" s="18"/>
      <c r="AS126" s="18"/>
      <c r="AT126" s="18"/>
      <c r="AU126" s="18"/>
      <c r="AV126" s="18"/>
      <c r="AW126" s="18"/>
      <c r="AX126" s="19"/>
    </row>
    <row r="127" spans="1:50" ht="23.25" customHeight="1">
      <c r="A127" s="104"/>
      <c r="B127" s="105"/>
      <c r="C127" s="105"/>
      <c r="D127" s="105"/>
      <c r="E127" s="105"/>
      <c r="F127" s="106"/>
      <c r="G127" s="17"/>
      <c r="H127" s="26"/>
      <c r="I127" s="26"/>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18"/>
      <c r="AL127" s="18"/>
      <c r="AM127" s="18"/>
      <c r="AN127" s="18"/>
      <c r="AO127" s="18"/>
      <c r="AP127" s="18"/>
      <c r="AQ127" s="18"/>
      <c r="AR127" s="18"/>
      <c r="AS127" s="18"/>
      <c r="AT127" s="18"/>
      <c r="AU127" s="18"/>
      <c r="AV127" s="18"/>
      <c r="AW127" s="18"/>
      <c r="AX127" s="19"/>
    </row>
    <row r="128" spans="1:50" ht="18.399999999999999" customHeight="1">
      <c r="A128" s="104"/>
      <c r="B128" s="105"/>
      <c r="C128" s="105"/>
      <c r="D128" s="105"/>
      <c r="E128" s="105"/>
      <c r="F128" s="106"/>
      <c r="G128" s="17"/>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9"/>
    </row>
    <row r="129" spans="1:50" ht="18.399999999999999" customHeight="1" thickBot="1">
      <c r="A129" s="367"/>
      <c r="B129" s="368"/>
      <c r="C129" s="368"/>
      <c r="D129" s="368"/>
      <c r="E129" s="368"/>
      <c r="F129" s="369"/>
      <c r="G129" s="17"/>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9"/>
    </row>
    <row r="130" spans="1:50" ht="0.95" customHeight="1" thickBot="1">
      <c r="A130" s="27"/>
      <c r="B130" s="27"/>
      <c r="C130" s="27"/>
      <c r="D130" s="27"/>
      <c r="E130" s="27"/>
      <c r="F130" s="27"/>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row>
    <row r="131" spans="1:50" ht="30" customHeight="1">
      <c r="A131" s="388" t="s">
        <v>137</v>
      </c>
      <c r="B131" s="389"/>
      <c r="C131" s="389"/>
      <c r="D131" s="389"/>
      <c r="E131" s="389"/>
      <c r="F131" s="390"/>
      <c r="G131" s="394" t="s">
        <v>138</v>
      </c>
      <c r="H131" s="395"/>
      <c r="I131" s="395"/>
      <c r="J131" s="395"/>
      <c r="K131" s="395"/>
      <c r="L131" s="395"/>
      <c r="M131" s="395"/>
      <c r="N131" s="395"/>
      <c r="O131" s="395"/>
      <c r="P131" s="395"/>
      <c r="Q131" s="395"/>
      <c r="R131" s="395"/>
      <c r="S131" s="395"/>
      <c r="T131" s="395"/>
      <c r="U131" s="395"/>
      <c r="V131" s="395"/>
      <c r="W131" s="395"/>
      <c r="X131" s="395"/>
      <c r="Y131" s="395"/>
      <c r="Z131" s="395"/>
      <c r="AA131" s="395"/>
      <c r="AB131" s="396"/>
      <c r="AC131" s="394" t="s">
        <v>139</v>
      </c>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7"/>
    </row>
    <row r="132" spans="1:50" ht="24.75" customHeight="1">
      <c r="A132" s="202"/>
      <c r="B132" s="203"/>
      <c r="C132" s="203"/>
      <c r="D132" s="203"/>
      <c r="E132" s="203"/>
      <c r="F132" s="204"/>
      <c r="G132" s="315" t="s">
        <v>76</v>
      </c>
      <c r="H132" s="316"/>
      <c r="I132" s="316"/>
      <c r="J132" s="316"/>
      <c r="K132" s="316"/>
      <c r="L132" s="197" t="s">
        <v>140</v>
      </c>
      <c r="M132" s="67"/>
      <c r="N132" s="67"/>
      <c r="O132" s="67"/>
      <c r="P132" s="67"/>
      <c r="Q132" s="67"/>
      <c r="R132" s="67"/>
      <c r="S132" s="67"/>
      <c r="T132" s="67"/>
      <c r="U132" s="67"/>
      <c r="V132" s="67"/>
      <c r="W132" s="67"/>
      <c r="X132" s="68"/>
      <c r="Y132" s="398" t="s">
        <v>141</v>
      </c>
      <c r="Z132" s="399"/>
      <c r="AA132" s="399"/>
      <c r="AB132" s="400"/>
      <c r="AC132" s="315" t="s">
        <v>76</v>
      </c>
      <c r="AD132" s="316"/>
      <c r="AE132" s="316"/>
      <c r="AF132" s="316"/>
      <c r="AG132" s="316"/>
      <c r="AH132" s="197" t="s">
        <v>140</v>
      </c>
      <c r="AI132" s="67"/>
      <c r="AJ132" s="67"/>
      <c r="AK132" s="67"/>
      <c r="AL132" s="67"/>
      <c r="AM132" s="67"/>
      <c r="AN132" s="67"/>
      <c r="AO132" s="67"/>
      <c r="AP132" s="67"/>
      <c r="AQ132" s="67"/>
      <c r="AR132" s="67"/>
      <c r="AS132" s="67"/>
      <c r="AT132" s="68"/>
      <c r="AU132" s="398" t="s">
        <v>141</v>
      </c>
      <c r="AV132" s="399"/>
      <c r="AW132" s="399"/>
      <c r="AX132" s="401"/>
    </row>
    <row r="133" spans="1:50" ht="24.75" customHeight="1">
      <c r="A133" s="202"/>
      <c r="B133" s="203"/>
      <c r="C133" s="203"/>
      <c r="D133" s="203"/>
      <c r="E133" s="203"/>
      <c r="F133" s="204"/>
      <c r="G133" s="402" t="s">
        <v>142</v>
      </c>
      <c r="H133" s="281"/>
      <c r="I133" s="281"/>
      <c r="J133" s="281"/>
      <c r="K133" s="327"/>
      <c r="L133" s="403" t="s">
        <v>143</v>
      </c>
      <c r="M133" s="404"/>
      <c r="N133" s="404"/>
      <c r="O133" s="404"/>
      <c r="P133" s="404"/>
      <c r="Q133" s="404"/>
      <c r="R133" s="404"/>
      <c r="S133" s="404"/>
      <c r="T133" s="404"/>
      <c r="U133" s="404"/>
      <c r="V133" s="404"/>
      <c r="W133" s="404"/>
      <c r="X133" s="405"/>
      <c r="Y133" s="406">
        <v>45</v>
      </c>
      <c r="Z133" s="407"/>
      <c r="AA133" s="407"/>
      <c r="AB133" s="408"/>
      <c r="AC133" s="402"/>
      <c r="AD133" s="281"/>
      <c r="AE133" s="281"/>
      <c r="AF133" s="281"/>
      <c r="AG133" s="327"/>
      <c r="AH133" s="403"/>
      <c r="AI133" s="404"/>
      <c r="AJ133" s="404"/>
      <c r="AK133" s="404"/>
      <c r="AL133" s="404"/>
      <c r="AM133" s="404"/>
      <c r="AN133" s="404"/>
      <c r="AO133" s="404"/>
      <c r="AP133" s="404"/>
      <c r="AQ133" s="404"/>
      <c r="AR133" s="404"/>
      <c r="AS133" s="404"/>
      <c r="AT133" s="405"/>
      <c r="AU133" s="406"/>
      <c r="AV133" s="407"/>
      <c r="AW133" s="407"/>
      <c r="AX133" s="409"/>
    </row>
    <row r="134" spans="1:50" ht="24.75" customHeight="1">
      <c r="A134" s="202"/>
      <c r="B134" s="203"/>
      <c r="C134" s="203"/>
      <c r="D134" s="203"/>
      <c r="E134" s="203"/>
      <c r="F134" s="204"/>
      <c r="G134" s="410"/>
      <c r="H134" s="131"/>
      <c r="I134" s="131"/>
      <c r="J134" s="131"/>
      <c r="K134" s="132"/>
      <c r="L134" s="411"/>
      <c r="M134" s="412"/>
      <c r="N134" s="412"/>
      <c r="O134" s="412"/>
      <c r="P134" s="412"/>
      <c r="Q134" s="412"/>
      <c r="R134" s="412"/>
      <c r="S134" s="412"/>
      <c r="T134" s="412"/>
      <c r="U134" s="412"/>
      <c r="V134" s="412"/>
      <c r="W134" s="412"/>
      <c r="X134" s="413"/>
      <c r="Y134" s="414"/>
      <c r="Z134" s="415"/>
      <c r="AA134" s="415"/>
      <c r="AB134" s="416"/>
      <c r="AC134" s="410"/>
      <c r="AD134" s="131"/>
      <c r="AE134" s="131"/>
      <c r="AF134" s="131"/>
      <c r="AG134" s="132"/>
      <c r="AH134" s="411"/>
      <c r="AI134" s="412"/>
      <c r="AJ134" s="412"/>
      <c r="AK134" s="412"/>
      <c r="AL134" s="412"/>
      <c r="AM134" s="412"/>
      <c r="AN134" s="412"/>
      <c r="AO134" s="412"/>
      <c r="AP134" s="412"/>
      <c r="AQ134" s="412"/>
      <c r="AR134" s="412"/>
      <c r="AS134" s="412"/>
      <c r="AT134" s="413"/>
      <c r="AU134" s="414"/>
      <c r="AV134" s="415"/>
      <c r="AW134" s="415"/>
      <c r="AX134" s="417"/>
    </row>
    <row r="135" spans="1:50" ht="24.75" customHeight="1">
      <c r="A135" s="202"/>
      <c r="B135" s="203"/>
      <c r="C135" s="203"/>
      <c r="D135" s="203"/>
      <c r="E135" s="203"/>
      <c r="F135" s="204"/>
      <c r="G135" s="410"/>
      <c r="H135" s="131"/>
      <c r="I135" s="131"/>
      <c r="J135" s="131"/>
      <c r="K135" s="132"/>
      <c r="L135" s="411"/>
      <c r="M135" s="412"/>
      <c r="N135" s="412"/>
      <c r="O135" s="412"/>
      <c r="P135" s="412"/>
      <c r="Q135" s="412"/>
      <c r="R135" s="412"/>
      <c r="S135" s="412"/>
      <c r="T135" s="412"/>
      <c r="U135" s="412"/>
      <c r="V135" s="412"/>
      <c r="W135" s="412"/>
      <c r="X135" s="413"/>
      <c r="Y135" s="414"/>
      <c r="Z135" s="415"/>
      <c r="AA135" s="415"/>
      <c r="AB135" s="416"/>
      <c r="AC135" s="410"/>
      <c r="AD135" s="131"/>
      <c r="AE135" s="131"/>
      <c r="AF135" s="131"/>
      <c r="AG135" s="132"/>
      <c r="AH135" s="411"/>
      <c r="AI135" s="412"/>
      <c r="AJ135" s="412"/>
      <c r="AK135" s="412"/>
      <c r="AL135" s="412"/>
      <c r="AM135" s="412"/>
      <c r="AN135" s="412"/>
      <c r="AO135" s="412"/>
      <c r="AP135" s="412"/>
      <c r="AQ135" s="412"/>
      <c r="AR135" s="412"/>
      <c r="AS135" s="412"/>
      <c r="AT135" s="413"/>
      <c r="AU135" s="414"/>
      <c r="AV135" s="415"/>
      <c r="AW135" s="415"/>
      <c r="AX135" s="417"/>
    </row>
    <row r="136" spans="1:50" ht="24.75" customHeight="1">
      <c r="A136" s="202"/>
      <c r="B136" s="203"/>
      <c r="C136" s="203"/>
      <c r="D136" s="203"/>
      <c r="E136" s="203"/>
      <c r="F136" s="204"/>
      <c r="G136" s="410"/>
      <c r="H136" s="131"/>
      <c r="I136" s="131"/>
      <c r="J136" s="131"/>
      <c r="K136" s="132"/>
      <c r="L136" s="411"/>
      <c r="M136" s="412"/>
      <c r="N136" s="412"/>
      <c r="O136" s="412"/>
      <c r="P136" s="412"/>
      <c r="Q136" s="412"/>
      <c r="R136" s="412"/>
      <c r="S136" s="412"/>
      <c r="T136" s="412"/>
      <c r="U136" s="412"/>
      <c r="V136" s="412"/>
      <c r="W136" s="412"/>
      <c r="X136" s="413"/>
      <c r="Y136" s="414"/>
      <c r="Z136" s="415"/>
      <c r="AA136" s="415"/>
      <c r="AB136" s="416"/>
      <c r="AC136" s="410"/>
      <c r="AD136" s="131"/>
      <c r="AE136" s="131"/>
      <c r="AF136" s="131"/>
      <c r="AG136" s="132"/>
      <c r="AH136" s="411"/>
      <c r="AI136" s="412"/>
      <c r="AJ136" s="412"/>
      <c r="AK136" s="412"/>
      <c r="AL136" s="412"/>
      <c r="AM136" s="412"/>
      <c r="AN136" s="412"/>
      <c r="AO136" s="412"/>
      <c r="AP136" s="412"/>
      <c r="AQ136" s="412"/>
      <c r="AR136" s="412"/>
      <c r="AS136" s="412"/>
      <c r="AT136" s="413"/>
      <c r="AU136" s="414"/>
      <c r="AV136" s="415"/>
      <c r="AW136" s="415"/>
      <c r="AX136" s="417"/>
    </row>
    <row r="137" spans="1:50" ht="24.75" customHeight="1">
      <c r="A137" s="202"/>
      <c r="B137" s="203"/>
      <c r="C137" s="203"/>
      <c r="D137" s="203"/>
      <c r="E137" s="203"/>
      <c r="F137" s="204"/>
      <c r="G137" s="410"/>
      <c r="H137" s="131"/>
      <c r="I137" s="131"/>
      <c r="J137" s="131"/>
      <c r="K137" s="132"/>
      <c r="L137" s="411"/>
      <c r="M137" s="412"/>
      <c r="N137" s="412"/>
      <c r="O137" s="412"/>
      <c r="P137" s="412"/>
      <c r="Q137" s="412"/>
      <c r="R137" s="412"/>
      <c r="S137" s="412"/>
      <c r="T137" s="412"/>
      <c r="U137" s="412"/>
      <c r="V137" s="412"/>
      <c r="W137" s="412"/>
      <c r="X137" s="413"/>
      <c r="Y137" s="414"/>
      <c r="Z137" s="415"/>
      <c r="AA137" s="415"/>
      <c r="AB137" s="415"/>
      <c r="AC137" s="410"/>
      <c r="AD137" s="131"/>
      <c r="AE137" s="131"/>
      <c r="AF137" s="131"/>
      <c r="AG137" s="132"/>
      <c r="AH137" s="411"/>
      <c r="AI137" s="412"/>
      <c r="AJ137" s="412"/>
      <c r="AK137" s="412"/>
      <c r="AL137" s="412"/>
      <c r="AM137" s="412"/>
      <c r="AN137" s="412"/>
      <c r="AO137" s="412"/>
      <c r="AP137" s="412"/>
      <c r="AQ137" s="412"/>
      <c r="AR137" s="412"/>
      <c r="AS137" s="412"/>
      <c r="AT137" s="413"/>
      <c r="AU137" s="414"/>
      <c r="AV137" s="415"/>
      <c r="AW137" s="415"/>
      <c r="AX137" s="417"/>
    </row>
    <row r="138" spans="1:50" ht="24.75" customHeight="1">
      <c r="A138" s="202"/>
      <c r="B138" s="203"/>
      <c r="C138" s="203"/>
      <c r="D138" s="203"/>
      <c r="E138" s="203"/>
      <c r="F138" s="204"/>
      <c r="G138" s="410"/>
      <c r="H138" s="131"/>
      <c r="I138" s="131"/>
      <c r="J138" s="131"/>
      <c r="K138" s="132"/>
      <c r="L138" s="411"/>
      <c r="M138" s="412"/>
      <c r="N138" s="412"/>
      <c r="O138" s="412"/>
      <c r="P138" s="412"/>
      <c r="Q138" s="412"/>
      <c r="R138" s="412"/>
      <c r="S138" s="412"/>
      <c r="T138" s="412"/>
      <c r="U138" s="412"/>
      <c r="V138" s="412"/>
      <c r="W138" s="412"/>
      <c r="X138" s="413"/>
      <c r="Y138" s="414"/>
      <c r="Z138" s="415"/>
      <c r="AA138" s="415"/>
      <c r="AB138" s="415"/>
      <c r="AC138" s="410"/>
      <c r="AD138" s="131"/>
      <c r="AE138" s="131"/>
      <c r="AF138" s="131"/>
      <c r="AG138" s="132"/>
      <c r="AH138" s="411"/>
      <c r="AI138" s="412"/>
      <c r="AJ138" s="412"/>
      <c r="AK138" s="412"/>
      <c r="AL138" s="412"/>
      <c r="AM138" s="412"/>
      <c r="AN138" s="412"/>
      <c r="AO138" s="412"/>
      <c r="AP138" s="412"/>
      <c r="AQ138" s="412"/>
      <c r="AR138" s="412"/>
      <c r="AS138" s="412"/>
      <c r="AT138" s="413"/>
      <c r="AU138" s="414"/>
      <c r="AV138" s="415"/>
      <c r="AW138" s="415"/>
      <c r="AX138" s="417"/>
    </row>
    <row r="139" spans="1:50" ht="24.75" customHeight="1">
      <c r="A139" s="202"/>
      <c r="B139" s="203"/>
      <c r="C139" s="203"/>
      <c r="D139" s="203"/>
      <c r="E139" s="203"/>
      <c r="F139" s="204"/>
      <c r="G139" s="410"/>
      <c r="H139" s="131"/>
      <c r="I139" s="131"/>
      <c r="J139" s="131"/>
      <c r="K139" s="132"/>
      <c r="L139" s="411"/>
      <c r="M139" s="412"/>
      <c r="N139" s="412"/>
      <c r="O139" s="412"/>
      <c r="P139" s="412"/>
      <c r="Q139" s="412"/>
      <c r="R139" s="412"/>
      <c r="S139" s="412"/>
      <c r="T139" s="412"/>
      <c r="U139" s="412"/>
      <c r="V139" s="412"/>
      <c r="W139" s="412"/>
      <c r="X139" s="413"/>
      <c r="Y139" s="414"/>
      <c r="Z139" s="415"/>
      <c r="AA139" s="415"/>
      <c r="AB139" s="415"/>
      <c r="AC139" s="410"/>
      <c r="AD139" s="131"/>
      <c r="AE139" s="131"/>
      <c r="AF139" s="131"/>
      <c r="AG139" s="132"/>
      <c r="AH139" s="411"/>
      <c r="AI139" s="412"/>
      <c r="AJ139" s="412"/>
      <c r="AK139" s="412"/>
      <c r="AL139" s="412"/>
      <c r="AM139" s="412"/>
      <c r="AN139" s="412"/>
      <c r="AO139" s="412"/>
      <c r="AP139" s="412"/>
      <c r="AQ139" s="412"/>
      <c r="AR139" s="412"/>
      <c r="AS139" s="412"/>
      <c r="AT139" s="413"/>
      <c r="AU139" s="414"/>
      <c r="AV139" s="415"/>
      <c r="AW139" s="415"/>
      <c r="AX139" s="417"/>
    </row>
    <row r="140" spans="1:50" ht="24.75" customHeight="1">
      <c r="A140" s="202"/>
      <c r="B140" s="203"/>
      <c r="C140" s="203"/>
      <c r="D140" s="203"/>
      <c r="E140" s="203"/>
      <c r="F140" s="204"/>
      <c r="G140" s="424"/>
      <c r="H140" s="275"/>
      <c r="I140" s="275"/>
      <c r="J140" s="275"/>
      <c r="K140" s="425"/>
      <c r="L140" s="426"/>
      <c r="M140" s="427"/>
      <c r="N140" s="427"/>
      <c r="O140" s="427"/>
      <c r="P140" s="427"/>
      <c r="Q140" s="427"/>
      <c r="R140" s="427"/>
      <c r="S140" s="427"/>
      <c r="T140" s="427"/>
      <c r="U140" s="427"/>
      <c r="V140" s="427"/>
      <c r="W140" s="427"/>
      <c r="X140" s="428"/>
      <c r="Y140" s="429"/>
      <c r="Z140" s="430"/>
      <c r="AA140" s="430"/>
      <c r="AB140" s="430"/>
      <c r="AC140" s="424"/>
      <c r="AD140" s="275"/>
      <c r="AE140" s="275"/>
      <c r="AF140" s="275"/>
      <c r="AG140" s="425"/>
      <c r="AH140" s="426"/>
      <c r="AI140" s="427"/>
      <c r="AJ140" s="427"/>
      <c r="AK140" s="427"/>
      <c r="AL140" s="427"/>
      <c r="AM140" s="427"/>
      <c r="AN140" s="427"/>
      <c r="AO140" s="427"/>
      <c r="AP140" s="427"/>
      <c r="AQ140" s="427"/>
      <c r="AR140" s="427"/>
      <c r="AS140" s="427"/>
      <c r="AT140" s="428"/>
      <c r="AU140" s="429"/>
      <c r="AV140" s="430"/>
      <c r="AW140" s="430"/>
      <c r="AX140" s="431"/>
    </row>
    <row r="141" spans="1:50" ht="24.75" customHeight="1">
      <c r="A141" s="202"/>
      <c r="B141" s="203"/>
      <c r="C141" s="203"/>
      <c r="D141" s="203"/>
      <c r="E141" s="203"/>
      <c r="F141" s="204"/>
      <c r="G141" s="418" t="s">
        <v>40</v>
      </c>
      <c r="H141" s="67"/>
      <c r="I141" s="67"/>
      <c r="J141" s="67"/>
      <c r="K141" s="67"/>
      <c r="L141" s="419"/>
      <c r="M141" s="160"/>
      <c r="N141" s="160"/>
      <c r="O141" s="160"/>
      <c r="P141" s="160"/>
      <c r="Q141" s="160"/>
      <c r="R141" s="160"/>
      <c r="S141" s="160"/>
      <c r="T141" s="160"/>
      <c r="U141" s="160"/>
      <c r="V141" s="160"/>
      <c r="W141" s="160"/>
      <c r="X141" s="161"/>
      <c r="Y141" s="420">
        <f>SUM(Y133:AB140)</f>
        <v>45</v>
      </c>
      <c r="Z141" s="421"/>
      <c r="AA141" s="421"/>
      <c r="AB141" s="422"/>
      <c r="AC141" s="418" t="s">
        <v>40</v>
      </c>
      <c r="AD141" s="67"/>
      <c r="AE141" s="67"/>
      <c r="AF141" s="67"/>
      <c r="AG141" s="67"/>
      <c r="AH141" s="419"/>
      <c r="AI141" s="160"/>
      <c r="AJ141" s="160"/>
      <c r="AK141" s="160"/>
      <c r="AL141" s="160"/>
      <c r="AM141" s="160"/>
      <c r="AN141" s="160"/>
      <c r="AO141" s="160"/>
      <c r="AP141" s="160"/>
      <c r="AQ141" s="160"/>
      <c r="AR141" s="160"/>
      <c r="AS141" s="160"/>
      <c r="AT141" s="161"/>
      <c r="AU141" s="420">
        <f>SUM(AU133:AX140)</f>
        <v>0</v>
      </c>
      <c r="AV141" s="421"/>
      <c r="AW141" s="421"/>
      <c r="AX141" s="423"/>
    </row>
    <row r="142" spans="1:50" ht="30" customHeight="1">
      <c r="A142" s="202"/>
      <c r="B142" s="203"/>
      <c r="C142" s="203"/>
      <c r="D142" s="203"/>
      <c r="E142" s="203"/>
      <c r="F142" s="204"/>
      <c r="G142" s="432" t="s">
        <v>144</v>
      </c>
      <c r="H142" s="433"/>
      <c r="I142" s="433"/>
      <c r="J142" s="433"/>
      <c r="K142" s="433"/>
      <c r="L142" s="433"/>
      <c r="M142" s="433"/>
      <c r="N142" s="433"/>
      <c r="O142" s="433"/>
      <c r="P142" s="433"/>
      <c r="Q142" s="433"/>
      <c r="R142" s="433"/>
      <c r="S142" s="433"/>
      <c r="T142" s="433"/>
      <c r="U142" s="433"/>
      <c r="V142" s="433"/>
      <c r="W142" s="433"/>
      <c r="X142" s="433"/>
      <c r="Y142" s="433"/>
      <c r="Z142" s="433"/>
      <c r="AA142" s="433"/>
      <c r="AB142" s="434"/>
      <c r="AC142" s="432" t="s">
        <v>145</v>
      </c>
      <c r="AD142" s="433"/>
      <c r="AE142" s="433"/>
      <c r="AF142" s="433"/>
      <c r="AG142" s="433"/>
      <c r="AH142" s="433"/>
      <c r="AI142" s="433"/>
      <c r="AJ142" s="433"/>
      <c r="AK142" s="433"/>
      <c r="AL142" s="433"/>
      <c r="AM142" s="433"/>
      <c r="AN142" s="433"/>
      <c r="AO142" s="433"/>
      <c r="AP142" s="433"/>
      <c r="AQ142" s="433"/>
      <c r="AR142" s="433"/>
      <c r="AS142" s="433"/>
      <c r="AT142" s="433"/>
      <c r="AU142" s="433"/>
      <c r="AV142" s="433"/>
      <c r="AW142" s="433"/>
      <c r="AX142" s="435"/>
    </row>
    <row r="143" spans="1:50" ht="25.5" customHeight="1">
      <c r="A143" s="202"/>
      <c r="B143" s="203"/>
      <c r="C143" s="203"/>
      <c r="D143" s="203"/>
      <c r="E143" s="203"/>
      <c r="F143" s="204"/>
      <c r="G143" s="315" t="s">
        <v>76</v>
      </c>
      <c r="H143" s="316"/>
      <c r="I143" s="316"/>
      <c r="J143" s="316"/>
      <c r="K143" s="316"/>
      <c r="L143" s="197" t="s">
        <v>140</v>
      </c>
      <c r="M143" s="67"/>
      <c r="N143" s="67"/>
      <c r="O143" s="67"/>
      <c r="P143" s="67"/>
      <c r="Q143" s="67"/>
      <c r="R143" s="67"/>
      <c r="S143" s="67"/>
      <c r="T143" s="67"/>
      <c r="U143" s="67"/>
      <c r="V143" s="67"/>
      <c r="W143" s="67"/>
      <c r="X143" s="68"/>
      <c r="Y143" s="398" t="s">
        <v>141</v>
      </c>
      <c r="Z143" s="399"/>
      <c r="AA143" s="399"/>
      <c r="AB143" s="400"/>
      <c r="AC143" s="315" t="s">
        <v>76</v>
      </c>
      <c r="AD143" s="316"/>
      <c r="AE143" s="316"/>
      <c r="AF143" s="316"/>
      <c r="AG143" s="316"/>
      <c r="AH143" s="197" t="s">
        <v>140</v>
      </c>
      <c r="AI143" s="67"/>
      <c r="AJ143" s="67"/>
      <c r="AK143" s="67"/>
      <c r="AL143" s="67"/>
      <c r="AM143" s="67"/>
      <c r="AN143" s="67"/>
      <c r="AO143" s="67"/>
      <c r="AP143" s="67"/>
      <c r="AQ143" s="67"/>
      <c r="AR143" s="67"/>
      <c r="AS143" s="67"/>
      <c r="AT143" s="68"/>
      <c r="AU143" s="398" t="s">
        <v>141</v>
      </c>
      <c r="AV143" s="399"/>
      <c r="AW143" s="399"/>
      <c r="AX143" s="401"/>
    </row>
    <row r="144" spans="1:50" ht="24.75" customHeight="1">
      <c r="A144" s="202"/>
      <c r="B144" s="203"/>
      <c r="C144" s="203"/>
      <c r="D144" s="203"/>
      <c r="E144" s="203"/>
      <c r="F144" s="204"/>
      <c r="G144" s="402" t="s">
        <v>142</v>
      </c>
      <c r="H144" s="281"/>
      <c r="I144" s="281"/>
      <c r="J144" s="281"/>
      <c r="K144" s="327"/>
      <c r="L144" s="403" t="s">
        <v>146</v>
      </c>
      <c r="M144" s="404"/>
      <c r="N144" s="404"/>
      <c r="O144" s="404"/>
      <c r="P144" s="404"/>
      <c r="Q144" s="404"/>
      <c r="R144" s="404"/>
      <c r="S144" s="404"/>
      <c r="T144" s="404"/>
      <c r="U144" s="404"/>
      <c r="V144" s="404"/>
      <c r="W144" s="404"/>
      <c r="X144" s="405"/>
      <c r="Y144" s="406">
        <v>43</v>
      </c>
      <c r="Z144" s="407"/>
      <c r="AA144" s="407"/>
      <c r="AB144" s="408"/>
      <c r="AC144" s="402"/>
      <c r="AD144" s="281"/>
      <c r="AE144" s="281"/>
      <c r="AF144" s="281"/>
      <c r="AG144" s="327"/>
      <c r="AH144" s="403"/>
      <c r="AI144" s="404"/>
      <c r="AJ144" s="404"/>
      <c r="AK144" s="404"/>
      <c r="AL144" s="404"/>
      <c r="AM144" s="404"/>
      <c r="AN144" s="404"/>
      <c r="AO144" s="404"/>
      <c r="AP144" s="404"/>
      <c r="AQ144" s="404"/>
      <c r="AR144" s="404"/>
      <c r="AS144" s="404"/>
      <c r="AT144" s="405"/>
      <c r="AU144" s="406"/>
      <c r="AV144" s="407"/>
      <c r="AW144" s="407"/>
      <c r="AX144" s="409"/>
    </row>
    <row r="145" spans="1:50" ht="24.75" customHeight="1">
      <c r="A145" s="202"/>
      <c r="B145" s="203"/>
      <c r="C145" s="203"/>
      <c r="D145" s="203"/>
      <c r="E145" s="203"/>
      <c r="F145" s="204"/>
      <c r="G145" s="410"/>
      <c r="H145" s="131"/>
      <c r="I145" s="131"/>
      <c r="J145" s="131"/>
      <c r="K145" s="132"/>
      <c r="L145" s="411"/>
      <c r="M145" s="412"/>
      <c r="N145" s="412"/>
      <c r="O145" s="412"/>
      <c r="P145" s="412"/>
      <c r="Q145" s="412"/>
      <c r="R145" s="412"/>
      <c r="S145" s="412"/>
      <c r="T145" s="412"/>
      <c r="U145" s="412"/>
      <c r="V145" s="412"/>
      <c r="W145" s="412"/>
      <c r="X145" s="413"/>
      <c r="Y145" s="414"/>
      <c r="Z145" s="415"/>
      <c r="AA145" s="415"/>
      <c r="AB145" s="416"/>
      <c r="AC145" s="410"/>
      <c r="AD145" s="131"/>
      <c r="AE145" s="131"/>
      <c r="AF145" s="131"/>
      <c r="AG145" s="132"/>
      <c r="AH145" s="411"/>
      <c r="AI145" s="412"/>
      <c r="AJ145" s="412"/>
      <c r="AK145" s="412"/>
      <c r="AL145" s="412"/>
      <c r="AM145" s="412"/>
      <c r="AN145" s="412"/>
      <c r="AO145" s="412"/>
      <c r="AP145" s="412"/>
      <c r="AQ145" s="412"/>
      <c r="AR145" s="412"/>
      <c r="AS145" s="412"/>
      <c r="AT145" s="413"/>
      <c r="AU145" s="414"/>
      <c r="AV145" s="415"/>
      <c r="AW145" s="415"/>
      <c r="AX145" s="417"/>
    </row>
    <row r="146" spans="1:50" ht="24.75" customHeight="1">
      <c r="A146" s="202"/>
      <c r="B146" s="203"/>
      <c r="C146" s="203"/>
      <c r="D146" s="203"/>
      <c r="E146" s="203"/>
      <c r="F146" s="204"/>
      <c r="G146" s="410"/>
      <c r="H146" s="131"/>
      <c r="I146" s="131"/>
      <c r="J146" s="131"/>
      <c r="K146" s="132"/>
      <c r="L146" s="411"/>
      <c r="M146" s="412"/>
      <c r="N146" s="412"/>
      <c r="O146" s="412"/>
      <c r="P146" s="412"/>
      <c r="Q146" s="412"/>
      <c r="R146" s="412"/>
      <c r="S146" s="412"/>
      <c r="T146" s="412"/>
      <c r="U146" s="412"/>
      <c r="V146" s="412"/>
      <c r="W146" s="412"/>
      <c r="X146" s="413"/>
      <c r="Y146" s="414"/>
      <c r="Z146" s="415"/>
      <c r="AA146" s="415"/>
      <c r="AB146" s="416"/>
      <c r="AC146" s="410"/>
      <c r="AD146" s="131"/>
      <c r="AE146" s="131"/>
      <c r="AF146" s="131"/>
      <c r="AG146" s="132"/>
      <c r="AH146" s="411"/>
      <c r="AI146" s="412"/>
      <c r="AJ146" s="412"/>
      <c r="AK146" s="412"/>
      <c r="AL146" s="412"/>
      <c r="AM146" s="412"/>
      <c r="AN146" s="412"/>
      <c r="AO146" s="412"/>
      <c r="AP146" s="412"/>
      <c r="AQ146" s="412"/>
      <c r="AR146" s="412"/>
      <c r="AS146" s="412"/>
      <c r="AT146" s="413"/>
      <c r="AU146" s="414"/>
      <c r="AV146" s="415"/>
      <c r="AW146" s="415"/>
      <c r="AX146" s="417"/>
    </row>
    <row r="147" spans="1:50" ht="24.75" customHeight="1">
      <c r="A147" s="202"/>
      <c r="B147" s="203"/>
      <c r="C147" s="203"/>
      <c r="D147" s="203"/>
      <c r="E147" s="203"/>
      <c r="F147" s="204"/>
      <c r="G147" s="410"/>
      <c r="H147" s="131"/>
      <c r="I147" s="131"/>
      <c r="J147" s="131"/>
      <c r="K147" s="132"/>
      <c r="L147" s="411"/>
      <c r="M147" s="412"/>
      <c r="N147" s="412"/>
      <c r="O147" s="412"/>
      <c r="P147" s="412"/>
      <c r="Q147" s="412"/>
      <c r="R147" s="412"/>
      <c r="S147" s="412"/>
      <c r="T147" s="412"/>
      <c r="U147" s="412"/>
      <c r="V147" s="412"/>
      <c r="W147" s="412"/>
      <c r="X147" s="413"/>
      <c r="Y147" s="414"/>
      <c r="Z147" s="415"/>
      <c r="AA147" s="415"/>
      <c r="AB147" s="416"/>
      <c r="AC147" s="410"/>
      <c r="AD147" s="131"/>
      <c r="AE147" s="131"/>
      <c r="AF147" s="131"/>
      <c r="AG147" s="132"/>
      <c r="AH147" s="411"/>
      <c r="AI147" s="412"/>
      <c r="AJ147" s="412"/>
      <c r="AK147" s="412"/>
      <c r="AL147" s="412"/>
      <c r="AM147" s="412"/>
      <c r="AN147" s="412"/>
      <c r="AO147" s="412"/>
      <c r="AP147" s="412"/>
      <c r="AQ147" s="412"/>
      <c r="AR147" s="412"/>
      <c r="AS147" s="412"/>
      <c r="AT147" s="413"/>
      <c r="AU147" s="414"/>
      <c r="AV147" s="415"/>
      <c r="AW147" s="415"/>
      <c r="AX147" s="417"/>
    </row>
    <row r="148" spans="1:50" ht="24.75" customHeight="1">
      <c r="A148" s="202"/>
      <c r="B148" s="203"/>
      <c r="C148" s="203"/>
      <c r="D148" s="203"/>
      <c r="E148" s="203"/>
      <c r="F148" s="204"/>
      <c r="G148" s="410"/>
      <c r="H148" s="131"/>
      <c r="I148" s="131"/>
      <c r="J148" s="131"/>
      <c r="K148" s="132"/>
      <c r="L148" s="411"/>
      <c r="M148" s="412"/>
      <c r="N148" s="412"/>
      <c r="O148" s="412"/>
      <c r="P148" s="412"/>
      <c r="Q148" s="412"/>
      <c r="R148" s="412"/>
      <c r="S148" s="412"/>
      <c r="T148" s="412"/>
      <c r="U148" s="412"/>
      <c r="V148" s="412"/>
      <c r="W148" s="412"/>
      <c r="X148" s="413"/>
      <c r="Y148" s="414"/>
      <c r="Z148" s="415"/>
      <c r="AA148" s="415"/>
      <c r="AB148" s="415"/>
      <c r="AC148" s="410"/>
      <c r="AD148" s="131"/>
      <c r="AE148" s="131"/>
      <c r="AF148" s="131"/>
      <c r="AG148" s="132"/>
      <c r="AH148" s="411"/>
      <c r="AI148" s="412"/>
      <c r="AJ148" s="412"/>
      <c r="AK148" s="412"/>
      <c r="AL148" s="412"/>
      <c r="AM148" s="412"/>
      <c r="AN148" s="412"/>
      <c r="AO148" s="412"/>
      <c r="AP148" s="412"/>
      <c r="AQ148" s="412"/>
      <c r="AR148" s="412"/>
      <c r="AS148" s="412"/>
      <c r="AT148" s="413"/>
      <c r="AU148" s="414"/>
      <c r="AV148" s="415"/>
      <c r="AW148" s="415"/>
      <c r="AX148" s="417"/>
    </row>
    <row r="149" spans="1:50" ht="24.75" customHeight="1">
      <c r="A149" s="202"/>
      <c r="B149" s="203"/>
      <c r="C149" s="203"/>
      <c r="D149" s="203"/>
      <c r="E149" s="203"/>
      <c r="F149" s="204"/>
      <c r="G149" s="410"/>
      <c r="H149" s="131"/>
      <c r="I149" s="131"/>
      <c r="J149" s="131"/>
      <c r="K149" s="132"/>
      <c r="L149" s="411"/>
      <c r="M149" s="412"/>
      <c r="N149" s="412"/>
      <c r="O149" s="412"/>
      <c r="P149" s="412"/>
      <c r="Q149" s="412"/>
      <c r="R149" s="412"/>
      <c r="S149" s="412"/>
      <c r="T149" s="412"/>
      <c r="U149" s="412"/>
      <c r="V149" s="412"/>
      <c r="W149" s="412"/>
      <c r="X149" s="413"/>
      <c r="Y149" s="414"/>
      <c r="Z149" s="415"/>
      <c r="AA149" s="415"/>
      <c r="AB149" s="415"/>
      <c r="AC149" s="410"/>
      <c r="AD149" s="131"/>
      <c r="AE149" s="131"/>
      <c r="AF149" s="131"/>
      <c r="AG149" s="132"/>
      <c r="AH149" s="411"/>
      <c r="AI149" s="412"/>
      <c r="AJ149" s="412"/>
      <c r="AK149" s="412"/>
      <c r="AL149" s="412"/>
      <c r="AM149" s="412"/>
      <c r="AN149" s="412"/>
      <c r="AO149" s="412"/>
      <c r="AP149" s="412"/>
      <c r="AQ149" s="412"/>
      <c r="AR149" s="412"/>
      <c r="AS149" s="412"/>
      <c r="AT149" s="413"/>
      <c r="AU149" s="414"/>
      <c r="AV149" s="415"/>
      <c r="AW149" s="415"/>
      <c r="AX149" s="417"/>
    </row>
    <row r="150" spans="1:50" ht="24.75" customHeight="1">
      <c r="A150" s="202"/>
      <c r="B150" s="203"/>
      <c r="C150" s="203"/>
      <c r="D150" s="203"/>
      <c r="E150" s="203"/>
      <c r="F150" s="204"/>
      <c r="G150" s="410"/>
      <c r="H150" s="131"/>
      <c r="I150" s="131"/>
      <c r="J150" s="131"/>
      <c r="K150" s="132"/>
      <c r="L150" s="411"/>
      <c r="M150" s="412"/>
      <c r="N150" s="412"/>
      <c r="O150" s="412"/>
      <c r="P150" s="412"/>
      <c r="Q150" s="412"/>
      <c r="R150" s="412"/>
      <c r="S150" s="412"/>
      <c r="T150" s="412"/>
      <c r="U150" s="412"/>
      <c r="V150" s="412"/>
      <c r="W150" s="412"/>
      <c r="X150" s="413"/>
      <c r="Y150" s="414"/>
      <c r="Z150" s="415"/>
      <c r="AA150" s="415"/>
      <c r="AB150" s="415"/>
      <c r="AC150" s="410"/>
      <c r="AD150" s="131"/>
      <c r="AE150" s="131"/>
      <c r="AF150" s="131"/>
      <c r="AG150" s="132"/>
      <c r="AH150" s="411"/>
      <c r="AI150" s="412"/>
      <c r="AJ150" s="412"/>
      <c r="AK150" s="412"/>
      <c r="AL150" s="412"/>
      <c r="AM150" s="412"/>
      <c r="AN150" s="412"/>
      <c r="AO150" s="412"/>
      <c r="AP150" s="412"/>
      <c r="AQ150" s="412"/>
      <c r="AR150" s="412"/>
      <c r="AS150" s="412"/>
      <c r="AT150" s="413"/>
      <c r="AU150" s="414"/>
      <c r="AV150" s="415"/>
      <c r="AW150" s="415"/>
      <c r="AX150" s="417"/>
    </row>
    <row r="151" spans="1:50" ht="24.75" customHeight="1">
      <c r="A151" s="202"/>
      <c r="B151" s="203"/>
      <c r="C151" s="203"/>
      <c r="D151" s="203"/>
      <c r="E151" s="203"/>
      <c r="F151" s="204"/>
      <c r="G151" s="424"/>
      <c r="H151" s="275"/>
      <c r="I151" s="275"/>
      <c r="J151" s="275"/>
      <c r="K151" s="425"/>
      <c r="L151" s="426"/>
      <c r="M151" s="427"/>
      <c r="N151" s="427"/>
      <c r="O151" s="427"/>
      <c r="P151" s="427"/>
      <c r="Q151" s="427"/>
      <c r="R151" s="427"/>
      <c r="S151" s="427"/>
      <c r="T151" s="427"/>
      <c r="U151" s="427"/>
      <c r="V151" s="427"/>
      <c r="W151" s="427"/>
      <c r="X151" s="428"/>
      <c r="Y151" s="429"/>
      <c r="Z151" s="430"/>
      <c r="AA151" s="430"/>
      <c r="AB151" s="430"/>
      <c r="AC151" s="424"/>
      <c r="AD151" s="275"/>
      <c r="AE151" s="275"/>
      <c r="AF151" s="275"/>
      <c r="AG151" s="425"/>
      <c r="AH151" s="426"/>
      <c r="AI151" s="427"/>
      <c r="AJ151" s="427"/>
      <c r="AK151" s="427"/>
      <c r="AL151" s="427"/>
      <c r="AM151" s="427"/>
      <c r="AN151" s="427"/>
      <c r="AO151" s="427"/>
      <c r="AP151" s="427"/>
      <c r="AQ151" s="427"/>
      <c r="AR151" s="427"/>
      <c r="AS151" s="427"/>
      <c r="AT151" s="428"/>
      <c r="AU151" s="429"/>
      <c r="AV151" s="430"/>
      <c r="AW151" s="430"/>
      <c r="AX151" s="431"/>
    </row>
    <row r="152" spans="1:50" ht="24.75" customHeight="1">
      <c r="A152" s="202"/>
      <c r="B152" s="203"/>
      <c r="C152" s="203"/>
      <c r="D152" s="203"/>
      <c r="E152" s="203"/>
      <c r="F152" s="204"/>
      <c r="G152" s="418" t="s">
        <v>40</v>
      </c>
      <c r="H152" s="67"/>
      <c r="I152" s="67"/>
      <c r="J152" s="67"/>
      <c r="K152" s="67"/>
      <c r="L152" s="419"/>
      <c r="M152" s="160"/>
      <c r="N152" s="160"/>
      <c r="O152" s="160"/>
      <c r="P152" s="160"/>
      <c r="Q152" s="160"/>
      <c r="R152" s="160"/>
      <c r="S152" s="160"/>
      <c r="T152" s="160"/>
      <c r="U152" s="160"/>
      <c r="V152" s="160"/>
      <c r="W152" s="160"/>
      <c r="X152" s="161"/>
      <c r="Y152" s="420">
        <f>SUM(Y144:AB151)</f>
        <v>43</v>
      </c>
      <c r="Z152" s="421"/>
      <c r="AA152" s="421"/>
      <c r="AB152" s="422"/>
      <c r="AC152" s="418" t="s">
        <v>40</v>
      </c>
      <c r="AD152" s="67"/>
      <c r="AE152" s="67"/>
      <c r="AF152" s="67"/>
      <c r="AG152" s="67"/>
      <c r="AH152" s="419"/>
      <c r="AI152" s="160"/>
      <c r="AJ152" s="160"/>
      <c r="AK152" s="160"/>
      <c r="AL152" s="160"/>
      <c r="AM152" s="160"/>
      <c r="AN152" s="160"/>
      <c r="AO152" s="160"/>
      <c r="AP152" s="160"/>
      <c r="AQ152" s="160"/>
      <c r="AR152" s="160"/>
      <c r="AS152" s="160"/>
      <c r="AT152" s="161"/>
      <c r="AU152" s="420">
        <f>SUM(AU144:AX151)</f>
        <v>0</v>
      </c>
      <c r="AV152" s="421"/>
      <c r="AW152" s="421"/>
      <c r="AX152" s="423"/>
    </row>
    <row r="153" spans="1:50" ht="30" customHeight="1">
      <c r="A153" s="202"/>
      <c r="B153" s="203"/>
      <c r="C153" s="203"/>
      <c r="D153" s="203"/>
      <c r="E153" s="203"/>
      <c r="F153" s="204"/>
      <c r="G153" s="432" t="s">
        <v>147</v>
      </c>
      <c r="H153" s="433"/>
      <c r="I153" s="433"/>
      <c r="J153" s="433"/>
      <c r="K153" s="433"/>
      <c r="L153" s="433"/>
      <c r="M153" s="433"/>
      <c r="N153" s="433"/>
      <c r="O153" s="433"/>
      <c r="P153" s="433"/>
      <c r="Q153" s="433"/>
      <c r="R153" s="433"/>
      <c r="S153" s="433"/>
      <c r="T153" s="433"/>
      <c r="U153" s="433"/>
      <c r="V153" s="433"/>
      <c r="W153" s="433"/>
      <c r="X153" s="433"/>
      <c r="Y153" s="433"/>
      <c r="Z153" s="433"/>
      <c r="AA153" s="433"/>
      <c r="AB153" s="434"/>
      <c r="AC153" s="432" t="s">
        <v>148</v>
      </c>
      <c r="AD153" s="433"/>
      <c r="AE153" s="433"/>
      <c r="AF153" s="433"/>
      <c r="AG153" s="433"/>
      <c r="AH153" s="433"/>
      <c r="AI153" s="433"/>
      <c r="AJ153" s="433"/>
      <c r="AK153" s="433"/>
      <c r="AL153" s="433"/>
      <c r="AM153" s="433"/>
      <c r="AN153" s="433"/>
      <c r="AO153" s="433"/>
      <c r="AP153" s="433"/>
      <c r="AQ153" s="433"/>
      <c r="AR153" s="433"/>
      <c r="AS153" s="433"/>
      <c r="AT153" s="433"/>
      <c r="AU153" s="433"/>
      <c r="AV153" s="433"/>
      <c r="AW153" s="433"/>
      <c r="AX153" s="435"/>
    </row>
    <row r="154" spans="1:50" ht="24.75" customHeight="1">
      <c r="A154" s="202"/>
      <c r="B154" s="203"/>
      <c r="C154" s="203"/>
      <c r="D154" s="203"/>
      <c r="E154" s="203"/>
      <c r="F154" s="204"/>
      <c r="G154" s="315" t="s">
        <v>76</v>
      </c>
      <c r="H154" s="316"/>
      <c r="I154" s="316"/>
      <c r="J154" s="316"/>
      <c r="K154" s="316"/>
      <c r="L154" s="197" t="s">
        <v>140</v>
      </c>
      <c r="M154" s="67"/>
      <c r="N154" s="67"/>
      <c r="O154" s="67"/>
      <c r="P154" s="67"/>
      <c r="Q154" s="67"/>
      <c r="R154" s="67"/>
      <c r="S154" s="67"/>
      <c r="T154" s="67"/>
      <c r="U154" s="67"/>
      <c r="V154" s="67"/>
      <c r="W154" s="67"/>
      <c r="X154" s="68"/>
      <c r="Y154" s="398" t="s">
        <v>141</v>
      </c>
      <c r="Z154" s="399"/>
      <c r="AA154" s="399"/>
      <c r="AB154" s="400"/>
      <c r="AC154" s="315" t="s">
        <v>76</v>
      </c>
      <c r="AD154" s="316"/>
      <c r="AE154" s="316"/>
      <c r="AF154" s="316"/>
      <c r="AG154" s="316"/>
      <c r="AH154" s="197" t="s">
        <v>140</v>
      </c>
      <c r="AI154" s="67"/>
      <c r="AJ154" s="67"/>
      <c r="AK154" s="67"/>
      <c r="AL154" s="67"/>
      <c r="AM154" s="67"/>
      <c r="AN154" s="67"/>
      <c r="AO154" s="67"/>
      <c r="AP154" s="67"/>
      <c r="AQ154" s="67"/>
      <c r="AR154" s="67"/>
      <c r="AS154" s="67"/>
      <c r="AT154" s="68"/>
      <c r="AU154" s="398" t="s">
        <v>141</v>
      </c>
      <c r="AV154" s="399"/>
      <c r="AW154" s="399"/>
      <c r="AX154" s="401"/>
    </row>
    <row r="155" spans="1:50" ht="24.75" customHeight="1">
      <c r="A155" s="202"/>
      <c r="B155" s="203"/>
      <c r="C155" s="203"/>
      <c r="D155" s="203"/>
      <c r="E155" s="203"/>
      <c r="F155" s="204"/>
      <c r="G155" s="402"/>
      <c r="H155" s="281"/>
      <c r="I155" s="281"/>
      <c r="J155" s="281"/>
      <c r="K155" s="327"/>
      <c r="L155" s="403"/>
      <c r="M155" s="404"/>
      <c r="N155" s="404"/>
      <c r="O155" s="404"/>
      <c r="P155" s="404"/>
      <c r="Q155" s="404"/>
      <c r="R155" s="404"/>
      <c r="S155" s="404"/>
      <c r="T155" s="404"/>
      <c r="U155" s="404"/>
      <c r="V155" s="404"/>
      <c r="W155" s="404"/>
      <c r="X155" s="405"/>
      <c r="Y155" s="436"/>
      <c r="Z155" s="437"/>
      <c r="AA155" s="437"/>
      <c r="AB155" s="438"/>
      <c r="AC155" s="402"/>
      <c r="AD155" s="281"/>
      <c r="AE155" s="281"/>
      <c r="AF155" s="281"/>
      <c r="AG155" s="327"/>
      <c r="AH155" s="403"/>
      <c r="AI155" s="404"/>
      <c r="AJ155" s="404"/>
      <c r="AK155" s="404"/>
      <c r="AL155" s="404"/>
      <c r="AM155" s="404"/>
      <c r="AN155" s="404"/>
      <c r="AO155" s="404"/>
      <c r="AP155" s="404"/>
      <c r="AQ155" s="404"/>
      <c r="AR155" s="404"/>
      <c r="AS155" s="404"/>
      <c r="AT155" s="405"/>
      <c r="AU155" s="406"/>
      <c r="AV155" s="407"/>
      <c r="AW155" s="407"/>
      <c r="AX155" s="409"/>
    </row>
    <row r="156" spans="1:50" ht="24.75" customHeight="1">
      <c r="A156" s="202"/>
      <c r="B156" s="203"/>
      <c r="C156" s="203"/>
      <c r="D156" s="203"/>
      <c r="E156" s="203"/>
      <c r="F156" s="204"/>
      <c r="G156" s="410"/>
      <c r="H156" s="131"/>
      <c r="I156" s="131"/>
      <c r="J156" s="131"/>
      <c r="K156" s="132"/>
      <c r="L156" s="411"/>
      <c r="M156" s="412"/>
      <c r="N156" s="412"/>
      <c r="O156" s="412"/>
      <c r="P156" s="412"/>
      <c r="Q156" s="412"/>
      <c r="R156" s="412"/>
      <c r="S156" s="412"/>
      <c r="T156" s="412"/>
      <c r="U156" s="412"/>
      <c r="V156" s="412"/>
      <c r="W156" s="412"/>
      <c r="X156" s="413"/>
      <c r="Y156" s="414"/>
      <c r="Z156" s="415"/>
      <c r="AA156" s="415"/>
      <c r="AB156" s="416"/>
      <c r="AC156" s="410"/>
      <c r="AD156" s="131"/>
      <c r="AE156" s="131"/>
      <c r="AF156" s="131"/>
      <c r="AG156" s="132"/>
      <c r="AH156" s="411"/>
      <c r="AI156" s="412"/>
      <c r="AJ156" s="412"/>
      <c r="AK156" s="412"/>
      <c r="AL156" s="412"/>
      <c r="AM156" s="412"/>
      <c r="AN156" s="412"/>
      <c r="AO156" s="412"/>
      <c r="AP156" s="412"/>
      <c r="AQ156" s="412"/>
      <c r="AR156" s="412"/>
      <c r="AS156" s="412"/>
      <c r="AT156" s="413"/>
      <c r="AU156" s="414"/>
      <c r="AV156" s="415"/>
      <c r="AW156" s="415"/>
      <c r="AX156" s="417"/>
    </row>
    <row r="157" spans="1:50" ht="24.75" customHeight="1">
      <c r="A157" s="202"/>
      <c r="B157" s="203"/>
      <c r="C157" s="203"/>
      <c r="D157" s="203"/>
      <c r="E157" s="203"/>
      <c r="F157" s="204"/>
      <c r="G157" s="410"/>
      <c r="H157" s="131"/>
      <c r="I157" s="131"/>
      <c r="J157" s="131"/>
      <c r="K157" s="132"/>
      <c r="L157" s="411"/>
      <c r="M157" s="412"/>
      <c r="N157" s="412"/>
      <c r="O157" s="412"/>
      <c r="P157" s="412"/>
      <c r="Q157" s="412"/>
      <c r="R157" s="412"/>
      <c r="S157" s="412"/>
      <c r="T157" s="412"/>
      <c r="U157" s="412"/>
      <c r="V157" s="412"/>
      <c r="W157" s="412"/>
      <c r="X157" s="413"/>
      <c r="Y157" s="414"/>
      <c r="Z157" s="415"/>
      <c r="AA157" s="415"/>
      <c r="AB157" s="416"/>
      <c r="AC157" s="410"/>
      <c r="AD157" s="131"/>
      <c r="AE157" s="131"/>
      <c r="AF157" s="131"/>
      <c r="AG157" s="132"/>
      <c r="AH157" s="411"/>
      <c r="AI157" s="412"/>
      <c r="AJ157" s="412"/>
      <c r="AK157" s="412"/>
      <c r="AL157" s="412"/>
      <c r="AM157" s="412"/>
      <c r="AN157" s="412"/>
      <c r="AO157" s="412"/>
      <c r="AP157" s="412"/>
      <c r="AQ157" s="412"/>
      <c r="AR157" s="412"/>
      <c r="AS157" s="412"/>
      <c r="AT157" s="413"/>
      <c r="AU157" s="414"/>
      <c r="AV157" s="415"/>
      <c r="AW157" s="415"/>
      <c r="AX157" s="417"/>
    </row>
    <row r="158" spans="1:50" ht="24.75" customHeight="1">
      <c r="A158" s="202"/>
      <c r="B158" s="203"/>
      <c r="C158" s="203"/>
      <c r="D158" s="203"/>
      <c r="E158" s="203"/>
      <c r="F158" s="204"/>
      <c r="G158" s="410"/>
      <c r="H158" s="131"/>
      <c r="I158" s="131"/>
      <c r="J158" s="131"/>
      <c r="K158" s="132"/>
      <c r="L158" s="411"/>
      <c r="M158" s="412"/>
      <c r="N158" s="412"/>
      <c r="O158" s="412"/>
      <c r="P158" s="412"/>
      <c r="Q158" s="412"/>
      <c r="R158" s="412"/>
      <c r="S158" s="412"/>
      <c r="T158" s="412"/>
      <c r="U158" s="412"/>
      <c r="V158" s="412"/>
      <c r="W158" s="412"/>
      <c r="X158" s="413"/>
      <c r="Y158" s="414"/>
      <c r="Z158" s="415"/>
      <c r="AA158" s="415"/>
      <c r="AB158" s="416"/>
      <c r="AC158" s="410"/>
      <c r="AD158" s="131"/>
      <c r="AE158" s="131"/>
      <c r="AF158" s="131"/>
      <c r="AG158" s="132"/>
      <c r="AH158" s="411"/>
      <c r="AI158" s="412"/>
      <c r="AJ158" s="412"/>
      <c r="AK158" s="412"/>
      <c r="AL158" s="412"/>
      <c r="AM158" s="412"/>
      <c r="AN158" s="412"/>
      <c r="AO158" s="412"/>
      <c r="AP158" s="412"/>
      <c r="AQ158" s="412"/>
      <c r="AR158" s="412"/>
      <c r="AS158" s="412"/>
      <c r="AT158" s="413"/>
      <c r="AU158" s="414"/>
      <c r="AV158" s="415"/>
      <c r="AW158" s="415"/>
      <c r="AX158" s="417"/>
    </row>
    <row r="159" spans="1:50" ht="24.75" customHeight="1">
      <c r="A159" s="202"/>
      <c r="B159" s="203"/>
      <c r="C159" s="203"/>
      <c r="D159" s="203"/>
      <c r="E159" s="203"/>
      <c r="F159" s="204"/>
      <c r="G159" s="410"/>
      <c r="H159" s="131"/>
      <c r="I159" s="131"/>
      <c r="J159" s="131"/>
      <c r="K159" s="132"/>
      <c r="L159" s="411"/>
      <c r="M159" s="412"/>
      <c r="N159" s="412"/>
      <c r="O159" s="412"/>
      <c r="P159" s="412"/>
      <c r="Q159" s="412"/>
      <c r="R159" s="412"/>
      <c r="S159" s="412"/>
      <c r="T159" s="412"/>
      <c r="U159" s="412"/>
      <c r="V159" s="412"/>
      <c r="W159" s="412"/>
      <c r="X159" s="413"/>
      <c r="Y159" s="414"/>
      <c r="Z159" s="415"/>
      <c r="AA159" s="415"/>
      <c r="AB159" s="415"/>
      <c r="AC159" s="410"/>
      <c r="AD159" s="131"/>
      <c r="AE159" s="131"/>
      <c r="AF159" s="131"/>
      <c r="AG159" s="132"/>
      <c r="AH159" s="411"/>
      <c r="AI159" s="412"/>
      <c r="AJ159" s="412"/>
      <c r="AK159" s="412"/>
      <c r="AL159" s="412"/>
      <c r="AM159" s="412"/>
      <c r="AN159" s="412"/>
      <c r="AO159" s="412"/>
      <c r="AP159" s="412"/>
      <c r="AQ159" s="412"/>
      <c r="AR159" s="412"/>
      <c r="AS159" s="412"/>
      <c r="AT159" s="413"/>
      <c r="AU159" s="414"/>
      <c r="AV159" s="415"/>
      <c r="AW159" s="415"/>
      <c r="AX159" s="417"/>
    </row>
    <row r="160" spans="1:50" ht="24.75" customHeight="1">
      <c r="A160" s="202"/>
      <c r="B160" s="203"/>
      <c r="C160" s="203"/>
      <c r="D160" s="203"/>
      <c r="E160" s="203"/>
      <c r="F160" s="204"/>
      <c r="G160" s="410"/>
      <c r="H160" s="131"/>
      <c r="I160" s="131"/>
      <c r="J160" s="131"/>
      <c r="K160" s="132"/>
      <c r="L160" s="411"/>
      <c r="M160" s="412"/>
      <c r="N160" s="412"/>
      <c r="O160" s="412"/>
      <c r="P160" s="412"/>
      <c r="Q160" s="412"/>
      <c r="R160" s="412"/>
      <c r="S160" s="412"/>
      <c r="T160" s="412"/>
      <c r="U160" s="412"/>
      <c r="V160" s="412"/>
      <c r="W160" s="412"/>
      <c r="X160" s="413"/>
      <c r="Y160" s="414"/>
      <c r="Z160" s="415"/>
      <c r="AA160" s="415"/>
      <c r="AB160" s="415"/>
      <c r="AC160" s="410"/>
      <c r="AD160" s="131"/>
      <c r="AE160" s="131"/>
      <c r="AF160" s="131"/>
      <c r="AG160" s="132"/>
      <c r="AH160" s="411"/>
      <c r="AI160" s="412"/>
      <c r="AJ160" s="412"/>
      <c r="AK160" s="412"/>
      <c r="AL160" s="412"/>
      <c r="AM160" s="412"/>
      <c r="AN160" s="412"/>
      <c r="AO160" s="412"/>
      <c r="AP160" s="412"/>
      <c r="AQ160" s="412"/>
      <c r="AR160" s="412"/>
      <c r="AS160" s="412"/>
      <c r="AT160" s="413"/>
      <c r="AU160" s="414"/>
      <c r="AV160" s="415"/>
      <c r="AW160" s="415"/>
      <c r="AX160" s="417"/>
    </row>
    <row r="161" spans="1:50" ht="24.75" customHeight="1">
      <c r="A161" s="202"/>
      <c r="B161" s="203"/>
      <c r="C161" s="203"/>
      <c r="D161" s="203"/>
      <c r="E161" s="203"/>
      <c r="F161" s="204"/>
      <c r="G161" s="410"/>
      <c r="H161" s="131"/>
      <c r="I161" s="131"/>
      <c r="J161" s="131"/>
      <c r="K161" s="132"/>
      <c r="L161" s="411"/>
      <c r="M161" s="412"/>
      <c r="N161" s="412"/>
      <c r="O161" s="412"/>
      <c r="P161" s="412"/>
      <c r="Q161" s="412"/>
      <c r="R161" s="412"/>
      <c r="S161" s="412"/>
      <c r="T161" s="412"/>
      <c r="U161" s="412"/>
      <c r="V161" s="412"/>
      <c r="W161" s="412"/>
      <c r="X161" s="413"/>
      <c r="Y161" s="414"/>
      <c r="Z161" s="415"/>
      <c r="AA161" s="415"/>
      <c r="AB161" s="415"/>
      <c r="AC161" s="410"/>
      <c r="AD161" s="131"/>
      <c r="AE161" s="131"/>
      <c r="AF161" s="131"/>
      <c r="AG161" s="132"/>
      <c r="AH161" s="411"/>
      <c r="AI161" s="412"/>
      <c r="AJ161" s="412"/>
      <c r="AK161" s="412"/>
      <c r="AL161" s="412"/>
      <c r="AM161" s="412"/>
      <c r="AN161" s="412"/>
      <c r="AO161" s="412"/>
      <c r="AP161" s="412"/>
      <c r="AQ161" s="412"/>
      <c r="AR161" s="412"/>
      <c r="AS161" s="412"/>
      <c r="AT161" s="413"/>
      <c r="AU161" s="414"/>
      <c r="AV161" s="415"/>
      <c r="AW161" s="415"/>
      <c r="AX161" s="417"/>
    </row>
    <row r="162" spans="1:50" ht="24.75" customHeight="1">
      <c r="A162" s="202"/>
      <c r="B162" s="203"/>
      <c r="C162" s="203"/>
      <c r="D162" s="203"/>
      <c r="E162" s="203"/>
      <c r="F162" s="204"/>
      <c r="G162" s="424"/>
      <c r="H162" s="275"/>
      <c r="I162" s="275"/>
      <c r="J162" s="275"/>
      <c r="K162" s="425"/>
      <c r="L162" s="426"/>
      <c r="M162" s="427"/>
      <c r="N162" s="427"/>
      <c r="O162" s="427"/>
      <c r="P162" s="427"/>
      <c r="Q162" s="427"/>
      <c r="R162" s="427"/>
      <c r="S162" s="427"/>
      <c r="T162" s="427"/>
      <c r="U162" s="427"/>
      <c r="V162" s="427"/>
      <c r="W162" s="427"/>
      <c r="X162" s="428"/>
      <c r="Y162" s="429"/>
      <c r="Z162" s="430"/>
      <c r="AA162" s="430"/>
      <c r="AB162" s="430"/>
      <c r="AC162" s="424"/>
      <c r="AD162" s="275"/>
      <c r="AE162" s="275"/>
      <c r="AF162" s="275"/>
      <c r="AG162" s="425"/>
      <c r="AH162" s="426"/>
      <c r="AI162" s="427"/>
      <c r="AJ162" s="427"/>
      <c r="AK162" s="427"/>
      <c r="AL162" s="427"/>
      <c r="AM162" s="427"/>
      <c r="AN162" s="427"/>
      <c r="AO162" s="427"/>
      <c r="AP162" s="427"/>
      <c r="AQ162" s="427"/>
      <c r="AR162" s="427"/>
      <c r="AS162" s="427"/>
      <c r="AT162" s="428"/>
      <c r="AU162" s="429"/>
      <c r="AV162" s="430"/>
      <c r="AW162" s="430"/>
      <c r="AX162" s="431"/>
    </row>
    <row r="163" spans="1:50" ht="24.75" customHeight="1">
      <c r="A163" s="202"/>
      <c r="B163" s="203"/>
      <c r="C163" s="203"/>
      <c r="D163" s="203"/>
      <c r="E163" s="203"/>
      <c r="F163" s="204"/>
      <c r="G163" s="418" t="s">
        <v>40</v>
      </c>
      <c r="H163" s="67"/>
      <c r="I163" s="67"/>
      <c r="J163" s="67"/>
      <c r="K163" s="67"/>
      <c r="L163" s="419"/>
      <c r="M163" s="160"/>
      <c r="N163" s="160"/>
      <c r="O163" s="160"/>
      <c r="P163" s="160"/>
      <c r="Q163" s="160"/>
      <c r="R163" s="160"/>
      <c r="S163" s="160"/>
      <c r="T163" s="160"/>
      <c r="U163" s="160"/>
      <c r="V163" s="160"/>
      <c r="W163" s="160"/>
      <c r="X163" s="161"/>
      <c r="Y163" s="420">
        <f>SUM(Y155:AB162)</f>
        <v>0</v>
      </c>
      <c r="Z163" s="421"/>
      <c r="AA163" s="421"/>
      <c r="AB163" s="422"/>
      <c r="AC163" s="418" t="s">
        <v>40</v>
      </c>
      <c r="AD163" s="67"/>
      <c r="AE163" s="67"/>
      <c r="AF163" s="67"/>
      <c r="AG163" s="67"/>
      <c r="AH163" s="419"/>
      <c r="AI163" s="160"/>
      <c r="AJ163" s="160"/>
      <c r="AK163" s="160"/>
      <c r="AL163" s="160"/>
      <c r="AM163" s="160"/>
      <c r="AN163" s="160"/>
      <c r="AO163" s="160"/>
      <c r="AP163" s="160"/>
      <c r="AQ163" s="160"/>
      <c r="AR163" s="160"/>
      <c r="AS163" s="160"/>
      <c r="AT163" s="161"/>
      <c r="AU163" s="420">
        <f>SUM(AU155:AX162)</f>
        <v>0</v>
      </c>
      <c r="AV163" s="421"/>
      <c r="AW163" s="421"/>
      <c r="AX163" s="423"/>
    </row>
    <row r="164" spans="1:50" ht="30" customHeight="1">
      <c r="A164" s="202"/>
      <c r="B164" s="203"/>
      <c r="C164" s="203"/>
      <c r="D164" s="203"/>
      <c r="E164" s="203"/>
      <c r="F164" s="204"/>
      <c r="G164" s="432" t="s">
        <v>149</v>
      </c>
      <c r="H164" s="433"/>
      <c r="I164" s="433"/>
      <c r="J164" s="433"/>
      <c r="K164" s="433"/>
      <c r="L164" s="433"/>
      <c r="M164" s="433"/>
      <c r="N164" s="433"/>
      <c r="O164" s="433"/>
      <c r="P164" s="433"/>
      <c r="Q164" s="433"/>
      <c r="R164" s="433"/>
      <c r="S164" s="433"/>
      <c r="T164" s="433"/>
      <c r="U164" s="433"/>
      <c r="V164" s="433"/>
      <c r="W164" s="433"/>
      <c r="X164" s="433"/>
      <c r="Y164" s="433"/>
      <c r="Z164" s="433"/>
      <c r="AA164" s="433"/>
      <c r="AB164" s="434"/>
      <c r="AC164" s="432" t="s">
        <v>150</v>
      </c>
      <c r="AD164" s="433"/>
      <c r="AE164" s="433"/>
      <c r="AF164" s="433"/>
      <c r="AG164" s="433"/>
      <c r="AH164" s="433"/>
      <c r="AI164" s="433"/>
      <c r="AJ164" s="433"/>
      <c r="AK164" s="433"/>
      <c r="AL164" s="433"/>
      <c r="AM164" s="433"/>
      <c r="AN164" s="433"/>
      <c r="AO164" s="433"/>
      <c r="AP164" s="433"/>
      <c r="AQ164" s="433"/>
      <c r="AR164" s="433"/>
      <c r="AS164" s="433"/>
      <c r="AT164" s="433"/>
      <c r="AU164" s="433"/>
      <c r="AV164" s="433"/>
      <c r="AW164" s="433"/>
      <c r="AX164" s="435"/>
    </row>
    <row r="165" spans="1:50" ht="24.75" customHeight="1">
      <c r="A165" s="202"/>
      <c r="B165" s="203"/>
      <c r="C165" s="203"/>
      <c r="D165" s="203"/>
      <c r="E165" s="203"/>
      <c r="F165" s="204"/>
      <c r="G165" s="315" t="s">
        <v>76</v>
      </c>
      <c r="H165" s="316"/>
      <c r="I165" s="316"/>
      <c r="J165" s="316"/>
      <c r="K165" s="316"/>
      <c r="L165" s="197" t="s">
        <v>140</v>
      </c>
      <c r="M165" s="67"/>
      <c r="N165" s="67"/>
      <c r="O165" s="67"/>
      <c r="P165" s="67"/>
      <c r="Q165" s="67"/>
      <c r="R165" s="67"/>
      <c r="S165" s="67"/>
      <c r="T165" s="67"/>
      <c r="U165" s="67"/>
      <c r="V165" s="67"/>
      <c r="W165" s="67"/>
      <c r="X165" s="68"/>
      <c r="Y165" s="398" t="s">
        <v>141</v>
      </c>
      <c r="Z165" s="399"/>
      <c r="AA165" s="399"/>
      <c r="AB165" s="400"/>
      <c r="AC165" s="315" t="s">
        <v>76</v>
      </c>
      <c r="AD165" s="316"/>
      <c r="AE165" s="316"/>
      <c r="AF165" s="316"/>
      <c r="AG165" s="316"/>
      <c r="AH165" s="197" t="s">
        <v>140</v>
      </c>
      <c r="AI165" s="67"/>
      <c r="AJ165" s="67"/>
      <c r="AK165" s="67"/>
      <c r="AL165" s="67"/>
      <c r="AM165" s="67"/>
      <c r="AN165" s="67"/>
      <c r="AO165" s="67"/>
      <c r="AP165" s="67"/>
      <c r="AQ165" s="67"/>
      <c r="AR165" s="67"/>
      <c r="AS165" s="67"/>
      <c r="AT165" s="68"/>
      <c r="AU165" s="398" t="s">
        <v>141</v>
      </c>
      <c r="AV165" s="399"/>
      <c r="AW165" s="399"/>
      <c r="AX165" s="401"/>
    </row>
    <row r="166" spans="1:50" ht="24.75" customHeight="1">
      <c r="A166" s="202"/>
      <c r="B166" s="203"/>
      <c r="C166" s="203"/>
      <c r="D166" s="203"/>
      <c r="E166" s="203"/>
      <c r="F166" s="204"/>
      <c r="G166" s="402"/>
      <c r="H166" s="281"/>
      <c r="I166" s="281"/>
      <c r="J166" s="281"/>
      <c r="K166" s="327"/>
      <c r="L166" s="403"/>
      <c r="M166" s="404"/>
      <c r="N166" s="404"/>
      <c r="O166" s="404"/>
      <c r="P166" s="404"/>
      <c r="Q166" s="404"/>
      <c r="R166" s="404"/>
      <c r="S166" s="404"/>
      <c r="T166" s="404"/>
      <c r="U166" s="404"/>
      <c r="V166" s="404"/>
      <c r="W166" s="404"/>
      <c r="X166" s="405"/>
      <c r="Y166" s="436"/>
      <c r="Z166" s="437"/>
      <c r="AA166" s="437"/>
      <c r="AB166" s="438"/>
      <c r="AC166" s="402"/>
      <c r="AD166" s="281"/>
      <c r="AE166" s="281"/>
      <c r="AF166" s="281"/>
      <c r="AG166" s="327"/>
      <c r="AH166" s="403"/>
      <c r="AI166" s="404"/>
      <c r="AJ166" s="404"/>
      <c r="AK166" s="404"/>
      <c r="AL166" s="404"/>
      <c r="AM166" s="404"/>
      <c r="AN166" s="404"/>
      <c r="AO166" s="404"/>
      <c r="AP166" s="404"/>
      <c r="AQ166" s="404"/>
      <c r="AR166" s="404"/>
      <c r="AS166" s="404"/>
      <c r="AT166" s="405"/>
      <c r="AU166" s="406"/>
      <c r="AV166" s="407"/>
      <c r="AW166" s="407"/>
      <c r="AX166" s="409"/>
    </row>
    <row r="167" spans="1:50" ht="24.75" customHeight="1">
      <c r="A167" s="202"/>
      <c r="B167" s="203"/>
      <c r="C167" s="203"/>
      <c r="D167" s="203"/>
      <c r="E167" s="203"/>
      <c r="F167" s="204"/>
      <c r="G167" s="410"/>
      <c r="H167" s="131"/>
      <c r="I167" s="131"/>
      <c r="J167" s="131"/>
      <c r="K167" s="132"/>
      <c r="L167" s="411"/>
      <c r="M167" s="412"/>
      <c r="N167" s="412"/>
      <c r="O167" s="412"/>
      <c r="P167" s="412"/>
      <c r="Q167" s="412"/>
      <c r="R167" s="412"/>
      <c r="S167" s="412"/>
      <c r="T167" s="412"/>
      <c r="U167" s="412"/>
      <c r="V167" s="412"/>
      <c r="W167" s="412"/>
      <c r="X167" s="413"/>
      <c r="Y167" s="414"/>
      <c r="Z167" s="415"/>
      <c r="AA167" s="415"/>
      <c r="AB167" s="416"/>
      <c r="AC167" s="410"/>
      <c r="AD167" s="131"/>
      <c r="AE167" s="131"/>
      <c r="AF167" s="131"/>
      <c r="AG167" s="132"/>
      <c r="AH167" s="411"/>
      <c r="AI167" s="412"/>
      <c r="AJ167" s="412"/>
      <c r="AK167" s="412"/>
      <c r="AL167" s="412"/>
      <c r="AM167" s="412"/>
      <c r="AN167" s="412"/>
      <c r="AO167" s="412"/>
      <c r="AP167" s="412"/>
      <c r="AQ167" s="412"/>
      <c r="AR167" s="412"/>
      <c r="AS167" s="412"/>
      <c r="AT167" s="413"/>
      <c r="AU167" s="414"/>
      <c r="AV167" s="415"/>
      <c r="AW167" s="415"/>
      <c r="AX167" s="417"/>
    </row>
    <row r="168" spans="1:50" ht="24.75" customHeight="1">
      <c r="A168" s="202"/>
      <c r="B168" s="203"/>
      <c r="C168" s="203"/>
      <c r="D168" s="203"/>
      <c r="E168" s="203"/>
      <c r="F168" s="204"/>
      <c r="G168" s="410"/>
      <c r="H168" s="131"/>
      <c r="I168" s="131"/>
      <c r="J168" s="131"/>
      <c r="K168" s="132"/>
      <c r="L168" s="411"/>
      <c r="M168" s="412"/>
      <c r="N168" s="412"/>
      <c r="O168" s="412"/>
      <c r="P168" s="412"/>
      <c r="Q168" s="412"/>
      <c r="R168" s="412"/>
      <c r="S168" s="412"/>
      <c r="T168" s="412"/>
      <c r="U168" s="412"/>
      <c r="V168" s="412"/>
      <c r="W168" s="412"/>
      <c r="X168" s="413"/>
      <c r="Y168" s="414"/>
      <c r="Z168" s="415"/>
      <c r="AA168" s="415"/>
      <c r="AB168" s="416"/>
      <c r="AC168" s="410"/>
      <c r="AD168" s="131"/>
      <c r="AE168" s="131"/>
      <c r="AF168" s="131"/>
      <c r="AG168" s="132"/>
      <c r="AH168" s="411"/>
      <c r="AI168" s="412"/>
      <c r="AJ168" s="412"/>
      <c r="AK168" s="412"/>
      <c r="AL168" s="412"/>
      <c r="AM168" s="412"/>
      <c r="AN168" s="412"/>
      <c r="AO168" s="412"/>
      <c r="AP168" s="412"/>
      <c r="AQ168" s="412"/>
      <c r="AR168" s="412"/>
      <c r="AS168" s="412"/>
      <c r="AT168" s="413"/>
      <c r="AU168" s="414"/>
      <c r="AV168" s="415"/>
      <c r="AW168" s="415"/>
      <c r="AX168" s="417"/>
    </row>
    <row r="169" spans="1:50" ht="24.75" customHeight="1">
      <c r="A169" s="202"/>
      <c r="B169" s="203"/>
      <c r="C169" s="203"/>
      <c r="D169" s="203"/>
      <c r="E169" s="203"/>
      <c r="F169" s="204"/>
      <c r="G169" s="410"/>
      <c r="H169" s="131"/>
      <c r="I169" s="131"/>
      <c r="J169" s="131"/>
      <c r="K169" s="132"/>
      <c r="L169" s="411"/>
      <c r="M169" s="412"/>
      <c r="N169" s="412"/>
      <c r="O169" s="412"/>
      <c r="P169" s="412"/>
      <c r="Q169" s="412"/>
      <c r="R169" s="412"/>
      <c r="S169" s="412"/>
      <c r="T169" s="412"/>
      <c r="U169" s="412"/>
      <c r="V169" s="412"/>
      <c r="W169" s="412"/>
      <c r="X169" s="413"/>
      <c r="Y169" s="414"/>
      <c r="Z169" s="415"/>
      <c r="AA169" s="415"/>
      <c r="AB169" s="416"/>
      <c r="AC169" s="410"/>
      <c r="AD169" s="131"/>
      <c r="AE169" s="131"/>
      <c r="AF169" s="131"/>
      <c r="AG169" s="132"/>
      <c r="AH169" s="411"/>
      <c r="AI169" s="412"/>
      <c r="AJ169" s="412"/>
      <c r="AK169" s="412"/>
      <c r="AL169" s="412"/>
      <c r="AM169" s="412"/>
      <c r="AN169" s="412"/>
      <c r="AO169" s="412"/>
      <c r="AP169" s="412"/>
      <c r="AQ169" s="412"/>
      <c r="AR169" s="412"/>
      <c r="AS169" s="412"/>
      <c r="AT169" s="413"/>
      <c r="AU169" s="414"/>
      <c r="AV169" s="415"/>
      <c r="AW169" s="415"/>
      <c r="AX169" s="417"/>
    </row>
    <row r="170" spans="1:50" ht="24.75" customHeight="1">
      <c r="A170" s="202"/>
      <c r="B170" s="203"/>
      <c r="C170" s="203"/>
      <c r="D170" s="203"/>
      <c r="E170" s="203"/>
      <c r="F170" s="204"/>
      <c r="G170" s="410"/>
      <c r="H170" s="131"/>
      <c r="I170" s="131"/>
      <c r="J170" s="131"/>
      <c r="K170" s="132"/>
      <c r="L170" s="411"/>
      <c r="M170" s="412"/>
      <c r="N170" s="412"/>
      <c r="O170" s="412"/>
      <c r="P170" s="412"/>
      <c r="Q170" s="412"/>
      <c r="R170" s="412"/>
      <c r="S170" s="412"/>
      <c r="T170" s="412"/>
      <c r="U170" s="412"/>
      <c r="V170" s="412"/>
      <c r="W170" s="412"/>
      <c r="X170" s="413"/>
      <c r="Y170" s="414"/>
      <c r="Z170" s="415"/>
      <c r="AA170" s="415"/>
      <c r="AB170" s="415"/>
      <c r="AC170" s="410"/>
      <c r="AD170" s="131"/>
      <c r="AE170" s="131"/>
      <c r="AF170" s="131"/>
      <c r="AG170" s="132"/>
      <c r="AH170" s="411"/>
      <c r="AI170" s="412"/>
      <c r="AJ170" s="412"/>
      <c r="AK170" s="412"/>
      <c r="AL170" s="412"/>
      <c r="AM170" s="412"/>
      <c r="AN170" s="412"/>
      <c r="AO170" s="412"/>
      <c r="AP170" s="412"/>
      <c r="AQ170" s="412"/>
      <c r="AR170" s="412"/>
      <c r="AS170" s="412"/>
      <c r="AT170" s="413"/>
      <c r="AU170" s="414"/>
      <c r="AV170" s="415"/>
      <c r="AW170" s="415"/>
      <c r="AX170" s="417"/>
    </row>
    <row r="171" spans="1:50" ht="24.75" customHeight="1">
      <c r="A171" s="202"/>
      <c r="B171" s="203"/>
      <c r="C171" s="203"/>
      <c r="D171" s="203"/>
      <c r="E171" s="203"/>
      <c r="F171" s="204"/>
      <c r="G171" s="410"/>
      <c r="H171" s="131"/>
      <c r="I171" s="131"/>
      <c r="J171" s="131"/>
      <c r="K171" s="132"/>
      <c r="L171" s="411"/>
      <c r="M171" s="412"/>
      <c r="N171" s="412"/>
      <c r="O171" s="412"/>
      <c r="P171" s="412"/>
      <c r="Q171" s="412"/>
      <c r="R171" s="412"/>
      <c r="S171" s="412"/>
      <c r="T171" s="412"/>
      <c r="U171" s="412"/>
      <c r="V171" s="412"/>
      <c r="W171" s="412"/>
      <c r="X171" s="413"/>
      <c r="Y171" s="414"/>
      <c r="Z171" s="415"/>
      <c r="AA171" s="415"/>
      <c r="AB171" s="415"/>
      <c r="AC171" s="410"/>
      <c r="AD171" s="131"/>
      <c r="AE171" s="131"/>
      <c r="AF171" s="131"/>
      <c r="AG171" s="132"/>
      <c r="AH171" s="411"/>
      <c r="AI171" s="412"/>
      <c r="AJ171" s="412"/>
      <c r="AK171" s="412"/>
      <c r="AL171" s="412"/>
      <c r="AM171" s="412"/>
      <c r="AN171" s="412"/>
      <c r="AO171" s="412"/>
      <c r="AP171" s="412"/>
      <c r="AQ171" s="412"/>
      <c r="AR171" s="412"/>
      <c r="AS171" s="412"/>
      <c r="AT171" s="413"/>
      <c r="AU171" s="414"/>
      <c r="AV171" s="415"/>
      <c r="AW171" s="415"/>
      <c r="AX171" s="417"/>
    </row>
    <row r="172" spans="1:50" ht="24.75" customHeight="1">
      <c r="A172" s="202"/>
      <c r="B172" s="203"/>
      <c r="C172" s="203"/>
      <c r="D172" s="203"/>
      <c r="E172" s="203"/>
      <c r="F172" s="204"/>
      <c r="G172" s="410"/>
      <c r="H172" s="131"/>
      <c r="I172" s="131"/>
      <c r="J172" s="131"/>
      <c r="K172" s="132"/>
      <c r="L172" s="411"/>
      <c r="M172" s="412"/>
      <c r="N172" s="412"/>
      <c r="O172" s="412"/>
      <c r="P172" s="412"/>
      <c r="Q172" s="412"/>
      <c r="R172" s="412"/>
      <c r="S172" s="412"/>
      <c r="T172" s="412"/>
      <c r="U172" s="412"/>
      <c r="V172" s="412"/>
      <c r="W172" s="412"/>
      <c r="X172" s="413"/>
      <c r="Y172" s="414"/>
      <c r="Z172" s="415"/>
      <c r="AA172" s="415"/>
      <c r="AB172" s="415"/>
      <c r="AC172" s="410"/>
      <c r="AD172" s="131"/>
      <c r="AE172" s="131"/>
      <c r="AF172" s="131"/>
      <c r="AG172" s="132"/>
      <c r="AH172" s="411"/>
      <c r="AI172" s="412"/>
      <c r="AJ172" s="412"/>
      <c r="AK172" s="412"/>
      <c r="AL172" s="412"/>
      <c r="AM172" s="412"/>
      <c r="AN172" s="412"/>
      <c r="AO172" s="412"/>
      <c r="AP172" s="412"/>
      <c r="AQ172" s="412"/>
      <c r="AR172" s="412"/>
      <c r="AS172" s="412"/>
      <c r="AT172" s="413"/>
      <c r="AU172" s="414"/>
      <c r="AV172" s="415"/>
      <c r="AW172" s="415"/>
      <c r="AX172" s="417"/>
    </row>
    <row r="173" spans="1:50" ht="24.75" customHeight="1">
      <c r="A173" s="202"/>
      <c r="B173" s="203"/>
      <c r="C173" s="203"/>
      <c r="D173" s="203"/>
      <c r="E173" s="203"/>
      <c r="F173" s="204"/>
      <c r="G173" s="424"/>
      <c r="H173" s="275"/>
      <c r="I173" s="275"/>
      <c r="J173" s="275"/>
      <c r="K173" s="425"/>
      <c r="L173" s="426"/>
      <c r="M173" s="427"/>
      <c r="N173" s="427"/>
      <c r="O173" s="427"/>
      <c r="P173" s="427"/>
      <c r="Q173" s="427"/>
      <c r="R173" s="427"/>
      <c r="S173" s="427"/>
      <c r="T173" s="427"/>
      <c r="U173" s="427"/>
      <c r="V173" s="427"/>
      <c r="W173" s="427"/>
      <c r="X173" s="428"/>
      <c r="Y173" s="429"/>
      <c r="Z173" s="430"/>
      <c r="AA173" s="430"/>
      <c r="AB173" s="430"/>
      <c r="AC173" s="424"/>
      <c r="AD173" s="275"/>
      <c r="AE173" s="275"/>
      <c r="AF173" s="275"/>
      <c r="AG173" s="425"/>
      <c r="AH173" s="426"/>
      <c r="AI173" s="427"/>
      <c r="AJ173" s="427"/>
      <c r="AK173" s="427"/>
      <c r="AL173" s="427"/>
      <c r="AM173" s="427"/>
      <c r="AN173" s="427"/>
      <c r="AO173" s="427"/>
      <c r="AP173" s="427"/>
      <c r="AQ173" s="427"/>
      <c r="AR173" s="427"/>
      <c r="AS173" s="427"/>
      <c r="AT173" s="428"/>
      <c r="AU173" s="429"/>
      <c r="AV173" s="430"/>
      <c r="AW173" s="430"/>
      <c r="AX173" s="431"/>
    </row>
    <row r="174" spans="1:50" ht="24.75" customHeight="1" thickBot="1">
      <c r="A174" s="391"/>
      <c r="B174" s="392"/>
      <c r="C174" s="392"/>
      <c r="D174" s="392"/>
      <c r="E174" s="392"/>
      <c r="F174" s="393"/>
      <c r="G174" s="439" t="s">
        <v>40</v>
      </c>
      <c r="H174" s="357"/>
      <c r="I174" s="357"/>
      <c r="J174" s="357"/>
      <c r="K174" s="357"/>
      <c r="L174" s="440"/>
      <c r="M174" s="441"/>
      <c r="N174" s="441"/>
      <c r="O174" s="441"/>
      <c r="P174" s="441"/>
      <c r="Q174" s="441"/>
      <c r="R174" s="441"/>
      <c r="S174" s="441"/>
      <c r="T174" s="441"/>
      <c r="U174" s="441"/>
      <c r="V174" s="441"/>
      <c r="W174" s="441"/>
      <c r="X174" s="442"/>
      <c r="Y174" s="443">
        <f>SUM(Y166:AB173)</f>
        <v>0</v>
      </c>
      <c r="Z174" s="444"/>
      <c r="AA174" s="444"/>
      <c r="AB174" s="445"/>
      <c r="AC174" s="439" t="s">
        <v>40</v>
      </c>
      <c r="AD174" s="357"/>
      <c r="AE174" s="357"/>
      <c r="AF174" s="357"/>
      <c r="AG174" s="357"/>
      <c r="AH174" s="440"/>
      <c r="AI174" s="441"/>
      <c r="AJ174" s="441"/>
      <c r="AK174" s="441"/>
      <c r="AL174" s="441"/>
      <c r="AM174" s="441"/>
      <c r="AN174" s="441"/>
      <c r="AO174" s="441"/>
      <c r="AP174" s="441"/>
      <c r="AQ174" s="441"/>
      <c r="AR174" s="441"/>
      <c r="AS174" s="441"/>
      <c r="AT174" s="442"/>
      <c r="AU174" s="446">
        <f>SUM(AU166:AX173)</f>
        <v>0</v>
      </c>
      <c r="AV174" s="447"/>
      <c r="AW174" s="447"/>
      <c r="AX174" s="448"/>
    </row>
    <row r="175" spans="1:50" ht="36" customHeight="1">
      <c r="A175" s="29"/>
      <c r="B175" s="29"/>
      <c r="C175" s="29"/>
      <c r="D175" s="29"/>
      <c r="E175" s="29"/>
      <c r="F175" s="29"/>
      <c r="G175" s="6"/>
      <c r="H175" s="6"/>
      <c r="I175" s="6"/>
      <c r="J175" s="6"/>
      <c r="K175" s="6"/>
      <c r="L175" s="30"/>
      <c r="M175" s="6"/>
      <c r="N175" s="6"/>
      <c r="O175" s="6"/>
      <c r="P175" s="6"/>
      <c r="Q175" s="6"/>
      <c r="R175" s="6"/>
      <c r="S175" s="6"/>
      <c r="T175" s="6"/>
      <c r="U175" s="6"/>
      <c r="V175" s="6"/>
      <c r="W175" s="6"/>
      <c r="X175" s="6"/>
      <c r="Y175" s="31"/>
      <c r="Z175" s="31"/>
      <c r="AA175" s="31"/>
      <c r="AB175" s="31"/>
      <c r="AC175" s="6"/>
      <c r="AD175" s="6"/>
      <c r="AE175" s="6"/>
      <c r="AF175" s="6"/>
      <c r="AG175" s="6"/>
      <c r="AH175" s="30"/>
      <c r="AI175" s="6"/>
      <c r="AJ175" s="6"/>
      <c r="AK175" s="6"/>
      <c r="AL175" s="6"/>
      <c r="AM175" s="6"/>
      <c r="AN175" s="6"/>
      <c r="AO175" s="6"/>
      <c r="AP175" s="6"/>
      <c r="AQ175" s="6"/>
      <c r="AR175" s="6"/>
      <c r="AS175" s="6"/>
      <c r="AT175" s="6"/>
      <c r="AU175" s="32"/>
      <c r="AV175" s="32"/>
      <c r="AW175" s="32"/>
      <c r="AX175" s="32"/>
    </row>
    <row r="176" spans="1:50" ht="23.25" customHeight="1">
      <c r="Y176" s="33"/>
      <c r="Z176" s="33"/>
      <c r="AA176" s="33"/>
      <c r="AB176" s="33"/>
    </row>
    <row r="177" spans="25:28" ht="23.25" customHeight="1">
      <c r="Y177" s="33"/>
      <c r="Z177" s="33"/>
      <c r="AA177" s="33"/>
      <c r="AB177" s="33"/>
    </row>
    <row r="178" spans="25:28" ht="23.25" hidden="1" customHeight="1">
      <c r="Y178" s="33"/>
      <c r="Z178" s="33"/>
      <c r="AA178" s="33"/>
      <c r="AB178" s="33"/>
    </row>
    <row r="179" spans="25:28" ht="23.25" hidden="1" customHeight="1">
      <c r="Y179" s="33"/>
      <c r="Z179" s="33"/>
      <c r="AA179" s="33"/>
      <c r="AB179" s="33"/>
    </row>
    <row r="180" spans="25:28" ht="23.25" hidden="1" customHeight="1">
      <c r="Y180" s="33"/>
      <c r="Z180" s="33"/>
      <c r="AA180" s="33"/>
      <c r="AB180" s="33"/>
    </row>
    <row r="181" spans="25:28" ht="23.25" hidden="1" customHeight="1">
      <c r="Y181" s="33"/>
      <c r="Z181" s="33"/>
      <c r="AA181" s="33"/>
      <c r="AB181" s="33"/>
    </row>
    <row r="182" spans="25:28" ht="23.25" hidden="1" customHeight="1">
      <c r="Y182" s="33"/>
      <c r="Z182" s="33"/>
      <c r="AA182" s="33"/>
      <c r="AB182" s="33"/>
    </row>
    <row r="183" spans="25:28" ht="23.25" hidden="1" customHeight="1">
      <c r="Y183" s="33"/>
      <c r="Z183" s="33"/>
      <c r="AA183" s="33"/>
      <c r="AB183" s="33"/>
    </row>
    <row r="184" spans="25:28" ht="23.25" hidden="1" customHeight="1">
      <c r="Y184" s="33"/>
      <c r="Z184" s="33"/>
      <c r="AA184" s="33"/>
      <c r="AB184" s="33"/>
    </row>
    <row r="185" spans="25:28" ht="23.25" hidden="1" customHeight="1">
      <c r="Y185" s="33"/>
      <c r="Z185" s="33"/>
      <c r="AA185" s="33"/>
      <c r="AB185" s="33"/>
    </row>
    <row r="186" spans="25:28" ht="23.25" hidden="1" customHeight="1">
      <c r="Y186" s="33"/>
      <c r="Z186" s="33"/>
      <c r="AA186" s="33"/>
      <c r="AB186" s="33"/>
    </row>
    <row r="187" spans="25:28" ht="23.25" hidden="1" customHeight="1">
      <c r="Y187" s="33"/>
      <c r="Z187" s="33"/>
      <c r="AA187" s="33"/>
      <c r="AB187" s="33"/>
    </row>
    <row r="188" spans="25:28" ht="23.25" hidden="1" customHeight="1">
      <c r="Y188" s="33"/>
      <c r="Z188" s="33"/>
      <c r="AA188" s="33"/>
      <c r="AB188" s="33"/>
    </row>
    <row r="189" spans="25:28" ht="23.25" hidden="1" customHeight="1">
      <c r="Y189" s="33"/>
      <c r="Z189" s="33"/>
      <c r="AA189" s="33"/>
      <c r="AB189" s="33"/>
    </row>
    <row r="190" spans="25:28" ht="23.25" hidden="1" customHeight="1">
      <c r="Y190" s="33"/>
      <c r="Z190" s="33"/>
      <c r="AA190" s="33"/>
      <c r="AB190" s="33"/>
    </row>
    <row r="191" spans="25:28" ht="23.25" hidden="1" customHeight="1">
      <c r="Y191" s="33"/>
      <c r="Z191" s="33"/>
      <c r="AA191" s="33"/>
      <c r="AB191" s="33"/>
    </row>
    <row r="192" spans="25:28" ht="23.25" hidden="1" customHeight="1">
      <c r="Y192" s="33"/>
      <c r="Z192" s="33"/>
      <c r="AA192" s="33"/>
      <c r="AB192" s="33"/>
    </row>
    <row r="193" spans="25:28" ht="23.25" hidden="1" customHeight="1">
      <c r="Y193" s="33"/>
      <c r="Z193" s="33"/>
      <c r="AA193" s="33"/>
      <c r="AB193" s="33"/>
    </row>
    <row r="194" spans="25:28" ht="23.25" hidden="1" customHeight="1">
      <c r="Y194" s="33"/>
      <c r="Z194" s="33"/>
      <c r="AA194" s="33"/>
      <c r="AB194" s="33"/>
    </row>
    <row r="195" spans="25:28" ht="23.25" hidden="1" customHeight="1">
      <c r="Y195" s="33"/>
      <c r="Z195" s="33"/>
      <c r="AA195" s="33"/>
      <c r="AB195" s="33"/>
    </row>
    <row r="196" spans="25:28" ht="23.25" hidden="1" customHeight="1">
      <c r="Y196" s="33"/>
      <c r="Z196" s="33"/>
      <c r="AA196" s="33"/>
      <c r="AB196" s="33"/>
    </row>
    <row r="197" spans="25:28" ht="23.25" hidden="1" customHeight="1">
      <c r="Y197" s="33"/>
      <c r="Z197" s="33"/>
      <c r="AA197" s="33"/>
      <c r="AB197" s="33"/>
    </row>
    <row r="198" spans="25:28" ht="23.25" hidden="1" customHeight="1">
      <c r="Y198" s="33"/>
      <c r="Z198" s="33"/>
      <c r="AA198" s="33"/>
      <c r="AB198" s="33"/>
    </row>
    <row r="199" spans="25:28" ht="23.25" hidden="1" customHeight="1">
      <c r="Y199" s="33"/>
      <c r="Z199" s="33"/>
      <c r="AA199" s="33"/>
      <c r="AB199" s="33"/>
    </row>
    <row r="200" spans="25:28" ht="23.25" hidden="1" customHeight="1">
      <c r="Y200" s="33"/>
      <c r="Z200" s="33"/>
      <c r="AA200" s="33"/>
      <c r="AB200" s="33"/>
    </row>
    <row r="201" spans="25:28" ht="23.25" hidden="1" customHeight="1">
      <c r="Y201" s="33"/>
      <c r="Z201" s="33"/>
      <c r="AA201" s="33"/>
      <c r="AB201" s="33"/>
    </row>
    <row r="202" spans="25:28" ht="23.25" hidden="1" customHeight="1">
      <c r="Y202" s="33"/>
      <c r="Z202" s="33"/>
      <c r="AA202" s="33"/>
      <c r="AB202" s="33"/>
    </row>
    <row r="203" spans="25:28" ht="23.25" hidden="1" customHeight="1">
      <c r="Y203" s="33"/>
      <c r="Z203" s="33"/>
      <c r="AA203" s="33"/>
      <c r="AB203" s="33"/>
    </row>
    <row r="204" spans="25:28" ht="23.25" hidden="1" customHeight="1">
      <c r="Y204" s="33"/>
      <c r="Z204" s="33"/>
      <c r="AA204" s="33"/>
      <c r="AB204" s="33"/>
    </row>
    <row r="205" spans="25:28" ht="23.25" hidden="1" customHeight="1">
      <c r="Y205" s="33"/>
      <c r="Z205" s="33"/>
      <c r="AA205" s="33"/>
      <c r="AB205" s="33"/>
    </row>
    <row r="206" spans="25:28" ht="23.25" hidden="1" customHeight="1">
      <c r="Y206" s="33"/>
      <c r="Z206" s="33"/>
      <c r="AA206" s="33"/>
      <c r="AB206" s="33"/>
    </row>
    <row r="207" spans="25:28" ht="23.25" hidden="1" customHeight="1">
      <c r="Y207" s="33"/>
      <c r="Z207" s="33"/>
      <c r="AA207" s="33"/>
      <c r="AB207" s="33"/>
    </row>
    <row r="208" spans="25:28" ht="23.25" hidden="1" customHeight="1">
      <c r="Y208" s="33"/>
      <c r="Z208" s="33"/>
      <c r="AA208" s="33"/>
      <c r="AB208" s="33"/>
    </row>
    <row r="209" spans="25:28" ht="23.25" hidden="1" customHeight="1">
      <c r="Y209" s="33"/>
      <c r="Z209" s="33"/>
      <c r="AA209" s="33"/>
      <c r="AB209" s="33"/>
    </row>
    <row r="210" spans="25:28" ht="23.25" hidden="1" customHeight="1">
      <c r="Y210" s="33"/>
      <c r="Z210" s="33"/>
      <c r="AA210" s="33"/>
      <c r="AB210" s="33"/>
    </row>
    <row r="211" spans="25:28" ht="23.25" hidden="1" customHeight="1">
      <c r="Y211" s="33"/>
      <c r="Z211" s="33"/>
      <c r="AA211" s="33"/>
      <c r="AB211" s="33"/>
    </row>
    <row r="212" spans="25:28" ht="23.25" hidden="1" customHeight="1">
      <c r="Y212" s="33"/>
      <c r="Z212" s="33"/>
      <c r="AA212" s="33"/>
      <c r="AB212" s="33"/>
    </row>
    <row r="213" spans="25:28" ht="23.25" hidden="1" customHeight="1">
      <c r="Y213" s="33"/>
      <c r="Z213" s="33"/>
      <c r="AA213" s="33"/>
      <c r="AB213" s="33"/>
    </row>
    <row r="214" spans="25:28" ht="23.25" hidden="1" customHeight="1">
      <c r="Y214" s="33"/>
      <c r="Z214" s="33"/>
      <c r="AA214" s="33"/>
      <c r="AB214" s="33"/>
    </row>
    <row r="215" spans="25:28" ht="23.25" hidden="1" customHeight="1">
      <c r="Y215" s="33"/>
      <c r="Z215" s="33"/>
      <c r="AA215" s="33"/>
      <c r="AB215" s="33"/>
    </row>
    <row r="216" spans="25:28" ht="23.25" hidden="1" customHeight="1">
      <c r="Y216" s="33"/>
      <c r="Z216" s="33"/>
      <c r="AA216" s="33"/>
      <c r="AB216" s="33"/>
    </row>
    <row r="217" spans="25:28" ht="23.25" hidden="1" customHeight="1">
      <c r="Y217" s="33"/>
      <c r="Z217" s="33"/>
      <c r="AA217" s="33"/>
      <c r="AB217" s="33"/>
    </row>
    <row r="218" spans="25:28" ht="23.25" hidden="1" customHeight="1">
      <c r="Y218" s="33"/>
      <c r="Z218" s="33"/>
      <c r="AA218" s="33"/>
      <c r="AB218" s="33"/>
    </row>
    <row r="219" spans="25:28" ht="23.25" hidden="1" customHeight="1">
      <c r="Y219" s="33"/>
      <c r="Z219" s="33"/>
      <c r="AA219" s="33"/>
      <c r="AB219" s="33"/>
    </row>
    <row r="220" spans="25:28" ht="23.25" hidden="1" customHeight="1">
      <c r="Y220" s="33"/>
      <c r="Z220" s="33"/>
      <c r="AA220" s="33"/>
      <c r="AB220" s="33"/>
    </row>
    <row r="221" spans="25:28" ht="23.25" hidden="1" customHeight="1">
      <c r="Y221" s="33"/>
      <c r="Z221" s="33"/>
      <c r="AA221" s="33"/>
      <c r="AB221" s="33"/>
    </row>
    <row r="222" spans="25:28" ht="23.25" hidden="1" customHeight="1">
      <c r="Y222" s="33"/>
      <c r="Z222" s="33"/>
      <c r="AA222" s="33"/>
      <c r="AB222" s="33"/>
    </row>
    <row r="223" spans="25:28" ht="23.25" hidden="1" customHeight="1">
      <c r="Y223" s="33"/>
      <c r="Z223" s="33"/>
      <c r="AA223" s="33"/>
      <c r="AB223" s="33"/>
    </row>
    <row r="224" spans="25:28" ht="23.25" hidden="1" customHeight="1">
      <c r="Y224" s="33"/>
      <c r="Z224" s="33"/>
      <c r="AA224" s="33"/>
      <c r="AB224" s="33"/>
    </row>
    <row r="225" spans="25:28" ht="23.25" hidden="1" customHeight="1">
      <c r="Y225" s="33"/>
      <c r="Z225" s="33"/>
      <c r="AA225" s="33"/>
      <c r="AB225" s="33"/>
    </row>
    <row r="226" spans="25:28" ht="23.25" hidden="1" customHeight="1">
      <c r="Y226" s="33"/>
      <c r="Z226" s="33"/>
      <c r="AA226" s="33"/>
      <c r="AB226" s="33"/>
    </row>
    <row r="227" spans="25:28" ht="23.25" hidden="1" customHeight="1">
      <c r="Y227" s="33"/>
      <c r="Z227" s="33"/>
      <c r="AA227" s="33"/>
      <c r="AB227" s="33"/>
    </row>
    <row r="228" spans="25:28" ht="23.25" hidden="1" customHeight="1">
      <c r="Y228" s="33"/>
      <c r="Z228" s="33"/>
      <c r="AA228" s="33"/>
      <c r="AB228" s="33"/>
    </row>
    <row r="229" spans="25:28" ht="23.25" hidden="1" customHeight="1">
      <c r="Y229" s="33"/>
      <c r="Z229" s="33"/>
      <c r="AA229" s="33"/>
      <c r="AB229" s="33"/>
    </row>
    <row r="230" spans="25:28" ht="23.25" hidden="1" customHeight="1">
      <c r="Y230" s="33"/>
      <c r="Z230" s="33"/>
      <c r="AA230" s="33"/>
      <c r="AB230" s="33"/>
    </row>
    <row r="231" spans="25:28" ht="23.25" hidden="1" customHeight="1">
      <c r="Y231" s="33"/>
      <c r="Z231" s="33"/>
      <c r="AA231" s="33"/>
      <c r="AB231" s="33"/>
    </row>
    <row r="232" spans="25:28" ht="23.25" hidden="1" customHeight="1">
      <c r="Y232" s="33"/>
      <c r="Z232" s="33"/>
      <c r="AA232" s="33"/>
      <c r="AB232" s="33"/>
    </row>
    <row r="233" spans="25:28" ht="23.25" hidden="1" customHeight="1">
      <c r="Y233" s="33"/>
      <c r="Z233" s="33"/>
      <c r="AA233" s="33"/>
      <c r="AB233" s="33"/>
    </row>
    <row r="234" spans="25:28" ht="23.25" hidden="1" customHeight="1">
      <c r="Y234" s="33"/>
      <c r="Z234" s="33"/>
      <c r="AA234" s="33"/>
      <c r="AB234" s="33"/>
    </row>
    <row r="235" spans="25:28" ht="23.25" hidden="1" customHeight="1">
      <c r="Y235" s="33"/>
      <c r="Z235" s="33"/>
      <c r="AA235" s="33"/>
      <c r="AB235" s="33"/>
    </row>
    <row r="236" spans="25:28" ht="23.25" hidden="1" customHeight="1">
      <c r="Y236" s="33"/>
      <c r="Z236" s="33"/>
      <c r="AA236" s="33"/>
      <c r="AB236" s="33"/>
    </row>
    <row r="237" spans="25:28" ht="23.25" hidden="1" customHeight="1">
      <c r="Y237" s="33"/>
      <c r="Z237" s="33"/>
      <c r="AA237" s="33"/>
      <c r="AB237" s="33"/>
    </row>
    <row r="238" spans="25:28" ht="23.25" hidden="1" customHeight="1">
      <c r="Y238" s="33"/>
      <c r="Z238" s="33"/>
      <c r="AA238" s="33"/>
      <c r="AB238" s="33"/>
    </row>
    <row r="239" spans="25:28" ht="23.25" hidden="1" customHeight="1">
      <c r="Y239" s="33"/>
      <c r="Z239" s="33"/>
      <c r="AA239" s="33"/>
      <c r="AB239" s="33"/>
    </row>
    <row r="240" spans="25:28" ht="23.25" hidden="1" customHeight="1">
      <c r="Y240" s="33"/>
      <c r="Z240" s="33"/>
      <c r="AA240" s="33"/>
      <c r="AB240" s="33"/>
    </row>
    <row r="241" spans="25:28" ht="23.25" hidden="1" customHeight="1">
      <c r="Y241" s="33"/>
      <c r="Z241" s="33"/>
      <c r="AA241" s="33"/>
      <c r="AB241" s="33"/>
    </row>
    <row r="242" spans="25:28" ht="23.25" hidden="1" customHeight="1">
      <c r="Y242" s="33"/>
      <c r="Z242" s="33"/>
      <c r="AA242" s="33"/>
      <c r="AB242" s="33"/>
    </row>
    <row r="243" spans="25:28" ht="23.25" hidden="1" customHeight="1">
      <c r="Y243" s="33"/>
      <c r="Z243" s="33"/>
      <c r="AA243" s="33"/>
      <c r="AB243" s="33"/>
    </row>
    <row r="244" spans="25:28" ht="23.25" hidden="1" customHeight="1">
      <c r="Y244" s="33"/>
      <c r="Z244" s="33"/>
      <c r="AA244" s="33"/>
      <c r="AB244" s="33"/>
    </row>
    <row r="245" spans="25:28" ht="23.25" hidden="1" customHeight="1">
      <c r="Y245" s="33"/>
      <c r="Z245" s="33"/>
      <c r="AA245" s="33"/>
      <c r="AB245" s="33"/>
    </row>
    <row r="246" spans="25:28" ht="23.25" hidden="1" customHeight="1">
      <c r="Y246" s="33"/>
      <c r="Z246" s="33"/>
      <c r="AA246" s="33"/>
      <c r="AB246" s="33"/>
    </row>
    <row r="247" spans="25:28" ht="23.25" hidden="1" customHeight="1">
      <c r="Y247" s="33"/>
      <c r="Z247" s="33"/>
      <c r="AA247" s="33"/>
      <c r="AB247" s="33"/>
    </row>
    <row r="248" spans="25:28" ht="23.25" hidden="1" customHeight="1">
      <c r="Y248" s="33"/>
      <c r="Z248" s="33"/>
      <c r="AA248" s="33"/>
      <c r="AB248" s="33"/>
    </row>
    <row r="249" spans="25:28" ht="23.25" hidden="1" customHeight="1">
      <c r="Y249" s="33"/>
      <c r="Z249" s="33"/>
      <c r="AA249" s="33"/>
      <c r="AB249" s="33"/>
    </row>
    <row r="250" spans="25:28" ht="23.25" hidden="1" customHeight="1">
      <c r="Y250" s="33"/>
      <c r="Z250" s="33"/>
      <c r="AA250" s="33"/>
      <c r="AB250" s="33"/>
    </row>
    <row r="251" spans="25:28" ht="23.25" hidden="1" customHeight="1">
      <c r="Y251" s="33"/>
      <c r="Z251" s="33"/>
      <c r="AA251" s="33"/>
      <c r="AB251" s="33"/>
    </row>
    <row r="252" spans="25:28" ht="23.25" hidden="1" customHeight="1">
      <c r="Y252" s="33"/>
      <c r="Z252" s="33"/>
      <c r="AA252" s="33"/>
      <c r="AB252" s="33"/>
    </row>
    <row r="253" spans="25:28" ht="23.25" hidden="1" customHeight="1">
      <c r="Y253" s="33"/>
      <c r="Z253" s="33"/>
      <c r="AA253" s="33"/>
      <c r="AB253" s="33"/>
    </row>
    <row r="254" spans="25:28" ht="23.25" hidden="1" customHeight="1">
      <c r="Y254" s="33"/>
      <c r="Z254" s="33"/>
      <c r="AA254" s="33"/>
      <c r="AB254" s="33"/>
    </row>
    <row r="255" spans="25:28" ht="23.25" hidden="1" customHeight="1">
      <c r="Y255" s="33"/>
      <c r="Z255" s="33"/>
      <c r="AA255" s="33"/>
      <c r="AB255" s="33"/>
    </row>
    <row r="256" spans="25:28" ht="23.25" hidden="1" customHeight="1">
      <c r="Y256" s="33"/>
      <c r="Z256" s="33"/>
      <c r="AA256" s="33"/>
      <c r="AB256" s="33"/>
    </row>
    <row r="257" spans="25:28" ht="23.25" hidden="1" customHeight="1">
      <c r="Y257" s="33"/>
      <c r="Z257" s="33"/>
      <c r="AA257" s="33"/>
      <c r="AB257" s="33"/>
    </row>
    <row r="258" spans="25:28" ht="23.25" hidden="1" customHeight="1">
      <c r="Y258" s="33"/>
      <c r="Z258" s="33"/>
      <c r="AA258" s="33"/>
      <c r="AB258" s="33"/>
    </row>
    <row r="259" spans="25:28" ht="23.25" hidden="1" customHeight="1">
      <c r="Y259" s="33"/>
      <c r="Z259" s="33"/>
      <c r="AA259" s="33"/>
      <c r="AB259" s="33"/>
    </row>
    <row r="260" spans="25:28" ht="23.25" hidden="1" customHeight="1">
      <c r="Y260" s="33"/>
      <c r="Z260" s="33"/>
      <c r="AA260" s="33"/>
      <c r="AB260" s="33"/>
    </row>
    <row r="261" spans="25:28" ht="23.25" hidden="1" customHeight="1">
      <c r="Y261" s="33"/>
      <c r="Z261" s="33"/>
      <c r="AA261" s="33"/>
      <c r="AB261" s="33"/>
    </row>
    <row r="262" spans="25:28" ht="23.25" hidden="1" customHeight="1">
      <c r="Y262" s="33"/>
      <c r="Z262" s="33"/>
      <c r="AA262" s="33"/>
      <c r="AB262" s="33"/>
    </row>
    <row r="263" spans="25:28" ht="23.25" hidden="1" customHeight="1">
      <c r="Y263" s="33"/>
      <c r="Z263" s="33"/>
      <c r="AA263" s="33"/>
      <c r="AB263" s="33"/>
    </row>
    <row r="264" spans="25:28" ht="23.25" hidden="1" customHeight="1">
      <c r="Y264" s="33"/>
      <c r="Z264" s="33"/>
      <c r="AA264" s="33"/>
      <c r="AB264" s="33"/>
    </row>
    <row r="265" spans="25:28" ht="23.25" hidden="1" customHeight="1">
      <c r="Y265" s="33"/>
      <c r="Z265" s="33"/>
      <c r="AA265" s="33"/>
      <c r="AB265" s="33"/>
    </row>
    <row r="266" spans="25:28" ht="23.25" hidden="1" customHeight="1">
      <c r="Y266" s="33"/>
      <c r="Z266" s="33"/>
      <c r="AA266" s="33"/>
      <c r="AB266" s="33"/>
    </row>
    <row r="267" spans="25:28" ht="23.25" hidden="1" customHeight="1">
      <c r="Y267" s="33"/>
      <c r="Z267" s="33"/>
      <c r="AA267" s="33"/>
      <c r="AB267" s="33"/>
    </row>
    <row r="268" spans="25:28" ht="23.25" hidden="1" customHeight="1">
      <c r="Y268" s="33"/>
      <c r="Z268" s="33"/>
      <c r="AA268" s="33"/>
      <c r="AB268" s="33"/>
    </row>
    <row r="269" spans="25:28" ht="23.25" hidden="1" customHeight="1">
      <c r="Y269" s="33"/>
      <c r="Z269" s="33"/>
      <c r="AA269" s="33"/>
      <c r="AB269" s="33"/>
    </row>
    <row r="270" spans="25:28" ht="23.25" hidden="1" customHeight="1">
      <c r="Y270" s="33"/>
      <c r="Z270" s="33"/>
      <c r="AA270" s="33"/>
      <c r="AB270" s="33"/>
    </row>
    <row r="271" spans="25:28" ht="23.25" hidden="1" customHeight="1">
      <c r="Y271" s="33"/>
      <c r="Z271" s="33"/>
      <c r="AA271" s="33"/>
      <c r="AB271" s="33"/>
    </row>
    <row r="272" spans="25:28" ht="23.25" hidden="1" customHeight="1">
      <c r="Y272" s="33"/>
      <c r="Z272" s="33"/>
      <c r="AA272" s="33"/>
      <c r="AB272" s="33"/>
    </row>
    <row r="273" spans="25:28" ht="23.25" hidden="1" customHeight="1">
      <c r="Y273" s="33"/>
      <c r="Z273" s="33"/>
      <c r="AA273" s="33"/>
      <c r="AB273" s="33"/>
    </row>
    <row r="274" spans="25:28" ht="23.25" hidden="1" customHeight="1">
      <c r="Y274" s="33"/>
      <c r="Z274" s="33"/>
      <c r="AA274" s="33"/>
      <c r="AB274" s="33"/>
    </row>
    <row r="275" spans="25:28" ht="23.25" hidden="1" customHeight="1">
      <c r="Y275" s="33"/>
      <c r="Z275" s="33"/>
      <c r="AA275" s="33"/>
      <c r="AB275" s="33"/>
    </row>
    <row r="276" spans="25:28" ht="23.25" hidden="1" customHeight="1">
      <c r="Y276" s="33"/>
      <c r="Z276" s="33"/>
      <c r="AA276" s="33"/>
      <c r="AB276" s="33"/>
    </row>
    <row r="277" spans="25:28" ht="23.25" hidden="1" customHeight="1">
      <c r="Y277" s="33"/>
      <c r="Z277" s="33"/>
      <c r="AA277" s="33"/>
      <c r="AB277" s="33"/>
    </row>
    <row r="278" spans="25:28" ht="23.25" hidden="1" customHeight="1">
      <c r="Y278" s="33"/>
      <c r="Z278" s="33"/>
      <c r="AA278" s="33"/>
      <c r="AB278" s="33"/>
    </row>
    <row r="279" spans="25:28" ht="23.25" hidden="1" customHeight="1">
      <c r="Y279" s="33"/>
      <c r="Z279" s="33"/>
      <c r="AA279" s="33"/>
      <c r="AB279" s="33"/>
    </row>
    <row r="280" spans="25:28" ht="23.25" hidden="1" customHeight="1">
      <c r="Y280" s="33"/>
      <c r="Z280" s="33"/>
      <c r="AA280" s="33"/>
      <c r="AB280" s="33"/>
    </row>
    <row r="281" spans="25:28" ht="23.25" hidden="1" customHeight="1">
      <c r="Y281" s="33"/>
      <c r="Z281" s="33"/>
      <c r="AA281" s="33"/>
      <c r="AB281" s="33"/>
    </row>
    <row r="282" spans="25:28" ht="23.25" hidden="1" customHeight="1">
      <c r="Y282" s="33"/>
      <c r="Z282" s="33"/>
      <c r="AA282" s="33"/>
      <c r="AB282" s="33"/>
    </row>
    <row r="283" spans="25:28" ht="23.25" hidden="1" customHeight="1">
      <c r="Y283" s="33"/>
      <c r="Z283" s="33"/>
      <c r="AA283" s="33"/>
      <c r="AB283" s="33"/>
    </row>
    <row r="284" spans="25:28" ht="23.25" hidden="1" customHeight="1">
      <c r="Y284" s="33"/>
      <c r="Z284" s="33"/>
      <c r="AA284" s="33"/>
      <c r="AB284" s="33"/>
    </row>
    <row r="285" spans="25:28" ht="23.25" hidden="1" customHeight="1">
      <c r="Y285" s="33"/>
      <c r="Z285" s="33"/>
      <c r="AA285" s="33"/>
      <c r="AB285" s="33"/>
    </row>
    <row r="286" spans="25:28" ht="23.25" hidden="1" customHeight="1">
      <c r="Y286" s="33"/>
      <c r="Z286" s="33"/>
      <c r="AA286" s="33"/>
      <c r="AB286" s="33"/>
    </row>
    <row r="287" spans="25:28" ht="23.25" hidden="1" customHeight="1">
      <c r="Y287" s="33"/>
      <c r="Z287" s="33"/>
      <c r="AA287" s="33"/>
      <c r="AB287" s="33"/>
    </row>
    <row r="288" spans="25:28" ht="23.25" hidden="1" customHeight="1">
      <c r="Y288" s="33"/>
      <c r="Z288" s="33"/>
      <c r="AA288" s="33"/>
      <c r="AB288" s="33"/>
    </row>
    <row r="289" spans="25:28" ht="23.25" hidden="1" customHeight="1">
      <c r="Y289" s="33"/>
      <c r="Z289" s="33"/>
      <c r="AA289" s="33"/>
      <c r="AB289" s="33"/>
    </row>
    <row r="290" spans="25:28" ht="23.25" hidden="1" customHeight="1">
      <c r="Y290" s="33"/>
      <c r="Z290" s="33"/>
      <c r="AA290" s="33"/>
      <c r="AB290" s="33"/>
    </row>
    <row r="291" spans="25:28" ht="23.25" hidden="1" customHeight="1">
      <c r="Y291" s="33"/>
      <c r="Z291" s="33"/>
      <c r="AA291" s="33"/>
      <c r="AB291" s="33"/>
    </row>
    <row r="292" spans="25:28" ht="23.25" hidden="1" customHeight="1">
      <c r="Y292" s="33"/>
      <c r="Z292" s="33"/>
      <c r="AA292" s="33"/>
      <c r="AB292" s="33"/>
    </row>
    <row r="293" spans="25:28" ht="23.25" hidden="1" customHeight="1">
      <c r="Y293" s="33"/>
      <c r="Z293" s="33"/>
      <c r="AA293" s="33"/>
      <c r="AB293" s="33"/>
    </row>
    <row r="294" spans="25:28" ht="23.25" hidden="1" customHeight="1">
      <c r="Y294" s="33"/>
      <c r="Z294" s="33"/>
      <c r="AA294" s="33"/>
      <c r="AB294" s="33"/>
    </row>
    <row r="295" spans="25:28" ht="23.25" hidden="1" customHeight="1">
      <c r="Y295" s="33"/>
      <c r="Z295" s="33"/>
      <c r="AA295" s="33"/>
      <c r="AB295" s="33"/>
    </row>
    <row r="296" spans="25:28" ht="23.25" hidden="1" customHeight="1">
      <c r="Y296" s="33"/>
      <c r="Z296" s="33"/>
      <c r="AA296" s="33"/>
      <c r="AB296" s="33"/>
    </row>
    <row r="297" spans="25:28" ht="23.25" hidden="1" customHeight="1">
      <c r="Y297" s="33"/>
      <c r="Z297" s="33"/>
      <c r="AA297" s="33"/>
      <c r="AB297" s="33"/>
    </row>
    <row r="298" spans="25:28" ht="23.25" hidden="1" customHeight="1">
      <c r="Y298" s="33"/>
      <c r="Z298" s="33"/>
      <c r="AA298" s="33"/>
      <c r="AB298" s="33"/>
    </row>
    <row r="299" spans="25:28" ht="23.25" hidden="1" customHeight="1">
      <c r="Y299" s="33"/>
      <c r="Z299" s="33"/>
      <c r="AA299" s="33"/>
      <c r="AB299" s="33"/>
    </row>
    <row r="300" spans="25:28" ht="23.25" hidden="1" customHeight="1">
      <c r="Y300" s="33"/>
      <c r="Z300" s="33"/>
      <c r="AA300" s="33"/>
      <c r="AB300" s="33"/>
    </row>
    <row r="301" spans="25:28" ht="23.25" hidden="1" customHeight="1">
      <c r="Y301" s="33"/>
      <c r="Z301" s="33"/>
      <c r="AA301" s="33"/>
      <c r="AB301" s="33"/>
    </row>
    <row r="302" spans="25:28" ht="23.25" hidden="1" customHeight="1">
      <c r="Y302" s="33"/>
      <c r="Z302" s="33"/>
      <c r="AA302" s="33"/>
      <c r="AB302" s="33"/>
    </row>
    <row r="303" spans="25:28" ht="23.25" hidden="1" customHeight="1">
      <c r="Y303" s="33"/>
      <c r="Z303" s="33"/>
      <c r="AA303" s="33"/>
      <c r="AB303" s="33"/>
    </row>
    <row r="304" spans="25:28" ht="23.25" hidden="1" customHeight="1">
      <c r="Y304" s="33"/>
      <c r="Z304" s="33"/>
      <c r="AA304" s="33"/>
      <c r="AB304" s="33"/>
    </row>
    <row r="305" spans="25:28" ht="23.25" hidden="1" customHeight="1">
      <c r="Y305" s="33"/>
      <c r="Z305" s="33"/>
      <c r="AA305" s="33"/>
      <c r="AB305" s="33"/>
    </row>
    <row r="306" spans="25:28" ht="23.25" hidden="1" customHeight="1">
      <c r="Y306" s="33"/>
      <c r="Z306" s="33"/>
      <c r="AA306" s="33"/>
      <c r="AB306" s="33"/>
    </row>
    <row r="307" spans="25:28" ht="23.25" hidden="1" customHeight="1">
      <c r="Y307" s="33"/>
      <c r="Z307" s="33"/>
      <c r="AA307" s="33"/>
      <c r="AB307" s="33"/>
    </row>
    <row r="308" spans="25:28" ht="23.25" hidden="1" customHeight="1">
      <c r="Y308" s="33"/>
      <c r="Z308" s="33"/>
      <c r="AA308" s="33"/>
      <c r="AB308" s="33"/>
    </row>
    <row r="309" spans="25:28" ht="23.25" hidden="1" customHeight="1">
      <c r="Y309" s="33"/>
      <c r="Z309" s="33"/>
      <c r="AA309" s="33"/>
      <c r="AB309" s="33"/>
    </row>
    <row r="310" spans="25:28" ht="23.25" hidden="1" customHeight="1">
      <c r="Y310" s="33"/>
      <c r="Z310" s="33"/>
      <c r="AA310" s="33"/>
      <c r="AB310" s="33"/>
    </row>
    <row r="311" spans="25:28" ht="23.25" hidden="1" customHeight="1">
      <c r="Y311" s="33"/>
      <c r="Z311" s="33"/>
      <c r="AA311" s="33"/>
      <c r="AB311" s="33"/>
    </row>
    <row r="312" spans="25:28" ht="23.25" hidden="1" customHeight="1">
      <c r="Y312" s="33"/>
      <c r="Z312" s="33"/>
      <c r="AA312" s="33"/>
      <c r="AB312" s="33"/>
    </row>
    <row r="313" spans="25:28" ht="23.25" hidden="1" customHeight="1">
      <c r="Y313" s="33"/>
      <c r="Z313" s="33"/>
      <c r="AA313" s="33"/>
      <c r="AB313" s="33"/>
    </row>
    <row r="314" spans="25:28" ht="23.25" hidden="1" customHeight="1">
      <c r="Y314" s="33"/>
      <c r="Z314" s="33"/>
      <c r="AA314" s="33"/>
      <c r="AB314" s="33"/>
    </row>
    <row r="315" spans="25:28" ht="23.25" hidden="1" customHeight="1">
      <c r="Y315" s="33"/>
      <c r="Z315" s="33"/>
      <c r="AA315" s="33"/>
      <c r="AB315" s="33"/>
    </row>
    <row r="316" spans="25:28" ht="23.25" hidden="1" customHeight="1">
      <c r="Y316" s="33"/>
      <c r="Z316" s="33"/>
      <c r="AA316" s="33"/>
      <c r="AB316" s="33"/>
    </row>
    <row r="317" spans="25:28" ht="23.25" hidden="1" customHeight="1">
      <c r="Y317" s="33"/>
      <c r="Z317" s="33"/>
      <c r="AA317" s="33"/>
      <c r="AB317" s="33"/>
    </row>
    <row r="318" spans="25:28" ht="23.25" hidden="1" customHeight="1">
      <c r="Y318" s="33"/>
      <c r="Z318" s="33"/>
      <c r="AA318" s="33"/>
      <c r="AB318" s="33"/>
    </row>
    <row r="319" spans="25:28" ht="23.25" hidden="1" customHeight="1">
      <c r="Y319" s="33"/>
      <c r="Z319" s="33"/>
      <c r="AA319" s="33"/>
      <c r="AB319" s="33"/>
    </row>
    <row r="320" spans="25:28" ht="23.25" hidden="1" customHeight="1">
      <c r="Y320" s="33"/>
      <c r="Z320" s="33"/>
      <c r="AA320" s="33"/>
      <c r="AB320" s="33"/>
    </row>
    <row r="321" spans="25:28" ht="23.25" hidden="1" customHeight="1">
      <c r="Y321" s="33"/>
      <c r="Z321" s="33"/>
      <c r="AA321" s="33"/>
      <c r="AB321" s="33"/>
    </row>
    <row r="322" spans="25:28" ht="23.25" hidden="1" customHeight="1">
      <c r="Y322" s="33"/>
      <c r="Z322" s="33"/>
      <c r="AA322" s="33"/>
      <c r="AB322" s="33"/>
    </row>
    <row r="323" spans="25:28" ht="23.25" hidden="1" customHeight="1">
      <c r="Y323" s="33"/>
      <c r="Z323" s="33"/>
      <c r="AA323" s="33"/>
      <c r="AB323" s="33"/>
    </row>
    <row r="324" spans="25:28" ht="23.25" hidden="1" customHeight="1">
      <c r="Y324" s="33"/>
      <c r="Z324" s="33"/>
      <c r="AA324" s="33"/>
      <c r="AB324" s="33"/>
    </row>
    <row r="325" spans="25:28" ht="23.25" hidden="1" customHeight="1">
      <c r="Y325" s="33"/>
      <c r="Z325" s="33"/>
      <c r="AA325" s="33"/>
      <c r="AB325" s="33"/>
    </row>
    <row r="326" spans="25:28" ht="23.25" hidden="1" customHeight="1">
      <c r="Y326" s="33"/>
      <c r="Z326" s="33"/>
      <c r="AA326" s="33"/>
      <c r="AB326" s="33"/>
    </row>
    <row r="327" spans="25:28" ht="23.25" hidden="1" customHeight="1">
      <c r="Y327" s="33"/>
      <c r="Z327" s="33"/>
      <c r="AA327" s="33"/>
      <c r="AB327" s="33"/>
    </row>
    <row r="328" spans="25:28" ht="23.25" hidden="1" customHeight="1">
      <c r="Y328" s="33"/>
      <c r="Z328" s="33"/>
      <c r="AA328" s="33"/>
      <c r="AB328" s="33"/>
    </row>
    <row r="329" spans="25:28" ht="23.25" hidden="1" customHeight="1">
      <c r="Y329" s="33"/>
      <c r="Z329" s="33"/>
      <c r="AA329" s="33"/>
      <c r="AB329" s="33"/>
    </row>
    <row r="330" spans="25:28" ht="23.25" hidden="1" customHeight="1">
      <c r="Y330" s="33"/>
      <c r="Z330" s="33"/>
      <c r="AA330" s="33"/>
      <c r="AB330" s="33"/>
    </row>
    <row r="331" spans="25:28" ht="23.25" hidden="1" customHeight="1">
      <c r="Y331" s="33"/>
      <c r="Z331" s="33"/>
      <c r="AA331" s="33"/>
      <c r="AB331" s="33"/>
    </row>
    <row r="332" spans="25:28" ht="23.25" hidden="1" customHeight="1">
      <c r="Y332" s="33"/>
      <c r="Z332" s="33"/>
      <c r="AA332" s="33"/>
      <c r="AB332" s="33"/>
    </row>
    <row r="333" spans="25:28" ht="23.25" hidden="1" customHeight="1">
      <c r="Y333" s="33"/>
      <c r="Z333" s="33"/>
      <c r="AA333" s="33"/>
      <c r="AB333" s="33"/>
    </row>
    <row r="334" spans="25:28" ht="23.25" hidden="1" customHeight="1">
      <c r="Y334" s="33"/>
      <c r="Z334" s="33"/>
      <c r="AA334" s="33"/>
      <c r="AB334" s="33"/>
    </row>
    <row r="335" spans="25:28" ht="23.25" hidden="1" customHeight="1">
      <c r="Y335" s="33"/>
      <c r="Z335" s="33"/>
      <c r="AA335" s="33"/>
      <c r="AB335" s="33"/>
    </row>
    <row r="336" spans="25:28" ht="23.25" hidden="1" customHeight="1">
      <c r="Y336" s="33"/>
      <c r="Z336" s="33"/>
      <c r="AA336" s="33"/>
      <c r="AB336" s="33"/>
    </row>
    <row r="337" spans="25:28" ht="23.25" hidden="1" customHeight="1">
      <c r="Y337" s="33"/>
      <c r="Z337" s="33"/>
      <c r="AA337" s="33"/>
      <c r="AB337" s="33"/>
    </row>
    <row r="338" spans="25:28" ht="23.25" hidden="1" customHeight="1">
      <c r="Y338" s="33"/>
      <c r="Z338" s="33"/>
      <c r="AA338" s="33"/>
      <c r="AB338" s="33"/>
    </row>
    <row r="339" spans="25:28" ht="23.25" hidden="1" customHeight="1">
      <c r="Y339" s="33"/>
      <c r="Z339" s="33"/>
      <c r="AA339" s="33"/>
      <c r="AB339" s="33"/>
    </row>
    <row r="340" spans="25:28" ht="23.25" hidden="1" customHeight="1">
      <c r="Y340" s="33"/>
      <c r="Z340" s="33"/>
      <c r="AA340" s="33"/>
      <c r="AB340" s="33"/>
    </row>
    <row r="341" spans="25:28" ht="23.25" hidden="1" customHeight="1">
      <c r="Y341" s="33"/>
      <c r="Z341" s="33"/>
      <c r="AA341" s="33"/>
      <c r="AB341" s="33"/>
    </row>
    <row r="342" spans="25:28" ht="23.25" hidden="1" customHeight="1">
      <c r="Y342" s="33"/>
      <c r="Z342" s="33"/>
      <c r="AA342" s="33"/>
      <c r="AB342" s="33"/>
    </row>
    <row r="343" spans="25:28" ht="23.25" hidden="1" customHeight="1">
      <c r="Y343" s="33"/>
      <c r="Z343" s="33"/>
      <c r="AA343" s="33"/>
      <c r="AB343" s="33"/>
    </row>
    <row r="344" spans="25:28" ht="23.25" hidden="1" customHeight="1">
      <c r="Y344" s="33"/>
      <c r="Z344" s="33"/>
      <c r="AA344" s="33"/>
      <c r="AB344" s="33"/>
    </row>
    <row r="345" spans="25:28" ht="23.25" hidden="1" customHeight="1">
      <c r="Y345" s="33"/>
      <c r="Z345" s="33"/>
      <c r="AA345" s="33"/>
      <c r="AB345" s="33"/>
    </row>
    <row r="346" spans="25:28" ht="23.25" hidden="1" customHeight="1">
      <c r="Y346" s="33"/>
      <c r="Z346" s="33"/>
      <c r="AA346" s="33"/>
      <c r="AB346" s="33"/>
    </row>
    <row r="347" spans="25:28" ht="23.25" hidden="1" customHeight="1">
      <c r="Y347" s="33"/>
      <c r="Z347" s="33"/>
      <c r="AA347" s="33"/>
      <c r="AB347" s="33"/>
    </row>
    <row r="348" spans="25:28" ht="23.25" hidden="1" customHeight="1">
      <c r="Y348" s="33"/>
      <c r="Z348" s="33"/>
      <c r="AA348" s="33"/>
      <c r="AB348" s="33"/>
    </row>
    <row r="349" spans="25:28" ht="23.25" hidden="1" customHeight="1">
      <c r="Y349" s="33"/>
      <c r="Z349" s="33"/>
      <c r="AA349" s="33"/>
      <c r="AB349" s="33"/>
    </row>
    <row r="350" spans="25:28" ht="23.25" hidden="1" customHeight="1">
      <c r="Y350" s="33"/>
      <c r="Z350" s="33"/>
      <c r="AA350" s="33"/>
      <c r="AB350" s="33"/>
    </row>
    <row r="351" spans="25:28" ht="23.25" hidden="1" customHeight="1">
      <c r="Y351" s="33"/>
      <c r="Z351" s="33"/>
      <c r="AA351" s="33"/>
      <c r="AB351" s="33"/>
    </row>
    <row r="352" spans="25:28" ht="23.25" hidden="1" customHeight="1">
      <c r="Y352" s="33"/>
      <c r="Z352" s="33"/>
      <c r="AA352" s="33"/>
      <c r="AB352" s="33"/>
    </row>
    <row r="353" spans="25:28" ht="23.25" hidden="1" customHeight="1">
      <c r="Y353" s="33"/>
      <c r="Z353" s="33"/>
      <c r="AA353" s="33"/>
      <c r="AB353" s="33"/>
    </row>
    <row r="354" spans="25:28" ht="23.25" hidden="1" customHeight="1">
      <c r="Y354" s="33"/>
      <c r="Z354" s="33"/>
      <c r="AA354" s="33"/>
      <c r="AB354" s="33"/>
    </row>
    <row r="355" spans="25:28" ht="23.25" hidden="1" customHeight="1">
      <c r="Y355" s="33"/>
      <c r="Z355" s="33"/>
      <c r="AA355" s="33"/>
      <c r="AB355" s="33"/>
    </row>
    <row r="356" spans="25:28" ht="23.25" hidden="1" customHeight="1">
      <c r="Y356" s="33"/>
      <c r="Z356" s="33"/>
      <c r="AA356" s="33"/>
      <c r="AB356" s="33"/>
    </row>
    <row r="357" spans="25:28" ht="23.25" hidden="1" customHeight="1">
      <c r="Y357" s="33"/>
      <c r="Z357" s="33"/>
      <c r="AA357" s="33"/>
      <c r="AB357" s="33"/>
    </row>
    <row r="358" spans="25:28" ht="23.25" hidden="1" customHeight="1">
      <c r="Y358" s="33"/>
      <c r="Z358" s="33"/>
      <c r="AA358" s="33"/>
      <c r="AB358" s="33"/>
    </row>
    <row r="359" spans="25:28" ht="23.25" hidden="1" customHeight="1">
      <c r="Y359" s="33"/>
      <c r="Z359" s="33"/>
      <c r="AA359" s="33"/>
      <c r="AB359" s="33"/>
    </row>
    <row r="360" spans="25:28" ht="23.25" hidden="1" customHeight="1">
      <c r="Y360" s="33"/>
      <c r="Z360" s="33"/>
      <c r="AA360" s="33"/>
      <c r="AB360" s="33"/>
    </row>
    <row r="361" spans="25:28" ht="23.25" hidden="1" customHeight="1">
      <c r="Y361" s="33"/>
      <c r="Z361" s="33"/>
      <c r="AA361" s="33"/>
      <c r="AB361" s="33"/>
    </row>
    <row r="362" spans="25:28" ht="23.25" hidden="1" customHeight="1">
      <c r="Y362" s="33"/>
      <c r="Z362" s="33"/>
      <c r="AA362" s="33"/>
      <c r="AB362" s="33"/>
    </row>
    <row r="363" spans="25:28" ht="23.25" hidden="1" customHeight="1">
      <c r="Y363" s="33"/>
      <c r="Z363" s="33"/>
      <c r="AA363" s="33"/>
      <c r="AB363" s="33"/>
    </row>
    <row r="364" spans="25:28" ht="23.25" hidden="1" customHeight="1">
      <c r="Y364" s="33"/>
      <c r="Z364" s="33"/>
      <c r="AA364" s="33"/>
      <c r="AB364" s="33"/>
    </row>
    <row r="365" spans="25:28" ht="23.25" hidden="1" customHeight="1">
      <c r="Y365" s="33"/>
      <c r="Z365" s="33"/>
      <c r="AA365" s="33"/>
      <c r="AB365" s="33"/>
    </row>
    <row r="366" spans="25:28" ht="23.25" hidden="1" customHeight="1">
      <c r="Y366" s="33"/>
      <c r="Z366" s="33"/>
      <c r="AA366" s="33"/>
      <c r="AB366" s="33"/>
    </row>
    <row r="367" spans="25:28" ht="23.25" hidden="1" customHeight="1">
      <c r="Y367" s="33"/>
      <c r="Z367" s="33"/>
      <c r="AA367" s="33"/>
      <c r="AB367" s="33"/>
    </row>
    <row r="368" spans="25:28" ht="23.25" hidden="1" customHeight="1">
      <c r="Y368" s="33"/>
      <c r="Z368" s="33"/>
      <c r="AA368" s="33"/>
      <c r="AB368" s="33"/>
    </row>
    <row r="369" spans="25:28" ht="23.25" hidden="1" customHeight="1">
      <c r="Y369" s="33"/>
      <c r="Z369" s="33"/>
      <c r="AA369" s="33"/>
      <c r="AB369" s="33"/>
    </row>
    <row r="370" spans="25:28" ht="23.25" hidden="1" customHeight="1">
      <c r="Y370" s="33"/>
      <c r="Z370" s="33"/>
      <c r="AA370" s="33"/>
      <c r="AB370" s="33"/>
    </row>
    <row r="371" spans="25:28" ht="23.25" hidden="1" customHeight="1">
      <c r="Y371" s="33"/>
      <c r="Z371" s="33"/>
      <c r="AA371" s="33"/>
      <c r="AB371" s="33"/>
    </row>
    <row r="372" spans="25:28" ht="23.25" hidden="1" customHeight="1">
      <c r="Y372" s="33"/>
      <c r="Z372" s="33"/>
      <c r="AA372" s="33"/>
      <c r="AB372" s="33"/>
    </row>
    <row r="373" spans="25:28" ht="23.25" hidden="1" customHeight="1">
      <c r="Y373" s="33"/>
      <c r="Z373" s="33"/>
      <c r="AA373" s="33"/>
      <c r="AB373" s="33"/>
    </row>
    <row r="374" spans="25:28" ht="23.25" hidden="1" customHeight="1">
      <c r="Y374" s="33"/>
      <c r="Z374" s="33"/>
      <c r="AA374" s="33"/>
      <c r="AB374" s="33"/>
    </row>
    <row r="375" spans="25:28" ht="23.25" hidden="1" customHeight="1">
      <c r="Y375" s="33"/>
      <c r="Z375" s="33"/>
      <c r="AA375" s="33"/>
      <c r="AB375" s="33"/>
    </row>
    <row r="376" spans="25:28" ht="23.25" hidden="1" customHeight="1">
      <c r="Y376" s="33"/>
      <c r="Z376" s="33"/>
      <c r="AA376" s="33"/>
      <c r="AB376" s="33"/>
    </row>
    <row r="377" spans="25:28" ht="23.25" hidden="1" customHeight="1">
      <c r="Y377" s="33"/>
      <c r="Z377" s="33"/>
      <c r="AA377" s="33"/>
      <c r="AB377" s="33"/>
    </row>
    <row r="378" spans="25:28" ht="23.25" hidden="1" customHeight="1">
      <c r="Y378" s="33"/>
      <c r="Z378" s="33"/>
      <c r="AA378" s="33"/>
      <c r="AB378" s="33"/>
    </row>
    <row r="379" spans="25:28" ht="23.25" hidden="1" customHeight="1">
      <c r="Y379" s="33"/>
      <c r="Z379" s="33"/>
      <c r="AA379" s="33"/>
      <c r="AB379" s="33"/>
    </row>
    <row r="380" spans="25:28" ht="23.25" hidden="1" customHeight="1">
      <c r="Y380" s="33"/>
      <c r="Z380" s="33"/>
      <c r="AA380" s="33"/>
      <c r="AB380" s="33"/>
    </row>
    <row r="381" spans="25:28" ht="23.25" hidden="1" customHeight="1">
      <c r="Y381" s="33"/>
      <c r="Z381" s="33"/>
      <c r="AA381" s="33"/>
      <c r="AB381" s="33"/>
    </row>
    <row r="382" spans="25:28" ht="23.25" hidden="1" customHeight="1">
      <c r="Y382" s="33"/>
      <c r="Z382" s="33"/>
      <c r="AA382" s="33"/>
      <c r="AB382" s="33"/>
    </row>
    <row r="383" spans="25:28" ht="23.25" hidden="1" customHeight="1">
      <c r="Y383" s="33"/>
      <c r="Z383" s="33"/>
      <c r="AA383" s="33"/>
      <c r="AB383" s="33"/>
    </row>
    <row r="384" spans="25:28" ht="23.25" hidden="1" customHeight="1">
      <c r="Y384" s="33"/>
      <c r="Z384" s="33"/>
      <c r="AA384" s="33"/>
      <c r="AB384" s="33"/>
    </row>
    <row r="385" spans="2:28" ht="23.25" hidden="1" customHeight="1">
      <c r="Y385" s="33"/>
      <c r="Z385" s="33"/>
      <c r="AA385" s="33"/>
      <c r="AB385" s="33"/>
    </row>
    <row r="386" spans="2:28" ht="23.25" hidden="1" customHeight="1">
      <c r="Y386" s="33"/>
      <c r="Z386" s="33"/>
      <c r="AA386" s="33"/>
      <c r="AB386" s="33"/>
    </row>
    <row r="387" spans="2:28" ht="23.25" hidden="1" customHeight="1">
      <c r="Y387" s="33"/>
      <c r="Z387" s="33"/>
      <c r="AA387" s="33"/>
      <c r="AB387" s="33"/>
    </row>
    <row r="388" spans="2:28" ht="23.25" hidden="1" customHeight="1">
      <c r="Y388" s="33"/>
      <c r="Z388" s="33"/>
      <c r="AA388" s="33"/>
      <c r="AB388" s="33"/>
    </row>
    <row r="389" spans="2:28" ht="23.25" hidden="1" customHeight="1">
      <c r="Y389" s="33"/>
      <c r="Z389" s="33"/>
      <c r="AA389" s="33"/>
      <c r="AB389" s="33"/>
    </row>
    <row r="390" spans="2:28" ht="23.25" hidden="1" customHeight="1">
      <c r="Y390" s="33"/>
      <c r="Z390" s="33"/>
      <c r="AA390" s="33"/>
      <c r="AB390" s="33"/>
    </row>
    <row r="391" spans="2:28" ht="23.25" hidden="1" customHeight="1">
      <c r="Y391" s="33"/>
      <c r="Z391" s="33"/>
      <c r="AA391" s="33"/>
      <c r="AB391" s="33"/>
    </row>
    <row r="392" spans="2:28" ht="23.25" hidden="1" customHeight="1">
      <c r="Y392" s="33"/>
      <c r="Z392" s="33"/>
      <c r="AA392" s="33"/>
      <c r="AB392" s="33"/>
    </row>
    <row r="393" spans="2:28" ht="23.25" hidden="1" customHeight="1">
      <c r="Y393" s="33"/>
      <c r="Z393" s="33"/>
      <c r="AA393" s="33"/>
      <c r="AB393" s="33"/>
    </row>
    <row r="394" spans="2:28" ht="23.25" hidden="1" customHeight="1">
      <c r="Y394" s="33"/>
      <c r="Z394" s="33"/>
      <c r="AA394" s="33"/>
      <c r="AB394" s="33"/>
    </row>
    <row r="395" spans="2:28" ht="23.25" hidden="1" customHeight="1">
      <c r="Y395" s="33"/>
      <c r="Z395" s="33"/>
      <c r="AA395" s="33"/>
      <c r="AB395" s="33"/>
    </row>
    <row r="396" spans="2:28" ht="23.25" hidden="1" customHeight="1">
      <c r="Y396" s="33"/>
      <c r="Z396" s="33"/>
      <c r="AA396" s="33"/>
      <c r="AB396" s="33"/>
    </row>
    <row r="397" spans="2:28" ht="23.25" hidden="1" customHeight="1">
      <c r="Y397" s="33"/>
      <c r="Z397" s="33"/>
      <c r="AA397" s="33"/>
      <c r="AB397" s="33"/>
    </row>
    <row r="398" spans="2:28" ht="23.25" hidden="1" customHeight="1">
      <c r="Y398" s="33"/>
      <c r="Z398" s="33"/>
      <c r="AA398" s="33"/>
      <c r="AB398" s="33"/>
    </row>
    <row r="399" spans="2:28" ht="27.75" hidden="1" customHeight="1"/>
    <row r="400" spans="2:28" ht="14.25">
      <c r="B400" s="34" t="s">
        <v>151</v>
      </c>
    </row>
    <row r="401" spans="1:50">
      <c r="B401" s="1" t="s">
        <v>152</v>
      </c>
    </row>
    <row r="402" spans="1:50" ht="34.5" customHeight="1">
      <c r="A402" s="449"/>
      <c r="B402" s="449"/>
      <c r="C402" s="162" t="s">
        <v>153</v>
      </c>
      <c r="D402" s="162"/>
      <c r="E402" s="162"/>
      <c r="F402" s="162"/>
      <c r="G402" s="162"/>
      <c r="H402" s="162"/>
      <c r="I402" s="162"/>
      <c r="J402" s="162"/>
      <c r="K402" s="162"/>
      <c r="L402" s="162"/>
      <c r="M402" s="162" t="s">
        <v>154</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168" t="s">
        <v>155</v>
      </c>
      <c r="AL402" s="162"/>
      <c r="AM402" s="162"/>
      <c r="AN402" s="162"/>
      <c r="AO402" s="162"/>
      <c r="AP402" s="162"/>
      <c r="AQ402" s="162" t="s">
        <v>156</v>
      </c>
      <c r="AR402" s="162"/>
      <c r="AS402" s="162"/>
      <c r="AT402" s="162"/>
      <c r="AU402" s="112" t="s">
        <v>157</v>
      </c>
      <c r="AV402" s="113"/>
      <c r="AW402" s="113"/>
      <c r="AX402" s="454"/>
    </row>
    <row r="403" spans="1:50" ht="24" customHeight="1">
      <c r="A403" s="449">
        <v>1</v>
      </c>
      <c r="B403" s="449">
        <v>1</v>
      </c>
      <c r="C403" s="450" t="s">
        <v>158</v>
      </c>
      <c r="D403" s="450"/>
      <c r="E403" s="450"/>
      <c r="F403" s="450"/>
      <c r="G403" s="450"/>
      <c r="H403" s="450"/>
      <c r="I403" s="450"/>
      <c r="J403" s="450"/>
      <c r="K403" s="450"/>
      <c r="L403" s="450"/>
      <c r="M403" s="450" t="s">
        <v>159</v>
      </c>
      <c r="N403" s="450"/>
      <c r="O403" s="450"/>
      <c r="P403" s="450"/>
      <c r="Q403" s="450"/>
      <c r="R403" s="450"/>
      <c r="S403" s="450"/>
      <c r="T403" s="450"/>
      <c r="U403" s="450"/>
      <c r="V403" s="450"/>
      <c r="W403" s="450"/>
      <c r="X403" s="450"/>
      <c r="Y403" s="450"/>
      <c r="Z403" s="450"/>
      <c r="AA403" s="450"/>
      <c r="AB403" s="450"/>
      <c r="AC403" s="450"/>
      <c r="AD403" s="450"/>
      <c r="AE403" s="450"/>
      <c r="AF403" s="450"/>
      <c r="AG403" s="450"/>
      <c r="AH403" s="450"/>
      <c r="AI403" s="450"/>
      <c r="AJ403" s="450"/>
      <c r="AK403" s="451">
        <v>29</v>
      </c>
      <c r="AL403" s="450"/>
      <c r="AM403" s="450"/>
      <c r="AN403" s="450"/>
      <c r="AO403" s="450"/>
      <c r="AP403" s="450"/>
      <c r="AQ403" s="450">
        <v>2</v>
      </c>
      <c r="AR403" s="450"/>
      <c r="AS403" s="450"/>
      <c r="AT403" s="450"/>
      <c r="AU403" s="452">
        <v>86.8</v>
      </c>
      <c r="AV403" s="453"/>
      <c r="AW403" s="453"/>
      <c r="AX403" s="454"/>
    </row>
    <row r="404" spans="1:50" ht="24" customHeight="1">
      <c r="A404" s="449">
        <v>1</v>
      </c>
      <c r="B404" s="449">
        <v>1</v>
      </c>
      <c r="C404" s="450" t="s">
        <v>158</v>
      </c>
      <c r="D404" s="450"/>
      <c r="E404" s="450"/>
      <c r="F404" s="450"/>
      <c r="G404" s="450"/>
      <c r="H404" s="450"/>
      <c r="I404" s="450"/>
      <c r="J404" s="450"/>
      <c r="K404" s="450"/>
      <c r="L404" s="450"/>
      <c r="M404" s="450" t="s">
        <v>160</v>
      </c>
      <c r="N404" s="450"/>
      <c r="O404" s="450"/>
      <c r="P404" s="450"/>
      <c r="Q404" s="450"/>
      <c r="R404" s="450"/>
      <c r="S404" s="450"/>
      <c r="T404" s="450"/>
      <c r="U404" s="450"/>
      <c r="V404" s="450"/>
      <c r="W404" s="450"/>
      <c r="X404" s="450"/>
      <c r="Y404" s="450"/>
      <c r="Z404" s="450"/>
      <c r="AA404" s="450"/>
      <c r="AB404" s="450"/>
      <c r="AC404" s="450"/>
      <c r="AD404" s="450"/>
      <c r="AE404" s="450"/>
      <c r="AF404" s="450"/>
      <c r="AG404" s="450"/>
      <c r="AH404" s="450"/>
      <c r="AI404" s="450"/>
      <c r="AJ404" s="450"/>
      <c r="AK404" s="451">
        <v>16</v>
      </c>
      <c r="AL404" s="450"/>
      <c r="AM404" s="450"/>
      <c r="AN404" s="450"/>
      <c r="AO404" s="450"/>
      <c r="AP404" s="450"/>
      <c r="AQ404" s="450">
        <v>2</v>
      </c>
      <c r="AR404" s="450"/>
      <c r="AS404" s="450"/>
      <c r="AT404" s="450"/>
      <c r="AU404" s="452">
        <v>86.8</v>
      </c>
      <c r="AV404" s="453"/>
      <c r="AW404" s="453"/>
      <c r="AX404" s="454"/>
    </row>
    <row r="405" spans="1:50" ht="24" customHeight="1">
      <c r="A405" s="449">
        <v>2</v>
      </c>
      <c r="B405" s="449"/>
      <c r="C405" s="455" t="s">
        <v>161</v>
      </c>
      <c r="D405" s="455"/>
      <c r="E405" s="455"/>
      <c r="F405" s="455"/>
      <c r="G405" s="455"/>
      <c r="H405" s="455"/>
      <c r="I405" s="455"/>
      <c r="J405" s="455"/>
      <c r="K405" s="455"/>
      <c r="L405" s="455"/>
      <c r="M405" s="450" t="s">
        <v>162</v>
      </c>
      <c r="N405" s="450"/>
      <c r="O405" s="450"/>
      <c r="P405" s="450"/>
      <c r="Q405" s="450"/>
      <c r="R405" s="450"/>
      <c r="S405" s="450"/>
      <c r="T405" s="450"/>
      <c r="U405" s="450"/>
      <c r="V405" s="450"/>
      <c r="W405" s="450"/>
      <c r="X405" s="450"/>
      <c r="Y405" s="450"/>
      <c r="Z405" s="450"/>
      <c r="AA405" s="450"/>
      <c r="AB405" s="450"/>
      <c r="AC405" s="450"/>
      <c r="AD405" s="450"/>
      <c r="AE405" s="450"/>
      <c r="AF405" s="450"/>
      <c r="AG405" s="450"/>
      <c r="AH405" s="450"/>
      <c r="AI405" s="450"/>
      <c r="AJ405" s="450"/>
      <c r="AK405" s="451">
        <v>5</v>
      </c>
      <c r="AL405" s="450"/>
      <c r="AM405" s="450"/>
      <c r="AN405" s="450"/>
      <c r="AO405" s="450"/>
      <c r="AP405" s="450"/>
      <c r="AQ405" s="450">
        <v>5</v>
      </c>
      <c r="AR405" s="450"/>
      <c r="AS405" s="450"/>
      <c r="AT405" s="450"/>
      <c r="AU405" s="452">
        <v>64.7</v>
      </c>
      <c r="AV405" s="453"/>
      <c r="AW405" s="453"/>
      <c r="AX405" s="454"/>
    </row>
    <row r="406" spans="1:50" ht="24" customHeight="1">
      <c r="A406" s="449">
        <v>3</v>
      </c>
      <c r="B406" s="449">
        <v>1</v>
      </c>
      <c r="C406" s="450" t="s">
        <v>163</v>
      </c>
      <c r="D406" s="450"/>
      <c r="E406" s="450"/>
      <c r="F406" s="450"/>
      <c r="G406" s="450"/>
      <c r="H406" s="450"/>
      <c r="I406" s="450"/>
      <c r="J406" s="450"/>
      <c r="K406" s="450"/>
      <c r="L406" s="450"/>
      <c r="M406" s="450" t="s">
        <v>164</v>
      </c>
      <c r="N406" s="450"/>
      <c r="O406" s="450"/>
      <c r="P406" s="450"/>
      <c r="Q406" s="450"/>
      <c r="R406" s="450"/>
      <c r="S406" s="450"/>
      <c r="T406" s="450"/>
      <c r="U406" s="450"/>
      <c r="V406" s="450"/>
      <c r="W406" s="450"/>
      <c r="X406" s="450"/>
      <c r="Y406" s="450"/>
      <c r="Z406" s="450"/>
      <c r="AA406" s="450"/>
      <c r="AB406" s="450"/>
      <c r="AC406" s="450"/>
      <c r="AD406" s="450"/>
      <c r="AE406" s="450"/>
      <c r="AF406" s="450"/>
      <c r="AG406" s="450"/>
      <c r="AH406" s="450"/>
      <c r="AI406" s="450"/>
      <c r="AJ406" s="450"/>
      <c r="AK406" s="451">
        <v>5</v>
      </c>
      <c r="AL406" s="450"/>
      <c r="AM406" s="450"/>
      <c r="AN406" s="450"/>
      <c r="AO406" s="450"/>
      <c r="AP406" s="450"/>
      <c r="AQ406" s="450">
        <v>3</v>
      </c>
      <c r="AR406" s="450"/>
      <c r="AS406" s="450"/>
      <c r="AT406" s="450"/>
      <c r="AU406" s="452">
        <v>81.3</v>
      </c>
      <c r="AV406" s="453"/>
      <c r="AW406" s="453"/>
      <c r="AX406" s="454"/>
    </row>
    <row r="407" spans="1:50" ht="24" customHeight="1">
      <c r="A407" s="449">
        <v>4</v>
      </c>
      <c r="B407" s="449">
        <v>1</v>
      </c>
      <c r="C407" s="450" t="s">
        <v>165</v>
      </c>
      <c r="D407" s="450"/>
      <c r="E407" s="450"/>
      <c r="F407" s="450"/>
      <c r="G407" s="450"/>
      <c r="H407" s="450"/>
      <c r="I407" s="450"/>
      <c r="J407" s="450"/>
      <c r="K407" s="450"/>
      <c r="L407" s="450"/>
      <c r="M407" s="450" t="s">
        <v>166</v>
      </c>
      <c r="N407" s="450"/>
      <c r="O407" s="450"/>
      <c r="P407" s="450"/>
      <c r="Q407" s="450"/>
      <c r="R407" s="450"/>
      <c r="S407" s="450"/>
      <c r="T407" s="450"/>
      <c r="U407" s="450"/>
      <c r="V407" s="450"/>
      <c r="W407" s="450"/>
      <c r="X407" s="450"/>
      <c r="Y407" s="450"/>
      <c r="Z407" s="450"/>
      <c r="AA407" s="450"/>
      <c r="AB407" s="450"/>
      <c r="AC407" s="450"/>
      <c r="AD407" s="450"/>
      <c r="AE407" s="450"/>
      <c r="AF407" s="450"/>
      <c r="AG407" s="450"/>
      <c r="AH407" s="450"/>
      <c r="AI407" s="450"/>
      <c r="AJ407" s="450"/>
      <c r="AK407" s="451">
        <v>4</v>
      </c>
      <c r="AL407" s="450"/>
      <c r="AM407" s="450"/>
      <c r="AN407" s="450"/>
      <c r="AO407" s="450"/>
      <c r="AP407" s="450"/>
      <c r="AQ407" s="450">
        <v>1</v>
      </c>
      <c r="AR407" s="450"/>
      <c r="AS407" s="450"/>
      <c r="AT407" s="450"/>
      <c r="AU407" s="452">
        <v>99.9</v>
      </c>
      <c r="AV407" s="453"/>
      <c r="AW407" s="453"/>
      <c r="AX407" s="454"/>
    </row>
    <row r="408" spans="1:50" ht="24" customHeight="1">
      <c r="A408" s="449">
        <v>5</v>
      </c>
      <c r="B408" s="449">
        <v>1</v>
      </c>
      <c r="C408" s="456" t="s">
        <v>167</v>
      </c>
      <c r="D408" s="457"/>
      <c r="E408" s="457"/>
      <c r="F408" s="457"/>
      <c r="G408" s="457"/>
      <c r="H408" s="457"/>
      <c r="I408" s="457"/>
      <c r="J408" s="457"/>
      <c r="K408" s="457"/>
      <c r="L408" s="458"/>
      <c r="M408" s="450" t="s">
        <v>168</v>
      </c>
      <c r="N408" s="450"/>
      <c r="O408" s="450"/>
      <c r="P408" s="450"/>
      <c r="Q408" s="450"/>
      <c r="R408" s="450"/>
      <c r="S408" s="450"/>
      <c r="T408" s="450"/>
      <c r="U408" s="450"/>
      <c r="V408" s="450"/>
      <c r="W408" s="450"/>
      <c r="X408" s="450"/>
      <c r="Y408" s="450"/>
      <c r="Z408" s="450"/>
      <c r="AA408" s="450"/>
      <c r="AB408" s="450"/>
      <c r="AC408" s="450"/>
      <c r="AD408" s="450"/>
      <c r="AE408" s="450"/>
      <c r="AF408" s="450"/>
      <c r="AG408" s="450"/>
      <c r="AH408" s="450"/>
      <c r="AI408" s="450"/>
      <c r="AJ408" s="450"/>
      <c r="AK408" s="451">
        <v>3</v>
      </c>
      <c r="AL408" s="450"/>
      <c r="AM408" s="450"/>
      <c r="AN408" s="450"/>
      <c r="AO408" s="450"/>
      <c r="AP408" s="450"/>
      <c r="AQ408" s="450">
        <v>1</v>
      </c>
      <c r="AR408" s="450"/>
      <c r="AS408" s="450"/>
      <c r="AT408" s="450"/>
      <c r="AU408" s="452">
        <v>70.2</v>
      </c>
      <c r="AV408" s="453"/>
      <c r="AW408" s="453"/>
      <c r="AX408" s="454"/>
    </row>
    <row r="409" spans="1:50" ht="24" customHeight="1">
      <c r="A409" s="449">
        <v>6</v>
      </c>
      <c r="B409" s="449">
        <v>1</v>
      </c>
      <c r="C409" s="450" t="s">
        <v>169</v>
      </c>
      <c r="D409" s="450"/>
      <c r="E409" s="450"/>
      <c r="F409" s="450"/>
      <c r="G409" s="450"/>
      <c r="H409" s="450"/>
      <c r="I409" s="450"/>
      <c r="J409" s="450"/>
      <c r="K409" s="450"/>
      <c r="L409" s="450"/>
      <c r="M409" s="450" t="s">
        <v>170</v>
      </c>
      <c r="N409" s="450"/>
      <c r="O409" s="450"/>
      <c r="P409" s="450"/>
      <c r="Q409" s="450"/>
      <c r="R409" s="450"/>
      <c r="S409" s="450"/>
      <c r="T409" s="450"/>
      <c r="U409" s="450"/>
      <c r="V409" s="450"/>
      <c r="W409" s="450"/>
      <c r="X409" s="450"/>
      <c r="Y409" s="450"/>
      <c r="Z409" s="450"/>
      <c r="AA409" s="450"/>
      <c r="AB409" s="450"/>
      <c r="AC409" s="450"/>
      <c r="AD409" s="450"/>
      <c r="AE409" s="450"/>
      <c r="AF409" s="450"/>
      <c r="AG409" s="450"/>
      <c r="AH409" s="450"/>
      <c r="AI409" s="450"/>
      <c r="AJ409" s="450"/>
      <c r="AK409" s="451">
        <v>1</v>
      </c>
      <c r="AL409" s="450"/>
      <c r="AM409" s="450"/>
      <c r="AN409" s="450"/>
      <c r="AO409" s="450"/>
      <c r="AP409" s="450"/>
      <c r="AQ409" s="450">
        <v>4</v>
      </c>
      <c r="AR409" s="450"/>
      <c r="AS409" s="450"/>
      <c r="AT409" s="450"/>
      <c r="AU409" s="452">
        <v>86</v>
      </c>
      <c r="AV409" s="453"/>
      <c r="AW409" s="453"/>
      <c r="AX409" s="454"/>
    </row>
    <row r="410" spans="1:50" ht="24" hidden="1" customHeight="1">
      <c r="A410" s="449">
        <v>7</v>
      </c>
      <c r="B410" s="449">
        <v>1</v>
      </c>
      <c r="C410" s="154" t="s">
        <v>63</v>
      </c>
      <c r="D410" s="154"/>
      <c r="E410" s="154"/>
      <c r="F410" s="154"/>
      <c r="G410" s="154"/>
      <c r="H410" s="154"/>
      <c r="I410" s="154"/>
      <c r="J410" s="154"/>
      <c r="K410" s="154"/>
      <c r="L410" s="154"/>
      <c r="M410" s="154" t="s">
        <v>63</v>
      </c>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459" t="s">
        <v>63</v>
      </c>
      <c r="AL410" s="154"/>
      <c r="AM410" s="154"/>
      <c r="AN410" s="154"/>
      <c r="AO410" s="154"/>
      <c r="AP410" s="154"/>
      <c r="AQ410" s="154" t="s">
        <v>63</v>
      </c>
      <c r="AR410" s="154"/>
      <c r="AS410" s="154"/>
      <c r="AT410" s="154"/>
      <c r="AU410" s="197" t="s">
        <v>63</v>
      </c>
      <c r="AV410" s="67"/>
      <c r="AW410" s="67"/>
      <c r="AX410" s="68"/>
    </row>
    <row r="411" spans="1:50" ht="24" hidden="1" customHeight="1">
      <c r="A411" s="449">
        <v>8</v>
      </c>
      <c r="B411" s="449">
        <v>1</v>
      </c>
      <c r="C411" s="154" t="s">
        <v>63</v>
      </c>
      <c r="D411" s="154"/>
      <c r="E411" s="154"/>
      <c r="F411" s="154"/>
      <c r="G411" s="154"/>
      <c r="H411" s="154"/>
      <c r="I411" s="154"/>
      <c r="J411" s="154"/>
      <c r="K411" s="154"/>
      <c r="L411" s="154"/>
      <c r="M411" s="154" t="s">
        <v>63</v>
      </c>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459" t="s">
        <v>63</v>
      </c>
      <c r="AL411" s="154"/>
      <c r="AM411" s="154"/>
      <c r="AN411" s="154"/>
      <c r="AO411" s="154"/>
      <c r="AP411" s="154"/>
      <c r="AQ411" s="154" t="s">
        <v>63</v>
      </c>
      <c r="AR411" s="154"/>
      <c r="AS411" s="154"/>
      <c r="AT411" s="154"/>
      <c r="AU411" s="197" t="s">
        <v>63</v>
      </c>
      <c r="AV411" s="67"/>
      <c r="AW411" s="67"/>
      <c r="AX411" s="68"/>
    </row>
    <row r="412" spans="1:50" ht="24" hidden="1" customHeight="1">
      <c r="A412" s="449">
        <v>9</v>
      </c>
      <c r="B412" s="449">
        <v>1</v>
      </c>
      <c r="C412" s="154" t="s">
        <v>63</v>
      </c>
      <c r="D412" s="154"/>
      <c r="E412" s="154"/>
      <c r="F412" s="154"/>
      <c r="G412" s="154"/>
      <c r="H412" s="154"/>
      <c r="I412" s="154"/>
      <c r="J412" s="154"/>
      <c r="K412" s="154"/>
      <c r="L412" s="154"/>
      <c r="M412" s="154" t="s">
        <v>63</v>
      </c>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459" t="s">
        <v>63</v>
      </c>
      <c r="AL412" s="154"/>
      <c r="AM412" s="154"/>
      <c r="AN412" s="154"/>
      <c r="AO412" s="154"/>
      <c r="AP412" s="154"/>
      <c r="AQ412" s="154" t="s">
        <v>63</v>
      </c>
      <c r="AR412" s="154"/>
      <c r="AS412" s="154"/>
      <c r="AT412" s="154"/>
      <c r="AU412" s="197" t="s">
        <v>63</v>
      </c>
      <c r="AV412" s="67"/>
      <c r="AW412" s="67"/>
      <c r="AX412" s="68"/>
    </row>
    <row r="413" spans="1:50" ht="24" hidden="1" customHeight="1">
      <c r="A413" s="449">
        <v>10</v>
      </c>
      <c r="B413" s="449">
        <v>1</v>
      </c>
      <c r="C413" s="154" t="s">
        <v>63</v>
      </c>
      <c r="D413" s="154"/>
      <c r="E413" s="154"/>
      <c r="F413" s="154"/>
      <c r="G413" s="154"/>
      <c r="H413" s="154"/>
      <c r="I413" s="154"/>
      <c r="J413" s="154"/>
      <c r="K413" s="154"/>
      <c r="L413" s="154"/>
      <c r="M413" s="154" t="s">
        <v>63</v>
      </c>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459" t="s">
        <v>63</v>
      </c>
      <c r="AL413" s="154"/>
      <c r="AM413" s="154"/>
      <c r="AN413" s="154"/>
      <c r="AO413" s="154"/>
      <c r="AP413" s="154"/>
      <c r="AQ413" s="154" t="s">
        <v>63</v>
      </c>
      <c r="AR413" s="154"/>
      <c r="AS413" s="154"/>
      <c r="AT413" s="154"/>
      <c r="AU413" s="197" t="s">
        <v>63</v>
      </c>
      <c r="AV413" s="67"/>
      <c r="AW413" s="67"/>
      <c r="AX413" s="68"/>
    </row>
    <row r="414" spans="1:50" ht="24" hidden="1" customHeight="1">
      <c r="A414" s="37"/>
      <c r="B414" s="37"/>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8"/>
      <c r="AL414" s="36"/>
      <c r="AM414" s="36"/>
      <c r="AN414" s="36"/>
      <c r="AO414" s="36"/>
      <c r="AP414" s="36"/>
      <c r="AQ414" s="36"/>
      <c r="AR414" s="36"/>
      <c r="AS414" s="36"/>
      <c r="AT414" s="36"/>
      <c r="AU414" s="36"/>
      <c r="AV414" s="36"/>
      <c r="AW414" s="36"/>
      <c r="AX414" s="36"/>
    </row>
    <row r="415" spans="1:50" ht="24" hidden="1" customHeight="1">
      <c r="A415" s="37"/>
      <c r="B415" s="37"/>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8"/>
      <c r="AL415" s="36"/>
      <c r="AM415" s="36"/>
      <c r="AN415" s="36"/>
      <c r="AO415" s="36"/>
      <c r="AP415" s="36"/>
      <c r="AQ415" s="36"/>
      <c r="AR415" s="36"/>
      <c r="AS415" s="36"/>
      <c r="AT415" s="36"/>
      <c r="AU415" s="36"/>
      <c r="AV415" s="36"/>
      <c r="AW415" s="36"/>
      <c r="AX415" s="36"/>
    </row>
    <row r="416" spans="1:50" ht="24" hidden="1" customHeight="1">
      <c r="A416" s="37"/>
      <c r="B416" s="37"/>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8"/>
      <c r="AL416" s="36"/>
      <c r="AM416" s="36"/>
      <c r="AN416" s="36"/>
      <c r="AO416" s="36"/>
      <c r="AP416" s="36"/>
      <c r="AQ416" s="36"/>
      <c r="AR416" s="36"/>
      <c r="AS416" s="36"/>
      <c r="AT416" s="36"/>
      <c r="AU416" s="36"/>
      <c r="AV416" s="36"/>
      <c r="AW416" s="36"/>
      <c r="AX416" s="36"/>
    </row>
    <row r="417" spans="1:50" ht="24" hidden="1" customHeight="1">
      <c r="A417" s="37"/>
      <c r="B417" s="37"/>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8"/>
      <c r="AL417" s="36"/>
      <c r="AM417" s="36"/>
      <c r="AN417" s="36"/>
      <c r="AO417" s="36"/>
      <c r="AP417" s="36"/>
      <c r="AQ417" s="36"/>
      <c r="AR417" s="36"/>
      <c r="AS417" s="36"/>
      <c r="AT417" s="36"/>
      <c r="AU417" s="36"/>
      <c r="AV417" s="36"/>
      <c r="AW417" s="36"/>
      <c r="AX417" s="36"/>
    </row>
    <row r="418" spans="1:50" ht="24" hidden="1" customHeight="1">
      <c r="A418" s="37"/>
      <c r="B418" s="37"/>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8"/>
      <c r="AL418" s="36"/>
      <c r="AM418" s="36"/>
      <c r="AN418" s="36"/>
      <c r="AO418" s="36"/>
      <c r="AP418" s="36"/>
      <c r="AQ418" s="36"/>
      <c r="AR418" s="36"/>
      <c r="AS418" s="36"/>
      <c r="AT418" s="36"/>
      <c r="AU418" s="36"/>
      <c r="AV418" s="36"/>
      <c r="AW418" s="36"/>
      <c r="AX418" s="36"/>
    </row>
    <row r="419" spans="1:50" ht="24" hidden="1" customHeight="1">
      <c r="A419" s="37"/>
      <c r="B419" s="37"/>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8"/>
      <c r="AL419" s="36"/>
      <c r="AM419" s="36"/>
      <c r="AN419" s="36"/>
      <c r="AO419" s="36"/>
      <c r="AP419" s="36"/>
      <c r="AQ419" s="36"/>
      <c r="AR419" s="36"/>
      <c r="AS419" s="36"/>
      <c r="AT419" s="36"/>
      <c r="AU419" s="36"/>
      <c r="AV419" s="36"/>
      <c r="AW419" s="36"/>
      <c r="AX419" s="36"/>
    </row>
    <row r="420" spans="1:50" ht="24" hidden="1" customHeight="1">
      <c r="A420" s="37"/>
      <c r="B420" s="37"/>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8"/>
      <c r="AL420" s="36"/>
      <c r="AM420" s="36"/>
      <c r="AN420" s="36"/>
      <c r="AO420" s="36"/>
      <c r="AP420" s="36"/>
      <c r="AQ420" s="36"/>
      <c r="AR420" s="36"/>
      <c r="AS420" s="36"/>
      <c r="AT420" s="36"/>
      <c r="AU420" s="36"/>
      <c r="AV420" s="36"/>
      <c r="AW420" s="36"/>
      <c r="AX420" s="36"/>
    </row>
    <row r="421" spans="1:50" ht="24" hidden="1" customHeight="1">
      <c r="A421" s="37"/>
      <c r="B421" s="37"/>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8"/>
      <c r="AL421" s="36"/>
      <c r="AM421" s="36"/>
      <c r="AN421" s="36"/>
      <c r="AO421" s="36"/>
      <c r="AP421" s="36"/>
      <c r="AQ421" s="36"/>
      <c r="AR421" s="36"/>
      <c r="AS421" s="36"/>
      <c r="AT421" s="36"/>
      <c r="AU421" s="36"/>
      <c r="AV421" s="36"/>
      <c r="AW421" s="36"/>
      <c r="AX421" s="36"/>
    </row>
    <row r="422" spans="1:50" ht="24" hidden="1" customHeight="1">
      <c r="A422" s="37"/>
      <c r="B422" s="37"/>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8"/>
      <c r="AL422" s="36"/>
      <c r="AM422" s="36"/>
      <c r="AN422" s="36"/>
      <c r="AO422" s="36"/>
      <c r="AP422" s="36"/>
      <c r="AQ422" s="36"/>
      <c r="AR422" s="36"/>
      <c r="AS422" s="36"/>
      <c r="AT422" s="36"/>
      <c r="AU422" s="36"/>
      <c r="AV422" s="36"/>
      <c r="AW422" s="36"/>
      <c r="AX422" s="36"/>
    </row>
    <row r="423" spans="1:50" ht="24" hidden="1" customHeight="1">
      <c r="A423" s="37"/>
      <c r="B423" s="37"/>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8"/>
      <c r="AL423" s="36"/>
      <c r="AM423" s="36"/>
      <c r="AN423" s="36"/>
      <c r="AO423" s="36"/>
      <c r="AP423" s="36"/>
      <c r="AQ423" s="36"/>
      <c r="AR423" s="36"/>
      <c r="AS423" s="36"/>
      <c r="AT423" s="36"/>
      <c r="AU423" s="36"/>
      <c r="AV423" s="36"/>
      <c r="AW423" s="36"/>
      <c r="AX423" s="36"/>
    </row>
    <row r="424" spans="1:50" ht="24" hidden="1" customHeight="1">
      <c r="A424" s="37"/>
      <c r="B424" s="37"/>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8"/>
      <c r="AL424" s="36"/>
      <c r="AM424" s="36"/>
      <c r="AN424" s="36"/>
      <c r="AO424" s="36"/>
      <c r="AP424" s="36"/>
      <c r="AQ424" s="36"/>
      <c r="AR424" s="36"/>
      <c r="AS424" s="36"/>
      <c r="AT424" s="36"/>
      <c r="AU424" s="36"/>
      <c r="AV424" s="36"/>
      <c r="AW424" s="36"/>
      <c r="AX424" s="36"/>
    </row>
    <row r="425" spans="1:50" ht="24" hidden="1" customHeight="1">
      <c r="A425" s="37"/>
      <c r="B425" s="37"/>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8"/>
      <c r="AL425" s="36"/>
      <c r="AM425" s="36"/>
      <c r="AN425" s="36"/>
      <c r="AO425" s="36"/>
      <c r="AP425" s="36"/>
      <c r="AQ425" s="36"/>
      <c r="AR425" s="36"/>
      <c r="AS425" s="36"/>
      <c r="AT425" s="36"/>
      <c r="AU425" s="36"/>
      <c r="AV425" s="36"/>
      <c r="AW425" s="36"/>
      <c r="AX425" s="36"/>
    </row>
    <row r="426" spans="1:50" ht="24" hidden="1" customHeight="1">
      <c r="A426" s="37"/>
      <c r="B426" s="37"/>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8"/>
      <c r="AL426" s="36"/>
      <c r="AM426" s="36"/>
      <c r="AN426" s="36"/>
      <c r="AO426" s="36"/>
      <c r="AP426" s="36"/>
      <c r="AQ426" s="36"/>
      <c r="AR426" s="36"/>
      <c r="AS426" s="36"/>
      <c r="AT426" s="36"/>
      <c r="AU426" s="36"/>
      <c r="AV426" s="36"/>
      <c r="AW426" s="36"/>
      <c r="AX426" s="36"/>
    </row>
    <row r="427" spans="1:50" ht="24" hidden="1" customHeight="1">
      <c r="A427" s="37"/>
      <c r="B427" s="37"/>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8"/>
      <c r="AL427" s="36"/>
      <c r="AM427" s="36"/>
      <c r="AN427" s="36"/>
      <c r="AO427" s="36"/>
      <c r="AP427" s="36"/>
      <c r="AQ427" s="36"/>
      <c r="AR427" s="36"/>
      <c r="AS427" s="36"/>
      <c r="AT427" s="36"/>
      <c r="AU427" s="36"/>
      <c r="AV427" s="36"/>
      <c r="AW427" s="36"/>
      <c r="AX427" s="36"/>
    </row>
    <row r="428" spans="1:50" ht="24" hidden="1" customHeight="1">
      <c r="A428" s="37"/>
      <c r="B428" s="37"/>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8"/>
      <c r="AL428" s="36"/>
      <c r="AM428" s="36"/>
      <c r="AN428" s="36"/>
      <c r="AO428" s="36"/>
      <c r="AP428" s="36"/>
      <c r="AQ428" s="36"/>
      <c r="AR428" s="36"/>
      <c r="AS428" s="36"/>
      <c r="AT428" s="36"/>
      <c r="AU428" s="36"/>
      <c r="AV428" s="36"/>
      <c r="AW428" s="36"/>
      <c r="AX428" s="36"/>
    </row>
    <row r="429" spans="1:50" ht="24" hidden="1" customHeight="1">
      <c r="A429" s="37"/>
      <c r="B429" s="37"/>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8"/>
      <c r="AL429" s="36"/>
      <c r="AM429" s="36"/>
      <c r="AN429" s="36"/>
      <c r="AO429" s="36"/>
      <c r="AP429" s="36"/>
      <c r="AQ429" s="36"/>
      <c r="AR429" s="36"/>
      <c r="AS429" s="36"/>
      <c r="AT429" s="36"/>
      <c r="AU429" s="36"/>
      <c r="AV429" s="36"/>
      <c r="AW429" s="36"/>
      <c r="AX429" s="36"/>
    </row>
    <row r="430" spans="1:50" ht="24" hidden="1" customHeight="1">
      <c r="A430" s="37"/>
      <c r="B430" s="37"/>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8"/>
      <c r="AL430" s="36"/>
      <c r="AM430" s="36"/>
      <c r="AN430" s="36"/>
      <c r="AO430" s="36"/>
      <c r="AP430" s="36"/>
      <c r="AQ430" s="36"/>
      <c r="AR430" s="36"/>
      <c r="AS430" s="36"/>
      <c r="AT430" s="36"/>
      <c r="AU430" s="36"/>
      <c r="AV430" s="36"/>
      <c r="AW430" s="36"/>
      <c r="AX430" s="36"/>
    </row>
    <row r="431" spans="1:50" ht="24" hidden="1" customHeight="1">
      <c r="A431" s="37"/>
      <c r="B431" s="37"/>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8"/>
      <c r="AL431" s="36"/>
      <c r="AM431" s="36"/>
      <c r="AN431" s="36"/>
      <c r="AO431" s="36"/>
      <c r="AP431" s="36"/>
      <c r="AQ431" s="36"/>
      <c r="AR431" s="36"/>
      <c r="AS431" s="36"/>
      <c r="AT431" s="36"/>
      <c r="AU431" s="36"/>
      <c r="AV431" s="36"/>
      <c r="AW431" s="36"/>
      <c r="AX431" s="36"/>
    </row>
    <row r="432" spans="1:50" ht="24" hidden="1" customHeight="1">
      <c r="A432" s="37"/>
      <c r="B432" s="37"/>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8"/>
      <c r="AL432" s="36"/>
      <c r="AM432" s="36"/>
      <c r="AN432" s="36"/>
      <c r="AO432" s="36"/>
      <c r="AP432" s="36"/>
      <c r="AQ432" s="36"/>
      <c r="AR432" s="36"/>
      <c r="AS432" s="36"/>
      <c r="AT432" s="36"/>
      <c r="AU432" s="36"/>
      <c r="AV432" s="36"/>
      <c r="AW432" s="36"/>
      <c r="AX432" s="36"/>
    </row>
    <row r="434" spans="1:50">
      <c r="B434" s="1" t="s">
        <v>171</v>
      </c>
    </row>
    <row r="435" spans="1:50" ht="34.5" customHeight="1">
      <c r="A435" s="449"/>
      <c r="B435" s="449"/>
      <c r="C435" s="162" t="s">
        <v>153</v>
      </c>
      <c r="D435" s="162"/>
      <c r="E435" s="162"/>
      <c r="F435" s="162"/>
      <c r="G435" s="162"/>
      <c r="H435" s="162"/>
      <c r="I435" s="162"/>
      <c r="J435" s="162"/>
      <c r="K435" s="162"/>
      <c r="L435" s="162"/>
      <c r="M435" s="162" t="s">
        <v>154</v>
      </c>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c r="AJ435" s="162"/>
      <c r="AK435" s="168" t="s">
        <v>155</v>
      </c>
      <c r="AL435" s="162"/>
      <c r="AM435" s="162"/>
      <c r="AN435" s="162"/>
      <c r="AO435" s="162"/>
      <c r="AP435" s="162"/>
      <c r="AQ435" s="162" t="s">
        <v>156</v>
      </c>
      <c r="AR435" s="162"/>
      <c r="AS435" s="162"/>
      <c r="AT435" s="162"/>
      <c r="AU435" s="112" t="s">
        <v>157</v>
      </c>
      <c r="AV435" s="113"/>
      <c r="AW435" s="113"/>
      <c r="AX435" s="454"/>
    </row>
    <row r="436" spans="1:50" ht="24" customHeight="1">
      <c r="A436" s="449">
        <v>1</v>
      </c>
      <c r="B436" s="449">
        <v>1</v>
      </c>
      <c r="C436" s="455" t="s">
        <v>158</v>
      </c>
      <c r="D436" s="455"/>
      <c r="E436" s="455"/>
      <c r="F436" s="455"/>
      <c r="G436" s="455"/>
      <c r="H436" s="455"/>
      <c r="I436" s="455"/>
      <c r="J436" s="455"/>
      <c r="K436" s="455"/>
      <c r="L436" s="455"/>
      <c r="M436" s="455" t="s">
        <v>172</v>
      </c>
      <c r="N436" s="455"/>
      <c r="O436" s="455"/>
      <c r="P436" s="455"/>
      <c r="Q436" s="455"/>
      <c r="R436" s="455"/>
      <c r="S436" s="455"/>
      <c r="T436" s="455"/>
      <c r="U436" s="455"/>
      <c r="V436" s="455"/>
      <c r="W436" s="455"/>
      <c r="X436" s="455"/>
      <c r="Y436" s="455"/>
      <c r="Z436" s="455"/>
      <c r="AA436" s="455"/>
      <c r="AB436" s="455"/>
      <c r="AC436" s="455"/>
      <c r="AD436" s="455"/>
      <c r="AE436" s="455"/>
      <c r="AF436" s="455"/>
      <c r="AG436" s="455"/>
      <c r="AH436" s="455"/>
      <c r="AI436" s="455"/>
      <c r="AJ436" s="455"/>
      <c r="AK436" s="451">
        <v>25</v>
      </c>
      <c r="AL436" s="450"/>
      <c r="AM436" s="450"/>
      <c r="AN436" s="450"/>
      <c r="AO436" s="450"/>
      <c r="AP436" s="450"/>
      <c r="AQ436" s="154" t="s">
        <v>173</v>
      </c>
      <c r="AR436" s="154"/>
      <c r="AS436" s="154"/>
      <c r="AT436" s="154"/>
      <c r="AU436" s="197" t="s">
        <v>63</v>
      </c>
      <c r="AV436" s="67"/>
      <c r="AW436" s="67"/>
      <c r="AX436" s="68"/>
    </row>
    <row r="437" spans="1:50" ht="24" customHeight="1">
      <c r="A437" s="449">
        <v>1</v>
      </c>
      <c r="B437" s="449">
        <v>1</v>
      </c>
      <c r="C437" s="455" t="s">
        <v>158</v>
      </c>
      <c r="D437" s="455"/>
      <c r="E437" s="455"/>
      <c r="F437" s="455"/>
      <c r="G437" s="455"/>
      <c r="H437" s="455"/>
      <c r="I437" s="455"/>
      <c r="J437" s="455"/>
      <c r="K437" s="455"/>
      <c r="L437" s="455"/>
      <c r="M437" s="455" t="s">
        <v>174</v>
      </c>
      <c r="N437" s="455"/>
      <c r="O437" s="455"/>
      <c r="P437" s="455"/>
      <c r="Q437" s="455"/>
      <c r="R437" s="455"/>
      <c r="S437" s="455"/>
      <c r="T437" s="455"/>
      <c r="U437" s="455"/>
      <c r="V437" s="455"/>
      <c r="W437" s="455"/>
      <c r="X437" s="455"/>
      <c r="Y437" s="455"/>
      <c r="Z437" s="455"/>
      <c r="AA437" s="455"/>
      <c r="AB437" s="455"/>
      <c r="AC437" s="455"/>
      <c r="AD437" s="455"/>
      <c r="AE437" s="455"/>
      <c r="AF437" s="455"/>
      <c r="AG437" s="455"/>
      <c r="AH437" s="455"/>
      <c r="AI437" s="455"/>
      <c r="AJ437" s="455"/>
      <c r="AK437" s="451">
        <v>18</v>
      </c>
      <c r="AL437" s="450"/>
      <c r="AM437" s="450"/>
      <c r="AN437" s="450"/>
      <c r="AO437" s="450"/>
      <c r="AP437" s="450"/>
      <c r="AQ437" s="154" t="s">
        <v>173</v>
      </c>
      <c r="AR437" s="154"/>
      <c r="AS437" s="154"/>
      <c r="AT437" s="154"/>
      <c r="AU437" s="197" t="s">
        <v>63</v>
      </c>
      <c r="AV437" s="67"/>
      <c r="AW437" s="67"/>
      <c r="AX437" s="68"/>
    </row>
    <row r="438" spans="1:50" ht="24" customHeight="1">
      <c r="A438" s="449">
        <v>2</v>
      </c>
      <c r="B438" s="449"/>
      <c r="C438" s="455" t="s">
        <v>175</v>
      </c>
      <c r="D438" s="455"/>
      <c r="E438" s="455"/>
      <c r="F438" s="455"/>
      <c r="G438" s="455"/>
      <c r="H438" s="455"/>
      <c r="I438" s="455"/>
      <c r="J438" s="455"/>
      <c r="K438" s="455"/>
      <c r="L438" s="455"/>
      <c r="M438" s="455" t="s">
        <v>176</v>
      </c>
      <c r="N438" s="455"/>
      <c r="O438" s="455"/>
      <c r="P438" s="455"/>
      <c r="Q438" s="455"/>
      <c r="R438" s="455"/>
      <c r="S438" s="455"/>
      <c r="T438" s="455"/>
      <c r="U438" s="455"/>
      <c r="V438" s="455"/>
      <c r="W438" s="455"/>
      <c r="X438" s="455"/>
      <c r="Y438" s="455"/>
      <c r="Z438" s="455"/>
      <c r="AA438" s="455"/>
      <c r="AB438" s="455"/>
      <c r="AC438" s="455"/>
      <c r="AD438" s="455"/>
      <c r="AE438" s="455"/>
      <c r="AF438" s="455"/>
      <c r="AG438" s="455"/>
      <c r="AH438" s="455"/>
      <c r="AI438" s="455"/>
      <c r="AJ438" s="455"/>
      <c r="AK438" s="451">
        <v>3</v>
      </c>
      <c r="AL438" s="450"/>
      <c r="AM438" s="450"/>
      <c r="AN438" s="450"/>
      <c r="AO438" s="450"/>
      <c r="AP438" s="450"/>
      <c r="AQ438" s="154" t="s">
        <v>173</v>
      </c>
      <c r="AR438" s="154"/>
      <c r="AS438" s="154"/>
      <c r="AT438" s="154"/>
      <c r="AU438" s="197" t="s">
        <v>63</v>
      </c>
      <c r="AV438" s="67"/>
      <c r="AW438" s="67"/>
      <c r="AX438" s="68"/>
    </row>
    <row r="439" spans="1:50" ht="24" customHeight="1">
      <c r="A439" s="449">
        <v>3</v>
      </c>
      <c r="B439" s="449"/>
      <c r="C439" s="455" t="s">
        <v>177</v>
      </c>
      <c r="D439" s="455"/>
      <c r="E439" s="455"/>
      <c r="F439" s="455"/>
      <c r="G439" s="455"/>
      <c r="H439" s="455"/>
      <c r="I439" s="455"/>
      <c r="J439" s="455"/>
      <c r="K439" s="455"/>
      <c r="L439" s="455"/>
      <c r="M439" s="455" t="s">
        <v>178</v>
      </c>
      <c r="N439" s="455"/>
      <c r="O439" s="455"/>
      <c r="P439" s="455"/>
      <c r="Q439" s="455"/>
      <c r="R439" s="455"/>
      <c r="S439" s="455"/>
      <c r="T439" s="455"/>
      <c r="U439" s="455"/>
      <c r="V439" s="455"/>
      <c r="W439" s="455"/>
      <c r="X439" s="455"/>
      <c r="Y439" s="455"/>
      <c r="Z439" s="455"/>
      <c r="AA439" s="455"/>
      <c r="AB439" s="455"/>
      <c r="AC439" s="455"/>
      <c r="AD439" s="455"/>
      <c r="AE439" s="455"/>
      <c r="AF439" s="455"/>
      <c r="AG439" s="455"/>
      <c r="AH439" s="455"/>
      <c r="AI439" s="455"/>
      <c r="AJ439" s="455"/>
      <c r="AK439" s="451">
        <v>1</v>
      </c>
      <c r="AL439" s="450"/>
      <c r="AM439" s="450"/>
      <c r="AN439" s="450"/>
      <c r="AO439" s="450"/>
      <c r="AP439" s="450"/>
      <c r="AQ439" s="154" t="s">
        <v>173</v>
      </c>
      <c r="AR439" s="154"/>
      <c r="AS439" s="154"/>
      <c r="AT439" s="154"/>
      <c r="AU439" s="197" t="s">
        <v>63</v>
      </c>
      <c r="AV439" s="67"/>
      <c r="AW439" s="67"/>
      <c r="AX439" s="68"/>
    </row>
    <row r="440" spans="1:50" ht="24" customHeight="1">
      <c r="A440" s="449">
        <v>3</v>
      </c>
      <c r="B440" s="449"/>
      <c r="C440" s="455" t="s">
        <v>177</v>
      </c>
      <c r="D440" s="455"/>
      <c r="E440" s="455"/>
      <c r="F440" s="455"/>
      <c r="G440" s="455"/>
      <c r="H440" s="455"/>
      <c r="I440" s="455"/>
      <c r="J440" s="455"/>
      <c r="K440" s="455"/>
      <c r="L440" s="455"/>
      <c r="M440" s="455" t="s">
        <v>179</v>
      </c>
      <c r="N440" s="455"/>
      <c r="O440" s="455"/>
      <c r="P440" s="455"/>
      <c r="Q440" s="455"/>
      <c r="R440" s="455"/>
      <c r="S440" s="455"/>
      <c r="T440" s="455"/>
      <c r="U440" s="455"/>
      <c r="V440" s="455"/>
      <c r="W440" s="455"/>
      <c r="X440" s="455"/>
      <c r="Y440" s="455"/>
      <c r="Z440" s="455"/>
      <c r="AA440" s="455"/>
      <c r="AB440" s="455"/>
      <c r="AC440" s="455"/>
      <c r="AD440" s="455"/>
      <c r="AE440" s="455"/>
      <c r="AF440" s="455"/>
      <c r="AG440" s="455"/>
      <c r="AH440" s="455"/>
      <c r="AI440" s="455"/>
      <c r="AJ440" s="455"/>
      <c r="AK440" s="451">
        <v>0.217</v>
      </c>
      <c r="AL440" s="450"/>
      <c r="AM440" s="450"/>
      <c r="AN440" s="450"/>
      <c r="AO440" s="450"/>
      <c r="AP440" s="450"/>
      <c r="AQ440" s="154" t="s">
        <v>173</v>
      </c>
      <c r="AR440" s="154"/>
      <c r="AS440" s="154"/>
      <c r="AT440" s="154"/>
      <c r="AU440" s="197" t="s">
        <v>63</v>
      </c>
      <c r="AV440" s="67"/>
      <c r="AW440" s="67"/>
      <c r="AX440" s="68"/>
    </row>
    <row r="441" spans="1:50" ht="24" customHeight="1">
      <c r="A441" s="449">
        <v>3</v>
      </c>
      <c r="B441" s="449"/>
      <c r="C441" s="455" t="s">
        <v>177</v>
      </c>
      <c r="D441" s="455"/>
      <c r="E441" s="455"/>
      <c r="F441" s="455"/>
      <c r="G441" s="455"/>
      <c r="H441" s="455"/>
      <c r="I441" s="455"/>
      <c r="J441" s="455"/>
      <c r="K441" s="455"/>
      <c r="L441" s="455"/>
      <c r="M441" s="450" t="s">
        <v>180</v>
      </c>
      <c r="N441" s="450"/>
      <c r="O441" s="450"/>
      <c r="P441" s="450"/>
      <c r="Q441" s="450"/>
      <c r="R441" s="450"/>
      <c r="S441" s="450"/>
      <c r="T441" s="450"/>
      <c r="U441" s="450"/>
      <c r="V441" s="450"/>
      <c r="W441" s="450"/>
      <c r="X441" s="450"/>
      <c r="Y441" s="450"/>
      <c r="Z441" s="450"/>
      <c r="AA441" s="450"/>
      <c r="AB441" s="450"/>
      <c r="AC441" s="450"/>
      <c r="AD441" s="450"/>
      <c r="AE441" s="450"/>
      <c r="AF441" s="450"/>
      <c r="AG441" s="450"/>
      <c r="AH441" s="450"/>
      <c r="AI441" s="450"/>
      <c r="AJ441" s="450"/>
      <c r="AK441" s="451">
        <v>0.16700000000000001</v>
      </c>
      <c r="AL441" s="450"/>
      <c r="AM441" s="450"/>
      <c r="AN441" s="450"/>
      <c r="AO441" s="450"/>
      <c r="AP441" s="450"/>
      <c r="AQ441" s="154" t="s">
        <v>173</v>
      </c>
      <c r="AR441" s="154"/>
      <c r="AS441" s="154"/>
      <c r="AT441" s="154"/>
      <c r="AU441" s="197" t="s">
        <v>63</v>
      </c>
      <c r="AV441" s="67"/>
      <c r="AW441" s="67"/>
      <c r="AX441" s="68"/>
    </row>
    <row r="442" spans="1:50" ht="24" customHeight="1">
      <c r="A442" s="449">
        <v>3</v>
      </c>
      <c r="B442" s="449"/>
      <c r="C442" s="455" t="s">
        <v>177</v>
      </c>
      <c r="D442" s="455"/>
      <c r="E442" s="455"/>
      <c r="F442" s="455"/>
      <c r="G442" s="455"/>
      <c r="H442" s="455"/>
      <c r="I442" s="455"/>
      <c r="J442" s="455"/>
      <c r="K442" s="455"/>
      <c r="L442" s="455"/>
      <c r="M442" s="450" t="s">
        <v>181</v>
      </c>
      <c r="N442" s="450"/>
      <c r="O442" s="450"/>
      <c r="P442" s="450"/>
      <c r="Q442" s="450"/>
      <c r="R442" s="450"/>
      <c r="S442" s="450"/>
      <c r="T442" s="450"/>
      <c r="U442" s="450"/>
      <c r="V442" s="450"/>
      <c r="W442" s="450"/>
      <c r="X442" s="450"/>
      <c r="Y442" s="450"/>
      <c r="Z442" s="450"/>
      <c r="AA442" s="450"/>
      <c r="AB442" s="450"/>
      <c r="AC442" s="450"/>
      <c r="AD442" s="450"/>
      <c r="AE442" s="450"/>
      <c r="AF442" s="450"/>
      <c r="AG442" s="450"/>
      <c r="AH442" s="450"/>
      <c r="AI442" s="450"/>
      <c r="AJ442" s="450"/>
      <c r="AK442" s="451">
        <v>0.31900000000000001</v>
      </c>
      <c r="AL442" s="450"/>
      <c r="AM442" s="450"/>
      <c r="AN442" s="450"/>
      <c r="AO442" s="450"/>
      <c r="AP442" s="450"/>
      <c r="AQ442" s="154" t="s">
        <v>173</v>
      </c>
      <c r="AR442" s="154"/>
      <c r="AS442" s="154"/>
      <c r="AT442" s="154"/>
      <c r="AU442" s="197" t="s">
        <v>63</v>
      </c>
      <c r="AV442" s="67"/>
      <c r="AW442" s="67"/>
      <c r="AX442" s="68"/>
    </row>
    <row r="443" spans="1:50" ht="24" customHeight="1">
      <c r="A443" s="449">
        <v>4</v>
      </c>
      <c r="B443" s="449"/>
      <c r="C443" s="455" t="s">
        <v>182</v>
      </c>
      <c r="D443" s="455"/>
      <c r="E443" s="455"/>
      <c r="F443" s="455"/>
      <c r="G443" s="455"/>
      <c r="H443" s="455"/>
      <c r="I443" s="455"/>
      <c r="J443" s="455"/>
      <c r="K443" s="455"/>
      <c r="L443" s="455"/>
      <c r="M443" s="455" t="s">
        <v>183</v>
      </c>
      <c r="N443" s="455"/>
      <c r="O443" s="455"/>
      <c r="P443" s="455"/>
      <c r="Q443" s="455"/>
      <c r="R443" s="455"/>
      <c r="S443" s="455"/>
      <c r="T443" s="455"/>
      <c r="U443" s="455"/>
      <c r="V443" s="455"/>
      <c r="W443" s="455"/>
      <c r="X443" s="455"/>
      <c r="Y443" s="455"/>
      <c r="Z443" s="455"/>
      <c r="AA443" s="455"/>
      <c r="AB443" s="455"/>
      <c r="AC443" s="455"/>
      <c r="AD443" s="455"/>
      <c r="AE443" s="455"/>
      <c r="AF443" s="455"/>
      <c r="AG443" s="455"/>
      <c r="AH443" s="455"/>
      <c r="AI443" s="455"/>
      <c r="AJ443" s="455"/>
      <c r="AK443" s="451">
        <v>1</v>
      </c>
      <c r="AL443" s="450"/>
      <c r="AM443" s="450"/>
      <c r="AN443" s="450"/>
      <c r="AO443" s="450"/>
      <c r="AP443" s="450"/>
      <c r="AQ443" s="154" t="s">
        <v>173</v>
      </c>
      <c r="AR443" s="154"/>
      <c r="AS443" s="154"/>
      <c r="AT443" s="154"/>
      <c r="AU443" s="197" t="s">
        <v>63</v>
      </c>
      <c r="AV443" s="67"/>
      <c r="AW443" s="67"/>
      <c r="AX443" s="68"/>
    </row>
    <row r="444" spans="1:50" ht="24" customHeight="1">
      <c r="A444" s="449">
        <v>4</v>
      </c>
      <c r="B444" s="449"/>
      <c r="C444" s="455" t="s">
        <v>182</v>
      </c>
      <c r="D444" s="455"/>
      <c r="E444" s="455"/>
      <c r="F444" s="455"/>
      <c r="G444" s="455"/>
      <c r="H444" s="455"/>
      <c r="I444" s="455"/>
      <c r="J444" s="455"/>
      <c r="K444" s="455"/>
      <c r="L444" s="455"/>
      <c r="M444" s="455" t="s">
        <v>184</v>
      </c>
      <c r="N444" s="455"/>
      <c r="O444" s="455"/>
      <c r="P444" s="455"/>
      <c r="Q444" s="455"/>
      <c r="R444" s="455"/>
      <c r="S444" s="455"/>
      <c r="T444" s="455"/>
      <c r="U444" s="455"/>
      <c r="V444" s="455"/>
      <c r="W444" s="455"/>
      <c r="X444" s="455"/>
      <c r="Y444" s="455"/>
      <c r="Z444" s="455"/>
      <c r="AA444" s="455"/>
      <c r="AB444" s="455"/>
      <c r="AC444" s="455"/>
      <c r="AD444" s="455"/>
      <c r="AE444" s="455"/>
      <c r="AF444" s="455"/>
      <c r="AG444" s="455"/>
      <c r="AH444" s="455"/>
      <c r="AI444" s="455"/>
      <c r="AJ444" s="455"/>
      <c r="AK444" s="451">
        <v>0.57799999999999996</v>
      </c>
      <c r="AL444" s="450"/>
      <c r="AM444" s="450"/>
      <c r="AN444" s="450"/>
      <c r="AO444" s="450"/>
      <c r="AP444" s="450"/>
      <c r="AQ444" s="154" t="s">
        <v>173</v>
      </c>
      <c r="AR444" s="154"/>
      <c r="AS444" s="154"/>
      <c r="AT444" s="154"/>
      <c r="AU444" s="197" t="s">
        <v>63</v>
      </c>
      <c r="AV444" s="67"/>
      <c r="AW444" s="67"/>
      <c r="AX444" s="68"/>
    </row>
    <row r="445" spans="1:50" ht="24" customHeight="1">
      <c r="A445" s="449">
        <v>5</v>
      </c>
      <c r="B445" s="449"/>
      <c r="C445" s="455" t="s">
        <v>185</v>
      </c>
      <c r="D445" s="455"/>
      <c r="E445" s="455"/>
      <c r="F445" s="455"/>
      <c r="G445" s="455"/>
      <c r="H445" s="455"/>
      <c r="I445" s="455"/>
      <c r="J445" s="455"/>
      <c r="K445" s="455"/>
      <c r="L445" s="455"/>
      <c r="M445" s="455" t="s">
        <v>186</v>
      </c>
      <c r="N445" s="455"/>
      <c r="O445" s="455"/>
      <c r="P445" s="455"/>
      <c r="Q445" s="455"/>
      <c r="R445" s="455"/>
      <c r="S445" s="455"/>
      <c r="T445" s="455"/>
      <c r="U445" s="455"/>
      <c r="V445" s="455"/>
      <c r="W445" s="455"/>
      <c r="X445" s="455"/>
      <c r="Y445" s="455"/>
      <c r="Z445" s="455"/>
      <c r="AA445" s="455"/>
      <c r="AB445" s="455"/>
      <c r="AC445" s="455"/>
      <c r="AD445" s="455"/>
      <c r="AE445" s="455"/>
      <c r="AF445" s="455"/>
      <c r="AG445" s="455"/>
      <c r="AH445" s="455"/>
      <c r="AI445" s="455"/>
      <c r="AJ445" s="455"/>
      <c r="AK445" s="451">
        <v>1</v>
      </c>
      <c r="AL445" s="450"/>
      <c r="AM445" s="450"/>
      <c r="AN445" s="450"/>
      <c r="AO445" s="450"/>
      <c r="AP445" s="450"/>
      <c r="AQ445" s="154" t="s">
        <v>173</v>
      </c>
      <c r="AR445" s="154"/>
      <c r="AS445" s="154"/>
      <c r="AT445" s="154"/>
      <c r="AU445" s="197" t="s">
        <v>63</v>
      </c>
      <c r="AV445" s="67"/>
      <c r="AW445" s="67"/>
      <c r="AX445" s="68"/>
    </row>
    <row r="446" spans="1:50" ht="24" customHeight="1">
      <c r="A446" s="460">
        <v>6</v>
      </c>
      <c r="B446" s="461"/>
      <c r="C446" s="450" t="s">
        <v>187</v>
      </c>
      <c r="D446" s="450"/>
      <c r="E446" s="450"/>
      <c r="F446" s="450"/>
      <c r="G446" s="450"/>
      <c r="H446" s="450"/>
      <c r="I446" s="450"/>
      <c r="J446" s="450"/>
      <c r="K446" s="450"/>
      <c r="L446" s="450"/>
      <c r="M446" s="450" t="s">
        <v>188</v>
      </c>
      <c r="N446" s="450"/>
      <c r="O446" s="450"/>
      <c r="P446" s="450"/>
      <c r="Q446" s="450"/>
      <c r="R446" s="450"/>
      <c r="S446" s="450"/>
      <c r="T446" s="450"/>
      <c r="U446" s="450"/>
      <c r="V446" s="450"/>
      <c r="W446" s="450"/>
      <c r="X446" s="450"/>
      <c r="Y446" s="450"/>
      <c r="Z446" s="450"/>
      <c r="AA446" s="450"/>
      <c r="AB446" s="450"/>
      <c r="AC446" s="450"/>
      <c r="AD446" s="450"/>
      <c r="AE446" s="450"/>
      <c r="AF446" s="450"/>
      <c r="AG446" s="450"/>
      <c r="AH446" s="450"/>
      <c r="AI446" s="450"/>
      <c r="AJ446" s="450"/>
      <c r="AK446" s="451">
        <v>1</v>
      </c>
      <c r="AL446" s="450"/>
      <c r="AM446" s="450"/>
      <c r="AN446" s="450"/>
      <c r="AO446" s="450"/>
      <c r="AP446" s="450"/>
      <c r="AQ446" s="154" t="s">
        <v>173</v>
      </c>
      <c r="AR446" s="154"/>
      <c r="AS446" s="154"/>
      <c r="AT446" s="154"/>
      <c r="AU446" s="197" t="s">
        <v>63</v>
      </c>
      <c r="AV446" s="67"/>
      <c r="AW446" s="67"/>
      <c r="AX446" s="68"/>
    </row>
    <row r="447" spans="1:50" ht="24" customHeight="1">
      <c r="A447" s="460">
        <v>7</v>
      </c>
      <c r="B447" s="461"/>
      <c r="C447" s="455" t="s">
        <v>167</v>
      </c>
      <c r="D447" s="455"/>
      <c r="E447" s="455"/>
      <c r="F447" s="455"/>
      <c r="G447" s="455"/>
      <c r="H447" s="455"/>
      <c r="I447" s="455"/>
      <c r="J447" s="455"/>
      <c r="K447" s="455"/>
      <c r="L447" s="455"/>
      <c r="M447" s="455" t="s">
        <v>189</v>
      </c>
      <c r="N447" s="455"/>
      <c r="O447" s="455"/>
      <c r="P447" s="455"/>
      <c r="Q447" s="455"/>
      <c r="R447" s="455"/>
      <c r="S447" s="455"/>
      <c r="T447" s="455"/>
      <c r="U447" s="455"/>
      <c r="V447" s="455"/>
      <c r="W447" s="455"/>
      <c r="X447" s="455"/>
      <c r="Y447" s="455"/>
      <c r="Z447" s="455"/>
      <c r="AA447" s="455"/>
      <c r="AB447" s="455"/>
      <c r="AC447" s="455"/>
      <c r="AD447" s="455"/>
      <c r="AE447" s="455"/>
      <c r="AF447" s="455"/>
      <c r="AG447" s="455"/>
      <c r="AH447" s="455"/>
      <c r="AI447" s="455"/>
      <c r="AJ447" s="455"/>
      <c r="AK447" s="451">
        <v>0.158</v>
      </c>
      <c r="AL447" s="450"/>
      <c r="AM447" s="450"/>
      <c r="AN447" s="450"/>
      <c r="AO447" s="450"/>
      <c r="AP447" s="450"/>
      <c r="AQ447" s="154" t="s">
        <v>173</v>
      </c>
      <c r="AR447" s="154"/>
      <c r="AS447" s="154"/>
      <c r="AT447" s="154"/>
      <c r="AU447" s="197" t="s">
        <v>63</v>
      </c>
      <c r="AV447" s="67"/>
      <c r="AW447" s="67"/>
      <c r="AX447" s="68"/>
    </row>
    <row r="448" spans="1:50" ht="24" hidden="1" customHeight="1">
      <c r="A448" s="460">
        <v>8</v>
      </c>
      <c r="B448" s="461"/>
      <c r="C448" s="182" t="s">
        <v>63</v>
      </c>
      <c r="D448" s="182"/>
      <c r="E448" s="182"/>
      <c r="F448" s="182"/>
      <c r="G448" s="182"/>
      <c r="H448" s="182"/>
      <c r="I448" s="182"/>
      <c r="J448" s="182"/>
      <c r="K448" s="182"/>
      <c r="L448" s="182"/>
      <c r="M448" s="182" t="s">
        <v>63</v>
      </c>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459" t="s">
        <v>63</v>
      </c>
      <c r="AL448" s="154"/>
      <c r="AM448" s="154"/>
      <c r="AN448" s="154"/>
      <c r="AO448" s="154"/>
      <c r="AP448" s="154"/>
      <c r="AQ448" s="154" t="s">
        <v>63</v>
      </c>
      <c r="AR448" s="154"/>
      <c r="AS448" s="154"/>
      <c r="AT448" s="154"/>
      <c r="AU448" s="197" t="s">
        <v>63</v>
      </c>
      <c r="AV448" s="67"/>
      <c r="AW448" s="67"/>
      <c r="AX448" s="68"/>
    </row>
    <row r="449" spans="1:50" ht="24" hidden="1" customHeight="1">
      <c r="A449" s="460">
        <v>9</v>
      </c>
      <c r="B449" s="461"/>
      <c r="C449" s="154" t="s">
        <v>63</v>
      </c>
      <c r="D449" s="154"/>
      <c r="E449" s="154"/>
      <c r="F449" s="154"/>
      <c r="G449" s="154"/>
      <c r="H449" s="154"/>
      <c r="I449" s="154"/>
      <c r="J449" s="154"/>
      <c r="K449" s="154"/>
      <c r="L449" s="154"/>
      <c r="M449" s="154" t="s">
        <v>63</v>
      </c>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459" t="s">
        <v>63</v>
      </c>
      <c r="AL449" s="154"/>
      <c r="AM449" s="154"/>
      <c r="AN449" s="154"/>
      <c r="AO449" s="154"/>
      <c r="AP449" s="154"/>
      <c r="AQ449" s="154" t="s">
        <v>63</v>
      </c>
      <c r="AR449" s="154"/>
      <c r="AS449" s="154"/>
      <c r="AT449" s="154"/>
      <c r="AU449" s="197" t="s">
        <v>63</v>
      </c>
      <c r="AV449" s="67"/>
      <c r="AW449" s="67"/>
      <c r="AX449" s="68"/>
    </row>
    <row r="450" spans="1:50" ht="24" hidden="1" customHeight="1">
      <c r="A450" s="460">
        <v>10</v>
      </c>
      <c r="B450" s="461"/>
      <c r="C450" s="182" t="s">
        <v>63</v>
      </c>
      <c r="D450" s="182"/>
      <c r="E450" s="182"/>
      <c r="F450" s="182"/>
      <c r="G450" s="182"/>
      <c r="H450" s="182"/>
      <c r="I450" s="182"/>
      <c r="J450" s="182"/>
      <c r="K450" s="182"/>
      <c r="L450" s="182"/>
      <c r="M450" s="182" t="s">
        <v>63</v>
      </c>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459" t="s">
        <v>63</v>
      </c>
      <c r="AL450" s="154"/>
      <c r="AM450" s="154"/>
      <c r="AN450" s="154"/>
      <c r="AO450" s="154"/>
      <c r="AP450" s="154"/>
      <c r="AQ450" s="154" t="s">
        <v>63</v>
      </c>
      <c r="AR450" s="154"/>
      <c r="AS450" s="154"/>
      <c r="AT450" s="154"/>
      <c r="AU450" s="197" t="s">
        <v>63</v>
      </c>
      <c r="AV450" s="67"/>
      <c r="AW450" s="67"/>
      <c r="AX450" s="68"/>
    </row>
    <row r="451" spans="1:50" ht="14.1" hidden="1"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35"/>
      <c r="AL451" s="24"/>
      <c r="AM451" s="24"/>
      <c r="AN451" s="24"/>
      <c r="AO451" s="24"/>
      <c r="AP451" s="24"/>
      <c r="AQ451" s="24"/>
      <c r="AR451" s="24"/>
      <c r="AS451" s="24"/>
      <c r="AT451" s="24"/>
      <c r="AU451" s="24"/>
      <c r="AV451" s="24"/>
      <c r="AW451" s="24"/>
      <c r="AX451" s="24"/>
    </row>
    <row r="452" spans="1:50" hidden="1"/>
    <row r="453" spans="1:50" hidden="1"/>
    <row r="454" spans="1:50" hidden="1"/>
    <row r="455" spans="1:50" hidden="1"/>
    <row r="456" spans="1:50" hidden="1"/>
    <row r="457" spans="1:50" hidden="1"/>
    <row r="458" spans="1:50" hidden="1"/>
    <row r="459" spans="1:50" hidden="1"/>
    <row r="460" spans="1:50" hidden="1"/>
    <row r="461" spans="1:50" hidden="1"/>
    <row r="462" spans="1:50" hidden="1"/>
    <row r="463" spans="1:50" hidden="1"/>
    <row r="464" spans="1:50" hidden="1"/>
    <row r="465" spans="1:50" hidden="1"/>
    <row r="466" spans="1:50" hidden="1"/>
    <row r="467" spans="1:50" hidden="1">
      <c r="B467" s="1" t="s">
        <v>194</v>
      </c>
    </row>
    <row r="468" spans="1:50" hidden="1">
      <c r="A468" s="449"/>
      <c r="B468" s="449"/>
      <c r="C468" s="162" t="s">
        <v>153</v>
      </c>
      <c r="D468" s="162"/>
      <c r="E468" s="162"/>
      <c r="F468" s="162"/>
      <c r="G468" s="162"/>
      <c r="H468" s="162"/>
      <c r="I468" s="162"/>
      <c r="J468" s="162"/>
      <c r="K468" s="162"/>
      <c r="L468" s="162"/>
      <c r="M468" s="162" t="s">
        <v>154</v>
      </c>
      <c r="N468" s="162"/>
      <c r="O468" s="162"/>
      <c r="P468" s="162"/>
      <c r="Q468" s="162"/>
      <c r="R468" s="162"/>
      <c r="S468" s="162"/>
      <c r="T468" s="162"/>
      <c r="U468" s="162"/>
      <c r="V468" s="162"/>
      <c r="W468" s="162"/>
      <c r="X468" s="162"/>
      <c r="Y468" s="162"/>
      <c r="Z468" s="162"/>
      <c r="AA468" s="162"/>
      <c r="AB468" s="162"/>
      <c r="AC468" s="162"/>
      <c r="AD468" s="162"/>
      <c r="AE468" s="162"/>
      <c r="AF468" s="162"/>
      <c r="AG468" s="162"/>
      <c r="AH468" s="162"/>
      <c r="AI468" s="162"/>
      <c r="AJ468" s="162"/>
      <c r="AK468" s="168" t="s">
        <v>155</v>
      </c>
      <c r="AL468" s="162"/>
      <c r="AM468" s="162"/>
      <c r="AN468" s="162"/>
      <c r="AO468" s="162"/>
      <c r="AP468" s="162"/>
      <c r="AQ468" s="162" t="s">
        <v>156</v>
      </c>
      <c r="AR468" s="162"/>
      <c r="AS468" s="162"/>
      <c r="AT468" s="162"/>
      <c r="AU468" s="112" t="s">
        <v>157</v>
      </c>
      <c r="AV468" s="113"/>
      <c r="AW468" s="113"/>
      <c r="AX468" s="454"/>
    </row>
    <row r="469" spans="1:50" hidden="1">
      <c r="A469" s="449"/>
      <c r="B469" s="449"/>
      <c r="C469" s="455"/>
      <c r="D469" s="455"/>
      <c r="E469" s="455"/>
      <c r="F469" s="455"/>
      <c r="G469" s="455"/>
      <c r="H469" s="455"/>
      <c r="I469" s="455"/>
      <c r="J469" s="455"/>
      <c r="K469" s="455"/>
      <c r="L469" s="455"/>
      <c r="M469" s="455"/>
      <c r="N469" s="455"/>
      <c r="O469" s="455"/>
      <c r="P469" s="455"/>
      <c r="Q469" s="455"/>
      <c r="R469" s="455"/>
      <c r="S469" s="455"/>
      <c r="T469" s="455"/>
      <c r="U469" s="455"/>
      <c r="V469" s="455"/>
      <c r="W469" s="455"/>
      <c r="X469" s="455"/>
      <c r="Y469" s="455"/>
      <c r="Z469" s="455"/>
      <c r="AA469" s="455"/>
      <c r="AB469" s="455"/>
      <c r="AC469" s="455"/>
      <c r="AD469" s="455"/>
      <c r="AE469" s="455"/>
      <c r="AF469" s="455"/>
      <c r="AG469" s="455"/>
      <c r="AH469" s="455"/>
      <c r="AI469" s="455"/>
      <c r="AJ469" s="455"/>
      <c r="AK469" s="451"/>
      <c r="AL469" s="450"/>
      <c r="AM469" s="450"/>
      <c r="AN469" s="450"/>
      <c r="AO469" s="450"/>
      <c r="AP469" s="450"/>
      <c r="AQ469" s="154"/>
      <c r="AR469" s="154"/>
      <c r="AS469" s="154"/>
      <c r="AT469" s="154"/>
      <c r="AU469" s="197"/>
      <c r="AV469" s="67"/>
      <c r="AW469" s="67"/>
      <c r="AX469" s="68"/>
    </row>
    <row r="470" spans="1:50" hidden="1">
      <c r="A470" s="449"/>
      <c r="B470" s="449"/>
      <c r="C470" s="455"/>
      <c r="D470" s="455"/>
      <c r="E470" s="455"/>
      <c r="F470" s="455"/>
      <c r="G470" s="455"/>
      <c r="H470" s="455"/>
      <c r="I470" s="455"/>
      <c r="J470" s="455"/>
      <c r="K470" s="455"/>
      <c r="L470" s="455"/>
      <c r="M470" s="455"/>
      <c r="N470" s="455"/>
      <c r="O470" s="455"/>
      <c r="P470" s="455"/>
      <c r="Q470" s="455"/>
      <c r="R470" s="455"/>
      <c r="S470" s="455"/>
      <c r="T470" s="455"/>
      <c r="U470" s="455"/>
      <c r="V470" s="455"/>
      <c r="W470" s="455"/>
      <c r="X470" s="455"/>
      <c r="Y470" s="455"/>
      <c r="Z470" s="455"/>
      <c r="AA470" s="455"/>
      <c r="AB470" s="455"/>
      <c r="AC470" s="455"/>
      <c r="AD470" s="455"/>
      <c r="AE470" s="455"/>
      <c r="AF470" s="455"/>
      <c r="AG470" s="455"/>
      <c r="AH470" s="455"/>
      <c r="AI470" s="455"/>
      <c r="AJ470" s="455"/>
      <c r="AK470" s="451"/>
      <c r="AL470" s="450"/>
      <c r="AM470" s="450"/>
      <c r="AN470" s="450"/>
      <c r="AO470" s="450"/>
      <c r="AP470" s="450"/>
      <c r="AQ470" s="154"/>
      <c r="AR470" s="154"/>
      <c r="AS470" s="154"/>
      <c r="AT470" s="154"/>
      <c r="AU470" s="197"/>
      <c r="AV470" s="67"/>
      <c r="AW470" s="67"/>
      <c r="AX470" s="68"/>
    </row>
    <row r="471" spans="1:50" hidden="1">
      <c r="A471" s="449"/>
      <c r="B471" s="449"/>
      <c r="C471" s="455"/>
      <c r="D471" s="455"/>
      <c r="E471" s="455"/>
      <c r="F471" s="455"/>
      <c r="G471" s="455"/>
      <c r="H471" s="455"/>
      <c r="I471" s="455"/>
      <c r="J471" s="455"/>
      <c r="K471" s="455"/>
      <c r="L471" s="455"/>
      <c r="M471" s="455"/>
      <c r="N471" s="455"/>
      <c r="O471" s="455"/>
      <c r="P471" s="455"/>
      <c r="Q471" s="455"/>
      <c r="R471" s="455"/>
      <c r="S471" s="455"/>
      <c r="T471" s="455"/>
      <c r="U471" s="455"/>
      <c r="V471" s="455"/>
      <c r="W471" s="455"/>
      <c r="X471" s="455"/>
      <c r="Y471" s="455"/>
      <c r="Z471" s="455"/>
      <c r="AA471" s="455"/>
      <c r="AB471" s="455"/>
      <c r="AC471" s="455"/>
      <c r="AD471" s="455"/>
      <c r="AE471" s="455"/>
      <c r="AF471" s="455"/>
      <c r="AG471" s="455"/>
      <c r="AH471" s="455"/>
      <c r="AI471" s="455"/>
      <c r="AJ471" s="455"/>
      <c r="AK471" s="451"/>
      <c r="AL471" s="450"/>
      <c r="AM471" s="450"/>
      <c r="AN471" s="450"/>
      <c r="AO471" s="450"/>
      <c r="AP471" s="450"/>
      <c r="AQ471" s="154"/>
      <c r="AR471" s="154"/>
      <c r="AS471" s="154"/>
      <c r="AT471" s="154"/>
      <c r="AU471" s="197"/>
      <c r="AV471" s="67"/>
      <c r="AW471" s="67"/>
      <c r="AX471" s="68"/>
    </row>
    <row r="472" spans="1:50" hidden="1">
      <c r="A472" s="449"/>
      <c r="B472" s="449"/>
      <c r="C472" s="455"/>
      <c r="D472" s="455"/>
      <c r="E472" s="455"/>
      <c r="F472" s="455"/>
      <c r="G472" s="455"/>
      <c r="H472" s="455"/>
      <c r="I472" s="455"/>
      <c r="J472" s="455"/>
      <c r="K472" s="455"/>
      <c r="L472" s="455"/>
      <c r="M472" s="455"/>
      <c r="N472" s="455"/>
      <c r="O472" s="455"/>
      <c r="P472" s="455"/>
      <c r="Q472" s="455"/>
      <c r="R472" s="455"/>
      <c r="S472" s="455"/>
      <c r="T472" s="455"/>
      <c r="U472" s="455"/>
      <c r="V472" s="455"/>
      <c r="W472" s="455"/>
      <c r="X472" s="455"/>
      <c r="Y472" s="455"/>
      <c r="Z472" s="455"/>
      <c r="AA472" s="455"/>
      <c r="AB472" s="455"/>
      <c r="AC472" s="455"/>
      <c r="AD472" s="455"/>
      <c r="AE472" s="455"/>
      <c r="AF472" s="455"/>
      <c r="AG472" s="455"/>
      <c r="AH472" s="455"/>
      <c r="AI472" s="455"/>
      <c r="AJ472" s="455"/>
      <c r="AK472" s="451"/>
      <c r="AL472" s="450"/>
      <c r="AM472" s="450"/>
      <c r="AN472" s="450"/>
      <c r="AO472" s="450"/>
      <c r="AP472" s="450"/>
      <c r="AQ472" s="154"/>
      <c r="AR472" s="154"/>
      <c r="AS472" s="154"/>
      <c r="AT472" s="154"/>
      <c r="AU472" s="197"/>
      <c r="AV472" s="67"/>
      <c r="AW472" s="67"/>
      <c r="AX472" s="68"/>
    </row>
    <row r="473" spans="1:50" hidden="1">
      <c r="A473" s="449"/>
      <c r="B473" s="449"/>
      <c r="C473" s="455"/>
      <c r="D473" s="455"/>
      <c r="E473" s="455"/>
      <c r="F473" s="455"/>
      <c r="G473" s="455"/>
      <c r="H473" s="455"/>
      <c r="I473" s="455"/>
      <c r="J473" s="455"/>
      <c r="K473" s="455"/>
      <c r="L473" s="455"/>
      <c r="M473" s="455"/>
      <c r="N473" s="455"/>
      <c r="O473" s="455"/>
      <c r="P473" s="455"/>
      <c r="Q473" s="455"/>
      <c r="R473" s="455"/>
      <c r="S473" s="455"/>
      <c r="T473" s="455"/>
      <c r="U473" s="455"/>
      <c r="V473" s="455"/>
      <c r="W473" s="455"/>
      <c r="X473" s="455"/>
      <c r="Y473" s="455"/>
      <c r="Z473" s="455"/>
      <c r="AA473" s="455"/>
      <c r="AB473" s="455"/>
      <c r="AC473" s="455"/>
      <c r="AD473" s="455"/>
      <c r="AE473" s="455"/>
      <c r="AF473" s="455"/>
      <c r="AG473" s="455"/>
      <c r="AH473" s="455"/>
      <c r="AI473" s="455"/>
      <c r="AJ473" s="455"/>
      <c r="AK473" s="451"/>
      <c r="AL473" s="450"/>
      <c r="AM473" s="450"/>
      <c r="AN473" s="450"/>
      <c r="AO473" s="450"/>
      <c r="AP473" s="450"/>
      <c r="AQ473" s="154"/>
      <c r="AR473" s="154"/>
      <c r="AS473" s="154"/>
      <c r="AT473" s="154"/>
      <c r="AU473" s="197"/>
      <c r="AV473" s="67"/>
      <c r="AW473" s="67"/>
      <c r="AX473" s="68"/>
    </row>
    <row r="474" spans="1:50" hidden="1">
      <c r="A474" s="449"/>
      <c r="B474" s="449"/>
      <c r="C474" s="455"/>
      <c r="D474" s="455"/>
      <c r="E474" s="455"/>
      <c r="F474" s="455"/>
      <c r="G474" s="455"/>
      <c r="H474" s="455"/>
      <c r="I474" s="455"/>
      <c r="J474" s="455"/>
      <c r="K474" s="455"/>
      <c r="L474" s="455"/>
      <c r="M474" s="450"/>
      <c r="N474" s="450"/>
      <c r="O474" s="450"/>
      <c r="P474" s="450"/>
      <c r="Q474" s="450"/>
      <c r="R474" s="450"/>
      <c r="S474" s="450"/>
      <c r="T474" s="450"/>
      <c r="U474" s="450"/>
      <c r="V474" s="450"/>
      <c r="W474" s="450"/>
      <c r="X474" s="450"/>
      <c r="Y474" s="450"/>
      <c r="Z474" s="450"/>
      <c r="AA474" s="450"/>
      <c r="AB474" s="450"/>
      <c r="AC474" s="450"/>
      <c r="AD474" s="450"/>
      <c r="AE474" s="450"/>
      <c r="AF474" s="450"/>
      <c r="AG474" s="450"/>
      <c r="AH474" s="450"/>
      <c r="AI474" s="450"/>
      <c r="AJ474" s="450"/>
      <c r="AK474" s="451"/>
      <c r="AL474" s="450"/>
      <c r="AM474" s="450"/>
      <c r="AN474" s="450"/>
      <c r="AO474" s="450"/>
      <c r="AP474" s="450"/>
      <c r="AQ474" s="154"/>
      <c r="AR474" s="154"/>
      <c r="AS474" s="154"/>
      <c r="AT474" s="154"/>
      <c r="AU474" s="197"/>
      <c r="AV474" s="67"/>
      <c r="AW474" s="67"/>
      <c r="AX474" s="68"/>
    </row>
    <row r="475" spans="1:50" hidden="1">
      <c r="A475" s="449"/>
      <c r="B475" s="449"/>
      <c r="C475" s="455"/>
      <c r="D475" s="455"/>
      <c r="E475" s="455"/>
      <c r="F475" s="455"/>
      <c r="G475" s="455"/>
      <c r="H475" s="455"/>
      <c r="I475" s="455"/>
      <c r="J475" s="455"/>
      <c r="K475" s="455"/>
      <c r="L475" s="455"/>
      <c r="M475" s="450"/>
      <c r="N475" s="450"/>
      <c r="O475" s="450"/>
      <c r="P475" s="450"/>
      <c r="Q475" s="450"/>
      <c r="R475" s="450"/>
      <c r="S475" s="450"/>
      <c r="T475" s="450"/>
      <c r="U475" s="450"/>
      <c r="V475" s="450"/>
      <c r="W475" s="450"/>
      <c r="X475" s="450"/>
      <c r="Y475" s="450"/>
      <c r="Z475" s="450"/>
      <c r="AA475" s="450"/>
      <c r="AB475" s="450"/>
      <c r="AC475" s="450"/>
      <c r="AD475" s="450"/>
      <c r="AE475" s="450"/>
      <c r="AF475" s="450"/>
      <c r="AG475" s="450"/>
      <c r="AH475" s="450"/>
      <c r="AI475" s="450"/>
      <c r="AJ475" s="450"/>
      <c r="AK475" s="451"/>
      <c r="AL475" s="450"/>
      <c r="AM475" s="450"/>
      <c r="AN475" s="450"/>
      <c r="AO475" s="450"/>
      <c r="AP475" s="450"/>
      <c r="AQ475" s="154"/>
      <c r="AR475" s="154"/>
      <c r="AS475" s="154"/>
      <c r="AT475" s="154"/>
      <c r="AU475" s="197"/>
      <c r="AV475" s="67"/>
      <c r="AW475" s="67"/>
      <c r="AX475" s="68"/>
    </row>
    <row r="476" spans="1:50" hidden="1">
      <c r="A476" s="449"/>
      <c r="B476" s="449"/>
      <c r="C476" s="455"/>
      <c r="D476" s="455"/>
      <c r="E476" s="455"/>
      <c r="F476" s="455"/>
      <c r="G476" s="455"/>
      <c r="H476" s="455"/>
      <c r="I476" s="455"/>
      <c r="J476" s="455"/>
      <c r="K476" s="455"/>
      <c r="L476" s="455"/>
      <c r="M476" s="455"/>
      <c r="N476" s="455"/>
      <c r="O476" s="455"/>
      <c r="P476" s="455"/>
      <c r="Q476" s="455"/>
      <c r="R476" s="455"/>
      <c r="S476" s="455"/>
      <c r="T476" s="455"/>
      <c r="U476" s="455"/>
      <c r="V476" s="455"/>
      <c r="W476" s="455"/>
      <c r="X476" s="455"/>
      <c r="Y476" s="455"/>
      <c r="Z476" s="455"/>
      <c r="AA476" s="455"/>
      <c r="AB476" s="455"/>
      <c r="AC476" s="455"/>
      <c r="AD476" s="455"/>
      <c r="AE476" s="455"/>
      <c r="AF476" s="455"/>
      <c r="AG476" s="455"/>
      <c r="AH476" s="455"/>
      <c r="AI476" s="455"/>
      <c r="AJ476" s="455"/>
      <c r="AK476" s="451"/>
      <c r="AL476" s="450"/>
      <c r="AM476" s="450"/>
      <c r="AN476" s="450"/>
      <c r="AO476" s="450"/>
      <c r="AP476" s="450"/>
      <c r="AQ476" s="154"/>
      <c r="AR476" s="154"/>
      <c r="AS476" s="154"/>
      <c r="AT476" s="154"/>
      <c r="AU476" s="197"/>
      <c r="AV476" s="67"/>
      <c r="AW476" s="67"/>
      <c r="AX476" s="68"/>
    </row>
    <row r="477" spans="1:50" hidden="1">
      <c r="A477" s="449"/>
      <c r="B477" s="449"/>
      <c r="C477" s="455"/>
      <c r="D477" s="455"/>
      <c r="E477" s="455"/>
      <c r="F477" s="455"/>
      <c r="G477" s="455"/>
      <c r="H477" s="455"/>
      <c r="I477" s="455"/>
      <c r="J477" s="455"/>
      <c r="K477" s="455"/>
      <c r="L477" s="455"/>
      <c r="M477" s="455"/>
      <c r="N477" s="455"/>
      <c r="O477" s="455"/>
      <c r="P477" s="455"/>
      <c r="Q477" s="455"/>
      <c r="R477" s="455"/>
      <c r="S477" s="455"/>
      <c r="T477" s="455"/>
      <c r="U477" s="455"/>
      <c r="V477" s="455"/>
      <c r="W477" s="455"/>
      <c r="X477" s="455"/>
      <c r="Y477" s="455"/>
      <c r="Z477" s="455"/>
      <c r="AA477" s="455"/>
      <c r="AB477" s="455"/>
      <c r="AC477" s="455"/>
      <c r="AD477" s="455"/>
      <c r="AE477" s="455"/>
      <c r="AF477" s="455"/>
      <c r="AG477" s="455"/>
      <c r="AH477" s="455"/>
      <c r="AI477" s="455"/>
      <c r="AJ477" s="455"/>
      <c r="AK477" s="451"/>
      <c r="AL477" s="450"/>
      <c r="AM477" s="450"/>
      <c r="AN477" s="450"/>
      <c r="AO477" s="450"/>
      <c r="AP477" s="450"/>
      <c r="AQ477" s="154"/>
      <c r="AR477" s="154"/>
      <c r="AS477" s="154"/>
      <c r="AT477" s="154"/>
      <c r="AU477" s="197"/>
      <c r="AV477" s="67"/>
      <c r="AW477" s="67"/>
      <c r="AX477" s="68"/>
    </row>
    <row r="478" spans="1:50" hidden="1">
      <c r="A478" s="449"/>
      <c r="B478" s="449"/>
      <c r="C478" s="455"/>
      <c r="D478" s="455"/>
      <c r="E478" s="455"/>
      <c r="F478" s="455"/>
      <c r="G478" s="455"/>
      <c r="H478" s="455"/>
      <c r="I478" s="455"/>
      <c r="J478" s="455"/>
      <c r="K478" s="455"/>
      <c r="L478" s="455"/>
      <c r="M478" s="455"/>
      <c r="N478" s="455"/>
      <c r="O478" s="455"/>
      <c r="P478" s="455"/>
      <c r="Q478" s="455"/>
      <c r="R478" s="455"/>
      <c r="S478" s="455"/>
      <c r="T478" s="455"/>
      <c r="U478" s="455"/>
      <c r="V478" s="455"/>
      <c r="W478" s="455"/>
      <c r="X478" s="455"/>
      <c r="Y478" s="455"/>
      <c r="Z478" s="455"/>
      <c r="AA478" s="455"/>
      <c r="AB478" s="455"/>
      <c r="AC478" s="455"/>
      <c r="AD478" s="455"/>
      <c r="AE478" s="455"/>
      <c r="AF478" s="455"/>
      <c r="AG478" s="455"/>
      <c r="AH478" s="455"/>
      <c r="AI478" s="455"/>
      <c r="AJ478" s="455"/>
      <c r="AK478" s="451"/>
      <c r="AL478" s="450"/>
      <c r="AM478" s="450"/>
      <c r="AN478" s="450"/>
      <c r="AO478" s="450"/>
      <c r="AP478" s="450"/>
      <c r="AQ478" s="154"/>
      <c r="AR478" s="154"/>
      <c r="AS478" s="154"/>
      <c r="AT478" s="154"/>
      <c r="AU478" s="197"/>
      <c r="AV478" s="67"/>
      <c r="AW478" s="67"/>
      <c r="AX478" s="68"/>
    </row>
    <row r="479" spans="1:50" hidden="1">
      <c r="A479" s="460"/>
      <c r="B479" s="461"/>
      <c r="C479" s="450"/>
      <c r="D479" s="450"/>
      <c r="E479" s="450"/>
      <c r="F479" s="450"/>
      <c r="G479" s="450"/>
      <c r="H479" s="450"/>
      <c r="I479" s="450"/>
      <c r="J479" s="450"/>
      <c r="K479" s="450"/>
      <c r="L479" s="450"/>
      <c r="M479" s="450"/>
      <c r="N479" s="450"/>
      <c r="O479" s="450"/>
      <c r="P479" s="450"/>
      <c r="Q479" s="450"/>
      <c r="R479" s="450"/>
      <c r="S479" s="450"/>
      <c r="T479" s="450"/>
      <c r="U479" s="450"/>
      <c r="V479" s="450"/>
      <c r="W479" s="450"/>
      <c r="X479" s="450"/>
      <c r="Y479" s="450"/>
      <c r="Z479" s="450"/>
      <c r="AA479" s="450"/>
      <c r="AB479" s="450"/>
      <c r="AC479" s="450"/>
      <c r="AD479" s="450"/>
      <c r="AE479" s="450"/>
      <c r="AF479" s="450"/>
      <c r="AG479" s="450"/>
      <c r="AH479" s="450"/>
      <c r="AI479" s="450"/>
      <c r="AJ479" s="450"/>
      <c r="AK479" s="451"/>
      <c r="AL479" s="450"/>
      <c r="AM479" s="450"/>
      <c r="AN479" s="450"/>
      <c r="AO479" s="450"/>
      <c r="AP479" s="450"/>
      <c r="AQ479" s="154"/>
      <c r="AR479" s="154"/>
      <c r="AS479" s="154"/>
      <c r="AT479" s="154"/>
      <c r="AU479" s="197"/>
      <c r="AV479" s="67"/>
      <c r="AW479" s="67"/>
      <c r="AX479" s="68"/>
    </row>
    <row r="480" spans="1:50" hidden="1">
      <c r="A480" s="460"/>
      <c r="B480" s="461"/>
      <c r="C480" s="455"/>
      <c r="D480" s="455"/>
      <c r="E480" s="455"/>
      <c r="F480" s="455"/>
      <c r="G480" s="455"/>
      <c r="H480" s="455"/>
      <c r="I480" s="455"/>
      <c r="J480" s="455"/>
      <c r="K480" s="455"/>
      <c r="L480" s="455"/>
      <c r="M480" s="455"/>
      <c r="N480" s="455"/>
      <c r="O480" s="455"/>
      <c r="P480" s="455"/>
      <c r="Q480" s="455"/>
      <c r="R480" s="455"/>
      <c r="S480" s="455"/>
      <c r="T480" s="455"/>
      <c r="U480" s="455"/>
      <c r="V480" s="455"/>
      <c r="W480" s="455"/>
      <c r="X480" s="455"/>
      <c r="Y480" s="455"/>
      <c r="Z480" s="455"/>
      <c r="AA480" s="455"/>
      <c r="AB480" s="455"/>
      <c r="AC480" s="455"/>
      <c r="AD480" s="455"/>
      <c r="AE480" s="455"/>
      <c r="AF480" s="455"/>
      <c r="AG480" s="455"/>
      <c r="AH480" s="455"/>
      <c r="AI480" s="455"/>
      <c r="AJ480" s="455"/>
      <c r="AK480" s="451"/>
      <c r="AL480" s="450"/>
      <c r="AM480" s="450"/>
      <c r="AN480" s="450"/>
      <c r="AO480" s="450"/>
      <c r="AP480" s="450"/>
      <c r="AQ480" s="154"/>
      <c r="AR480" s="154"/>
      <c r="AS480" s="154"/>
      <c r="AT480" s="154"/>
      <c r="AU480" s="197"/>
      <c r="AV480" s="67"/>
      <c r="AW480" s="67"/>
      <c r="AX480" s="68"/>
    </row>
    <row r="481" spans="1:50" hidden="1">
      <c r="A481" s="460"/>
      <c r="B481" s="461"/>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459"/>
      <c r="AL481" s="154"/>
      <c r="AM481" s="154"/>
      <c r="AN481" s="154"/>
      <c r="AO481" s="154"/>
      <c r="AP481" s="154"/>
      <c r="AQ481" s="154"/>
      <c r="AR481" s="154"/>
      <c r="AS481" s="154"/>
      <c r="AT481" s="154"/>
      <c r="AU481" s="197"/>
      <c r="AV481" s="67"/>
      <c r="AW481" s="67"/>
      <c r="AX481" s="68"/>
    </row>
    <row r="482" spans="1:50" hidden="1">
      <c r="A482" s="460"/>
      <c r="B482" s="461"/>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459"/>
      <c r="AL482" s="154"/>
      <c r="AM482" s="154"/>
      <c r="AN482" s="154"/>
      <c r="AO482" s="154"/>
      <c r="AP482" s="154"/>
      <c r="AQ482" s="154"/>
      <c r="AR482" s="154"/>
      <c r="AS482" s="154"/>
      <c r="AT482" s="154"/>
      <c r="AU482" s="197"/>
      <c r="AV482" s="67"/>
      <c r="AW482" s="67"/>
      <c r="AX482" s="68"/>
    </row>
    <row r="483" spans="1:50" hidden="1">
      <c r="A483" s="460"/>
      <c r="B483" s="461"/>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459"/>
      <c r="AL483" s="154"/>
      <c r="AM483" s="154"/>
      <c r="AN483" s="154"/>
      <c r="AO483" s="154"/>
      <c r="AP483" s="154"/>
      <c r="AQ483" s="154"/>
      <c r="AR483" s="154"/>
      <c r="AS483" s="154"/>
      <c r="AT483" s="154"/>
      <c r="AU483" s="197"/>
      <c r="AV483" s="67"/>
      <c r="AW483" s="67"/>
      <c r="AX483" s="68"/>
    </row>
    <row r="484" spans="1:50" hidden="1">
      <c r="A484" s="449"/>
      <c r="B484" s="449"/>
      <c r="C484" s="455"/>
      <c r="D484" s="455"/>
      <c r="E484" s="455"/>
      <c r="F484" s="455"/>
      <c r="G484" s="455"/>
      <c r="H484" s="455"/>
      <c r="I484" s="455"/>
      <c r="J484" s="455"/>
      <c r="K484" s="455"/>
      <c r="L484" s="455"/>
      <c r="M484" s="455"/>
      <c r="N484" s="455"/>
      <c r="O484" s="455"/>
      <c r="P484" s="455"/>
      <c r="Q484" s="455"/>
      <c r="R484" s="455"/>
      <c r="S484" s="455"/>
      <c r="T484" s="455"/>
      <c r="U484" s="455"/>
      <c r="V484" s="455"/>
      <c r="W484" s="455"/>
      <c r="X484" s="455"/>
      <c r="Y484" s="455"/>
      <c r="Z484" s="455"/>
      <c r="AA484" s="455"/>
      <c r="AB484" s="455"/>
      <c r="AC484" s="455"/>
      <c r="AD484" s="455"/>
      <c r="AE484" s="455"/>
      <c r="AF484" s="455"/>
      <c r="AG484" s="455"/>
      <c r="AH484" s="455"/>
      <c r="AI484" s="455"/>
      <c r="AJ484" s="455"/>
      <c r="AK484" s="451"/>
      <c r="AL484" s="450"/>
      <c r="AM484" s="450"/>
      <c r="AN484" s="450"/>
      <c r="AO484" s="450"/>
      <c r="AP484" s="450"/>
      <c r="AQ484" s="154"/>
      <c r="AR484" s="154"/>
      <c r="AS484" s="154"/>
      <c r="AT484" s="154"/>
      <c r="AU484" s="197"/>
      <c r="AV484" s="67"/>
      <c r="AW484" s="67"/>
      <c r="AX484" s="68"/>
    </row>
    <row r="485" spans="1:50" hidden="1">
      <c r="A485" s="449"/>
      <c r="B485" s="449"/>
      <c r="C485" s="455"/>
      <c r="D485" s="455"/>
      <c r="E485" s="455"/>
      <c r="F485" s="455"/>
      <c r="G485" s="455"/>
      <c r="H485" s="455"/>
      <c r="I485" s="455"/>
      <c r="J485" s="455"/>
      <c r="K485" s="455"/>
      <c r="L485" s="455"/>
      <c r="M485" s="455"/>
      <c r="N485" s="455"/>
      <c r="O485" s="455"/>
      <c r="P485" s="455"/>
      <c r="Q485" s="455"/>
      <c r="R485" s="455"/>
      <c r="S485" s="455"/>
      <c r="T485" s="455"/>
      <c r="U485" s="455"/>
      <c r="V485" s="455"/>
      <c r="W485" s="455"/>
      <c r="X485" s="455"/>
      <c r="Y485" s="455"/>
      <c r="Z485" s="455"/>
      <c r="AA485" s="455"/>
      <c r="AB485" s="455"/>
      <c r="AC485" s="455"/>
      <c r="AD485" s="455"/>
      <c r="AE485" s="455"/>
      <c r="AF485" s="455"/>
      <c r="AG485" s="455"/>
      <c r="AH485" s="455"/>
      <c r="AI485" s="455"/>
      <c r="AJ485" s="455"/>
      <c r="AK485" s="451"/>
      <c r="AL485" s="450"/>
      <c r="AM485" s="450"/>
      <c r="AN485" s="450"/>
      <c r="AO485" s="450"/>
      <c r="AP485" s="450"/>
      <c r="AQ485" s="154"/>
      <c r="AR485" s="154"/>
      <c r="AS485" s="154"/>
      <c r="AT485" s="154"/>
      <c r="AU485" s="197"/>
      <c r="AV485" s="67"/>
      <c r="AW485" s="67"/>
      <c r="AX485" s="68"/>
    </row>
    <row r="486" spans="1:50" hidden="1">
      <c r="A486" s="449"/>
      <c r="B486" s="449"/>
      <c r="C486" s="455"/>
      <c r="D486" s="455"/>
      <c r="E486" s="455"/>
      <c r="F486" s="455"/>
      <c r="G486" s="455"/>
      <c r="H486" s="455"/>
      <c r="I486" s="455"/>
      <c r="J486" s="455"/>
      <c r="K486" s="455"/>
      <c r="L486" s="455"/>
      <c r="M486" s="455"/>
      <c r="N486" s="455"/>
      <c r="O486" s="455"/>
      <c r="P486" s="455"/>
      <c r="Q486" s="455"/>
      <c r="R486" s="455"/>
      <c r="S486" s="455"/>
      <c r="T486" s="455"/>
      <c r="U486" s="455"/>
      <c r="V486" s="455"/>
      <c r="W486" s="455"/>
      <c r="X486" s="455"/>
      <c r="Y486" s="455"/>
      <c r="Z486" s="455"/>
      <c r="AA486" s="455"/>
      <c r="AB486" s="455"/>
      <c r="AC486" s="455"/>
      <c r="AD486" s="455"/>
      <c r="AE486" s="455"/>
      <c r="AF486" s="455"/>
      <c r="AG486" s="455"/>
      <c r="AH486" s="455"/>
      <c r="AI486" s="455"/>
      <c r="AJ486" s="455"/>
      <c r="AK486" s="451"/>
      <c r="AL486" s="450"/>
      <c r="AM486" s="450"/>
      <c r="AN486" s="450"/>
      <c r="AO486" s="450"/>
      <c r="AP486" s="450"/>
      <c r="AQ486" s="154"/>
      <c r="AR486" s="154"/>
      <c r="AS486" s="154"/>
      <c r="AT486" s="154"/>
      <c r="AU486" s="197"/>
      <c r="AV486" s="67"/>
      <c r="AW486" s="67"/>
      <c r="AX486" s="68"/>
    </row>
    <row r="487" spans="1:50" hidden="1">
      <c r="A487" s="449"/>
      <c r="B487" s="449"/>
      <c r="C487" s="455"/>
      <c r="D487" s="455"/>
      <c r="E487" s="455"/>
      <c r="F487" s="455"/>
      <c r="G487" s="455"/>
      <c r="H487" s="455"/>
      <c r="I487" s="455"/>
      <c r="J487" s="455"/>
      <c r="K487" s="455"/>
      <c r="L487" s="455"/>
      <c r="M487" s="455"/>
      <c r="N487" s="455"/>
      <c r="O487" s="455"/>
      <c r="P487" s="455"/>
      <c r="Q487" s="455"/>
      <c r="R487" s="455"/>
      <c r="S487" s="455"/>
      <c r="T487" s="455"/>
      <c r="U487" s="455"/>
      <c r="V487" s="455"/>
      <c r="W487" s="455"/>
      <c r="X487" s="455"/>
      <c r="Y487" s="455"/>
      <c r="Z487" s="455"/>
      <c r="AA487" s="455"/>
      <c r="AB487" s="455"/>
      <c r="AC487" s="455"/>
      <c r="AD487" s="455"/>
      <c r="AE487" s="455"/>
      <c r="AF487" s="455"/>
      <c r="AG487" s="455"/>
      <c r="AH487" s="455"/>
      <c r="AI487" s="455"/>
      <c r="AJ487" s="455"/>
      <c r="AK487" s="451"/>
      <c r="AL487" s="450"/>
      <c r="AM487" s="450"/>
      <c r="AN487" s="450"/>
      <c r="AO487" s="450"/>
      <c r="AP487" s="450"/>
      <c r="AQ487" s="154"/>
      <c r="AR487" s="154"/>
      <c r="AS487" s="154"/>
      <c r="AT487" s="154"/>
      <c r="AU487" s="197"/>
      <c r="AV487" s="67"/>
      <c r="AW487" s="67"/>
      <c r="AX487" s="68"/>
    </row>
    <row r="488" spans="1:50" hidden="1">
      <c r="A488" s="449"/>
      <c r="B488" s="449"/>
      <c r="C488" s="455"/>
      <c r="D488" s="455"/>
      <c r="E488" s="455"/>
      <c r="F488" s="455"/>
      <c r="G488" s="455"/>
      <c r="H488" s="455"/>
      <c r="I488" s="455"/>
      <c r="J488" s="455"/>
      <c r="K488" s="455"/>
      <c r="L488" s="455"/>
      <c r="M488" s="455"/>
      <c r="N488" s="455"/>
      <c r="O488" s="455"/>
      <c r="P488" s="455"/>
      <c r="Q488" s="455"/>
      <c r="R488" s="455"/>
      <c r="S488" s="455"/>
      <c r="T488" s="455"/>
      <c r="U488" s="455"/>
      <c r="V488" s="455"/>
      <c r="W488" s="455"/>
      <c r="X488" s="455"/>
      <c r="Y488" s="455"/>
      <c r="Z488" s="455"/>
      <c r="AA488" s="455"/>
      <c r="AB488" s="455"/>
      <c r="AC488" s="455"/>
      <c r="AD488" s="455"/>
      <c r="AE488" s="455"/>
      <c r="AF488" s="455"/>
      <c r="AG488" s="455"/>
      <c r="AH488" s="455"/>
      <c r="AI488" s="455"/>
      <c r="AJ488" s="455"/>
      <c r="AK488" s="451"/>
      <c r="AL488" s="450"/>
      <c r="AM488" s="450"/>
      <c r="AN488" s="450"/>
      <c r="AO488" s="450"/>
      <c r="AP488" s="450"/>
      <c r="AQ488" s="154"/>
      <c r="AR488" s="154"/>
      <c r="AS488" s="154"/>
      <c r="AT488" s="154"/>
      <c r="AU488" s="197"/>
      <c r="AV488" s="67"/>
      <c r="AW488" s="67"/>
      <c r="AX488" s="68"/>
    </row>
    <row r="489" spans="1:50" hidden="1">
      <c r="A489" s="449"/>
      <c r="B489" s="449"/>
      <c r="C489" s="455"/>
      <c r="D489" s="455"/>
      <c r="E489" s="455"/>
      <c r="F489" s="455"/>
      <c r="G489" s="455"/>
      <c r="H489" s="455"/>
      <c r="I489" s="455"/>
      <c r="J489" s="455"/>
      <c r="K489" s="455"/>
      <c r="L489" s="455"/>
      <c r="M489" s="450"/>
      <c r="N489" s="450"/>
      <c r="O489" s="450"/>
      <c r="P489" s="450"/>
      <c r="Q489" s="450"/>
      <c r="R489" s="450"/>
      <c r="S489" s="450"/>
      <c r="T489" s="450"/>
      <c r="U489" s="450"/>
      <c r="V489" s="450"/>
      <c r="W489" s="450"/>
      <c r="X489" s="450"/>
      <c r="Y489" s="450"/>
      <c r="Z489" s="450"/>
      <c r="AA489" s="450"/>
      <c r="AB489" s="450"/>
      <c r="AC489" s="450"/>
      <c r="AD489" s="450"/>
      <c r="AE489" s="450"/>
      <c r="AF489" s="450"/>
      <c r="AG489" s="450"/>
      <c r="AH489" s="450"/>
      <c r="AI489" s="450"/>
      <c r="AJ489" s="450"/>
      <c r="AK489" s="451"/>
      <c r="AL489" s="450"/>
      <c r="AM489" s="450"/>
      <c r="AN489" s="450"/>
      <c r="AO489" s="450"/>
      <c r="AP489" s="450"/>
      <c r="AQ489" s="154"/>
      <c r="AR489" s="154"/>
      <c r="AS489" s="154"/>
      <c r="AT489" s="154"/>
      <c r="AU489" s="197"/>
      <c r="AV489" s="67"/>
      <c r="AW489" s="67"/>
      <c r="AX489" s="68"/>
    </row>
    <row r="490" spans="1:50" hidden="1">
      <c r="A490" s="449"/>
      <c r="B490" s="449"/>
      <c r="C490" s="455"/>
      <c r="D490" s="455"/>
      <c r="E490" s="455"/>
      <c r="F490" s="455"/>
      <c r="G490" s="455"/>
      <c r="H490" s="455"/>
      <c r="I490" s="455"/>
      <c r="J490" s="455"/>
      <c r="K490" s="455"/>
      <c r="L490" s="455"/>
      <c r="M490" s="450"/>
      <c r="N490" s="450"/>
      <c r="O490" s="450"/>
      <c r="P490" s="450"/>
      <c r="Q490" s="450"/>
      <c r="R490" s="450"/>
      <c r="S490" s="450"/>
      <c r="T490" s="450"/>
      <c r="U490" s="450"/>
      <c r="V490" s="450"/>
      <c r="W490" s="450"/>
      <c r="X490" s="450"/>
      <c r="Y490" s="450"/>
      <c r="Z490" s="450"/>
      <c r="AA490" s="450"/>
      <c r="AB490" s="450"/>
      <c r="AC490" s="450"/>
      <c r="AD490" s="450"/>
      <c r="AE490" s="450"/>
      <c r="AF490" s="450"/>
      <c r="AG490" s="450"/>
      <c r="AH490" s="450"/>
      <c r="AI490" s="450"/>
      <c r="AJ490" s="450"/>
      <c r="AK490" s="451"/>
      <c r="AL490" s="450"/>
      <c r="AM490" s="450"/>
      <c r="AN490" s="450"/>
      <c r="AO490" s="450"/>
      <c r="AP490" s="450"/>
      <c r="AQ490" s="154"/>
      <c r="AR490" s="154"/>
      <c r="AS490" s="154"/>
      <c r="AT490" s="154"/>
      <c r="AU490" s="197"/>
      <c r="AV490" s="67"/>
      <c r="AW490" s="67"/>
      <c r="AX490" s="68"/>
    </row>
    <row r="491" spans="1:50" hidden="1">
      <c r="A491" s="449"/>
      <c r="B491" s="449"/>
      <c r="C491" s="455"/>
      <c r="D491" s="455"/>
      <c r="E491" s="455"/>
      <c r="F491" s="455"/>
      <c r="G491" s="455"/>
      <c r="H491" s="455"/>
      <c r="I491" s="455"/>
      <c r="J491" s="455"/>
      <c r="K491" s="455"/>
      <c r="L491" s="455"/>
      <c r="M491" s="455"/>
      <c r="N491" s="455"/>
      <c r="O491" s="455"/>
      <c r="P491" s="455"/>
      <c r="Q491" s="455"/>
      <c r="R491" s="455"/>
      <c r="S491" s="455"/>
      <c r="T491" s="455"/>
      <c r="U491" s="455"/>
      <c r="V491" s="455"/>
      <c r="W491" s="455"/>
      <c r="X491" s="455"/>
      <c r="Y491" s="455"/>
      <c r="Z491" s="455"/>
      <c r="AA491" s="455"/>
      <c r="AB491" s="455"/>
      <c r="AC491" s="455"/>
      <c r="AD491" s="455"/>
      <c r="AE491" s="455"/>
      <c r="AF491" s="455"/>
      <c r="AG491" s="455"/>
      <c r="AH491" s="455"/>
      <c r="AI491" s="455"/>
      <c r="AJ491" s="455"/>
      <c r="AK491" s="451"/>
      <c r="AL491" s="450"/>
      <c r="AM491" s="450"/>
      <c r="AN491" s="450"/>
      <c r="AO491" s="450"/>
      <c r="AP491" s="450"/>
      <c r="AQ491" s="154"/>
      <c r="AR491" s="154"/>
      <c r="AS491" s="154"/>
      <c r="AT491" s="154"/>
      <c r="AU491" s="197"/>
      <c r="AV491" s="67"/>
      <c r="AW491" s="67"/>
      <c r="AX491" s="68"/>
    </row>
    <row r="492" spans="1:50" hidden="1">
      <c r="A492" s="449"/>
      <c r="B492" s="449"/>
      <c r="C492" s="455"/>
      <c r="D492" s="455"/>
      <c r="E492" s="455"/>
      <c r="F492" s="455"/>
      <c r="G492" s="455"/>
      <c r="H492" s="455"/>
      <c r="I492" s="455"/>
      <c r="J492" s="455"/>
      <c r="K492" s="455"/>
      <c r="L492" s="455"/>
      <c r="M492" s="455"/>
      <c r="N492" s="455"/>
      <c r="O492" s="455"/>
      <c r="P492" s="455"/>
      <c r="Q492" s="455"/>
      <c r="R492" s="455"/>
      <c r="S492" s="455"/>
      <c r="T492" s="455"/>
      <c r="U492" s="455"/>
      <c r="V492" s="455"/>
      <c r="W492" s="455"/>
      <c r="X492" s="455"/>
      <c r="Y492" s="455"/>
      <c r="Z492" s="455"/>
      <c r="AA492" s="455"/>
      <c r="AB492" s="455"/>
      <c r="AC492" s="455"/>
      <c r="AD492" s="455"/>
      <c r="AE492" s="455"/>
      <c r="AF492" s="455"/>
      <c r="AG492" s="455"/>
      <c r="AH492" s="455"/>
      <c r="AI492" s="455"/>
      <c r="AJ492" s="455"/>
      <c r="AK492" s="451"/>
      <c r="AL492" s="450"/>
      <c r="AM492" s="450"/>
      <c r="AN492" s="450"/>
      <c r="AO492" s="450"/>
      <c r="AP492" s="450"/>
      <c r="AQ492" s="154"/>
      <c r="AR492" s="154"/>
      <c r="AS492" s="154"/>
      <c r="AT492" s="154"/>
      <c r="AU492" s="197"/>
      <c r="AV492" s="67"/>
      <c r="AW492" s="67"/>
      <c r="AX492" s="68"/>
    </row>
    <row r="493" spans="1:50" hidden="1">
      <c r="A493" s="449"/>
      <c r="B493" s="449"/>
      <c r="C493" s="455"/>
      <c r="D493" s="455"/>
      <c r="E493" s="455"/>
      <c r="F493" s="455"/>
      <c r="G493" s="455"/>
      <c r="H493" s="455"/>
      <c r="I493" s="455"/>
      <c r="J493" s="455"/>
      <c r="K493" s="455"/>
      <c r="L493" s="455"/>
      <c r="M493" s="455"/>
      <c r="N493" s="455"/>
      <c r="O493" s="455"/>
      <c r="P493" s="455"/>
      <c r="Q493" s="455"/>
      <c r="R493" s="455"/>
      <c r="S493" s="455"/>
      <c r="T493" s="455"/>
      <c r="U493" s="455"/>
      <c r="V493" s="455"/>
      <c r="W493" s="455"/>
      <c r="X493" s="455"/>
      <c r="Y493" s="455"/>
      <c r="Z493" s="455"/>
      <c r="AA493" s="455"/>
      <c r="AB493" s="455"/>
      <c r="AC493" s="455"/>
      <c r="AD493" s="455"/>
      <c r="AE493" s="455"/>
      <c r="AF493" s="455"/>
      <c r="AG493" s="455"/>
      <c r="AH493" s="455"/>
      <c r="AI493" s="455"/>
      <c r="AJ493" s="455"/>
      <c r="AK493" s="451"/>
      <c r="AL493" s="450"/>
      <c r="AM493" s="450"/>
      <c r="AN493" s="450"/>
      <c r="AO493" s="450"/>
      <c r="AP493" s="450"/>
      <c r="AQ493" s="154"/>
      <c r="AR493" s="154"/>
      <c r="AS493" s="154"/>
      <c r="AT493" s="154"/>
      <c r="AU493" s="197"/>
      <c r="AV493" s="67"/>
      <c r="AW493" s="67"/>
      <c r="AX493" s="68"/>
    </row>
    <row r="494" spans="1:50" hidden="1">
      <c r="A494" s="460"/>
      <c r="B494" s="461"/>
      <c r="C494" s="450"/>
      <c r="D494" s="450"/>
      <c r="E494" s="450"/>
      <c r="F494" s="450"/>
      <c r="G494" s="450"/>
      <c r="H494" s="450"/>
      <c r="I494" s="450"/>
      <c r="J494" s="450"/>
      <c r="K494" s="450"/>
      <c r="L494" s="450"/>
      <c r="M494" s="450"/>
      <c r="N494" s="450"/>
      <c r="O494" s="450"/>
      <c r="P494" s="450"/>
      <c r="Q494" s="450"/>
      <c r="R494" s="450"/>
      <c r="S494" s="450"/>
      <c r="T494" s="450"/>
      <c r="U494" s="450"/>
      <c r="V494" s="450"/>
      <c r="W494" s="450"/>
      <c r="X494" s="450"/>
      <c r="Y494" s="450"/>
      <c r="Z494" s="450"/>
      <c r="AA494" s="450"/>
      <c r="AB494" s="450"/>
      <c r="AC494" s="450"/>
      <c r="AD494" s="450"/>
      <c r="AE494" s="450"/>
      <c r="AF494" s="450"/>
      <c r="AG494" s="450"/>
      <c r="AH494" s="450"/>
      <c r="AI494" s="450"/>
      <c r="AJ494" s="450"/>
      <c r="AK494" s="451"/>
      <c r="AL494" s="450"/>
      <c r="AM494" s="450"/>
      <c r="AN494" s="450"/>
      <c r="AO494" s="450"/>
      <c r="AP494" s="450"/>
      <c r="AQ494" s="154"/>
      <c r="AR494" s="154"/>
      <c r="AS494" s="154"/>
      <c r="AT494" s="154"/>
      <c r="AU494" s="197"/>
      <c r="AV494" s="67"/>
      <c r="AW494" s="67"/>
      <c r="AX494" s="68"/>
    </row>
    <row r="495" spans="1:50" hidden="1">
      <c r="A495" s="460"/>
      <c r="B495" s="461"/>
      <c r="C495" s="455"/>
      <c r="D495" s="455"/>
      <c r="E495" s="455"/>
      <c r="F495" s="455"/>
      <c r="G495" s="455"/>
      <c r="H495" s="455"/>
      <c r="I495" s="455"/>
      <c r="J495" s="455"/>
      <c r="K495" s="455"/>
      <c r="L495" s="455"/>
      <c r="M495" s="455"/>
      <c r="N495" s="455"/>
      <c r="O495" s="455"/>
      <c r="P495" s="455"/>
      <c r="Q495" s="455"/>
      <c r="R495" s="455"/>
      <c r="S495" s="455"/>
      <c r="T495" s="455"/>
      <c r="U495" s="455"/>
      <c r="V495" s="455"/>
      <c r="W495" s="455"/>
      <c r="X495" s="455"/>
      <c r="Y495" s="455"/>
      <c r="Z495" s="455"/>
      <c r="AA495" s="455"/>
      <c r="AB495" s="455"/>
      <c r="AC495" s="455"/>
      <c r="AD495" s="455"/>
      <c r="AE495" s="455"/>
      <c r="AF495" s="455"/>
      <c r="AG495" s="455"/>
      <c r="AH495" s="455"/>
      <c r="AI495" s="455"/>
      <c r="AJ495" s="455"/>
      <c r="AK495" s="451"/>
      <c r="AL495" s="450"/>
      <c r="AM495" s="450"/>
      <c r="AN495" s="450"/>
      <c r="AO495" s="450"/>
      <c r="AP495" s="450"/>
      <c r="AQ495" s="154"/>
      <c r="AR495" s="154"/>
      <c r="AS495" s="154"/>
      <c r="AT495" s="154"/>
      <c r="AU495" s="197"/>
      <c r="AV495" s="67"/>
      <c r="AW495" s="67"/>
      <c r="AX495" s="68"/>
    </row>
    <row r="496" spans="1:50" hidden="1">
      <c r="A496" s="460"/>
      <c r="B496" s="461"/>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459"/>
      <c r="AL496" s="154"/>
      <c r="AM496" s="154"/>
      <c r="AN496" s="154"/>
      <c r="AO496" s="154"/>
      <c r="AP496" s="154"/>
      <c r="AQ496" s="154"/>
      <c r="AR496" s="154"/>
      <c r="AS496" s="154"/>
      <c r="AT496" s="154"/>
      <c r="AU496" s="197"/>
      <c r="AV496" s="67"/>
      <c r="AW496" s="67"/>
      <c r="AX496" s="68"/>
    </row>
    <row r="497" spans="1:50" hidden="1">
      <c r="A497" s="460"/>
      <c r="B497" s="461"/>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459"/>
      <c r="AL497" s="154"/>
      <c r="AM497" s="154"/>
      <c r="AN497" s="154"/>
      <c r="AO497" s="154"/>
      <c r="AP497" s="154"/>
      <c r="AQ497" s="154"/>
      <c r="AR497" s="154"/>
      <c r="AS497" s="154"/>
      <c r="AT497" s="154"/>
      <c r="AU497" s="197"/>
      <c r="AV497" s="67"/>
      <c r="AW497" s="67"/>
      <c r="AX497" s="68"/>
    </row>
    <row r="498" spans="1:50" hidden="1">
      <c r="A498" s="460"/>
      <c r="B498" s="461"/>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c r="AG498" s="182"/>
      <c r="AH498" s="182"/>
      <c r="AI498" s="182"/>
      <c r="AJ498" s="182"/>
      <c r="AK498" s="459"/>
      <c r="AL498" s="154"/>
      <c r="AM498" s="154"/>
      <c r="AN498" s="154"/>
      <c r="AO498" s="154"/>
      <c r="AP498" s="154"/>
      <c r="AQ498" s="154"/>
      <c r="AR498" s="154"/>
      <c r="AS498" s="154"/>
      <c r="AT498" s="154"/>
      <c r="AU498" s="197"/>
      <c r="AV498" s="67"/>
      <c r="AW498" s="67"/>
      <c r="AX498" s="68"/>
    </row>
  </sheetData>
  <mergeCells count="877">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4:AB164"/>
    <mergeCell ref="AC164:AX164"/>
    <mergeCell ref="G165:K165"/>
    <mergeCell ref="L165:X165"/>
    <mergeCell ref="Y165:AB165"/>
    <mergeCell ref="AC165:AG165"/>
    <mergeCell ref="AH165:AT165"/>
    <mergeCell ref="AU165:AX165"/>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3:AB153"/>
    <mergeCell ref="AC153:AX153"/>
    <mergeCell ref="G154:K154"/>
    <mergeCell ref="L154:X154"/>
    <mergeCell ref="Y154:AB154"/>
    <mergeCell ref="AC154:AG154"/>
    <mergeCell ref="AH154:AT154"/>
    <mergeCell ref="AU154:AX154"/>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A131:F174"/>
    <mergeCell ref="G131:AB131"/>
    <mergeCell ref="AC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5:K135"/>
    <mergeCell ref="L135:X135"/>
    <mergeCell ref="Y135:AB135"/>
    <mergeCell ref="AC135:AG135"/>
    <mergeCell ref="AH135:AT135"/>
    <mergeCell ref="AU135:AX135"/>
    <mergeCell ref="G134:K134"/>
    <mergeCell ref="L134:X134"/>
    <mergeCell ref="Y134:AB134"/>
    <mergeCell ref="A72:F129"/>
    <mergeCell ref="X82:AI82"/>
    <mergeCell ref="X83:AI83"/>
    <mergeCell ref="H84:Q85"/>
    <mergeCell ref="Y84:AH85"/>
    <mergeCell ref="H86:Q87"/>
    <mergeCell ref="AB87:AC87"/>
    <mergeCell ref="X88:AI88"/>
    <mergeCell ref="X89:AI89"/>
    <mergeCell ref="Y90:AH91"/>
    <mergeCell ref="H126:I126"/>
    <mergeCell ref="J126:AJ127"/>
    <mergeCell ref="A66:E66"/>
    <mergeCell ref="F66:AX66"/>
    <mergeCell ref="A67:AX67"/>
    <mergeCell ref="A68:AX68"/>
    <mergeCell ref="A69:AX69"/>
    <mergeCell ref="A70:B70"/>
    <mergeCell ref="C70:J70"/>
    <mergeCell ref="K70:R70"/>
    <mergeCell ref="S70:Z70"/>
    <mergeCell ref="AA70:AH70"/>
    <mergeCell ref="AI70:AP70"/>
    <mergeCell ref="AQ70:AX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41:AX41"/>
    <mergeCell ref="C42:AC42"/>
    <mergeCell ref="AD42:AF42"/>
    <mergeCell ref="AG42:AX42"/>
    <mergeCell ref="A43:B45"/>
    <mergeCell ref="C43:AC43"/>
    <mergeCell ref="AD43:AF43"/>
    <mergeCell ref="AG43:AX45"/>
    <mergeCell ref="C44:AC44"/>
    <mergeCell ref="AD44:AF44"/>
    <mergeCell ref="C45:AC45"/>
    <mergeCell ref="AD45:AF45"/>
    <mergeCell ref="X33:AX33"/>
    <mergeCell ref="L38:Q38"/>
    <mergeCell ref="R38:W38"/>
    <mergeCell ref="X38:AX38"/>
    <mergeCell ref="C39:K39"/>
    <mergeCell ref="L39:Q39"/>
    <mergeCell ref="R39:W39"/>
    <mergeCell ref="X39:AX39"/>
    <mergeCell ref="L36:Q36"/>
    <mergeCell ref="R36:W36"/>
    <mergeCell ref="X36:AX36"/>
    <mergeCell ref="L37:Q37"/>
    <mergeCell ref="R37:W37"/>
    <mergeCell ref="X37:AX37"/>
    <mergeCell ref="A30:B39"/>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&amp;R事業番号085</oddHeader>
  </headerFooter>
  <rowBreaks count="2" manualBreakCount="2">
    <brk id="71"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085</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2014-08-12T10:00:05Z</cp:lastPrinted>
  <dcterms:created xsi:type="dcterms:W3CDTF">2014-06-25T05:02:40Z</dcterms:created>
  <dcterms:modified xsi:type="dcterms:W3CDTF">2014-08-20T05:26:34Z</dcterms:modified>
</cp:coreProperties>
</file>