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705" yWindow="4365" windowWidth="9540" windowHeight="4380"/>
  </bookViews>
  <sheets>
    <sheet name="326" sheetId="2" r:id="rId1"/>
    <sheet name="環境省012" sheetId="3" r:id="rId2"/>
  </sheets>
  <definedNames>
    <definedName name="_xlnm.Print_Area" localSheetId="0">'326'!$A$1:$AX$499</definedName>
    <definedName name="_xlnm.Print_Area" localSheetId="1">環境省012!$A$1:$AX$365</definedName>
  </definedNames>
  <calcPr calcId="125725"/>
</workbook>
</file>

<file path=xl/calcChain.xml><?xml version="1.0" encoding="utf-8"?>
<calcChain xmlns="http://schemas.openxmlformats.org/spreadsheetml/2006/main">
  <c r="AD17" i="2"/>
  <c r="AK17"/>
  <c r="AD19"/>
  <c r="L37"/>
  <c r="Y113"/>
  <c r="AU113"/>
  <c r="Y124"/>
  <c r="AU124"/>
  <c r="Y135"/>
  <c r="AU135"/>
  <c r="Y146"/>
  <c r="AU146"/>
  <c r="AK403"/>
  <c r="AU403"/>
  <c r="AK436"/>
  <c r="AK469"/>
</calcChain>
</file>

<file path=xl/sharedStrings.xml><?xml version="1.0" encoding="utf-8"?>
<sst xmlns="http://schemas.openxmlformats.org/spreadsheetml/2006/main" count="825" uniqueCount="297">
  <si>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</si>
  <si>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</si>
  <si>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</si>
  <si>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</si>
  <si>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土地・建設産業局</t>
    <rPh sb="0" eb="2">
      <t>トチ</t>
    </rPh>
    <rPh sb="3" eb="5">
      <t>ケンセツ</t>
    </rPh>
    <rPh sb="5" eb="8">
      <t>サンギョウキョク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</si>
  <si>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</si>
  <si>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</si>
  <si>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平成２５年度～平成２６年度(予定）</t>
    <rPh sb="0" eb="2">
      <t>ヘイセイ</t>
    </rPh>
    <rPh sb="4" eb="5">
      <t>ネン</t>
    </rPh>
    <rPh sb="5" eb="6">
      <t>ド</t>
    </rPh>
    <rPh sb="7" eb="9">
      <t>ヘイセイ</t>
    </rPh>
    <rPh sb="11" eb="13">
      <t>ネンド</t>
    </rPh>
    <rPh sb="14" eb="16">
      <t>ヨテイ</t>
    </rPh>
    <phoneticPr fontId="3"/>
  </si>
  <si>
    <t>担当課室</t>
    <rPh sb="0" eb="2">
      <t>タントウ</t>
    </rPh>
    <rPh sb="2" eb="3">
      <t>カ</t>
    </rPh>
    <rPh sb="3" eb="4">
      <t>シツ</t>
    </rPh>
    <phoneticPr fontId="3"/>
  </si>
  <si>
    <t>建設市場整備課労働資材対策室</t>
    <rPh sb="0" eb="2">
      <t>ケンセツ</t>
    </rPh>
    <rPh sb="2" eb="4">
      <t>シジョウ</t>
    </rPh>
    <rPh sb="4" eb="7">
      <t>セイビカ</t>
    </rPh>
    <rPh sb="7" eb="9">
      <t>ロウドウ</t>
    </rPh>
    <rPh sb="9" eb="11">
      <t>シザイ</t>
    </rPh>
    <rPh sb="11" eb="14">
      <t>タイサクシツ</t>
    </rPh>
    <phoneticPr fontId="3"/>
  </si>
  <si>
    <t>室長　松下　雄介</t>
    <rPh sb="0" eb="2">
      <t>シツチョウ</t>
    </rPh>
    <rPh sb="3" eb="5">
      <t>マツシタ</t>
    </rPh>
    <rPh sb="6" eb="8">
      <t>ユウスケ</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</si>
  <si>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</si>
  <si>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</si>
  <si>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</si>
  <si>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</si>
  <si>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</si>
  <si>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施工パッケージ型積算方式の導入等、近年の予定価格の積算の変化に対応した公共工事設計労務単価のあり方を検討する。
　また、東日本大震災級の大災害の発生時など、急激な労務費の変化が発生した際に、その変動幅を効率良く把握し、迅速に単価設定する手法を整えることで、入札不調等の混乱を防止する。</t>
    <rPh sb="73" eb="76">
      <t>ハッセイジ</t>
    </rPh>
    <rPh sb="89" eb="91">
      <t>ハッセイ</t>
    </rPh>
    <rPh sb="93" eb="94">
      <t>サイ</t>
    </rPh>
    <rPh sb="98" eb="101">
      <t>ヘンドウハバ</t>
    </rPh>
    <rPh sb="102" eb="104">
      <t>コウリツ</t>
    </rPh>
    <rPh sb="104" eb="105">
      <t>ヨ</t>
    </rPh>
    <rPh sb="106" eb="108">
      <t>ハアク</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</si>
  <si>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</si>
  <si>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　近年の施工パッケージ型積算方式への移行や、使用される工種の変化等に伴う、公共工事設計労務単価の積算での使用頻度の変化等を把握し、今後の調査及び単価設定手法のあり方を検討する。加えて、近年の労働形態の変化や急激な労務費の変化等、労働市場の実態に即した調査及び単価設定のあり方を検討する。
　また、東日本大震災時等における既存の実績や最近の労務費の変化に対する対応を踏まえ、技能労働者の賃金水準の変化を迅速かつ正確に把握できる指標を抽出・分析すること等により、賃金水準の変化を迅速に反映した単価設定手法を検討する。
</t>
    <rPh sb="154" eb="155">
      <t>トキ</t>
    </rPh>
    <rPh sb="166" eb="168">
      <t>サイキン</t>
    </rPh>
    <rPh sb="169" eb="172">
      <t>ロウムヒ</t>
    </rPh>
    <rPh sb="173" eb="175">
      <t>ヘンカ</t>
    </rPh>
    <rPh sb="176" eb="177">
      <t>タイ</t>
    </rPh>
    <rPh sb="179" eb="181">
      <t>タイオウ</t>
    </rPh>
    <rPh sb="182" eb="183">
      <t>フ</t>
    </rPh>
    <rPh sb="218" eb="220">
      <t>ブンセキ</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</si>
  <si>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</si>
  <si>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</si>
  <si>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</si>
  <si>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</si>
  <si>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</si>
  <si>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</si>
  <si>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</si>
  <si>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</si>
  <si>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</si>
  <si>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</si>
  <si>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</si>
  <si>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</si>
  <si>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</si>
  <si>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</si>
  <si>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</si>
  <si>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</si>
  <si>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</si>
  <si>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</si>
  <si>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</si>
  <si>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</si>
  <si>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</si>
  <si>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</si>
  <si>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</si>
  <si>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</si>
  <si>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</si>
  <si>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</si>
  <si>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</si>
  <si>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</si>
  <si>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</si>
  <si>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</si>
  <si>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</si>
  <si>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</si>
  <si>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</si>
  <si>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</si>
  <si>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</si>
  <si>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</si>
  <si>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</si>
  <si>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</si>
  <si>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</si>
  <si>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</si>
  <si>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 xml:space="preserve">公共工事設計労務単価は、国が施工する重要な施設・インフラ等の発注にあたり、予定価格を積算するための単価である。本業務は、公共工事設計労務単価について、より適切な単価設定のあり方等を検討するものであり、国費を投入して調査する必要があり、地方自治体等にゆだねることができない。
</t>
    <rPh sb="88" eb="89">
      <t>トウ</t>
    </rPh>
    <phoneticPr fontId="3"/>
  </si>
  <si>
    <t>不用率が大きい理由は、委託業務発注の際に入札不調が発生したため、委託業務内容を大幅に見直したこと、及び一般競争入札による入札差金が生じたこと、である。</t>
    <rPh sb="0" eb="2">
      <t>フヨウ</t>
    </rPh>
    <rPh sb="2" eb="3">
      <t>リツ</t>
    </rPh>
    <rPh sb="4" eb="5">
      <t>オオ</t>
    </rPh>
    <rPh sb="7" eb="9">
      <t>リユウ</t>
    </rPh>
    <rPh sb="11" eb="13">
      <t>イタク</t>
    </rPh>
    <rPh sb="13" eb="15">
      <t>ギョウム</t>
    </rPh>
    <rPh sb="15" eb="17">
      <t>ハッチュウ</t>
    </rPh>
    <rPh sb="18" eb="19">
      <t>サイ</t>
    </rPh>
    <rPh sb="20" eb="22">
      <t>ニュウサツ</t>
    </rPh>
    <rPh sb="22" eb="24">
      <t>フチョウ</t>
    </rPh>
    <rPh sb="25" eb="27">
      <t>ハッセイ</t>
    </rPh>
    <rPh sb="32" eb="34">
      <t>イタク</t>
    </rPh>
    <rPh sb="34" eb="36">
      <t>ギョウム</t>
    </rPh>
    <rPh sb="36" eb="38">
      <t>ナイヨウ</t>
    </rPh>
    <rPh sb="39" eb="41">
      <t>オオハバ</t>
    </rPh>
    <rPh sb="42" eb="44">
      <t>ミナオ</t>
    </rPh>
    <rPh sb="49" eb="50">
      <t>オヨ</t>
    </rPh>
    <rPh sb="51" eb="53">
      <t>イッパン</t>
    </rPh>
    <rPh sb="53" eb="55">
      <t>キョウソウ</t>
    </rPh>
    <rPh sb="55" eb="57">
      <t>ニュウサツ</t>
    </rPh>
    <rPh sb="60" eb="62">
      <t>ニュウサツ</t>
    </rPh>
    <rPh sb="62" eb="64">
      <t>サキン</t>
    </rPh>
    <rPh sb="65" eb="66">
      <t>ショウ</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</si>
  <si>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</si>
  <si>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</si>
  <si>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技能労働者の賃金に係る建設企業の意向把握等、労働市場における技能労働者の賃金動向の把握が可能となり、公共工事設計労務単価設定の際等に活用されている。</t>
    <rPh sb="0" eb="2">
      <t>ギノウ</t>
    </rPh>
    <rPh sb="2" eb="5">
      <t>ロウドウシャ</t>
    </rPh>
    <rPh sb="6" eb="8">
      <t>チンギン</t>
    </rPh>
    <rPh sb="9" eb="10">
      <t>カカ</t>
    </rPh>
    <rPh sb="11" eb="13">
      <t>ケンセツ</t>
    </rPh>
    <rPh sb="13" eb="15">
      <t>キギョウ</t>
    </rPh>
    <rPh sb="16" eb="18">
      <t>イコウ</t>
    </rPh>
    <rPh sb="18" eb="20">
      <t>ハアク</t>
    </rPh>
    <rPh sb="20" eb="21">
      <t>トウ</t>
    </rPh>
    <rPh sb="22" eb="24">
      <t>ロウドウ</t>
    </rPh>
    <rPh sb="24" eb="26">
      <t>シジョウ</t>
    </rPh>
    <rPh sb="36" eb="38">
      <t>チンギン</t>
    </rPh>
    <rPh sb="38" eb="40">
      <t>ドウコウ</t>
    </rPh>
    <rPh sb="41" eb="43">
      <t>ハアク</t>
    </rPh>
    <rPh sb="44" eb="46">
      <t>カノウ</t>
    </rPh>
    <rPh sb="50" eb="52">
      <t>コウキョウ</t>
    </rPh>
    <rPh sb="52" eb="54">
      <t>コウジ</t>
    </rPh>
    <rPh sb="54" eb="56">
      <t>セッケイ</t>
    </rPh>
    <rPh sb="56" eb="60">
      <t>ロウムタンカ</t>
    </rPh>
    <rPh sb="60" eb="62">
      <t>セッテイ</t>
    </rPh>
    <rPh sb="63" eb="64">
      <t>サイ</t>
    </rPh>
    <rPh sb="64" eb="65">
      <t>トウ</t>
    </rPh>
    <rPh sb="66" eb="68">
      <t>カツヨウ</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</si>
  <si>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</si>
  <si>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</si>
  <si>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</si>
  <si>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</si>
  <si>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</si>
  <si>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技能労働者の賃金水準の変化を迅速に把握するための指標を抽出できた。</t>
    <rPh sb="24" eb="26">
      <t>シヒョウ</t>
    </rPh>
    <rPh sb="27" eb="29">
      <t>チュウシュツ</t>
    </rPh>
    <phoneticPr fontId="3"/>
  </si>
  <si>
    <t>改善の
方向性</t>
    <rPh sb="0" eb="2">
      <t>カイゼン</t>
    </rPh>
    <rPh sb="4" eb="7">
      <t>ホウコウセイ</t>
    </rPh>
    <phoneticPr fontId="3"/>
  </si>
  <si>
    <t>引き続き技能労働者の賃金水準の変化を迅速に把握するための指標を収集・分析するとともに、分析結果の反映など、公共工事設計労務単価の設定のあり方について検討を進める。</t>
    <rPh sb="0" eb="1">
      <t>ヒ</t>
    </rPh>
    <rPh sb="2" eb="3">
      <t>ツヅ</t>
    </rPh>
    <rPh sb="31" eb="33">
      <t>シュウシュウ</t>
    </rPh>
    <rPh sb="34" eb="36">
      <t>ブンセキ</t>
    </rPh>
    <rPh sb="43" eb="45">
      <t>ブンセキ</t>
    </rPh>
    <rPh sb="45" eb="47">
      <t>ケッカ</t>
    </rPh>
    <rPh sb="48" eb="50">
      <t>ハンエイ</t>
    </rPh>
    <rPh sb="53" eb="55">
      <t>コウキョウ</t>
    </rPh>
    <rPh sb="55" eb="57">
      <t>コウジ</t>
    </rPh>
    <rPh sb="57" eb="59">
      <t>セッケイ</t>
    </rPh>
    <rPh sb="59" eb="63">
      <t>ロウムタンカ</t>
    </rPh>
    <rPh sb="64" eb="66">
      <t>セッテイ</t>
    </rPh>
    <rPh sb="69" eb="70">
      <t>カタ</t>
    </rPh>
    <rPh sb="74" eb="76">
      <t>ケントウ</t>
    </rPh>
    <rPh sb="77" eb="78">
      <t>スス</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</si>
  <si>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</si>
  <si>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</si>
  <si>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</si>
  <si>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</si>
  <si>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</si>
  <si>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</si>
  <si>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</si>
  <si>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</si>
  <si>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</si>
  <si>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</si>
  <si>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２．６百万</t>
    <rPh sb="0" eb="2">
      <t>コクド</t>
    </rPh>
    <rPh sb="2" eb="5">
      <t>コウツウショウ</t>
    </rPh>
    <rPh sb="9" eb="11">
      <t>ヒャクマン</t>
    </rPh>
    <phoneticPr fontId="3"/>
  </si>
  <si>
    <t>職員旅費、諸謝金、委員等旅費
０．５百万</t>
    <rPh sb="0" eb="2">
      <t>ショクイン</t>
    </rPh>
    <rPh sb="2" eb="4">
      <t>リョヒ</t>
    </rPh>
    <rPh sb="5" eb="8">
      <t>ショシャキン</t>
    </rPh>
    <rPh sb="9" eb="12">
      <t>イインナド</t>
    </rPh>
    <rPh sb="12" eb="14">
      <t>リョヒ</t>
    </rPh>
    <rPh sb="18" eb="20">
      <t>ヒャクマン</t>
    </rPh>
    <phoneticPr fontId="3"/>
  </si>
  <si>
    <t>Ａ．テントセント
株式会社
１．２百万</t>
    <rPh sb="9" eb="13">
      <t>カブシキガイシャ</t>
    </rPh>
    <rPh sb="17" eb="19">
      <t>ヒャクマン</t>
    </rPh>
    <phoneticPr fontId="3"/>
  </si>
  <si>
    <t>Ｂ．ニッセイエブロ
株式会社
０．９百万</t>
    <rPh sb="10" eb="12">
      <t>カブシキ</t>
    </rPh>
    <rPh sb="12" eb="14">
      <t>カイシャ</t>
    </rPh>
    <rPh sb="18" eb="20">
      <t>ヒャクマン</t>
    </rPh>
    <phoneticPr fontId="3"/>
  </si>
  <si>
    <t>Ｃ．株式会社
イシカワ
コーポレーション
０．０５百万</t>
    <rPh sb="2" eb="6">
      <t>カブシキガイシャ</t>
    </rPh>
    <rPh sb="25" eb="27">
      <t>ヒャクマン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</si>
  <si>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</si>
  <si>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使　途</t>
    <rPh sb="0" eb="1">
      <t>ツカ</t>
    </rPh>
    <rPh sb="2" eb="3">
      <t>ト</t>
    </rPh>
    <phoneticPr fontId="3"/>
  </si>
  <si>
    <t>金　額
(百万円）</t>
    <rPh sb="0" eb="1">
      <t>キン</t>
    </rPh>
    <rPh sb="2" eb="3">
      <t>ガク</t>
    </rPh>
    <rPh sb="5" eb="7">
      <t>ヒャクマン</t>
    </rPh>
    <rPh sb="7" eb="8">
      <t>エン</t>
    </rPh>
    <phoneticPr fontId="3"/>
  </si>
  <si>
    <t>一式</t>
    <rPh sb="0" eb="2">
      <t>イッシキ</t>
    </rPh>
    <phoneticPr fontId="3"/>
  </si>
  <si>
    <t>直接人件費、通信費、印刷費、その他原価、一般管理費　等</t>
    <rPh sb="0" eb="2">
      <t>チョクセツ</t>
    </rPh>
    <rPh sb="2" eb="5">
      <t>ジンケンヒ</t>
    </rPh>
    <rPh sb="6" eb="9">
      <t>ツウシンヒ</t>
    </rPh>
    <rPh sb="10" eb="12">
      <t>インサツ</t>
    </rPh>
    <rPh sb="12" eb="13">
      <t>ヒ</t>
    </rPh>
    <rPh sb="16" eb="17">
      <t>タ</t>
    </rPh>
    <rPh sb="17" eb="19">
      <t>ゲンカ</t>
    </rPh>
    <rPh sb="20" eb="22">
      <t>イッパン</t>
    </rPh>
    <rPh sb="22" eb="25">
      <t>カンリヒ</t>
    </rPh>
    <rPh sb="26" eb="27">
      <t>トウ</t>
    </rPh>
    <phoneticPr fontId="3"/>
  </si>
  <si>
    <t>入札者数</t>
  </si>
  <si>
    <t>落札率</t>
  </si>
  <si>
    <t>賃金水準に関するアンケート調査票を印刷し、調査対象者へ発送するとともに、返信された調査票をもとにデータの集計及び図表作成を行った。</t>
    <rPh sb="0" eb="2">
      <t>チンギン</t>
    </rPh>
    <rPh sb="2" eb="4">
      <t>スイジュン</t>
    </rPh>
    <rPh sb="5" eb="6">
      <t>カン</t>
    </rPh>
    <rPh sb="13" eb="16">
      <t>チョウサヒョウ</t>
    </rPh>
    <rPh sb="17" eb="19">
      <t>インサツ</t>
    </rPh>
    <rPh sb="21" eb="23">
      <t>チョウサ</t>
    </rPh>
    <rPh sb="23" eb="26">
      <t>タイショウシャ</t>
    </rPh>
    <rPh sb="27" eb="29">
      <t>ハッソウ</t>
    </rPh>
    <rPh sb="36" eb="38">
      <t>ヘンシン</t>
    </rPh>
    <rPh sb="41" eb="44">
      <t>チョウサヒョウ</t>
    </rPh>
    <rPh sb="52" eb="54">
      <t>シュウケイ</t>
    </rPh>
    <rPh sb="54" eb="55">
      <t>オヨ</t>
    </rPh>
    <rPh sb="56" eb="58">
      <t>ズヒョウ</t>
    </rPh>
    <rPh sb="58" eb="60">
      <t>サクセイ</t>
    </rPh>
    <rPh sb="61" eb="62">
      <t>オコナ</t>
    </rPh>
    <phoneticPr fontId="3"/>
  </si>
  <si>
    <t>技能労働者向けの公共工事設計労務単価に関する周知資料を作成（デザイン・印刷）するとともに、地方整備局等へ発送した。</t>
    <rPh sb="0" eb="2">
      <t>ギノウ</t>
    </rPh>
    <rPh sb="2" eb="4">
      <t>ロウドウ</t>
    </rPh>
    <rPh sb="4" eb="5">
      <t>シャ</t>
    </rPh>
    <rPh sb="5" eb="6">
      <t>ム</t>
    </rPh>
    <rPh sb="8" eb="10">
      <t>コウキョウ</t>
    </rPh>
    <rPh sb="10" eb="12">
      <t>コウジ</t>
    </rPh>
    <rPh sb="12" eb="14">
      <t>セッケイ</t>
    </rPh>
    <rPh sb="14" eb="18">
      <t>ロウムタンカ</t>
    </rPh>
    <rPh sb="19" eb="20">
      <t>カン</t>
    </rPh>
    <rPh sb="22" eb="24">
      <t>シュウチ</t>
    </rPh>
    <rPh sb="24" eb="26">
      <t>シリョウ</t>
    </rPh>
    <rPh sb="27" eb="29">
      <t>サクセイ</t>
    </rPh>
    <rPh sb="45" eb="47">
      <t>チホウ</t>
    </rPh>
    <rPh sb="47" eb="50">
      <t>セイビキョク</t>
    </rPh>
    <rPh sb="50" eb="51">
      <t>トウ</t>
    </rPh>
    <phoneticPr fontId="3"/>
  </si>
  <si>
    <t>随意契約</t>
    <rPh sb="0" eb="2">
      <t>ズイイ</t>
    </rPh>
    <rPh sb="2" eb="4">
      <t>ケイヤク</t>
    </rPh>
    <phoneticPr fontId="3"/>
  </si>
  <si>
    <t>技能労働者向けの公共工事設計労務単価に関する周知資料を他公共発注機関へ追加発送した。</t>
    <rPh sb="8" eb="10">
      <t>コウキョウ</t>
    </rPh>
    <rPh sb="10" eb="12">
      <t>コウジ</t>
    </rPh>
    <rPh sb="12" eb="14">
      <t>セッケイ</t>
    </rPh>
    <rPh sb="22" eb="24">
      <t>シュウチ</t>
    </rPh>
    <rPh sb="24" eb="26">
      <t>シリョウ</t>
    </rPh>
    <rPh sb="27" eb="28">
      <t>ホカ</t>
    </rPh>
    <rPh sb="28" eb="30">
      <t>コウキョウ</t>
    </rPh>
    <rPh sb="30" eb="32">
      <t>ハッチュウ</t>
    </rPh>
    <rPh sb="32" eb="34">
      <t>キカン</t>
    </rPh>
    <rPh sb="35" eb="37">
      <t>ツイカ</t>
    </rPh>
    <rPh sb="37" eb="39">
      <t>ハッソウ</t>
    </rPh>
    <phoneticPr fontId="3"/>
  </si>
  <si>
    <t>-</t>
    <phoneticPr fontId="3"/>
  </si>
  <si>
    <t>株式会社イシカワコーポレーション</t>
    <phoneticPr fontId="3"/>
  </si>
  <si>
    <t>支　出　額
（百万円）</t>
    <phoneticPr fontId="3"/>
  </si>
  <si>
    <t>業　務　概　要</t>
    <phoneticPr fontId="3"/>
  </si>
  <si>
    <t>支　出　先</t>
    <phoneticPr fontId="3"/>
  </si>
  <si>
    <t>C</t>
    <phoneticPr fontId="3"/>
  </si>
  <si>
    <t>ニッセイエブロ株式会社</t>
    <phoneticPr fontId="3"/>
  </si>
  <si>
    <t>B.</t>
    <phoneticPr fontId="3"/>
  </si>
  <si>
    <t>テントセント株式会社</t>
    <phoneticPr fontId="3"/>
  </si>
  <si>
    <t>A.</t>
    <phoneticPr fontId="3"/>
  </si>
  <si>
    <t>支出先上位１０者リスト</t>
    <phoneticPr fontId="3"/>
  </si>
  <si>
    <t>H.</t>
    <phoneticPr fontId="3"/>
  </si>
  <si>
    <t>D.</t>
    <phoneticPr fontId="3"/>
  </si>
  <si>
    <t>G.</t>
    <phoneticPr fontId="3"/>
  </si>
  <si>
    <t>C.</t>
    <phoneticPr fontId="3"/>
  </si>
  <si>
    <t>F.</t>
    <phoneticPr fontId="3"/>
  </si>
  <si>
    <t>E.</t>
    <phoneticPr fontId="3"/>
  </si>
  <si>
    <t>新25-47</t>
    <phoneticPr fontId="3"/>
  </si>
  <si>
    <t>施工パッケージ型積算方式への移行や、使用工種の変化等に伴う、公共工事設計労務単価の積算での使用頻度の変化等がどのように把握され、今後の調査及び単価設定手法のあり方にどのように反映されているのか具体的に示されたい。また、近年の労働形態の変化や急激な労務費の変化等、労働市場の実態に即した調査及び単価設定手法がどのように変更されたのかを示されたい。</t>
    <rPh sb="87" eb="89">
      <t>ハンエイ</t>
    </rPh>
    <rPh sb="96" eb="99">
      <t>グタイテキ</t>
    </rPh>
    <rPh sb="100" eb="101">
      <t>シメ</t>
    </rPh>
    <rPh sb="158" eb="160">
      <t>ヘンコウ</t>
    </rPh>
    <rPh sb="166" eb="167">
      <t>シメ</t>
    </rPh>
    <phoneticPr fontId="3"/>
  </si>
  <si>
    <t>所管府省・部局名</t>
    <phoneticPr fontId="3"/>
  </si>
  <si>
    <t>類似事業に該当するものはないと考えている。</t>
    <phoneticPr fontId="3"/>
  </si>
  <si>
    <t>○</t>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</si>
  <si>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</si>
  <si>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</si>
  <si>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</si>
  <si>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</si>
  <si>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</si>
  <si>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</si>
  <si>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</si>
  <si>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</si>
  <si>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</si>
  <si>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</si>
  <si>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</si>
  <si>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</si>
  <si>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</si>
  <si>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 xml:space="preserve"> 建設市場整備推進調査費</t>
    <phoneticPr fontId="3"/>
  </si>
  <si>
    <t xml:space="preserve"> 委員等旅費</t>
    <phoneticPr fontId="3"/>
  </si>
  <si>
    <t xml:space="preserve"> 職員旅費</t>
    <phoneticPr fontId="3"/>
  </si>
  <si>
    <t xml:space="preserve"> 諸謝金</t>
    <phoneticPr fontId="3"/>
  </si>
  <si>
    <t>当初見込み</t>
    <phoneticPr fontId="3"/>
  </si>
  <si>
    <t>―</t>
    <phoneticPr fontId="3"/>
  </si>
  <si>
    <t>公共工事設計労務単価のあり方、調査手法及び設定手法等を調査・検討するためのものであるため、各年度の活動実績を数値で測ることは困難である。</t>
    <phoneticPr fontId="3"/>
  </si>
  <si>
    <t>％</t>
    <phoneticPr fontId="3"/>
  </si>
  <si>
    <t>公共工事設計労務単価のあり方、調査手法及び設定手法等を調査・検討するためのものであるため、各年度の成果実績を数値で測ることは困難である。</t>
    <phoneticPr fontId="3"/>
  </si>
  <si>
    <t>関係する計画、通知等</t>
    <phoneticPr fontId="3"/>
  </si>
  <si>
    <t>9　市場環境の整備、産業の生産性向上、消費者利益の保護
 32　建設市場の整備を推進する</t>
    <phoneticPr fontId="3"/>
  </si>
  <si>
    <t>担当部局庁</t>
    <phoneticPr fontId="3"/>
  </si>
  <si>
    <t>公共事業の積算の適正化の検討</t>
    <phoneticPr fontId="3"/>
  </si>
  <si>
    <t>２６年度で廃止予定</t>
    <rPh sb="2" eb="4">
      <t>ネンド</t>
    </rPh>
    <rPh sb="5" eb="7">
      <t>ハイシ</t>
    </rPh>
    <rPh sb="7" eb="9">
      <t>ヨテイ</t>
    </rPh>
    <phoneticPr fontId="3"/>
  </si>
  <si>
    <t>現状通り</t>
    <rPh sb="0" eb="2">
      <t>ゲンジョウ</t>
    </rPh>
    <rPh sb="2" eb="3">
      <t>ドオ</t>
    </rPh>
    <phoneticPr fontId="3"/>
  </si>
  <si>
    <t>－</t>
    <phoneticPr fontId="3"/>
  </si>
  <si>
    <t>012</t>
    <phoneticPr fontId="3"/>
  </si>
  <si>
    <t>（環境省）</t>
    <rPh sb="1" eb="3">
      <t>カンキョウ</t>
    </rPh>
    <rPh sb="3" eb="4">
      <t>ショウ</t>
    </rPh>
    <phoneticPr fontId="3"/>
  </si>
  <si>
    <t>風力発電等導入等に係る環境影響評価促進モデル事業</t>
    <rPh sb="0" eb="2">
      <t>フウリョク</t>
    </rPh>
    <rPh sb="2" eb="4">
      <t>ハツデン</t>
    </rPh>
    <rPh sb="4" eb="5">
      <t>トウ</t>
    </rPh>
    <rPh sb="5" eb="7">
      <t>ドウニュウ</t>
    </rPh>
    <rPh sb="7" eb="8">
      <t>トウ</t>
    </rPh>
    <rPh sb="9" eb="10">
      <t>カカ</t>
    </rPh>
    <rPh sb="11" eb="13">
      <t>カンキョウ</t>
    </rPh>
    <rPh sb="13" eb="15">
      <t>エイキョウ</t>
    </rPh>
    <rPh sb="15" eb="17">
      <t>ヒョウカ</t>
    </rPh>
    <rPh sb="17" eb="19">
      <t>ソクシン</t>
    </rPh>
    <rPh sb="22" eb="24">
      <t>ジギョウ</t>
    </rPh>
    <phoneticPr fontId="3"/>
  </si>
  <si>
    <t>総合環境政策局</t>
    <rPh sb="0" eb="2">
      <t>ソウゴウ</t>
    </rPh>
    <rPh sb="2" eb="4">
      <t>カンキョウ</t>
    </rPh>
    <rPh sb="4" eb="7">
      <t>セイサクキョク</t>
    </rPh>
    <phoneticPr fontId="3"/>
  </si>
  <si>
    <t>平成23年度～平成28年度（予定）</t>
    <rPh sb="0" eb="2">
      <t>ヘイセイ</t>
    </rPh>
    <rPh sb="4" eb="6">
      <t>ネンド</t>
    </rPh>
    <rPh sb="7" eb="9">
      <t>ヘイセイ</t>
    </rPh>
    <rPh sb="11" eb="13">
      <t>ネンド</t>
    </rPh>
    <rPh sb="14" eb="16">
      <t>ヨテイ</t>
    </rPh>
    <phoneticPr fontId="3"/>
  </si>
  <si>
    <t>環境影響審査室</t>
    <rPh sb="0" eb="2">
      <t>カンキョウ</t>
    </rPh>
    <rPh sb="2" eb="4">
      <t>エイキョウ</t>
    </rPh>
    <rPh sb="4" eb="7">
      <t>シンサシツ</t>
    </rPh>
    <phoneticPr fontId="3"/>
  </si>
  <si>
    <t>室長　神谷洋一</t>
    <rPh sb="0" eb="2">
      <t>シツチョウ</t>
    </rPh>
    <rPh sb="3" eb="5">
      <t>カミヤ</t>
    </rPh>
    <rPh sb="5" eb="7">
      <t>ヨウイチ</t>
    </rPh>
    <phoneticPr fontId="3"/>
  </si>
  <si>
    <t>エネルギー対策特別会計（エネルギー需給勘定）</t>
    <rPh sb="5" eb="7">
      <t>タイサク</t>
    </rPh>
    <rPh sb="7" eb="9">
      <t>トクベツ</t>
    </rPh>
    <rPh sb="9" eb="11">
      <t>カイケイ</t>
    </rPh>
    <rPh sb="17" eb="19">
      <t>ジュキュウ</t>
    </rPh>
    <rPh sb="19" eb="21">
      <t>カンジョウ</t>
    </rPh>
    <phoneticPr fontId="3"/>
  </si>
  <si>
    <t>１．地球温暖化対策の推進
１－２国内における温室効果ガスの排出抑制</t>
    <rPh sb="2" eb="4">
      <t>チキュウ</t>
    </rPh>
    <rPh sb="4" eb="7">
      <t>オンダンカ</t>
    </rPh>
    <rPh sb="7" eb="9">
      <t>タイサク</t>
    </rPh>
    <rPh sb="10" eb="12">
      <t>スイシン</t>
    </rPh>
    <rPh sb="16" eb="18">
      <t>コクナイ</t>
    </rPh>
    <rPh sb="22" eb="24">
      <t>オンシツ</t>
    </rPh>
    <rPh sb="24" eb="26">
      <t>コウカ</t>
    </rPh>
    <rPh sb="29" eb="31">
      <t>ハイシュツ</t>
    </rPh>
    <rPh sb="31" eb="33">
      <t>ヨクセイ</t>
    </rPh>
    <phoneticPr fontId="3"/>
  </si>
  <si>
    <r>
      <t>特別会計に関する法律第85条第3項第1号ホ
施行令第50条第7項第</t>
    </r>
    <r>
      <rPr>
        <sz val="11"/>
        <rFont val="ＭＳ Ｐゴシック"/>
        <family val="3"/>
        <charset val="128"/>
      </rPr>
      <t>10</t>
    </r>
    <r>
      <rPr>
        <sz val="11"/>
        <rFont val="ＭＳ Ｐゴシック"/>
        <family val="3"/>
        <charset val="128"/>
      </rPr>
      <t>号及び第</t>
    </r>
    <r>
      <rPr>
        <sz val="11"/>
        <rFont val="ＭＳ Ｐゴシック"/>
        <family val="3"/>
        <charset val="128"/>
      </rPr>
      <t>11</t>
    </r>
    <r>
      <rPr>
        <sz val="11"/>
        <rFont val="ＭＳ Ｐゴシック"/>
        <family val="3"/>
        <charset val="128"/>
      </rPr>
      <t>号</t>
    </r>
    <phoneticPr fontId="3"/>
  </si>
  <si>
    <t>「日本再興戦略」（平成25年6月14日閣議決定）
「規制改革実施計画」（平成25年6月14日閣議決定）</t>
    <phoneticPr fontId="3"/>
  </si>
  <si>
    <t>低炭素社会の構築に貢献し、かつ、自立分散型で災害にも強い風力発電や地熱発電などの再生可能エネルギーの大幅な導入拡大が求められている。このため、本事業を通じて、風力発電等の事業者が環境影響評価を実施する際に活用できる基礎的な情報を体系的に提供し、質の高い環境影響評価を効率的に実施するための条件整備を行い、風力発電等の早期導入に資することを目指す。</t>
    <rPh sb="75" eb="76">
      <t>ツウ</t>
    </rPh>
    <rPh sb="79" eb="81">
      <t>フウリョク</t>
    </rPh>
    <rPh sb="81" eb="83">
      <t>ハツデン</t>
    </rPh>
    <rPh sb="83" eb="84">
      <t>トウ</t>
    </rPh>
    <rPh sb="91" eb="93">
      <t>エイキョウ</t>
    </rPh>
    <rPh sb="93" eb="95">
      <t>ヒョウカ</t>
    </rPh>
    <rPh sb="152" eb="154">
      <t>フウリョク</t>
    </rPh>
    <rPh sb="154" eb="156">
      <t>ハツデン</t>
    </rPh>
    <rPh sb="156" eb="157">
      <t>トウ</t>
    </rPh>
    <rPh sb="158" eb="160">
      <t>ソウキ</t>
    </rPh>
    <rPh sb="160" eb="162">
      <t>ドウニュウ</t>
    </rPh>
    <rPh sb="163" eb="164">
      <t>シ</t>
    </rPh>
    <phoneticPr fontId="3"/>
  </si>
  <si>
    <t>風力発電等の立地ポテンシャル、動植物の生息・生育状況、地元自治体の意向等を勘案して選定した情報整備モデル地区において、風力発電所・地熱発電所の設置の際の環境影響評価に活用できる地域の既存情報や動植物・生態系等の環境基礎情報を調査・収集する。また、収集した情報は、データベースとして整備し、提供する。</t>
    <rPh sb="6" eb="8">
      <t>リッチ</t>
    </rPh>
    <rPh sb="15" eb="18">
      <t>ドウショクブツ</t>
    </rPh>
    <rPh sb="19" eb="21">
      <t>セイソク</t>
    </rPh>
    <rPh sb="22" eb="24">
      <t>セイイク</t>
    </rPh>
    <rPh sb="24" eb="26">
      <t>ジョウキョウ</t>
    </rPh>
    <rPh sb="35" eb="36">
      <t>ナド</t>
    </rPh>
    <rPh sb="37" eb="39">
      <t>カンアン</t>
    </rPh>
    <rPh sb="41" eb="43">
      <t>センテイ</t>
    </rPh>
    <rPh sb="45" eb="47">
      <t>ジョウホウ</t>
    </rPh>
    <rPh sb="47" eb="49">
      <t>セイビ</t>
    </rPh>
    <rPh sb="52" eb="54">
      <t>チク</t>
    </rPh>
    <rPh sb="88" eb="90">
      <t>チイキ</t>
    </rPh>
    <rPh sb="115" eb="117">
      <t>シュウシュウ</t>
    </rPh>
    <rPh sb="123" eb="125">
      <t>シュウシュウ</t>
    </rPh>
    <rPh sb="127" eb="129">
      <t>ジョウホウ</t>
    </rPh>
    <rPh sb="144" eb="146">
      <t>テイキョウ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</si>
  <si>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</si>
  <si>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成果目標及び
成果実績
（アウトカム）</t>
    <rPh sb="0" eb="2">
      <t>セイカ</t>
    </rPh>
    <rPh sb="2" eb="4">
      <t>モクヒョウ</t>
    </rPh>
    <rPh sb="4" eb="5">
      <t>オヨ</t>
    </rPh>
    <rPh sb="7" eb="9">
      <t>セイカ</t>
    </rPh>
    <rPh sb="9" eb="11">
      <t>ジッセキ</t>
    </rPh>
    <phoneticPr fontId="3"/>
  </si>
  <si>
    <t>本事業は、適正な環境配慮を確保した風力発電所等の着実な導入を促進することで、平成32(2020)年までに風力発電の累積導入量を1,131万kWとするという中長期ロードマップの目標達成に資することを目的としている。本事業は、直接的に風力発電等の導入効果を期待するものではなく、環境配慮の促進に係る波及的な効果を期待するものであり定量的な成果指標を示すことは困難。</t>
    <phoneticPr fontId="3"/>
  </si>
  <si>
    <t>風力発電等アセス先行実施モデル事業の実施事業の件数</t>
    <phoneticPr fontId="3"/>
  </si>
  <si>
    <t>件</t>
    <rPh sb="0" eb="1">
      <t>ケン</t>
    </rPh>
    <phoneticPr fontId="3"/>
  </si>
  <si>
    <t>風力発電等環境アセスメント基礎情報整備モデル事業の情報整備モデル地区のエリア面積</t>
    <phoneticPr fontId="3"/>
  </si>
  <si>
    <r>
      <t>k</t>
    </r>
    <r>
      <rPr>
        <sz val="11"/>
        <rFont val="ＭＳ Ｐゴシック"/>
        <family val="3"/>
        <charset val="128"/>
      </rPr>
      <t>m2</t>
    </r>
    <phoneticPr fontId="3"/>
  </si>
  <si>
    <t>1,200</t>
    <phoneticPr fontId="3"/>
  </si>
  <si>
    <r>
      <t>2</t>
    </r>
    <r>
      <rPr>
        <sz val="11"/>
        <rFont val="ＭＳ Ｐゴシック"/>
        <family val="3"/>
        <charset val="128"/>
      </rPr>
      <t>4年度</t>
    </r>
    <rPh sb="2" eb="4">
      <t>ネンド</t>
    </rPh>
    <phoneticPr fontId="3"/>
  </si>
  <si>
    <r>
      <t>2</t>
    </r>
    <r>
      <rPr>
        <sz val="11"/>
        <rFont val="ＭＳ Ｐゴシック"/>
        <family val="3"/>
        <charset val="128"/>
      </rPr>
      <t>5年度</t>
    </r>
    <rPh sb="2" eb="4">
      <t>ネンド</t>
    </rPh>
    <phoneticPr fontId="3"/>
  </si>
  <si>
    <t xml:space="preserve">『執行額（H26年度は予算額）』÷『風力発電等環境アセスメント基礎情報整備モデル事業の情報整備モデル地区のエリア面積(H26年度は見込み)』
</t>
    <rPh sb="1" eb="3">
      <t>シッコウ</t>
    </rPh>
    <rPh sb="3" eb="4">
      <t>ガク</t>
    </rPh>
    <rPh sb="8" eb="10">
      <t>ネンド</t>
    </rPh>
    <rPh sb="11" eb="14">
      <t>ヨサンガク</t>
    </rPh>
    <rPh sb="62" eb="64">
      <t>ネンド</t>
    </rPh>
    <rPh sb="65" eb="67">
      <t>ミコ</t>
    </rPh>
    <phoneticPr fontId="3"/>
  </si>
  <si>
    <t>千円/km2</t>
    <rPh sb="0" eb="1">
      <t>セン</t>
    </rPh>
    <rPh sb="1" eb="2">
      <t>エン</t>
    </rPh>
    <phoneticPr fontId="3"/>
  </si>
  <si>
    <t>13,333</t>
    <phoneticPr fontId="3"/>
  </si>
  <si>
    <t>1,213</t>
    <phoneticPr fontId="3"/>
  </si>
  <si>
    <t>1,458</t>
    <phoneticPr fontId="3"/>
  </si>
  <si>
    <r>
      <rPr>
        <sz val="9"/>
        <rFont val="ＭＳ Ｐゴシック"/>
        <family val="3"/>
        <charset val="128"/>
      </rPr>
      <t>金額/面積</t>
    </r>
    <r>
      <rPr>
        <sz val="6"/>
        <rFont val="ＭＳ Ｐゴシック"/>
        <family val="3"/>
        <charset val="128"/>
      </rPr>
      <t xml:space="preserve">
（百万円/km2）</t>
    </r>
    <rPh sb="0" eb="2">
      <t>キンガク</t>
    </rPh>
    <rPh sb="3" eb="5">
      <t>メンセキ</t>
    </rPh>
    <rPh sb="7" eb="9">
      <t>ヒャクマン</t>
    </rPh>
    <rPh sb="9" eb="10">
      <t>エン</t>
    </rPh>
    <phoneticPr fontId="3"/>
  </si>
  <si>
    <r>
      <rPr>
        <sz val="11"/>
        <rFont val="ＭＳ Ｐゴシック"/>
        <family val="3"/>
        <charset val="128"/>
      </rPr>
      <t>160/12</t>
    </r>
    <phoneticPr fontId="3"/>
  </si>
  <si>
    <t>552/455</t>
    <phoneticPr fontId="3"/>
  </si>
  <si>
    <r>
      <t>1,750/</t>
    </r>
    <r>
      <rPr>
        <sz val="11"/>
        <rFont val="ＭＳ Ｐゴシック"/>
        <family val="3"/>
        <charset val="128"/>
      </rPr>
      <t>1,200</t>
    </r>
    <phoneticPr fontId="3"/>
  </si>
  <si>
    <t>二酸化炭素排出抑制対策事業等委託費</t>
    <rPh sb="0" eb="3">
      <t>ニサンカ</t>
    </rPh>
    <rPh sb="3" eb="5">
      <t>タンソ</t>
    </rPh>
    <rPh sb="5" eb="7">
      <t>ハイシュツ</t>
    </rPh>
    <rPh sb="7" eb="9">
      <t>ヨクセイ</t>
    </rPh>
    <rPh sb="9" eb="11">
      <t>タイサク</t>
    </rPh>
    <rPh sb="11" eb="13">
      <t>ジギョウ</t>
    </rPh>
    <rPh sb="13" eb="14">
      <t>トウ</t>
    </rPh>
    <rPh sb="14" eb="17">
      <t>イタクヒ</t>
    </rPh>
    <phoneticPr fontId="3"/>
  </si>
  <si>
    <t>本事業の対象モデル地区の選定については、事前に事業者アンケート等を実施することにより、、事業効率を高める方法に改め、事業費を見直した。</t>
    <rPh sb="0" eb="1">
      <t>ホン</t>
    </rPh>
    <rPh sb="1" eb="3">
      <t>ジギョウ</t>
    </rPh>
    <rPh sb="4" eb="6">
      <t>タイショウ</t>
    </rPh>
    <rPh sb="9" eb="11">
      <t>チク</t>
    </rPh>
    <rPh sb="12" eb="14">
      <t>センテイ</t>
    </rPh>
    <rPh sb="20" eb="22">
      <t>ジゼン</t>
    </rPh>
    <rPh sb="23" eb="26">
      <t>ジギョウシャ</t>
    </rPh>
    <rPh sb="31" eb="32">
      <t>トウ</t>
    </rPh>
    <rPh sb="33" eb="35">
      <t>ジッシ</t>
    </rPh>
    <rPh sb="44" eb="46">
      <t>ジギョウ</t>
    </rPh>
    <rPh sb="46" eb="48">
      <t>コウリツ</t>
    </rPh>
    <rPh sb="49" eb="50">
      <t>タカ</t>
    </rPh>
    <rPh sb="52" eb="54">
      <t>ホウホウ</t>
    </rPh>
    <rPh sb="55" eb="56">
      <t>アラタ</t>
    </rPh>
    <rPh sb="58" eb="61">
      <t>ジギョウヒ</t>
    </rPh>
    <rPh sb="62" eb="64">
      <t>ミナオ</t>
    </rPh>
    <phoneticPr fontId="3"/>
  </si>
  <si>
    <t>日本再興戦略(H25.6.14)において、再生可能エネルギーの導入拡大を図るための規制・制度改革の一環として、環境影響評価手続の迅速化が政策目標として掲げられており、これに資する環境基礎情報の整備・提供は、国が実施すべきものである。</t>
    <rPh sb="0" eb="2">
      <t>ニホン</t>
    </rPh>
    <rPh sb="2" eb="4">
      <t>サイコウ</t>
    </rPh>
    <rPh sb="4" eb="6">
      <t>センリャク</t>
    </rPh>
    <rPh sb="36" eb="37">
      <t>ハカ</t>
    </rPh>
    <rPh sb="41" eb="43">
      <t>キセイ</t>
    </rPh>
    <rPh sb="44" eb="46">
      <t>セイド</t>
    </rPh>
    <rPh sb="46" eb="48">
      <t>カイカク</t>
    </rPh>
    <rPh sb="49" eb="51">
      <t>イッカン</t>
    </rPh>
    <rPh sb="55" eb="57">
      <t>カンキョウ</t>
    </rPh>
    <rPh sb="57" eb="59">
      <t>エイキョウ</t>
    </rPh>
    <rPh sb="59" eb="61">
      <t>ヒョウカ</t>
    </rPh>
    <rPh sb="61" eb="63">
      <t>テツヅキ</t>
    </rPh>
    <rPh sb="64" eb="67">
      <t>ジンソクカ</t>
    </rPh>
    <rPh sb="68" eb="70">
      <t>セイサク</t>
    </rPh>
    <rPh sb="70" eb="72">
      <t>モクヒョウ</t>
    </rPh>
    <rPh sb="75" eb="76">
      <t>カカ</t>
    </rPh>
    <rPh sb="86" eb="87">
      <t>シ</t>
    </rPh>
    <rPh sb="89" eb="91">
      <t>カンキョウ</t>
    </rPh>
    <rPh sb="91" eb="93">
      <t>キソ</t>
    </rPh>
    <rPh sb="93" eb="95">
      <t>ジョウホウ</t>
    </rPh>
    <rPh sb="96" eb="98">
      <t>セイビ</t>
    </rPh>
    <rPh sb="99" eb="101">
      <t>テイキョウ</t>
    </rPh>
    <rPh sb="103" eb="104">
      <t>クニ</t>
    </rPh>
    <rPh sb="105" eb="107">
      <t>ジッシ</t>
    </rPh>
    <phoneticPr fontId="3"/>
  </si>
  <si>
    <t>全ての事業において、競争性を確保した方式で委託先を選定している。また、調査地区に応じて業務内容や委託先を個別に選定・確認しており、コストの削減に努めている。再委託は調査地区の現地調査の作業補助が中心である。なお、不用が発生した主な理由は、今後大きな進展が見込まれる事業分野であることから受託事業者が低価格で事業応札を行ったためである。</t>
    <rPh sb="0" eb="1">
      <t>スベ</t>
    </rPh>
    <rPh sb="3" eb="5">
      <t>ジギョウ</t>
    </rPh>
    <rPh sb="10" eb="13">
      <t>キョウソウセイ</t>
    </rPh>
    <rPh sb="14" eb="16">
      <t>カクホ</t>
    </rPh>
    <rPh sb="18" eb="20">
      <t>ホウシキ</t>
    </rPh>
    <rPh sb="21" eb="24">
      <t>イタクサキ</t>
    </rPh>
    <rPh sb="25" eb="27">
      <t>センテイ</t>
    </rPh>
    <rPh sb="35" eb="37">
      <t>チョウサ</t>
    </rPh>
    <rPh sb="37" eb="39">
      <t>チク</t>
    </rPh>
    <rPh sb="40" eb="41">
      <t>オウ</t>
    </rPh>
    <rPh sb="48" eb="51">
      <t>イタクサキ</t>
    </rPh>
    <rPh sb="52" eb="54">
      <t>コベツ</t>
    </rPh>
    <rPh sb="55" eb="57">
      <t>センテイ</t>
    </rPh>
    <rPh sb="58" eb="60">
      <t>カクニン</t>
    </rPh>
    <rPh sb="78" eb="81">
      <t>サイイタク</t>
    </rPh>
    <rPh sb="82" eb="84">
      <t>チョウサ</t>
    </rPh>
    <rPh sb="84" eb="86">
      <t>チク</t>
    </rPh>
    <rPh sb="87" eb="89">
      <t>ゲンチ</t>
    </rPh>
    <rPh sb="89" eb="91">
      <t>チョウサ</t>
    </rPh>
    <rPh sb="92" eb="94">
      <t>サギョウ</t>
    </rPh>
    <rPh sb="97" eb="99">
      <t>チュウシン</t>
    </rPh>
    <rPh sb="134" eb="136">
      <t>ブンヤ</t>
    </rPh>
    <phoneticPr fontId="3"/>
  </si>
  <si>
    <t>環境影響評価の際に必要となる環境基礎情報を一元的に整備することは、事業者が個別に実施するより効果的、効率的である。また、風力発電の導入目標を勘案した事業量を設定している。事業の成果物は、広く事業者が活用できるようデータベース化して公開することとしている。</t>
    <rPh sb="7" eb="8">
      <t>サイ</t>
    </rPh>
    <rPh sb="9" eb="11">
      <t>ヒツヨウ</t>
    </rPh>
    <rPh sb="14" eb="16">
      <t>カンキョウ</t>
    </rPh>
    <rPh sb="16" eb="18">
      <t>キソ</t>
    </rPh>
    <rPh sb="18" eb="20">
      <t>ジョウホウ</t>
    </rPh>
    <rPh sb="21" eb="23">
      <t>イチゲン</t>
    </rPh>
    <rPh sb="23" eb="24">
      <t>テキ</t>
    </rPh>
    <rPh sb="25" eb="27">
      <t>セイビ</t>
    </rPh>
    <rPh sb="33" eb="36">
      <t>ジギョウシャ</t>
    </rPh>
    <rPh sb="37" eb="39">
      <t>コベツ</t>
    </rPh>
    <rPh sb="40" eb="42">
      <t>ジッシ</t>
    </rPh>
    <rPh sb="46" eb="49">
      <t>コウカテキ</t>
    </rPh>
    <rPh sb="50" eb="53">
      <t>コウリツテキ</t>
    </rPh>
    <rPh sb="60" eb="62">
      <t>フウリョク</t>
    </rPh>
    <rPh sb="62" eb="64">
      <t>ハツデン</t>
    </rPh>
    <rPh sb="65" eb="67">
      <t>ドウニュウ</t>
    </rPh>
    <rPh sb="67" eb="69">
      <t>モクヒョウ</t>
    </rPh>
    <rPh sb="70" eb="72">
      <t>カンアン</t>
    </rPh>
    <rPh sb="74" eb="77">
      <t>ジギョウリョウ</t>
    </rPh>
    <rPh sb="78" eb="80">
      <t>セッテイ</t>
    </rPh>
    <rPh sb="85" eb="87">
      <t>ジギョウ</t>
    </rPh>
    <rPh sb="88" eb="91">
      <t>セイカブツ</t>
    </rPh>
    <rPh sb="112" eb="113">
      <t>カ</t>
    </rPh>
    <rPh sb="115" eb="117">
      <t>コウカイ</t>
    </rPh>
    <phoneticPr fontId="3"/>
  </si>
  <si>
    <t>環境省は、今後、風力発電等の事業が見込まれる地域を対象に、あらかじめ、環境基礎情報を収集するものである。一方、経済産業省は、既に事業者が決まっている案件を対象に、環境影響評価手続（環境基礎情報の収集）を前倒しして実施する場合の課題を調査するものである。両事業に重複はなく、収集した情報は共有することとしている。</t>
    <rPh sb="0" eb="3">
      <t>カンキョウショウ</t>
    </rPh>
    <rPh sb="5" eb="7">
      <t>コンゴ</t>
    </rPh>
    <rPh sb="8" eb="10">
      <t>フウリョク</t>
    </rPh>
    <rPh sb="10" eb="12">
      <t>ハツデン</t>
    </rPh>
    <rPh sb="12" eb="13">
      <t>ナド</t>
    </rPh>
    <rPh sb="14" eb="16">
      <t>ジギョウ</t>
    </rPh>
    <rPh sb="17" eb="19">
      <t>ミコ</t>
    </rPh>
    <rPh sb="22" eb="24">
      <t>チイキ</t>
    </rPh>
    <rPh sb="25" eb="27">
      <t>タイショウ</t>
    </rPh>
    <rPh sb="35" eb="37">
      <t>カンキョウ</t>
    </rPh>
    <rPh sb="37" eb="39">
      <t>キソ</t>
    </rPh>
    <rPh sb="39" eb="41">
      <t>ジョウホウ</t>
    </rPh>
    <rPh sb="42" eb="44">
      <t>シュウシュウ</t>
    </rPh>
    <rPh sb="52" eb="54">
      <t>イッポウ</t>
    </rPh>
    <rPh sb="55" eb="57">
      <t>ケイザイ</t>
    </rPh>
    <rPh sb="57" eb="60">
      <t>サンギョウショウ</t>
    </rPh>
    <rPh sb="62" eb="63">
      <t>スデ</t>
    </rPh>
    <rPh sb="64" eb="67">
      <t>ジギョウシャ</t>
    </rPh>
    <rPh sb="68" eb="69">
      <t>キ</t>
    </rPh>
    <rPh sb="74" eb="76">
      <t>アンケン</t>
    </rPh>
    <rPh sb="77" eb="79">
      <t>タイショウ</t>
    </rPh>
    <rPh sb="81" eb="83">
      <t>カンキョウ</t>
    </rPh>
    <rPh sb="83" eb="85">
      <t>エイキョウ</t>
    </rPh>
    <rPh sb="85" eb="87">
      <t>ヒョウカ</t>
    </rPh>
    <rPh sb="87" eb="89">
      <t>テツヅ</t>
    </rPh>
    <rPh sb="90" eb="92">
      <t>カンキョウ</t>
    </rPh>
    <rPh sb="92" eb="94">
      <t>キソ</t>
    </rPh>
    <rPh sb="94" eb="96">
      <t>ジョウホウ</t>
    </rPh>
    <rPh sb="97" eb="99">
      <t>シュウシュウ</t>
    </rPh>
    <rPh sb="101" eb="102">
      <t>マエ</t>
    </rPh>
    <rPh sb="102" eb="103">
      <t>タオ</t>
    </rPh>
    <rPh sb="106" eb="108">
      <t>ジッシ</t>
    </rPh>
    <rPh sb="110" eb="112">
      <t>バアイ</t>
    </rPh>
    <rPh sb="113" eb="115">
      <t>カダイ</t>
    </rPh>
    <rPh sb="116" eb="118">
      <t>チョウサ</t>
    </rPh>
    <rPh sb="126" eb="129">
      <t>リョウジギョウ</t>
    </rPh>
    <rPh sb="130" eb="132">
      <t>ジュウフク</t>
    </rPh>
    <rPh sb="136" eb="138">
      <t>シュウシュウ</t>
    </rPh>
    <rPh sb="140" eb="142">
      <t>ジョウホウ</t>
    </rPh>
    <rPh sb="143" eb="145">
      <t>キョウユウ</t>
    </rPh>
    <phoneticPr fontId="3"/>
  </si>
  <si>
    <t>環境アセスメント調査早期実施実証事業</t>
    <rPh sb="0" eb="2">
      <t>カンキョウ</t>
    </rPh>
    <rPh sb="8" eb="10">
      <t>チョウサ</t>
    </rPh>
    <rPh sb="10" eb="12">
      <t>ソウキ</t>
    </rPh>
    <rPh sb="12" eb="14">
      <t>ジッシ</t>
    </rPh>
    <rPh sb="14" eb="16">
      <t>ジッショウ</t>
    </rPh>
    <rPh sb="16" eb="18">
      <t>ジギョウ</t>
    </rPh>
    <phoneticPr fontId="3"/>
  </si>
  <si>
    <t>経済産業省　資源エネルギー庁</t>
    <rPh sb="0" eb="2">
      <t>ケイザイ</t>
    </rPh>
    <rPh sb="2" eb="5">
      <t>サンギョウショウ</t>
    </rPh>
    <rPh sb="6" eb="8">
      <t>シゲン</t>
    </rPh>
    <rPh sb="13" eb="14">
      <t>チョウ</t>
    </rPh>
    <phoneticPr fontId="3"/>
  </si>
  <si>
    <t>本事業は、再生可能エネルギーの導入促進を図る上で、風力発電所等の設置の際の環境影響評価手続の迅速化の要請に対応して、事業者のニーズと実用性を兼ねたものとなっており、重要な事業となっている。同じ県内の調査地区の一括委託や、調査仕様の標準化を図る等の改善に努め、事業の効率化を図っている。</t>
    <rPh sb="0" eb="3">
      <t>ホンジギョウ</t>
    </rPh>
    <rPh sb="5" eb="7">
      <t>サイセイ</t>
    </rPh>
    <rPh sb="7" eb="9">
      <t>カノウ</t>
    </rPh>
    <rPh sb="15" eb="17">
      <t>ドウニュウ</t>
    </rPh>
    <rPh sb="17" eb="19">
      <t>ソクシン</t>
    </rPh>
    <rPh sb="20" eb="21">
      <t>ハカ</t>
    </rPh>
    <rPh sb="22" eb="23">
      <t>ウエ</t>
    </rPh>
    <rPh sb="25" eb="27">
      <t>フウリョク</t>
    </rPh>
    <rPh sb="27" eb="30">
      <t>ハツデンショ</t>
    </rPh>
    <rPh sb="30" eb="31">
      <t>トウ</t>
    </rPh>
    <rPh sb="32" eb="34">
      <t>セッチ</t>
    </rPh>
    <rPh sb="35" eb="36">
      <t>サイ</t>
    </rPh>
    <rPh sb="37" eb="39">
      <t>カンキョウ</t>
    </rPh>
    <rPh sb="39" eb="41">
      <t>エイキョウ</t>
    </rPh>
    <rPh sb="41" eb="43">
      <t>ヒョウカ</t>
    </rPh>
    <rPh sb="43" eb="45">
      <t>テツヅキ</t>
    </rPh>
    <rPh sb="46" eb="49">
      <t>ジンソクカ</t>
    </rPh>
    <rPh sb="50" eb="52">
      <t>ヨウセイ</t>
    </rPh>
    <rPh sb="53" eb="55">
      <t>タイオウ</t>
    </rPh>
    <rPh sb="58" eb="61">
      <t>ジギョウシャ</t>
    </rPh>
    <rPh sb="66" eb="69">
      <t>ジツヨウセイ</t>
    </rPh>
    <rPh sb="70" eb="71">
      <t>カ</t>
    </rPh>
    <rPh sb="82" eb="84">
      <t>ジュウヨウ</t>
    </rPh>
    <rPh sb="85" eb="87">
      <t>ジギョウ</t>
    </rPh>
    <phoneticPr fontId="3"/>
  </si>
  <si>
    <t>効率的に業務が行えるよう調査地区を設定するとともに、過年度の調査実績を踏まえて調査仕様の更なる標準化を図る等の改善を行う。</t>
    <rPh sb="0" eb="3">
      <t>コウリツテキ</t>
    </rPh>
    <rPh sb="4" eb="6">
      <t>ギョウム</t>
    </rPh>
    <rPh sb="7" eb="8">
      <t>オコナ</t>
    </rPh>
    <rPh sb="12" eb="14">
      <t>チョウサ</t>
    </rPh>
    <rPh sb="14" eb="16">
      <t>チク</t>
    </rPh>
    <rPh sb="17" eb="19">
      <t>セッテイ</t>
    </rPh>
    <rPh sb="26" eb="29">
      <t>カネンド</t>
    </rPh>
    <rPh sb="30" eb="32">
      <t>チョウサ</t>
    </rPh>
    <rPh sb="32" eb="34">
      <t>ジッセキ</t>
    </rPh>
    <rPh sb="35" eb="36">
      <t>フ</t>
    </rPh>
    <rPh sb="39" eb="41">
      <t>チョウサ</t>
    </rPh>
    <rPh sb="41" eb="43">
      <t>シヨウ</t>
    </rPh>
    <rPh sb="44" eb="45">
      <t>サラ</t>
    </rPh>
    <rPh sb="47" eb="50">
      <t>ヒョウジュンカ</t>
    </rPh>
    <rPh sb="51" eb="52">
      <t>ハカ</t>
    </rPh>
    <rPh sb="53" eb="54">
      <t>トウ</t>
    </rPh>
    <rPh sb="55" eb="57">
      <t>カイゼン</t>
    </rPh>
    <rPh sb="58" eb="59">
      <t>オコナ</t>
    </rPh>
    <phoneticPr fontId="3"/>
  </si>
  <si>
    <t>風力発電を効率的に普及するということに反対するものではない。しかし、本事業によって環境アセスメントの基礎情報を事前整備することと、個別事業者が環境アセスメントを行おうとする段階で支援することのどちらが費用対効果の観点からみて良いのかを明確にする必要がある。これを踏まえ、事業全体の抜本的改善とする。</t>
    <phoneticPr fontId="3"/>
  </si>
  <si>
    <t>事業全体の抜本的な改善</t>
    <phoneticPr fontId="3"/>
  </si>
  <si>
    <t>公開プロセスでの評価を踏まえて、適切に改善を行うこと。</t>
    <rPh sb="16" eb="18">
      <t>テキセツ</t>
    </rPh>
    <rPh sb="19" eb="21">
      <t>カイゼン</t>
    </rPh>
    <rPh sb="22" eb="23">
      <t>オコナ</t>
    </rPh>
    <phoneticPr fontId="3"/>
  </si>
  <si>
    <t>縮減</t>
    <rPh sb="0" eb="2">
      <t>シュクゲン</t>
    </rPh>
    <phoneticPr fontId="3"/>
  </si>
  <si>
    <t>本事業の対象モデル地区の選定について、事前に事業者に対する意向調査等を実施し、より事業化のニーズが高い地区を把握することにより、事業効率を高める方法にした。</t>
    <rPh sb="0" eb="1">
      <t>ホン</t>
    </rPh>
    <rPh sb="1" eb="3">
      <t>ジギョウ</t>
    </rPh>
    <rPh sb="4" eb="6">
      <t>タイショウ</t>
    </rPh>
    <rPh sb="9" eb="11">
      <t>チク</t>
    </rPh>
    <rPh sb="12" eb="14">
      <t>センテイ</t>
    </rPh>
    <rPh sb="19" eb="21">
      <t>ジゼン</t>
    </rPh>
    <rPh sb="22" eb="25">
      <t>ジギョウシャ</t>
    </rPh>
    <rPh sb="26" eb="27">
      <t>タイ</t>
    </rPh>
    <rPh sb="29" eb="31">
      <t>イコウ</t>
    </rPh>
    <rPh sb="31" eb="33">
      <t>チョウサ</t>
    </rPh>
    <rPh sb="33" eb="34">
      <t>トウ</t>
    </rPh>
    <rPh sb="35" eb="37">
      <t>ジッシ</t>
    </rPh>
    <rPh sb="41" eb="44">
      <t>ジギョウカ</t>
    </rPh>
    <rPh sb="49" eb="50">
      <t>タカ</t>
    </rPh>
    <rPh sb="51" eb="53">
      <t>チク</t>
    </rPh>
    <rPh sb="54" eb="56">
      <t>ハアク</t>
    </rPh>
    <rPh sb="64" eb="66">
      <t>ジギョウ</t>
    </rPh>
    <rPh sb="66" eb="68">
      <t>コウリツ</t>
    </rPh>
    <rPh sb="69" eb="70">
      <t>タカ</t>
    </rPh>
    <rPh sb="72" eb="74">
      <t>ホウホウ</t>
    </rPh>
    <phoneticPr fontId="3"/>
  </si>
  <si>
    <t>054</t>
    <phoneticPr fontId="3"/>
  </si>
  <si>
    <r>
      <t xml:space="preserve">  資金の流れ
</t>
    </r>
    <r>
      <rPr>
        <sz val="11"/>
        <rFont val="ＭＳ ゴシック"/>
        <family val="3"/>
        <charset val="128"/>
      </rPr>
      <t>（資金の受け取り先が何を行っているかについて補足する）(単位：百万円)</t>
    </r>
    <rPh sb="2" eb="4">
      <t>シキン</t>
    </rPh>
    <rPh sb="5" eb="6">
      <t>ナガ</t>
    </rPh>
    <rPh sb="9" eb="11">
      <t>シキン</t>
    </rPh>
    <rPh sb="12" eb="13">
      <t>ウ</t>
    </rPh>
    <rPh sb="14" eb="15">
      <t>ト</t>
    </rPh>
    <rPh sb="16" eb="17">
      <t>サキ</t>
    </rPh>
    <rPh sb="18" eb="19">
      <t>ナニ</t>
    </rPh>
    <rPh sb="20" eb="21">
      <t>オコナ</t>
    </rPh>
    <rPh sb="30" eb="32">
      <t>ホソク</t>
    </rPh>
    <rPh sb="36" eb="38">
      <t>タンイ</t>
    </rPh>
    <rPh sb="39" eb="40">
      <t>ヒャク</t>
    </rPh>
    <rPh sb="40" eb="42">
      <t>マンエン</t>
    </rPh>
    <phoneticPr fontId="3"/>
  </si>
  <si>
    <t>（次頁へ）</t>
    <rPh sb="1" eb="3">
      <t>ジページ</t>
    </rPh>
    <phoneticPr fontId="3"/>
  </si>
  <si>
    <t>（前頁から）</t>
    <rPh sb="1" eb="2">
      <t>ゼン</t>
    </rPh>
    <rPh sb="2" eb="3">
      <t>ページ</t>
    </rPh>
    <phoneticPr fontId="3"/>
  </si>
  <si>
    <r>
      <t xml:space="preserve">  </t>
    </r>
    <r>
      <rPr>
        <b/>
        <sz val="11"/>
        <rFont val="ＭＳ Ｐゴシック"/>
        <family val="3"/>
        <charset val="128"/>
      </rPr>
      <t xml:space="preserve"> 費目・使途</t>
    </r>
    <r>
      <rPr>
        <sz val="11"/>
        <rFont val="ＭＳ Ｐゴシック"/>
        <family val="3"/>
        <charset val="128"/>
      </rPr>
      <t xml:space="preserve">
（「資金の流れ」においてブロックごとに最大の金額が支出されている者について記載する。費目と使途の双方で実情が分かるように記載）</t>
    </r>
    <phoneticPr fontId="3"/>
  </si>
  <si>
    <t>A1.エヌエス環境（株）</t>
    <rPh sb="7" eb="9">
      <t>カンキョウ</t>
    </rPh>
    <phoneticPr fontId="3"/>
  </si>
  <si>
    <t>A2.（株）東洋設計</t>
    <rPh sb="6" eb="8">
      <t>トウヨウ</t>
    </rPh>
    <rPh sb="8" eb="10">
      <t>セッケイ</t>
    </rPh>
    <phoneticPr fontId="3"/>
  </si>
  <si>
    <t>人件費</t>
    <rPh sb="0" eb="3">
      <t>ジンケンヒ</t>
    </rPh>
    <phoneticPr fontId="3"/>
  </si>
  <si>
    <t>調査技術員</t>
    <rPh sb="0" eb="2">
      <t>チョウサ</t>
    </rPh>
    <rPh sb="2" eb="5">
      <t>ギジュツイン</t>
    </rPh>
    <phoneticPr fontId="3"/>
  </si>
  <si>
    <t>業務費</t>
    <rPh sb="0" eb="3">
      <t>ギョウムヒ</t>
    </rPh>
    <phoneticPr fontId="3"/>
  </si>
  <si>
    <t>旅費、諸謝金など</t>
    <rPh sb="0" eb="2">
      <t>リョヒ</t>
    </rPh>
    <rPh sb="3" eb="6">
      <t>ショシャキン</t>
    </rPh>
    <phoneticPr fontId="3"/>
  </si>
  <si>
    <t>一般管理費</t>
    <rPh sb="0" eb="2">
      <t>イッパン</t>
    </rPh>
    <rPh sb="2" eb="5">
      <t>カンリヒ</t>
    </rPh>
    <phoneticPr fontId="3"/>
  </si>
  <si>
    <t>再委託費</t>
    <rPh sb="0" eb="3">
      <t>サイイタク</t>
    </rPh>
    <rPh sb="3" eb="4">
      <t>ヒ</t>
    </rPh>
    <phoneticPr fontId="3"/>
  </si>
  <si>
    <t>（株）秋田分析化学センター</t>
    <phoneticPr fontId="3"/>
  </si>
  <si>
    <t>消費税</t>
    <rPh sb="0" eb="3">
      <t>ショウヒゼイ</t>
    </rPh>
    <phoneticPr fontId="3"/>
  </si>
  <si>
    <t>（有）ネイティブサイン＆デザイン研究所</t>
    <phoneticPr fontId="3"/>
  </si>
  <si>
    <t>（有）景城プランニング</t>
    <phoneticPr fontId="3"/>
  </si>
  <si>
    <t>A3.エヌエス環境（株）</t>
    <rPh sb="7" eb="9">
      <t>カンキョウ</t>
    </rPh>
    <phoneticPr fontId="3"/>
  </si>
  <si>
    <t>A4.アジア航測（株）</t>
    <rPh sb="6" eb="8">
      <t>コウソク</t>
    </rPh>
    <phoneticPr fontId="3"/>
  </si>
  <si>
    <t>(有)アクタス・プランニング</t>
    <phoneticPr fontId="3"/>
  </si>
  <si>
    <t>（有）クラバード</t>
    <phoneticPr fontId="3"/>
  </si>
  <si>
    <t>（株）グリーンシグマ</t>
    <phoneticPr fontId="3"/>
  </si>
  <si>
    <t>（株）野生生物保全研究所</t>
    <phoneticPr fontId="3"/>
  </si>
  <si>
    <t>B1.（株）建設環境研究所</t>
    <phoneticPr fontId="3"/>
  </si>
  <si>
    <t>B2.エヌエス環境（株）</t>
    <phoneticPr fontId="3"/>
  </si>
  <si>
    <t>ＦＲＳコーポレーション（株）</t>
    <phoneticPr fontId="3"/>
  </si>
  <si>
    <t>B3.（株）エイト日本技術開発</t>
    <phoneticPr fontId="3"/>
  </si>
  <si>
    <t>B4.（株）エイト日本技術開発</t>
    <phoneticPr fontId="3"/>
  </si>
  <si>
    <t>自然環境リサーチ（株）</t>
    <phoneticPr fontId="3"/>
  </si>
  <si>
    <t>（株）環境総合研究所</t>
    <phoneticPr fontId="3"/>
  </si>
  <si>
    <t>（有）アルマス</t>
    <phoneticPr fontId="3"/>
  </si>
  <si>
    <t>（株）自然環境リサーチ</t>
    <phoneticPr fontId="3"/>
  </si>
  <si>
    <t>B5.アジア航測（株）</t>
    <phoneticPr fontId="3"/>
  </si>
  <si>
    <t>B6.日本工営（株）</t>
    <phoneticPr fontId="3"/>
  </si>
  <si>
    <t>（株）スカイ環境研究所</t>
    <phoneticPr fontId="3"/>
  </si>
  <si>
    <t>（株）環境工学</t>
    <phoneticPr fontId="3"/>
  </si>
  <si>
    <t>NPO法人フィールドエッグ</t>
    <phoneticPr fontId="3"/>
  </si>
  <si>
    <t>（株）人と自然の環境研究所　</t>
    <phoneticPr fontId="3"/>
  </si>
  <si>
    <t>自社負担</t>
    <rPh sb="0" eb="2">
      <t>ジシャ</t>
    </rPh>
    <rPh sb="2" eb="4">
      <t>フタン</t>
    </rPh>
    <phoneticPr fontId="3"/>
  </si>
  <si>
    <t>B7.エヌエス環境（株）</t>
    <phoneticPr fontId="3"/>
  </si>
  <si>
    <t>B8.中電技術ｺﾝｻﾙﾀﾝﾄ（株）</t>
    <phoneticPr fontId="3"/>
  </si>
  <si>
    <t>（有）生物科学研究所</t>
    <phoneticPr fontId="3"/>
  </si>
  <si>
    <t>中国水工（株）</t>
    <phoneticPr fontId="3"/>
  </si>
  <si>
    <t>（株）エヌ・イー・サポート</t>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</si>
  <si>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phoneticPr fontId="3"/>
  </si>
  <si>
    <t>B9.エヌエス環境（株）</t>
    <phoneticPr fontId="3"/>
  </si>
  <si>
    <t>B10.アジア航測（株）</t>
    <phoneticPr fontId="3"/>
  </si>
  <si>
    <t>西部環境調査（株）</t>
    <phoneticPr fontId="3"/>
  </si>
  <si>
    <t>B11.（株）ニュージェック</t>
    <phoneticPr fontId="3"/>
  </si>
  <si>
    <t>B12.アジア航測（株）</t>
    <phoneticPr fontId="3"/>
  </si>
  <si>
    <t>（株）九州自然環境研究所</t>
    <phoneticPr fontId="3"/>
  </si>
  <si>
    <t>（株）クラバード</t>
    <phoneticPr fontId="3"/>
  </si>
  <si>
    <t>（株）ハビタートリサーチ</t>
    <phoneticPr fontId="3"/>
  </si>
  <si>
    <t>（株）ラーゴ</t>
    <phoneticPr fontId="3"/>
  </si>
  <si>
    <t>C.アルファコンピュータ（株）（平成25年度分）</t>
    <rPh sb="22" eb="23">
      <t>ブン</t>
    </rPh>
    <phoneticPr fontId="3"/>
  </si>
  <si>
    <t xml:space="preserve">D.（株）パスコ </t>
    <phoneticPr fontId="3"/>
  </si>
  <si>
    <t>技師</t>
    <rPh sb="0" eb="2">
      <t>ギシ</t>
    </rPh>
    <phoneticPr fontId="3"/>
  </si>
  <si>
    <t>借料及び損料</t>
    <rPh sb="0" eb="1">
      <t>カ</t>
    </rPh>
    <rPh sb="1" eb="2">
      <t>リョウ</t>
    </rPh>
    <rPh sb="2" eb="3">
      <t>オヨ</t>
    </rPh>
    <rPh sb="4" eb="6">
      <t>ソンリョウ</t>
    </rPh>
    <phoneticPr fontId="3"/>
  </si>
  <si>
    <t>旅費、雑役務費など</t>
    <rPh sb="0" eb="2">
      <t>リョヒ</t>
    </rPh>
    <rPh sb="3" eb="4">
      <t>ザツ</t>
    </rPh>
    <rPh sb="4" eb="6">
      <t>エキム</t>
    </rPh>
    <rPh sb="6" eb="7">
      <t>ヒ</t>
    </rPh>
    <phoneticPr fontId="3"/>
  </si>
  <si>
    <t>E.（株）パスコ （平成25年度分）</t>
    <rPh sb="10" eb="12">
      <t>ヘイセイ</t>
    </rPh>
    <rPh sb="14" eb="16">
      <t>ネンド</t>
    </rPh>
    <rPh sb="16" eb="17">
      <t>ブン</t>
    </rPh>
    <phoneticPr fontId="3"/>
  </si>
  <si>
    <t>F.いであ（株）</t>
    <phoneticPr fontId="3"/>
  </si>
  <si>
    <t xml:space="preserve">G.国際航業（株） </t>
    <phoneticPr fontId="3"/>
  </si>
  <si>
    <r>
      <t>平成2</t>
    </r>
    <r>
      <rPr>
        <sz val="11"/>
        <rFont val="ＭＳ Ｐゴシック"/>
        <family val="3"/>
        <charset val="128"/>
      </rPr>
      <t>4年度風力発電等環境アセスメント基礎情報整備モデル事業（地域固有環境情報調査事業委託業務）</t>
    </r>
    <rPh sb="0" eb="2">
      <t>ヘイセイ</t>
    </rPh>
    <rPh sb="4" eb="6">
      <t>ネンド</t>
    </rPh>
    <rPh sb="6" eb="8">
      <t>フウリョク</t>
    </rPh>
    <rPh sb="8" eb="10">
      <t>ハツデン</t>
    </rPh>
    <rPh sb="10" eb="11">
      <t>トウ</t>
    </rPh>
    <rPh sb="11" eb="13">
      <t>カンキョウ</t>
    </rPh>
    <rPh sb="19" eb="21">
      <t>キソ</t>
    </rPh>
    <rPh sb="21" eb="23">
      <t>ジョウホウ</t>
    </rPh>
    <rPh sb="23" eb="25">
      <t>セイビ</t>
    </rPh>
    <rPh sb="28" eb="30">
      <t>ジギョウ</t>
    </rPh>
    <rPh sb="31" eb="33">
      <t>チイキ</t>
    </rPh>
    <rPh sb="33" eb="35">
      <t>コユウ</t>
    </rPh>
    <rPh sb="35" eb="37">
      <t>カンキョウ</t>
    </rPh>
    <rPh sb="37" eb="39">
      <t>ジョウホウ</t>
    </rPh>
    <rPh sb="39" eb="41">
      <t>チョウサ</t>
    </rPh>
    <rPh sb="41" eb="43">
      <t>ジギョウ</t>
    </rPh>
    <rPh sb="43" eb="45">
      <t>イタク</t>
    </rPh>
    <rPh sb="45" eb="47">
      <t>ギョウム</t>
    </rPh>
    <phoneticPr fontId="3"/>
  </si>
  <si>
    <t>エヌエス環境（株）</t>
    <phoneticPr fontId="3"/>
  </si>
  <si>
    <t>風力発電等に係る環境アセスメント基礎情報整備モデル事業（いわき市）</t>
    <rPh sb="31" eb="32">
      <t>シ</t>
    </rPh>
    <phoneticPr fontId="3"/>
  </si>
  <si>
    <t>（株）東洋設計</t>
    <rPh sb="3" eb="5">
      <t>トウヨウ</t>
    </rPh>
    <rPh sb="5" eb="7">
      <t>セッケイ</t>
    </rPh>
    <phoneticPr fontId="3"/>
  </si>
  <si>
    <t>風力発電等に係る環境アセスメント基礎情報整備モデル事業（由利本荘市）</t>
    <rPh sb="28" eb="33">
      <t>ユリホンジョウシ</t>
    </rPh>
    <phoneticPr fontId="3"/>
  </si>
  <si>
    <t>風力発電等に係る環境アセスメント基礎情報整備モデル事業（上ノ国町）</t>
    <rPh sb="28" eb="29">
      <t>カミ</t>
    </rPh>
    <rPh sb="30" eb="31">
      <t>クニ</t>
    </rPh>
    <rPh sb="31" eb="32">
      <t>チョウ</t>
    </rPh>
    <phoneticPr fontId="3"/>
  </si>
  <si>
    <t>アジア航測（株）</t>
    <rPh sb="3" eb="5">
      <t>コウソク</t>
    </rPh>
    <phoneticPr fontId="3"/>
  </si>
  <si>
    <t>風力発電等に係る環境アセスメント基礎情報整備モデル事業（阿久根市）</t>
    <rPh sb="28" eb="31">
      <t>アクネ</t>
    </rPh>
    <rPh sb="31" eb="32">
      <t>シ</t>
    </rPh>
    <phoneticPr fontId="3"/>
  </si>
  <si>
    <t>平成25年度風力発電等環境アセスメント基礎情報整備モデル事業（地域固有環境情報調査事業委託業務）</t>
    <rPh sb="0" eb="2">
      <t>ヘイセイ</t>
    </rPh>
    <rPh sb="4" eb="6">
      <t>ネンド</t>
    </rPh>
    <rPh sb="6" eb="8">
      <t>フウリョク</t>
    </rPh>
    <rPh sb="8" eb="10">
      <t>ハツデン</t>
    </rPh>
    <rPh sb="10" eb="11">
      <t>トウ</t>
    </rPh>
    <rPh sb="11" eb="13">
      <t>カンキョウ</t>
    </rPh>
    <rPh sb="19" eb="21">
      <t>キソ</t>
    </rPh>
    <rPh sb="21" eb="23">
      <t>ジョウホウ</t>
    </rPh>
    <rPh sb="23" eb="25">
      <t>セイビ</t>
    </rPh>
    <rPh sb="28" eb="30">
      <t>ジギョウ</t>
    </rPh>
    <rPh sb="31" eb="33">
      <t>チイキ</t>
    </rPh>
    <rPh sb="33" eb="35">
      <t>コユウ</t>
    </rPh>
    <rPh sb="35" eb="37">
      <t>カンキョウ</t>
    </rPh>
    <rPh sb="37" eb="39">
      <t>ジョウホウ</t>
    </rPh>
    <rPh sb="39" eb="41">
      <t>チョウサ</t>
    </rPh>
    <rPh sb="41" eb="43">
      <t>ジギョウ</t>
    </rPh>
    <rPh sb="43" eb="45">
      <t>イタク</t>
    </rPh>
    <rPh sb="45" eb="47">
      <t>ギョウム</t>
    </rPh>
    <phoneticPr fontId="3"/>
  </si>
  <si>
    <t>アジア航測（株）</t>
    <phoneticPr fontId="3"/>
  </si>
  <si>
    <t>風力発電等に係る環境アセスメント基礎情報整備モデル事業（指宿市）</t>
    <rPh sb="28" eb="31">
      <t>イブスキシ</t>
    </rPh>
    <phoneticPr fontId="3"/>
  </si>
  <si>
    <t>（株）ニュージェック</t>
    <phoneticPr fontId="3"/>
  </si>
  <si>
    <t>風力発電等に係る環境アセスメント基礎情報整備モデル事業（芦北町）</t>
    <rPh sb="28" eb="31">
      <t>アシキタマチ</t>
    </rPh>
    <phoneticPr fontId="3"/>
  </si>
  <si>
    <t>風力発電等に係る環境アセスメント基礎情報整備モデル事業（砥部町・内子町）</t>
    <rPh sb="28" eb="30">
      <t>トベ</t>
    </rPh>
    <rPh sb="30" eb="31">
      <t>マチ</t>
    </rPh>
    <rPh sb="32" eb="34">
      <t>ウチコ</t>
    </rPh>
    <rPh sb="34" eb="35">
      <t>マチ</t>
    </rPh>
    <phoneticPr fontId="3"/>
  </si>
  <si>
    <t>風力発電等に係る環境アセスメント基礎情報整備モデル事業（西海市）</t>
    <rPh sb="28" eb="31">
      <t>サイカイシ</t>
    </rPh>
    <phoneticPr fontId="3"/>
  </si>
  <si>
    <t>中電技術ｺﾝｻﾙﾀﾝﾄ（株）</t>
    <phoneticPr fontId="3"/>
  </si>
  <si>
    <t>風力発電等に係る環境アセスメント基礎情報整備モデル事業（阿武町・萩市）</t>
    <rPh sb="28" eb="30">
      <t>アブ</t>
    </rPh>
    <rPh sb="30" eb="31">
      <t>マチ</t>
    </rPh>
    <rPh sb="32" eb="34">
      <t>ハギシ</t>
    </rPh>
    <phoneticPr fontId="3"/>
  </si>
  <si>
    <t>（株）建設環境研究所</t>
    <phoneticPr fontId="3"/>
  </si>
  <si>
    <t>風力発電等に係る環境アセスメント基礎情報整備モデル事業（八雲町）</t>
    <rPh sb="28" eb="31">
      <t>ヤクモチョウ</t>
    </rPh>
    <phoneticPr fontId="3"/>
  </si>
  <si>
    <t>風力発電等に係る環境アセスメント基礎情報整備モデル事業（島牧村）</t>
    <rPh sb="28" eb="30">
      <t>シママキ</t>
    </rPh>
    <rPh sb="30" eb="31">
      <t>ムラ</t>
    </rPh>
    <phoneticPr fontId="3"/>
  </si>
  <si>
    <t>風力発電等に係る環境アセスメント基礎情報整備モデル事業（館山市）</t>
    <rPh sb="28" eb="31">
      <t>タテヤマシ</t>
    </rPh>
    <phoneticPr fontId="3"/>
  </si>
  <si>
    <t>（株）エイト日本技術開発</t>
    <phoneticPr fontId="3"/>
  </si>
  <si>
    <t>風力発電等に係る環境アセスメント基礎情報整備モデル事業（田子町）</t>
    <rPh sb="28" eb="30">
      <t>タゴ</t>
    </rPh>
    <rPh sb="30" eb="31">
      <t>マチ</t>
    </rPh>
    <phoneticPr fontId="3"/>
  </si>
  <si>
    <t>平成25年度から平成28年度環境アセスメント環境基礎情報データベースシステム構築に係る機器借上及び保守業務　[国庫債務負担行為]</t>
  </si>
  <si>
    <t>アルファコンピュータ（株）</t>
    <rPh sb="11" eb="12">
      <t>カブ</t>
    </rPh>
    <phoneticPr fontId="3"/>
  </si>
  <si>
    <t>平成25年度から平成28年度環境アセスメント環境基礎情報データベースシステム構築に係る機器借上及び保守業務 ［国庫債務負担行為］</t>
    <rPh sb="22" eb="24">
      <t>カンキョウ</t>
    </rPh>
    <rPh sb="38" eb="40">
      <t>コウチク</t>
    </rPh>
    <rPh sb="41" eb="42">
      <t>カカ</t>
    </rPh>
    <rPh sb="43" eb="45">
      <t>キキ</t>
    </rPh>
    <rPh sb="45" eb="46">
      <t>シャク</t>
    </rPh>
    <rPh sb="46" eb="47">
      <t>ジョウ</t>
    </rPh>
    <rPh sb="47" eb="48">
      <t>オヨ</t>
    </rPh>
    <rPh sb="49" eb="51">
      <t>ホシュ</t>
    </rPh>
    <rPh sb="51" eb="53">
      <t>ギョウム</t>
    </rPh>
    <rPh sb="55" eb="57">
      <t>コッコ</t>
    </rPh>
    <rPh sb="57" eb="59">
      <t>サイム</t>
    </rPh>
    <rPh sb="59" eb="61">
      <t>フタン</t>
    </rPh>
    <rPh sb="61" eb="63">
      <t>コウイ</t>
    </rPh>
    <phoneticPr fontId="3"/>
  </si>
  <si>
    <r>
      <t xml:space="preserve">20.8
</t>
    </r>
    <r>
      <rPr>
        <sz val="6"/>
        <rFont val="ＭＳ Ｐゴシック"/>
        <family val="3"/>
        <charset val="128"/>
      </rPr>
      <t>(H25:6.8,H26:4.6 ,H27:4.6,H28:4.8)</t>
    </r>
    <phoneticPr fontId="3"/>
  </si>
  <si>
    <t>平成25年度環境アセスメント環境基礎情報データベースシステム構築・保守・運用業務（平成２４年度繰り越し業務）</t>
    <phoneticPr fontId="3"/>
  </si>
  <si>
    <t>（株）パスコ</t>
    <rPh sb="1" eb="2">
      <t>カブ</t>
    </rPh>
    <phoneticPr fontId="3"/>
  </si>
  <si>
    <t xml:space="preserve">平成25年度環境アセスメント環境基礎情報データベースシステム構築・保守・運用業務　（平成24年度繰り越し業務） </t>
    <rPh sb="6" eb="8">
      <t>カンキョウ</t>
    </rPh>
    <rPh sb="14" eb="16">
      <t>カンキョウ</t>
    </rPh>
    <rPh sb="16" eb="18">
      <t>キソ</t>
    </rPh>
    <rPh sb="18" eb="20">
      <t>ジョウホウ</t>
    </rPh>
    <rPh sb="30" eb="32">
      <t>コウチク</t>
    </rPh>
    <rPh sb="33" eb="35">
      <t>ホシュ</t>
    </rPh>
    <rPh sb="36" eb="38">
      <t>ウンヨウ</t>
    </rPh>
    <rPh sb="38" eb="40">
      <t>ギョウム</t>
    </rPh>
    <rPh sb="42" eb="44">
      <t>ヘイセイ</t>
    </rPh>
    <rPh sb="46" eb="48">
      <t>ネンド</t>
    </rPh>
    <rPh sb="48" eb="49">
      <t>ク</t>
    </rPh>
    <rPh sb="50" eb="51">
      <t>コ</t>
    </rPh>
    <rPh sb="52" eb="54">
      <t>ギョウム</t>
    </rPh>
    <phoneticPr fontId="3"/>
  </si>
  <si>
    <t>平成25年度から平成28年度 環境アセスメント環境基礎情報データベースシステム保守・運用業務　 ［国庫債務負担行為］</t>
  </si>
  <si>
    <t>平成25年度から平成28年度環境アセスメント環境基礎情報データベースシステム保守・運用業務　 ［国庫債務負担行為］</t>
    <rPh sb="22" eb="24">
      <t>カンキョウ</t>
    </rPh>
    <rPh sb="24" eb="26">
      <t>キソ</t>
    </rPh>
    <rPh sb="38" eb="40">
      <t>ホシュ</t>
    </rPh>
    <rPh sb="41" eb="43">
      <t>ウンヨウ</t>
    </rPh>
    <rPh sb="43" eb="45">
      <t>ギョウム</t>
    </rPh>
    <rPh sb="48" eb="50">
      <t>コッコ</t>
    </rPh>
    <rPh sb="50" eb="52">
      <t>サイム</t>
    </rPh>
    <rPh sb="52" eb="54">
      <t>フタン</t>
    </rPh>
    <rPh sb="54" eb="56">
      <t>コウイ</t>
    </rPh>
    <phoneticPr fontId="3"/>
  </si>
  <si>
    <r>
      <t xml:space="preserve">15.8
</t>
    </r>
    <r>
      <rPr>
        <sz val="6"/>
        <rFont val="ＭＳ Ｐゴシック"/>
        <family val="3"/>
        <charset val="128"/>
      </rPr>
      <t>(H25:0.5,H26:5.1 ,H27:5.1,H28:5.1)</t>
    </r>
    <phoneticPr fontId="3"/>
  </si>
  <si>
    <t>平成25年度風力発電施設における供用後の鳥類等への環境影響実態把握調査委託業務</t>
    <phoneticPr fontId="3"/>
  </si>
  <si>
    <t>いであ（株）</t>
    <rPh sb="4" eb="5">
      <t>カブ</t>
    </rPh>
    <phoneticPr fontId="3"/>
  </si>
  <si>
    <t>平成25年度風力発電施設における供用後の鳥類等への環境影響実態把握調査委託業務</t>
    <rPh sb="16" eb="18">
      <t>キョウヨウ</t>
    </rPh>
    <rPh sb="18" eb="19">
      <t>アト</t>
    </rPh>
    <rPh sb="20" eb="22">
      <t>チョウルイ</t>
    </rPh>
    <rPh sb="22" eb="23">
      <t>トウ</t>
    </rPh>
    <rPh sb="25" eb="27">
      <t>カンキョウ</t>
    </rPh>
    <rPh sb="27" eb="29">
      <t>エイキョウ</t>
    </rPh>
    <rPh sb="29" eb="31">
      <t>ジッタイ</t>
    </rPh>
    <rPh sb="31" eb="33">
      <t>ハアク</t>
    </rPh>
    <rPh sb="33" eb="35">
      <t>チョウサ</t>
    </rPh>
    <rPh sb="35" eb="37">
      <t>イタク</t>
    </rPh>
    <rPh sb="37" eb="39">
      <t>ギョウム</t>
    </rPh>
    <phoneticPr fontId="3"/>
  </si>
  <si>
    <t>平成25年度洋上風力発電施設に伴う流況変化のシミュレーション調査委託業務</t>
    <phoneticPr fontId="3"/>
  </si>
  <si>
    <t>国際航業（株）</t>
    <rPh sb="0" eb="2">
      <t>コクサイ</t>
    </rPh>
    <rPh sb="2" eb="4">
      <t>コウギョウ</t>
    </rPh>
    <rPh sb="5" eb="6">
      <t>カブ</t>
    </rPh>
    <phoneticPr fontId="3"/>
  </si>
  <si>
    <t>平成25年度風力発電施設に伴う流況変化のシミュレーション調査委託業務</t>
    <rPh sb="6" eb="8">
      <t>フウリョク</t>
    </rPh>
    <rPh sb="8" eb="10">
      <t>ハツデン</t>
    </rPh>
    <rPh sb="10" eb="12">
      <t>シセツ</t>
    </rPh>
    <rPh sb="13" eb="14">
      <t>トモナ</t>
    </rPh>
    <rPh sb="15" eb="17">
      <t>リュウキョウ</t>
    </rPh>
    <rPh sb="17" eb="19">
      <t>ヘンカ</t>
    </rPh>
    <rPh sb="28" eb="30">
      <t>チョウサ</t>
    </rPh>
    <rPh sb="30" eb="32">
      <t>イタク</t>
    </rPh>
    <rPh sb="32" eb="34">
      <t>ギョウム</t>
    </rPh>
    <phoneticPr fontId="3"/>
  </si>
</sst>
</file>

<file path=xl/styles.xml><?xml version="1.0" encoding="utf-8"?>
<styleSheet xmlns="http://schemas.openxmlformats.org/spreadsheetml/2006/main">
  <numFmts count="14">
    <numFmt numFmtId="176" formatCode="000"/>
    <numFmt numFmtId="177" formatCode="#,##0;&quot;▲ &quot;#,##0"/>
    <numFmt numFmtId="178" formatCode="0_);[Red]\(0\)"/>
    <numFmt numFmtId="179" formatCode="#,##0.0;&quot;▲ &quot;#,##0.0"/>
    <numFmt numFmtId="180" formatCode="0.0%"/>
    <numFmt numFmtId="181" formatCode="#,##0.0_ "/>
    <numFmt numFmtId="182" formatCode="#,##0_ "/>
    <numFmt numFmtId="183" formatCode="0_ "/>
    <numFmt numFmtId="184" formatCode="0.0_ "/>
    <numFmt numFmtId="185" formatCode="0.00_ "/>
    <numFmt numFmtId="186" formatCode="0;&quot;▲ &quot;0"/>
    <numFmt numFmtId="187" formatCode="0.0_);[Red]\(0.0\)"/>
    <numFmt numFmtId="188" formatCode="0.0;&quot;▲ &quot;0.0&quot; &quot;"/>
    <numFmt numFmtId="189" formatCode="#,##0.0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style="dashed">
        <color indexed="64"/>
      </top>
      <bottom style="hair">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
      <left/>
      <right style="double">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hair">
        <color indexed="64"/>
      </top>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s>
  <cellStyleXfs count="17">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4"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4"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986">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6" fillId="2" borderId="84" xfId="0" applyFont="1" applyFill="1" applyBorder="1" applyAlignment="1">
      <alignment horizontal="center" vertical="center" textRotation="255" wrapText="1"/>
    </xf>
    <xf numFmtId="0" fontId="16" fillId="2" borderId="85" xfId="0" applyFont="1" applyFill="1" applyBorder="1" applyAlignment="1">
      <alignment horizontal="center" vertical="center" textRotation="255" wrapText="1"/>
    </xf>
    <xf numFmtId="0" fontId="16"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11" fillId="0" borderId="134" xfId="2" applyFont="1" applyFill="1" applyBorder="1" applyAlignment="1" applyProtection="1">
      <alignment vertical="top"/>
    </xf>
    <xf numFmtId="0" fontId="11" fillId="0" borderId="132" xfId="2" applyFont="1" applyFill="1" applyBorder="1" applyAlignment="1" applyProtection="1">
      <alignment vertical="top"/>
    </xf>
    <xf numFmtId="0" fontId="11" fillId="0" borderId="135"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69" xfId="2" applyFont="1" applyFill="1" applyBorder="1" applyAlignment="1" applyProtection="1">
      <alignment vertical="top"/>
    </xf>
    <xf numFmtId="0" fontId="11" fillId="0" borderId="72" xfId="2" applyFont="1" applyFill="1" applyBorder="1" applyAlignment="1" applyProtection="1">
      <alignment vertical="center"/>
    </xf>
    <xf numFmtId="0" fontId="0" fillId="0" borderId="19" xfId="0" applyBorder="1">
      <alignment vertical="center"/>
    </xf>
    <xf numFmtId="0" fontId="0" fillId="0" borderId="27" xfId="0" applyBorder="1">
      <alignment vertical="center"/>
    </xf>
    <xf numFmtId="0" fontId="11" fillId="0" borderId="35" xfId="2" applyFont="1" applyFill="1" applyBorder="1" applyAlignment="1" applyProtection="1">
      <alignment vertical="top"/>
    </xf>
    <xf numFmtId="0" fontId="0" fillId="0" borderId="47" xfId="0" applyBorder="1">
      <alignment vertical="center"/>
    </xf>
    <xf numFmtId="0" fontId="11" fillId="0" borderId="28" xfId="2" applyFont="1" applyFill="1" applyBorder="1" applyAlignment="1" applyProtection="1">
      <alignment vertical="top"/>
    </xf>
    <xf numFmtId="0" fontId="11" fillId="0" borderId="19" xfId="2" applyFont="1" applyFill="1" applyBorder="1" applyAlignment="1" applyProtection="1">
      <alignment vertical="top"/>
    </xf>
    <xf numFmtId="0" fontId="11" fillId="0" borderId="27" xfId="2" applyFont="1" applyFill="1" applyBorder="1" applyAlignment="1" applyProtection="1">
      <alignment vertical="top"/>
    </xf>
    <xf numFmtId="0" fontId="11" fillId="0" borderId="72"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6"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2" fontId="2" fillId="0" borderId="0" xfId="0" applyNumberFormat="1" applyFont="1" applyBorder="1" applyAlignment="1">
      <alignment horizontal="right" vertical="center"/>
    </xf>
    <xf numFmtId="0" fontId="2" fillId="0" borderId="0" xfId="0" applyFont="1">
      <alignment vertical="center"/>
    </xf>
    <xf numFmtId="0" fontId="20" fillId="0" borderId="0" xfId="0" applyFont="1">
      <alignmen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0" fillId="0" borderId="0" xfId="0" applyFont="1">
      <alignment vertical="center"/>
    </xf>
    <xf numFmtId="0" fontId="2" fillId="0" borderId="0" xfId="0" applyFont="1" applyBorder="1" applyAlignment="1">
      <alignment vertical="center"/>
    </xf>
    <xf numFmtId="0" fontId="0" fillId="0" borderId="0" xfId="0" applyFont="1" applyBorder="1" applyAlignment="1">
      <alignment vertical="center" wrapText="1"/>
    </xf>
    <xf numFmtId="0" fontId="6" fillId="0" borderId="1" xfId="0" applyFont="1" applyBorder="1" applyAlignment="1">
      <alignment horizontal="center" vertical="center"/>
    </xf>
    <xf numFmtId="0" fontId="4" fillId="0" borderId="0" xfId="0" applyFont="1" applyBorder="1" applyAlignment="1">
      <alignment vertical="center"/>
    </xf>
    <xf numFmtId="0" fontId="19" fillId="0" borderId="77" xfId="0" applyFont="1" applyFill="1" applyBorder="1" applyAlignment="1">
      <alignment horizontal="center" vertical="center" textRotation="255" wrapText="1"/>
    </xf>
    <xf numFmtId="0" fontId="19" fillId="0" borderId="1" xfId="0" applyFont="1" applyFill="1" applyBorder="1" applyAlignment="1">
      <alignment horizontal="center" vertical="center" textRotation="255"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xf>
    <xf numFmtId="0" fontId="2" fillId="0" borderId="78" xfId="0" applyFont="1" applyFill="1" applyBorder="1" applyAlignment="1">
      <alignment horizontal="center" vertical="top"/>
    </xf>
    <xf numFmtId="0" fontId="17" fillId="0" borderId="132" xfId="0" applyFont="1" applyBorder="1">
      <alignment vertical="center"/>
    </xf>
    <xf numFmtId="0" fontId="17" fillId="0" borderId="135" xfId="0" applyFont="1" applyBorder="1">
      <alignment vertical="center"/>
    </xf>
    <xf numFmtId="0" fontId="17" fillId="0" borderId="0" xfId="0" applyFont="1" applyBorder="1">
      <alignment vertical="center"/>
    </xf>
    <xf numFmtId="0" fontId="17" fillId="0" borderId="69" xfId="0" applyFont="1" applyBorder="1">
      <alignment vertical="center"/>
    </xf>
    <xf numFmtId="0" fontId="11" fillId="0" borderId="142" xfId="2" applyFont="1" applyFill="1" applyBorder="1" applyAlignment="1" applyProtection="1">
      <alignment vertical="top"/>
    </xf>
    <xf numFmtId="0" fontId="11" fillId="0" borderId="1" xfId="2" applyFont="1" applyFill="1" applyBorder="1" applyAlignment="1" applyProtection="1">
      <alignment vertical="top"/>
    </xf>
    <xf numFmtId="0" fontId="11" fillId="0" borderId="78" xfId="2" applyFont="1" applyFill="1" applyBorder="1" applyAlignment="1" applyProtection="1">
      <alignment vertical="top"/>
    </xf>
    <xf numFmtId="0" fontId="9" fillId="0" borderId="132" xfId="1" applyFont="1" applyFill="1" applyBorder="1" applyAlignment="1" applyProtection="1">
      <alignment horizontal="center" vertical="center" wrapText="1"/>
    </xf>
    <xf numFmtId="0" fontId="0"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11" fillId="0" borderId="3" xfId="0" applyFont="1" applyBorder="1" applyAlignment="1">
      <alignment horizontal="center" vertical="center" wrapText="1"/>
    </xf>
    <xf numFmtId="181" fontId="2" fillId="0" borderId="3" xfId="0" applyNumberFormat="1" applyFont="1" applyFill="1" applyBorder="1" applyAlignment="1">
      <alignment horizontal="right" vertical="center"/>
    </xf>
    <xf numFmtId="187" fontId="2" fillId="0" borderId="3" xfId="0" applyNumberFormat="1" applyFont="1" applyBorder="1" applyAlignment="1">
      <alignment horizontal="right" vertical="center"/>
    </xf>
    <xf numFmtId="0" fontId="2" fillId="0" borderId="0" xfId="0" applyFont="1" applyFill="1" applyBorder="1" applyAlignment="1">
      <alignment vertical="center"/>
    </xf>
    <xf numFmtId="0" fontId="0" fillId="0" borderId="0" xfId="0" applyFont="1" applyBorder="1" applyAlignment="1">
      <alignment vertical="center"/>
    </xf>
    <xf numFmtId="1" fontId="2" fillId="0" borderId="0" xfId="0" applyNumberFormat="1" applyFont="1" applyBorder="1" applyAlignment="1">
      <alignment horizontal="right" vertical="center" wrapText="1"/>
    </xf>
    <xf numFmtId="1" fontId="2" fillId="0" borderId="0" xfId="0" applyNumberFormat="1" applyFont="1" applyBorder="1" applyAlignment="1">
      <alignment horizontal="right" vertical="center"/>
    </xf>
    <xf numFmtId="9" fontId="2" fillId="0" borderId="0" xfId="0" applyNumberFormat="1" applyFont="1" applyBorder="1" applyAlignment="1">
      <alignment vertical="center"/>
    </xf>
    <xf numFmtId="0" fontId="0" fillId="0" borderId="0" xfId="0" applyFont="1" applyBorder="1" applyAlignment="1">
      <alignment vertical="center" shrinkToFit="1"/>
    </xf>
    <xf numFmtId="0" fontId="2" fillId="0" borderId="0" xfId="0" applyFont="1" applyBorder="1" applyAlignment="1">
      <alignment vertical="center" shrinkToFit="1"/>
    </xf>
    <xf numFmtId="0" fontId="0" fillId="0" borderId="0" xfId="0" applyFont="1" applyFill="1" applyBorder="1" applyAlignment="1">
      <alignment vertical="center"/>
    </xf>
    <xf numFmtId="0" fontId="0" fillId="0" borderId="0" xfId="0"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Border="1" applyAlignment="1">
      <alignment vertical="center" wrapText="1"/>
    </xf>
    <xf numFmtId="1" fontId="25" fillId="0" borderId="0" xfId="0" applyNumberFormat="1" applyFont="1" applyFill="1" applyBorder="1" applyAlignment="1">
      <alignment horizontal="right" vertical="center" wrapText="1"/>
    </xf>
    <xf numFmtId="1" fontId="25" fillId="0" borderId="0" xfId="0" applyNumberFormat="1" applyFont="1" applyFill="1" applyBorder="1" applyAlignment="1">
      <alignment horizontal="right" vertical="center"/>
    </xf>
    <xf numFmtId="0" fontId="0" fillId="0" borderId="0" xfId="0" applyFill="1" applyBorder="1" applyAlignment="1">
      <alignment horizontal="center" vertical="center"/>
    </xf>
    <xf numFmtId="9" fontId="0" fillId="0" borderId="0" xfId="0" applyNumberFormat="1" applyFont="1" applyBorder="1" applyAlignment="1">
      <alignment horizontal="right" vertical="center"/>
    </xf>
    <xf numFmtId="9" fontId="2" fillId="0" borderId="0" xfId="0" applyNumberFormat="1" applyFont="1" applyBorder="1" applyAlignment="1">
      <alignment horizontal="right" vertical="center"/>
    </xf>
    <xf numFmtId="0" fontId="0" fillId="0" borderId="0" xfId="0" applyFont="1" applyFill="1" applyBorder="1" applyAlignment="1">
      <alignment horizontal="left" vertical="center"/>
    </xf>
    <xf numFmtId="0" fontId="0" fillId="2" borderId="53" xfId="0" applyFont="1" applyFill="1" applyBorder="1" applyAlignment="1">
      <alignment vertical="center"/>
    </xf>
    <xf numFmtId="0" fontId="25" fillId="0" borderId="53" xfId="0" applyFont="1" applyBorder="1" applyAlignment="1">
      <alignment horizontal="center"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53" xfId="0" applyFont="1" applyBorder="1" applyAlignment="1">
      <alignment horizontal="center" vertical="center" wrapText="1"/>
    </xf>
    <xf numFmtId="0" fontId="2" fillId="2" borderId="53" xfId="0" applyFont="1" applyFill="1" applyBorder="1" applyAlignment="1">
      <alignment vertical="center"/>
    </xf>
    <xf numFmtId="0" fontId="2" fillId="0" borderId="53" xfId="0" applyFont="1" applyBorder="1" applyAlignment="1">
      <alignment vertical="center"/>
    </xf>
    <xf numFmtId="0" fontId="2" fillId="0" borderId="53"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17" fillId="0" borderId="15" xfId="0" applyFont="1" applyBorder="1" applyAlignment="1">
      <alignment vertical="center" wrapText="1"/>
    </xf>
    <xf numFmtId="0" fontId="17" fillId="0" borderId="12" xfId="0" applyFont="1" applyBorder="1" applyAlignment="1">
      <alignment vertical="center" wrapText="1"/>
    </xf>
    <xf numFmtId="0" fontId="17" fillId="0" borderId="16" xfId="0" applyFont="1" applyBorder="1" applyAlignment="1">
      <alignment vertical="center" wrapText="1"/>
    </xf>
    <xf numFmtId="185" fontId="2" fillId="0" borderId="15" xfId="0" applyNumberFormat="1" applyFont="1" applyBorder="1" applyAlignment="1">
      <alignment vertical="center" wrapText="1"/>
    </xf>
    <xf numFmtId="185" fontId="2" fillId="0" borderId="12" xfId="0" applyNumberFormat="1" applyFont="1" applyBorder="1" applyAlignment="1">
      <alignment vertical="center" wrapText="1"/>
    </xf>
    <xf numFmtId="185" fontId="2" fillId="0" borderId="16" xfId="0" applyNumberFormat="1" applyFont="1" applyBorder="1" applyAlignment="1">
      <alignment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53" xfId="0" applyBorder="1" applyAlignment="1">
      <alignment vertical="center"/>
    </xf>
    <xf numFmtId="184" fontId="2" fillId="0" borderId="53" xfId="0" applyNumberFormat="1" applyFont="1" applyBorder="1" applyAlignment="1">
      <alignment vertical="center" wrapText="1"/>
    </xf>
    <xf numFmtId="184" fontId="2" fillId="0" borderId="53" xfId="0" applyNumberFormat="1" applyFont="1" applyBorder="1" applyAlignment="1">
      <alignment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2" borderId="53" xfId="0" applyFont="1" applyFill="1" applyBorder="1" applyAlignment="1">
      <alignment horizontal="center" vertical="center"/>
    </xf>
    <xf numFmtId="0" fontId="2" fillId="2" borderId="53" xfId="0" applyFont="1" applyFill="1" applyBorder="1" applyAlignment="1">
      <alignment horizontal="center" vertical="center" wrapText="1"/>
    </xf>
    <xf numFmtId="0" fontId="0" fillId="0" borderId="53" xfId="0" applyBorder="1" applyAlignment="1">
      <alignment vertical="center" wrapText="1"/>
    </xf>
    <xf numFmtId="0" fontId="23" fillId="0" borderId="15" xfId="0" applyFont="1" applyBorder="1" applyAlignment="1">
      <alignment vertical="center" wrapText="1"/>
    </xf>
    <xf numFmtId="0" fontId="23" fillId="0" borderId="12" xfId="0" applyFont="1" applyBorder="1" applyAlignment="1">
      <alignment vertical="center" wrapText="1"/>
    </xf>
    <xf numFmtId="0" fontId="23" fillId="0" borderId="16" xfId="0" applyFont="1" applyBorder="1" applyAlignment="1">
      <alignment vertical="center" wrapText="1"/>
    </xf>
    <xf numFmtId="183" fontId="2" fillId="0" borderId="53" xfId="0" applyNumberFormat="1" applyFont="1" applyBorder="1" applyAlignment="1">
      <alignment vertical="center" wrapText="1"/>
    </xf>
    <xf numFmtId="183" fontId="2" fillId="0" borderId="53" xfId="0" applyNumberFormat="1" applyFont="1" applyBorder="1" applyAlignment="1">
      <alignment vertical="center"/>
    </xf>
    <xf numFmtId="9" fontId="2" fillId="0" borderId="15" xfId="0"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0" fontId="2" fillId="0" borderId="138" xfId="0" applyFont="1" applyBorder="1" applyAlignment="1">
      <alignment horizontal="center" vertical="center"/>
    </xf>
    <xf numFmtId="0" fontId="2" fillId="0" borderId="80" xfId="0" applyFont="1" applyBorder="1" applyAlignment="1">
      <alignment horizontal="center" vertical="center"/>
    </xf>
    <xf numFmtId="0" fontId="11"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82" fontId="2" fillId="0" borderId="82" xfId="0" applyNumberFormat="1" applyFont="1" applyBorder="1" applyAlignment="1">
      <alignment horizontal="right" vertical="center"/>
    </xf>
    <xf numFmtId="182" fontId="2" fillId="0" borderId="80" xfId="0" applyNumberFormat="1" applyFont="1" applyBorder="1" applyAlignment="1">
      <alignment horizontal="right" vertical="center"/>
    </xf>
    <xf numFmtId="182" fontId="2" fillId="0" borderId="81" xfId="0" applyNumberFormat="1" applyFont="1" applyBorder="1" applyAlignment="1">
      <alignment horizontal="right" vertical="center"/>
    </xf>
    <xf numFmtId="182" fontId="2" fillId="0" borderId="126"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11"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82" fontId="2" fillId="0" borderId="76" xfId="0" applyNumberFormat="1" applyFont="1" applyBorder="1" applyAlignment="1">
      <alignment horizontal="right" vertical="center"/>
    </xf>
    <xf numFmtId="182" fontId="2" fillId="0" borderId="74" xfId="0" applyNumberFormat="1" applyFont="1" applyBorder="1" applyAlignment="1">
      <alignment horizontal="right" vertical="center"/>
    </xf>
    <xf numFmtId="182" fontId="2" fillId="0" borderId="137" xfId="0" applyNumberFormat="1" applyFont="1" applyBorder="1" applyAlignment="1">
      <alignment horizontal="right" vertical="center"/>
    </xf>
    <xf numFmtId="0" fontId="2" fillId="0" borderId="99"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11"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82" fontId="2" fillId="0" borderId="36" xfId="0" applyNumberFormat="1" applyFont="1" applyBorder="1" applyAlignment="1">
      <alignment horizontal="right" vertical="center"/>
    </xf>
    <xf numFmtId="182" fontId="2" fillId="0" borderId="37" xfId="0" applyNumberFormat="1" applyFont="1" applyBorder="1" applyAlignment="1">
      <alignment horizontal="right" vertical="center"/>
    </xf>
    <xf numFmtId="182" fontId="2" fillId="0" borderId="42" xfId="0" applyNumberFormat="1" applyFont="1" applyBorder="1" applyAlignment="1">
      <alignment horizontal="right" vertical="center"/>
    </xf>
    <xf numFmtId="182" fontId="2" fillId="0" borderId="38" xfId="0" applyNumberFormat="1" applyFont="1" applyBorder="1" applyAlignment="1">
      <alignment horizontal="right" vertical="center"/>
    </xf>
    <xf numFmtId="0" fontId="2" fillId="0" borderId="101"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11" fillId="0" borderId="30"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182" fontId="2" fillId="0" borderId="30" xfId="0" applyNumberFormat="1" applyFont="1" applyBorder="1" applyAlignment="1">
      <alignment horizontal="right" vertical="center"/>
    </xf>
    <xf numFmtId="182" fontId="2" fillId="0" borderId="31" xfId="0" applyNumberFormat="1" applyFont="1" applyBorder="1" applyAlignment="1">
      <alignment horizontal="right" vertical="center"/>
    </xf>
    <xf numFmtId="182" fontId="2" fillId="0" borderId="32" xfId="0" applyNumberFormat="1" applyFont="1" applyBorder="1" applyAlignment="1">
      <alignment horizontal="right" vertical="center"/>
    </xf>
    <xf numFmtId="182" fontId="2" fillId="0" borderId="136"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2" fillId="0" borderId="14" xfId="0" applyFont="1" applyBorder="1" applyAlignment="1">
      <alignment horizontal="center" vertical="center"/>
    </xf>
    <xf numFmtId="0" fontId="11" fillId="0" borderId="59" xfId="0" applyFont="1" applyBorder="1" applyAlignment="1">
      <alignment horizontal="center" vertical="center" wrapText="1"/>
    </xf>
    <xf numFmtId="0" fontId="2" fillId="0" borderId="60" xfId="0" applyFont="1" applyBorder="1" applyAlignment="1">
      <alignment horizontal="center" vertical="center"/>
    </xf>
    <xf numFmtId="0" fontId="2" fillId="0" borderId="61" xfId="0" applyFont="1" applyBorder="1" applyAlignment="1">
      <alignment horizontal="center" vertical="center"/>
    </xf>
    <xf numFmtId="182" fontId="2" fillId="0" borderId="15" xfId="0" applyNumberFormat="1" applyFont="1" applyBorder="1" applyAlignment="1">
      <alignment horizontal="right" vertical="center"/>
    </xf>
    <xf numFmtId="182" fontId="2" fillId="0" borderId="12" xfId="0" applyNumberFormat="1" applyFont="1" applyBorder="1" applyAlignment="1">
      <alignment horizontal="right" vertical="center"/>
    </xf>
    <xf numFmtId="182" fontId="2" fillId="0" borderId="16" xfId="0" applyNumberFormat="1" applyFont="1" applyBorder="1" applyAlignment="1">
      <alignment horizontal="right" vertical="center"/>
    </xf>
    <xf numFmtId="182" fontId="2" fillId="0" borderId="17" xfId="0" applyNumberFormat="1" applyFont="1" applyBorder="1" applyAlignment="1">
      <alignment horizontal="right" vertical="center"/>
    </xf>
    <xf numFmtId="0" fontId="16" fillId="2" borderId="131"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0" fillId="0" borderId="101" xfId="0" applyBorder="1" applyAlignment="1">
      <alignment horizontal="center" vertical="center"/>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11" fillId="0" borderId="53" xfId="2" applyFont="1" applyFill="1" applyBorder="1" applyAlignment="1" applyProtection="1">
      <alignment horizontal="center" vertical="center" wrapText="1"/>
    </xf>
    <xf numFmtId="0" fontId="0" fillId="0" borderId="99" xfId="0"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6" fillId="4" borderId="79" xfId="0" applyFont="1" applyFill="1" applyBorder="1" applyAlignment="1">
      <alignment horizontal="center" vertical="center"/>
    </xf>
    <xf numFmtId="0" fontId="2" fillId="4" borderId="80" xfId="0" applyFont="1" applyFill="1" applyBorder="1" applyAlignment="1">
      <alignment horizontal="center" vertical="center"/>
    </xf>
    <xf numFmtId="0" fontId="2" fillId="4" borderId="126" xfId="0" applyFont="1" applyFill="1" applyBorder="1" applyAlignment="1">
      <alignment horizontal="center" vertical="center"/>
    </xf>
    <xf numFmtId="0" fontId="20"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top" wrapText="1"/>
    </xf>
    <xf numFmtId="0" fontId="0" fillId="0" borderId="118" xfId="0" applyFill="1" applyBorder="1" applyAlignment="1">
      <alignment vertical="top" wrapText="1"/>
    </xf>
    <xf numFmtId="0" fontId="0" fillId="0" borderId="119" xfId="0" applyFill="1" applyBorder="1" applyAlignment="1">
      <alignment vertical="top"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top" wrapText="1"/>
    </xf>
    <xf numFmtId="0" fontId="0" fillId="0" borderId="122" xfId="0" applyFill="1" applyBorder="1" applyAlignment="1">
      <alignment vertical="top" wrapText="1"/>
    </xf>
    <xf numFmtId="0" fontId="0" fillId="0" borderId="125" xfId="0" applyFill="1" applyBorder="1" applyAlignment="1">
      <alignment vertical="top" wrapText="1"/>
    </xf>
    <xf numFmtId="0" fontId="20" fillId="2" borderId="5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16" fillId="0" borderId="79" xfId="0" applyFont="1" applyFill="1" applyBorder="1" applyAlignment="1">
      <alignment vertical="center" textRotation="255"/>
    </xf>
    <xf numFmtId="0" fontId="2" fillId="0" borderId="80" xfId="0" applyFont="1" applyFill="1" applyBorder="1" applyAlignment="1">
      <alignment vertical="center"/>
    </xf>
    <xf numFmtId="0" fontId="2" fillId="0" borderId="127" xfId="0" applyFont="1" applyFill="1" applyBorder="1" applyAlignment="1">
      <alignment vertical="center"/>
    </xf>
    <xf numFmtId="0" fontId="16" fillId="0" borderId="128" xfId="0" applyFont="1" applyFill="1" applyBorder="1" applyAlignment="1">
      <alignment vertical="center" wrapText="1"/>
    </xf>
    <xf numFmtId="0" fontId="2" fillId="0" borderId="80" xfId="0" applyFont="1" applyFill="1" applyBorder="1" applyAlignment="1">
      <alignment vertical="center" wrapText="1"/>
    </xf>
    <xf numFmtId="0" fontId="2" fillId="0" borderId="126" xfId="0" applyFont="1" applyFill="1" applyBorder="1" applyAlignment="1">
      <alignment vertical="center" wrapText="1"/>
    </xf>
    <xf numFmtId="0" fontId="0" fillId="0" borderId="80" xfId="0" applyFont="1" applyFill="1" applyBorder="1" applyAlignment="1">
      <alignment vertical="center"/>
    </xf>
    <xf numFmtId="0" fontId="0" fillId="0" borderId="127" xfId="0" applyFont="1" applyFill="1" applyBorder="1" applyAlignment="1">
      <alignment vertical="center"/>
    </xf>
    <xf numFmtId="0" fontId="0" fillId="0" borderId="80" xfId="0" applyFont="1" applyFill="1" applyBorder="1" applyAlignment="1">
      <alignment vertical="center" wrapText="1"/>
    </xf>
    <xf numFmtId="0" fontId="0" fillId="0" borderId="126" xfId="0" applyFont="1" applyFill="1" applyBorder="1" applyAlignment="1">
      <alignment vertical="center" wrapText="1"/>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2" fillId="0" borderId="81" xfId="0" applyFont="1" applyBorder="1" applyAlignment="1">
      <alignment horizontal="center" vertical="center"/>
    </xf>
    <xf numFmtId="176" fontId="0" fillId="0" borderId="80" xfId="0" applyNumberFormat="1" applyFill="1" applyBorder="1" applyAlignment="1">
      <alignment horizontal="center" vertical="center"/>
    </xf>
    <xf numFmtId="176" fontId="2" fillId="0" borderId="80" xfId="0" applyNumberFormat="1" applyFont="1" applyFill="1" applyBorder="1" applyAlignment="1">
      <alignment horizontal="center" vertical="center"/>
    </xf>
    <xf numFmtId="176" fontId="0" fillId="0" borderId="82" xfId="0" applyNumberForma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2" fillId="0" borderId="80"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0" fillId="0" borderId="36" xfId="0" applyBorder="1" applyAlignment="1">
      <alignment horizontal="center" vertical="center"/>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1" fillId="0" borderId="110" xfId="0" applyFont="1" applyFill="1" applyBorder="1" applyAlignment="1">
      <alignment vertical="center"/>
    </xf>
    <xf numFmtId="0" fontId="2" fillId="0" borderId="37" xfId="0" applyFont="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1" fillId="0" borderId="114" xfId="0" applyFont="1" applyFill="1" applyBorder="1" applyAlignment="1">
      <alignment vertical="center"/>
    </xf>
    <xf numFmtId="0" fontId="2" fillId="0" borderId="74" xfId="0" applyFont="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9" xfId="0" applyFont="1" applyBorder="1" applyAlignment="1">
      <alignment vertical="center"/>
    </xf>
    <xf numFmtId="0" fontId="2" fillId="0" borderId="99" xfId="0" applyFont="1" applyFill="1" applyBorder="1" applyAlignment="1">
      <alignment vertical="center"/>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101"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31"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9" xfId="0" applyFont="1" applyFill="1" applyBorder="1" applyAlignment="1">
      <alignment vertical="center" wrapText="1"/>
    </xf>
    <xf numFmtId="0" fontId="2" fillId="0" borderId="30" xfId="0" applyFont="1" applyBorder="1" applyAlignment="1">
      <alignment horizontal="center" vertical="center"/>
    </xf>
    <xf numFmtId="0" fontId="0" fillId="0" borderId="28" xfId="0" applyFill="1" applyBorder="1" applyAlignment="1">
      <alignment horizontal="left" vertical="top"/>
    </xf>
    <xf numFmtId="0" fontId="2" fillId="0" borderId="19" xfId="0" applyFont="1" applyBorder="1" applyAlignment="1">
      <alignment horizontal="left" vertical="top"/>
    </xf>
    <xf numFmtId="0" fontId="2" fillId="0" borderId="21" xfId="0" applyFont="1" applyBorder="1" applyAlignment="1">
      <alignment horizontal="left" vertical="top"/>
    </xf>
    <xf numFmtId="0" fontId="2" fillId="0" borderId="72" xfId="0" applyFont="1" applyBorder="1" applyAlignment="1">
      <alignment horizontal="left" vertical="top"/>
    </xf>
    <xf numFmtId="0" fontId="2" fillId="0" borderId="0" xfId="0" applyFont="1" applyBorder="1" applyAlignment="1">
      <alignment horizontal="left" vertical="top"/>
    </xf>
    <xf numFmtId="0" fontId="2" fillId="0" borderId="69" xfId="0" applyFont="1" applyBorder="1" applyAlignment="1">
      <alignment horizontal="left" vertical="top"/>
    </xf>
    <xf numFmtId="0" fontId="2" fillId="0" borderId="48" xfId="0" applyFont="1" applyBorder="1" applyAlignment="1">
      <alignment horizontal="left" vertical="top"/>
    </xf>
    <xf numFmtId="0" fontId="2" fillId="0" borderId="49" xfId="0" applyFont="1" applyBorder="1" applyAlignment="1">
      <alignment horizontal="left" vertical="top"/>
    </xf>
    <xf numFmtId="0" fontId="2" fillId="0" borderId="68" xfId="0" applyFont="1" applyBorder="1" applyAlignment="1">
      <alignment horizontal="left" vertical="top"/>
    </xf>
    <xf numFmtId="0" fontId="21"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1"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 fillId="0" borderId="101" xfId="0" applyFont="1"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0" fillId="0" borderId="30" xfId="0" applyBorder="1" applyAlignment="1">
      <alignment horizontal="center" vertical="center"/>
    </xf>
    <xf numFmtId="0" fontId="0" fillId="0" borderId="28" xfId="0" applyFill="1" applyBorder="1" applyAlignment="1">
      <alignment horizontal="left" vertical="top"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72" xfId="0" applyFont="1" applyBorder="1" applyAlignment="1">
      <alignment horizontal="left" vertical="top" wrapText="1"/>
    </xf>
    <xf numFmtId="0" fontId="2" fillId="0" borderId="0" xfId="0" applyFont="1" applyBorder="1" applyAlignment="1">
      <alignment horizontal="left" vertical="top" wrapText="1"/>
    </xf>
    <xf numFmtId="0" fontId="2" fillId="0" borderId="69"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68" xfId="0" applyFont="1" applyBorder="1" applyAlignment="1">
      <alignment horizontal="left" vertical="top"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100" xfId="0" applyFont="1" applyFill="1" applyBorder="1" applyAlignment="1">
      <alignment vertical="center"/>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2" fillId="0" borderId="71"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181" fontId="2" fillId="0" borderId="39" xfId="0" applyNumberFormat="1" applyFont="1" applyFill="1" applyBorder="1" applyAlignment="1">
      <alignment horizontal="center" vertical="top"/>
    </xf>
    <xf numFmtId="181" fontId="0" fillId="0" borderId="39" xfId="0" applyNumberFormat="1" applyFont="1" applyFill="1" applyBorder="1" applyAlignment="1">
      <alignment horizontal="center" vertical="top"/>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81" fontId="2" fillId="0" borderId="76" xfId="0" applyNumberFormat="1" applyFont="1" applyFill="1" applyBorder="1" applyAlignment="1">
      <alignment horizontal="center" vertical="top"/>
    </xf>
    <xf numFmtId="181" fontId="2" fillId="0" borderId="74" xfId="0" applyNumberFormat="1" applyFont="1" applyFill="1" applyBorder="1" applyAlignment="1">
      <alignment horizontal="center" vertical="top"/>
    </xf>
    <xf numFmtId="181" fontId="2" fillId="0" borderId="75" xfId="0" applyNumberFormat="1" applyFont="1" applyFill="1" applyBorder="1" applyAlignment="1">
      <alignment horizontal="center" vertical="top"/>
    </xf>
    <xf numFmtId="0" fontId="0" fillId="0" borderId="95" xfId="0" applyBorder="1" applyAlignment="1">
      <alignment horizontal="center" vertical="center"/>
    </xf>
    <xf numFmtId="0" fontId="2" fillId="0" borderId="94" xfId="0" applyFont="1" applyBorder="1" applyAlignment="1">
      <alignment horizontal="center" vertical="center"/>
    </xf>
    <xf numFmtId="0" fontId="16"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101" xfId="0" applyFont="1" applyFill="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19" xfId="0" applyFont="1" applyBorder="1" applyAlignment="1">
      <alignment horizontal="left" vertical="top" wrapText="1"/>
    </xf>
    <xf numFmtId="0" fontId="0" fillId="0" borderId="21" xfId="0" applyFont="1" applyBorder="1" applyAlignment="1">
      <alignment horizontal="left" vertical="top" wrapText="1"/>
    </xf>
    <xf numFmtId="0" fontId="0" fillId="0" borderId="72" xfId="0" applyFont="1" applyBorder="1" applyAlignment="1">
      <alignment horizontal="left" vertical="top" wrapText="1"/>
    </xf>
    <xf numFmtId="0" fontId="0" fillId="0" borderId="0" xfId="0" applyFont="1" applyBorder="1" applyAlignment="1">
      <alignment horizontal="left" vertical="top" wrapText="1"/>
    </xf>
    <xf numFmtId="0" fontId="0" fillId="0" borderId="69" xfId="0" applyFont="1" applyBorder="1" applyAlignment="1">
      <alignment horizontal="left" vertical="top" wrapText="1"/>
    </xf>
    <xf numFmtId="0" fontId="0" fillId="0" borderId="48" xfId="0" applyFont="1" applyBorder="1" applyAlignment="1">
      <alignment horizontal="left" vertical="top" wrapText="1"/>
    </xf>
    <xf numFmtId="0" fontId="0" fillId="0" borderId="49" xfId="0" applyFont="1" applyBorder="1" applyAlignment="1">
      <alignment horizontal="left" vertical="top" wrapText="1"/>
    </xf>
    <xf numFmtId="0" fontId="0" fillId="0" borderId="68" xfId="0" applyFont="1" applyBorder="1" applyAlignment="1">
      <alignment horizontal="left" vertical="top"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2" fillId="0" borderId="38" xfId="0" applyFont="1" applyBorder="1" applyAlignment="1">
      <alignment vertical="center"/>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0" fillId="0" borderId="71" xfId="0"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181" fontId="2" fillId="0" borderId="39"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81" fontId="2" fillId="0" borderId="82" xfId="0" applyNumberFormat="1" applyFont="1" applyFill="1" applyBorder="1" applyAlignment="1">
      <alignment horizontal="center" vertical="top"/>
    </xf>
    <xf numFmtId="181" fontId="2" fillId="0" borderId="80" xfId="0" applyNumberFormat="1" applyFont="1" applyFill="1" applyBorder="1" applyAlignment="1">
      <alignment horizontal="center" vertical="top"/>
    </xf>
    <xf numFmtId="181" fontId="2" fillId="0" borderId="81" xfId="0" applyNumberFormat="1" applyFont="1" applyFill="1" applyBorder="1" applyAlignment="1">
      <alignment horizontal="center" vertical="top"/>
    </xf>
    <xf numFmtId="181" fontId="0" fillId="0" borderId="82" xfId="0" applyNumberFormat="1" applyFont="1" applyFill="1" applyBorder="1" applyAlignment="1">
      <alignment horizontal="center" vertical="top"/>
    </xf>
    <xf numFmtId="181" fontId="0" fillId="0" borderId="80" xfId="0" applyNumberFormat="1" applyFont="1" applyFill="1" applyBorder="1" applyAlignment="1">
      <alignment horizontal="center" vertical="top"/>
    </xf>
    <xf numFmtId="181" fontId="0" fillId="0" borderId="81" xfId="0" applyNumberFormat="1" applyFont="1" applyFill="1" applyBorder="1" applyAlignment="1">
      <alignment horizontal="center" vertical="top"/>
    </xf>
    <xf numFmtId="0" fontId="0" fillId="0" borderId="96" xfId="0" applyFill="1" applyBorder="1" applyAlignment="1">
      <alignment horizontal="left" vertical="center" wrapText="1"/>
    </xf>
    <xf numFmtId="0" fontId="0" fillId="0" borderId="97" xfId="0" applyFont="1" applyBorder="1" applyAlignment="1">
      <alignment horizontal="left" vertical="center"/>
    </xf>
    <xf numFmtId="0" fontId="0" fillId="0" borderId="98" xfId="0" applyFont="1" applyBorder="1" applyAlignment="1">
      <alignment horizontal="lef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9" xfId="0" applyFont="1" applyBorder="1" applyAlignment="1">
      <alignment horizontal="lef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68" xfId="0" applyFont="1" applyBorder="1" applyAlignment="1">
      <alignment horizontal="left" vertical="center"/>
    </xf>
    <xf numFmtId="0" fontId="2" fillId="0" borderId="99" xfId="0" applyFont="1" applyFill="1" applyBorder="1" applyAlignment="1">
      <alignment vertical="center" wrapText="1"/>
    </xf>
    <xf numFmtId="0" fontId="2" fillId="0" borderId="37" xfId="0" applyFont="1" applyBorder="1" applyAlignment="1">
      <alignment vertical="center" wrapText="1"/>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0" fillId="0" borderId="76" xfId="0" applyBorder="1" applyAlignment="1">
      <alignment horizontal="center" vertical="center"/>
    </xf>
    <xf numFmtId="0" fontId="0" fillId="0" borderId="70" xfId="0"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181" fontId="2" fillId="0" borderId="29" xfId="0" applyNumberFormat="1" applyFont="1" applyFill="1" applyBorder="1" applyAlignment="1">
      <alignment horizontal="center" vertical="center"/>
    </xf>
    <xf numFmtId="181" fontId="0"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181" fontId="0" fillId="0" borderId="76" xfId="0" applyNumberFormat="1" applyFont="1" applyFill="1" applyBorder="1" applyAlignment="1">
      <alignment horizontal="center" vertical="top"/>
    </xf>
    <xf numFmtId="181" fontId="0" fillId="0" borderId="74" xfId="0" applyNumberFormat="1" applyFont="1" applyFill="1" applyBorder="1" applyAlignment="1">
      <alignment horizontal="center" vertical="top"/>
    </xf>
    <xf numFmtId="181" fontId="0" fillId="0" borderId="75" xfId="0" applyNumberFormat="1" applyFont="1" applyFill="1" applyBorder="1" applyAlignment="1">
      <alignment horizontal="center" vertical="top"/>
    </xf>
    <xf numFmtId="0" fontId="0" fillId="0" borderId="72"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0" fillId="0" borderId="2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64" xfId="0" applyBorder="1" applyAlignment="1">
      <alignment horizontal="center" vertical="center"/>
    </xf>
    <xf numFmtId="0" fontId="2" fillId="0" borderId="64" xfId="0" applyFont="1" applyBorder="1" applyAlignment="1">
      <alignment horizontal="center" vertical="center"/>
    </xf>
    <xf numFmtId="0" fontId="0" fillId="0" borderId="53" xfId="0" applyBorder="1" applyAlignment="1">
      <alignment horizontal="center" vertical="center"/>
    </xf>
    <xf numFmtId="0" fontId="2" fillId="0" borderId="53" xfId="0" applyFont="1" applyBorder="1" applyAlignment="1">
      <alignment horizontal="center" vertical="center"/>
    </xf>
    <xf numFmtId="0" fontId="0" fillId="0" borderId="48" xfId="0" applyBorder="1" applyAlignment="1">
      <alignment horizontal="center" vertical="center"/>
    </xf>
    <xf numFmtId="0" fontId="2" fillId="0" borderId="49" xfId="0" applyFont="1" applyBorder="1" applyAlignment="1">
      <alignment horizontal="center" vertical="center"/>
    </xf>
    <xf numFmtId="0" fontId="2" fillId="0" borderId="68"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2" fillId="0" borderId="47" xfId="0" applyFont="1" applyBorder="1" applyAlignment="1">
      <alignment horizontal="center" vertical="center"/>
    </xf>
    <xf numFmtId="0" fontId="16" fillId="0" borderId="19" xfId="0" applyFont="1" applyFill="1" applyBorder="1" applyAlignment="1">
      <alignment horizontal="center" vertical="center" wrapText="1"/>
    </xf>
    <xf numFmtId="0" fontId="0" fillId="0" borderId="49" xfId="0"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20" xfId="0" applyFont="1" applyBorder="1" applyAlignment="1">
      <alignment vertical="center" wrapText="1"/>
    </xf>
    <xf numFmtId="0" fontId="0" fillId="0" borderId="19" xfId="0" applyFont="1" applyBorder="1" applyAlignment="1">
      <alignment vertical="center" wrapText="1"/>
    </xf>
    <xf numFmtId="0" fontId="0" fillId="0" borderId="27" xfId="0" applyFont="1" applyBorder="1" applyAlignment="1">
      <alignment vertical="center" wrapText="1"/>
    </xf>
    <xf numFmtId="0" fontId="0" fillId="0" borderId="46" xfId="0" applyFont="1" applyBorder="1" applyAlignment="1">
      <alignment vertical="center" wrapText="1"/>
    </xf>
    <xf numFmtId="0" fontId="0" fillId="0" borderId="49" xfId="0" applyFont="1" applyBorder="1" applyAlignment="1">
      <alignment vertical="center" wrapText="1"/>
    </xf>
    <xf numFmtId="0" fontId="0" fillId="0" borderId="47" xfId="0" applyFont="1" applyBorder="1" applyAlignment="1">
      <alignment vertical="center" wrapText="1"/>
    </xf>
    <xf numFmtId="0" fontId="17" fillId="2" borderId="28" xfId="0" applyFont="1" applyFill="1" applyBorder="1" applyAlignment="1">
      <alignment horizontal="center" vertical="center" wrapText="1" shrinkToFit="1"/>
    </xf>
    <xf numFmtId="0" fontId="17"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2" fillId="0" borderId="24" xfId="0" applyFont="1" applyBorder="1" applyAlignment="1">
      <alignment horizontal="center" vertical="center"/>
    </xf>
    <xf numFmtId="0" fontId="2" fillId="0" borderId="54"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2" fillId="0" borderId="53" xfId="0" applyFont="1" applyBorder="1" applyAlignment="1">
      <alignment horizontal="center" vertical="center" shrinkToFit="1"/>
    </xf>
    <xf numFmtId="0" fontId="0" fillId="0" borderId="64" xfId="0" applyFill="1" applyBorder="1" applyAlignment="1">
      <alignment horizontal="center" vertical="center"/>
    </xf>
    <xf numFmtId="0" fontId="2" fillId="0" borderId="64" xfId="0" applyFont="1" applyFill="1" applyBorder="1" applyAlignment="1">
      <alignment horizontal="center" vertical="center"/>
    </xf>
    <xf numFmtId="0" fontId="0" fillId="2" borderId="53" xfId="0" applyFont="1" applyFill="1" applyBorder="1" applyAlignment="1">
      <alignment horizontal="center" vertical="center"/>
    </xf>
    <xf numFmtId="0" fontId="16" fillId="2" borderId="57" xfId="0" applyFont="1" applyFill="1" applyBorder="1" applyAlignment="1">
      <alignment horizontal="center" vertical="center" wrapText="1"/>
    </xf>
    <xf numFmtId="0" fontId="16" fillId="2" borderId="53"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63" xfId="0" applyFont="1" applyFill="1" applyBorder="1" applyAlignment="1">
      <alignment horizontal="center" vertical="center"/>
    </xf>
    <xf numFmtId="0" fontId="16" fillId="2" borderId="64" xfId="0" applyFont="1" applyFill="1" applyBorder="1" applyAlignment="1">
      <alignment horizontal="center" vertical="center"/>
    </xf>
    <xf numFmtId="0" fontId="16" fillId="2" borderId="65" xfId="0" applyFont="1" applyFill="1" applyBorder="1" applyAlignment="1">
      <alignment horizontal="center" vertical="center"/>
    </xf>
    <xf numFmtId="0" fontId="2" fillId="0" borderId="59" xfId="0" applyFont="1" applyBorder="1" applyAlignment="1">
      <alignment horizontal="center" vertical="center"/>
    </xf>
    <xf numFmtId="0" fontId="0" fillId="0" borderId="34" xfId="0" applyFont="1" applyBorder="1" applyAlignment="1">
      <alignment vertical="center" wrapText="1"/>
    </xf>
    <xf numFmtId="0" fontId="0" fillId="0" borderId="0" xfId="0" applyFont="1" applyBorder="1" applyAlignment="1">
      <alignment vertical="center" wrapText="1"/>
    </xf>
    <xf numFmtId="0" fontId="0" fillId="0" borderId="35" xfId="0" applyFont="1" applyBorder="1" applyAlignment="1">
      <alignment vertical="center" wrapText="1"/>
    </xf>
    <xf numFmtId="0" fontId="0" fillId="2" borderId="53" xfId="0" applyFont="1" applyFill="1" applyBorder="1" applyAlignment="1">
      <alignment horizontal="center" vertical="center" wrapText="1"/>
    </xf>
    <xf numFmtId="0" fontId="2" fillId="2" borderId="6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2" xfId="0" applyFont="1" applyFill="1" applyBorder="1" applyAlignment="1">
      <alignment horizontal="center" vertical="center"/>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178" fontId="0" fillId="0" borderId="39" xfId="0" applyNumberFormat="1" applyFill="1" applyBorder="1" applyAlignment="1">
      <alignment horizontal="center" vertical="center"/>
    </xf>
    <xf numFmtId="178" fontId="2"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15" fillId="2" borderId="52" xfId="1" applyFont="1" applyFill="1" applyBorder="1" applyAlignment="1" applyProtection="1">
      <alignment horizontal="center" vertical="center" wrapText="1"/>
    </xf>
    <xf numFmtId="0" fontId="15" fillId="2" borderId="53" xfId="1" applyFont="1" applyFill="1" applyBorder="1" applyAlignment="1" applyProtection="1">
      <alignment horizontal="center" vertical="center" wrapText="1"/>
    </xf>
    <xf numFmtId="177" fontId="0" fillId="0" borderId="53" xfId="0" applyNumberFormat="1" applyFill="1" applyBorder="1" applyAlignment="1">
      <alignment horizontal="center" vertical="center"/>
    </xf>
    <xf numFmtId="177" fontId="2" fillId="0" borderId="53" xfId="0" applyNumberFormat="1" applyFont="1" applyFill="1" applyBorder="1" applyAlignment="1">
      <alignment horizontal="center" vertical="center"/>
    </xf>
    <xf numFmtId="180" fontId="2" fillId="0" borderId="53"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9" fontId="2" fillId="0" borderId="24"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0" fontId="15" fillId="2" borderId="47"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0" fontId="15"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7" fillId="0" borderId="12" xfId="0" applyFont="1" applyBorder="1" applyAlignment="1">
      <alignment horizontal="left" vertical="center"/>
    </xf>
    <xf numFmtId="0" fontId="17" fillId="0" borderId="17" xfId="0" applyFont="1" applyBorder="1" applyAlignment="1">
      <alignment horizontal="left" vertical="center"/>
    </xf>
    <xf numFmtId="0" fontId="16" fillId="2" borderId="18" xfId="1" applyFont="1" applyFill="1" applyBorder="1" applyAlignment="1" applyProtection="1">
      <alignment horizontal="center" vertical="center" wrapText="1" shrinkToFit="1"/>
    </xf>
    <xf numFmtId="0" fontId="16"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7"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178" fontId="2" fillId="0" borderId="50" xfId="0" applyNumberFormat="1" applyFont="1" applyFill="1" applyBorder="1" applyAlignment="1">
      <alignment horizontal="center" vertical="center"/>
    </xf>
    <xf numFmtId="0" fontId="15" fillId="2" borderId="36" xfId="1" applyFont="1" applyFill="1" applyBorder="1" applyAlignment="1" applyProtection="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8" fontId="0" fillId="0" borderId="36" xfId="0" applyNumberFormat="1" applyFill="1" applyBorder="1" applyAlignment="1">
      <alignment horizontal="center" vertical="center"/>
    </xf>
    <xf numFmtId="178" fontId="2" fillId="0" borderId="37"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178" fontId="0" fillId="0" borderId="37" xfId="0" applyNumberFormat="1" applyFill="1" applyBorder="1" applyAlignment="1">
      <alignment horizontal="center" vertical="center"/>
    </xf>
    <xf numFmtId="178" fontId="0" fillId="0" borderId="38" xfId="0" applyNumberFormat="1" applyFill="1" applyBorder="1" applyAlignment="1">
      <alignment horizontal="center" vertical="center"/>
    </xf>
    <xf numFmtId="0" fontId="15" fillId="2" borderId="37" xfId="1" applyFont="1" applyFill="1" applyBorder="1" applyAlignment="1" applyProtection="1">
      <alignment horizontal="center" vertical="center" wrapText="1"/>
    </xf>
    <xf numFmtId="0" fontId="15" fillId="2" borderId="38" xfId="1" applyFont="1" applyFill="1" applyBorder="1" applyAlignment="1" applyProtection="1">
      <alignment horizontal="center" vertical="center" wrapText="1"/>
    </xf>
    <xf numFmtId="177" fontId="0" fillId="0" borderId="39" xfId="0" applyNumberFormat="1" applyFill="1" applyBorder="1" applyAlignment="1">
      <alignment horizontal="center" vertical="center"/>
    </xf>
    <xf numFmtId="177" fontId="2" fillId="0" borderId="39" xfId="0" applyNumberFormat="1" applyFont="1" applyFill="1" applyBorder="1" applyAlignment="1">
      <alignment horizontal="center" vertical="center"/>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2"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2"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178" fontId="2" fillId="0" borderId="30" xfId="0" applyNumberFormat="1" applyFont="1" applyFill="1" applyBorder="1" applyAlignment="1">
      <alignment horizontal="center" vertical="center"/>
    </xf>
    <xf numFmtId="178" fontId="2" fillId="0" borderId="31" xfId="0" applyNumberFormat="1" applyFont="1" applyFill="1" applyBorder="1" applyAlignment="1">
      <alignment horizontal="center" vertical="center"/>
    </xf>
    <xf numFmtId="178" fontId="2" fillId="0" borderId="32" xfId="0"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8" fontId="2" fillId="0" borderId="36"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14" fillId="2" borderId="11" xfId="1" applyFont="1" applyFill="1" applyBorder="1" applyAlignment="1" applyProtection="1">
      <alignment horizontal="center" vertical="center" wrapText="1" shrinkToFit="1"/>
    </xf>
    <xf numFmtId="0" fontId="14" fillId="2" borderId="12" xfId="1" applyFont="1" applyFill="1" applyBorder="1" applyAlignment="1" applyProtection="1">
      <alignment horizontal="center" vertical="center" shrinkToFit="1"/>
    </xf>
    <xf numFmtId="0" fontId="14" fillId="2" borderId="13" xfId="1" applyFont="1" applyFill="1" applyBorder="1" applyAlignment="1" applyProtection="1">
      <alignment horizontal="center" vertical="center" shrinkToFit="1"/>
    </xf>
    <xf numFmtId="0" fontId="15" fillId="0" borderId="14" xfId="1" applyFont="1" applyFill="1" applyBorder="1" applyAlignment="1" applyProtection="1">
      <alignment horizontal="center" vertical="center"/>
    </xf>
    <xf numFmtId="0" fontId="15" fillId="0" borderId="12" xfId="1" applyFont="1" applyFill="1" applyBorder="1" applyAlignment="1" applyProtection="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5" fillId="0" borderId="15" xfId="3" applyFont="1" applyFill="1" applyBorder="1" applyAlignment="1" applyProtection="1">
      <alignment horizontal="center" vertical="center" shrinkToFit="1"/>
    </xf>
    <xf numFmtId="0" fontId="15" fillId="0" borderId="12" xfId="3" applyFont="1" applyFill="1" applyBorder="1" applyAlignment="1" applyProtection="1">
      <alignment horizontal="center" vertical="center" shrinkToFit="1"/>
    </xf>
    <xf numFmtId="0" fontId="15" fillId="0" borderId="17" xfId="3" applyFont="1" applyFill="1" applyBorder="1" applyAlignment="1" applyProtection="1">
      <alignment horizontal="center" vertical="center" shrinkToFit="1"/>
    </xf>
    <xf numFmtId="0" fontId="16" fillId="2" borderId="11" xfId="1" applyFont="1" applyFill="1" applyBorder="1" applyAlignment="1" applyProtection="1">
      <alignment horizontal="center" vertical="center"/>
    </xf>
    <xf numFmtId="0" fontId="16" fillId="2" borderId="12" xfId="1" applyFont="1" applyFill="1" applyBorder="1" applyAlignment="1" applyProtection="1">
      <alignment horizontal="center" vertical="center"/>
    </xf>
    <xf numFmtId="0" fontId="0" fillId="2" borderId="53" xfId="0" applyFont="1" applyFill="1" applyBorder="1" applyAlignment="1">
      <alignment horizontal="right" vertical="center"/>
    </xf>
    <xf numFmtId="0" fontId="2" fillId="2" borderId="53" xfId="0" applyFont="1" applyFill="1" applyBorder="1" applyAlignment="1">
      <alignment horizontal="right" vertical="center"/>
    </xf>
    <xf numFmtId="0" fontId="0" fillId="0" borderId="53" xfId="0" applyFont="1" applyBorder="1" applyAlignment="1">
      <alignment vertical="center"/>
    </xf>
    <xf numFmtId="0" fontId="0" fillId="0" borderId="53" xfId="0" applyFont="1" applyBorder="1" applyAlignment="1">
      <alignment vertical="center" wrapText="1"/>
    </xf>
    <xf numFmtId="0" fontId="0" fillId="0" borderId="15" xfId="0" applyFont="1" applyBorder="1" applyAlignment="1">
      <alignment vertical="center" wrapText="1" shrinkToFit="1"/>
    </xf>
    <xf numFmtId="0" fontId="2" fillId="0" borderId="12" xfId="0" applyFont="1" applyBorder="1" applyAlignment="1">
      <alignment vertical="center" wrapText="1" shrinkToFit="1"/>
    </xf>
    <xf numFmtId="0" fontId="2" fillId="0" borderId="16" xfId="0" applyFont="1" applyBorder="1" applyAlignment="1">
      <alignment vertical="center" wrapText="1" shrinkToFit="1"/>
    </xf>
    <xf numFmtId="1" fontId="0" fillId="0" borderId="15" xfId="0" applyNumberFormat="1" applyFont="1" applyFill="1" applyBorder="1" applyAlignment="1">
      <alignment horizontal="right" vertical="center" wrapText="1"/>
    </xf>
    <xf numFmtId="1" fontId="0" fillId="0" borderId="12" xfId="0" applyNumberFormat="1" applyFont="1" applyFill="1" applyBorder="1" applyAlignment="1">
      <alignment horizontal="right" vertical="center"/>
    </xf>
    <xf numFmtId="1" fontId="0" fillId="0" borderId="16" xfId="0" applyNumberFormat="1" applyFont="1" applyFill="1" applyBorder="1" applyAlignment="1">
      <alignment horizontal="right" vertical="center"/>
    </xf>
    <xf numFmtId="9" fontId="0" fillId="0" borderId="15" xfId="0" applyNumberFormat="1" applyFont="1" applyBorder="1" applyAlignment="1">
      <alignment horizontal="right" vertical="center"/>
    </xf>
    <xf numFmtId="9" fontId="2" fillId="0" borderId="12" xfId="0" applyNumberFormat="1" applyFont="1" applyBorder="1" applyAlignment="1">
      <alignment horizontal="right" vertical="center"/>
    </xf>
    <xf numFmtId="9" fontId="2" fillId="0" borderId="16" xfId="0" applyNumberFormat="1" applyFont="1" applyBorder="1" applyAlignment="1">
      <alignment horizontal="right" vertical="center"/>
    </xf>
    <xf numFmtId="184" fontId="0" fillId="0" borderId="53" xfId="0" applyNumberFormat="1" applyFont="1" applyFill="1" applyBorder="1" applyAlignment="1">
      <alignment vertical="center" wrapText="1"/>
    </xf>
    <xf numFmtId="184" fontId="0" fillId="0" borderId="53" xfId="0" applyNumberFormat="1" applyFont="1" applyFill="1" applyBorder="1" applyAlignment="1">
      <alignment vertical="center"/>
    </xf>
    <xf numFmtId="0" fontId="0" fillId="0" borderId="15" xfId="0" applyFill="1" applyBorder="1" applyAlignment="1">
      <alignment horizontal="right" vertical="center"/>
    </xf>
    <xf numFmtId="0" fontId="0" fillId="0" borderId="12" xfId="0" applyFill="1" applyBorder="1" applyAlignment="1">
      <alignment horizontal="right" vertical="center"/>
    </xf>
    <xf numFmtId="0" fontId="0" fillId="0" borderId="16" xfId="0" applyFill="1" applyBorder="1" applyAlignment="1">
      <alignment horizontal="right" vertical="center"/>
    </xf>
    <xf numFmtId="184" fontId="2" fillId="0" borderId="53" xfId="0" applyNumberFormat="1" applyFont="1" applyBorder="1" applyAlignment="1">
      <alignment horizontal="right" vertical="center" wrapText="1"/>
    </xf>
    <xf numFmtId="184" fontId="2" fillId="0" borderId="53" xfId="0" applyNumberFormat="1" applyFont="1" applyBorder="1" applyAlignment="1">
      <alignment horizontal="right" vertical="center"/>
    </xf>
    <xf numFmtId="0" fontId="0" fillId="0" borderId="15" xfId="0" applyFont="1"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187" fontId="2" fillId="0" borderId="82" xfId="0" applyNumberFormat="1" applyFont="1" applyFill="1" applyBorder="1" applyAlignment="1">
      <alignment horizontal="right" vertical="center"/>
    </xf>
    <xf numFmtId="187" fontId="2" fillId="0" borderId="80" xfId="0" applyNumberFormat="1" applyFont="1" applyFill="1" applyBorder="1" applyAlignment="1">
      <alignment horizontal="right" vertical="center"/>
    </xf>
    <xf numFmtId="187" fontId="2" fillId="0" borderId="126" xfId="0" applyNumberFormat="1" applyFont="1" applyFill="1" applyBorder="1" applyAlignment="1">
      <alignment horizontal="right" vertical="center"/>
    </xf>
    <xf numFmtId="0" fontId="2" fillId="0" borderId="142" xfId="0" applyFont="1" applyBorder="1" applyAlignment="1">
      <alignment horizontal="center" vertical="center"/>
    </xf>
    <xf numFmtId="0" fontId="2" fillId="0" borderId="1" xfId="0" applyFont="1" applyBorder="1" applyAlignment="1">
      <alignment horizontal="center" vertical="center"/>
    </xf>
    <xf numFmtId="0" fontId="11" fillId="0" borderId="1" xfId="0" applyFont="1" applyBorder="1" applyAlignment="1">
      <alignment horizontal="center" vertical="center" wrapText="1"/>
    </xf>
    <xf numFmtId="182" fontId="2" fillId="0" borderId="1" xfId="0" applyNumberFormat="1" applyFont="1" applyBorder="1" applyAlignment="1">
      <alignment horizontal="right" vertical="center"/>
    </xf>
    <xf numFmtId="182" fontId="2" fillId="0" borderId="78" xfId="0" applyNumberFormat="1" applyFont="1" applyBorder="1" applyAlignment="1">
      <alignment horizontal="right" vertical="center"/>
    </xf>
    <xf numFmtId="187" fontId="2" fillId="0" borderId="36" xfId="0" applyNumberFormat="1" applyFont="1" applyBorder="1" applyAlignment="1">
      <alignment horizontal="right" vertical="center"/>
    </xf>
    <xf numFmtId="187" fontId="2" fillId="0" borderId="37" xfId="0" applyNumberFormat="1" applyFont="1" applyBorder="1" applyAlignment="1">
      <alignment horizontal="right" vertical="center"/>
    </xf>
    <xf numFmtId="187" fontId="2" fillId="0" borderId="42" xfId="0" applyNumberFormat="1" applyFont="1" applyBorder="1" applyAlignment="1">
      <alignment horizontal="right" vertical="center"/>
    </xf>
    <xf numFmtId="0" fontId="2" fillId="0" borderId="34" xfId="0" applyFont="1" applyBorder="1" applyAlignment="1">
      <alignment horizontal="center" vertical="center"/>
    </xf>
    <xf numFmtId="0" fontId="2" fillId="0" borderId="0" xfId="0" applyFont="1" applyBorder="1" applyAlignment="1">
      <alignment horizontal="center" vertical="center"/>
    </xf>
    <xf numFmtId="0" fontId="11" fillId="0" borderId="0" xfId="0" applyFont="1" applyBorder="1" applyAlignment="1">
      <alignment horizontal="left" vertical="center" wrapText="1"/>
    </xf>
    <xf numFmtId="0" fontId="2" fillId="0" borderId="0" xfId="0" applyFont="1" applyBorder="1" applyAlignment="1">
      <alignment horizontal="left" vertical="center"/>
    </xf>
    <xf numFmtId="182" fontId="2" fillId="0" borderId="0" xfId="0" applyNumberFormat="1" applyFont="1" applyBorder="1" applyAlignment="1">
      <alignment horizontal="right" vertical="center"/>
    </xf>
    <xf numFmtId="182" fontId="2" fillId="0" borderId="69" xfId="0" applyNumberFormat="1" applyFont="1" applyBorder="1" applyAlignment="1">
      <alignment horizontal="right" vertical="center"/>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187" fontId="2" fillId="0" borderId="30" xfId="0" applyNumberFormat="1" applyFont="1" applyBorder="1" applyAlignment="1">
      <alignment horizontal="right" vertical="center"/>
    </xf>
    <xf numFmtId="187" fontId="2" fillId="0" borderId="31" xfId="0" applyNumberFormat="1" applyFont="1" applyBorder="1" applyAlignment="1">
      <alignment horizontal="right" vertical="center"/>
    </xf>
    <xf numFmtId="187" fontId="2" fillId="0" borderId="136" xfId="0" applyNumberFormat="1" applyFont="1" applyBorder="1" applyAlignment="1">
      <alignment horizontal="right" vertical="center"/>
    </xf>
    <xf numFmtId="0" fontId="22" fillId="0" borderId="20" xfId="0" applyFont="1" applyFill="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 fillId="0" borderId="34" xfId="0" applyFont="1" applyFill="1" applyBorder="1" applyAlignment="1">
      <alignment horizontal="center" vertical="center"/>
    </xf>
    <xf numFmtId="0" fontId="2" fillId="0" borderId="0" xfId="0" applyFont="1" applyFill="1" applyBorder="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1" fillId="0" borderId="69" xfId="0" applyFont="1" applyBorder="1" applyAlignment="1">
      <alignment horizontal="center" vertical="center"/>
    </xf>
    <xf numFmtId="0" fontId="2" fillId="0" borderId="20" xfId="0" applyFont="1" applyBorder="1" applyAlignment="1">
      <alignment horizontal="center" vertical="center"/>
    </xf>
    <xf numFmtId="0" fontId="11" fillId="0" borderId="151" xfId="0" applyFont="1" applyBorder="1" applyAlignment="1">
      <alignment horizontal="center" vertical="center" wrapText="1"/>
    </xf>
    <xf numFmtId="0" fontId="2" fillId="0" borderId="152" xfId="0" applyFont="1" applyBorder="1" applyAlignment="1">
      <alignment horizontal="center" vertical="center"/>
    </xf>
    <xf numFmtId="0" fontId="2" fillId="0" borderId="153" xfId="0" applyFont="1" applyBorder="1" applyAlignment="1">
      <alignment horizontal="center" vertical="center"/>
    </xf>
    <xf numFmtId="181" fontId="26" fillId="0" borderId="28" xfId="0" applyNumberFormat="1" applyFont="1" applyFill="1" applyBorder="1" applyAlignment="1">
      <alignment horizontal="right" vertical="center"/>
    </xf>
    <xf numFmtId="181" fontId="26" fillId="0" borderId="19" xfId="0" applyNumberFormat="1" applyFont="1" applyFill="1" applyBorder="1" applyAlignment="1">
      <alignment horizontal="right" vertical="center"/>
    </xf>
    <xf numFmtId="181" fontId="26" fillId="0" borderId="21" xfId="0" applyNumberFormat="1" applyFont="1" applyFill="1" applyBorder="1" applyAlignment="1">
      <alignment horizontal="right" vertical="center"/>
    </xf>
    <xf numFmtId="181" fontId="2" fillId="0" borderId="28" xfId="0" applyNumberFormat="1" applyFont="1" applyBorder="1" applyAlignment="1">
      <alignment horizontal="right" vertical="center"/>
    </xf>
    <xf numFmtId="181" fontId="2" fillId="0" borderId="19" xfId="0" applyNumberFormat="1" applyFont="1" applyBorder="1" applyAlignment="1">
      <alignment horizontal="right" vertical="center"/>
    </xf>
    <xf numFmtId="181" fontId="2" fillId="0" borderId="21" xfId="0" applyNumberFormat="1" applyFont="1" applyBorder="1" applyAlignment="1">
      <alignment horizontal="right" vertical="center"/>
    </xf>
    <xf numFmtId="0" fontId="0" fillId="0" borderId="99" xfId="0" applyFont="1" applyBorder="1" applyAlignment="1">
      <alignment horizontal="center" vertical="center"/>
    </xf>
    <xf numFmtId="189" fontId="26" fillId="0" borderId="36" xfId="0" applyNumberFormat="1" applyFont="1" applyFill="1" applyBorder="1" applyAlignment="1">
      <alignment horizontal="right" vertical="center"/>
    </xf>
    <xf numFmtId="189" fontId="26" fillId="0" borderId="37" xfId="0" applyNumberFormat="1" applyFont="1" applyFill="1" applyBorder="1" applyAlignment="1">
      <alignment horizontal="right" vertical="center"/>
    </xf>
    <xf numFmtId="189" fontId="26" fillId="0" borderId="42" xfId="0" applyNumberFormat="1" applyFont="1" applyFill="1" applyBorder="1" applyAlignment="1">
      <alignment horizontal="right" vertical="center"/>
    </xf>
    <xf numFmtId="181" fontId="2" fillId="0" borderId="36" xfId="0" applyNumberFormat="1" applyFont="1" applyBorder="1" applyAlignment="1">
      <alignment horizontal="right" vertical="center"/>
    </xf>
    <xf numFmtId="181" fontId="2" fillId="0" borderId="37" xfId="0" applyNumberFormat="1" applyFont="1" applyBorder="1" applyAlignment="1">
      <alignment horizontal="right" vertical="center"/>
    </xf>
    <xf numFmtId="181" fontId="2" fillId="0" borderId="42" xfId="0" applyNumberFormat="1" applyFont="1" applyBorder="1" applyAlignment="1">
      <alignment horizontal="right" vertical="center"/>
    </xf>
    <xf numFmtId="189" fontId="26" fillId="0" borderId="30" xfId="0" applyNumberFormat="1" applyFont="1" applyFill="1" applyBorder="1" applyAlignment="1">
      <alignment horizontal="right" vertical="center"/>
    </xf>
    <xf numFmtId="189" fontId="26" fillId="0" borderId="31" xfId="0" applyNumberFormat="1" applyFont="1" applyFill="1" applyBorder="1" applyAlignment="1">
      <alignment horizontal="right" vertical="center"/>
    </xf>
    <xf numFmtId="189" fontId="26" fillId="0" borderId="136" xfId="0" applyNumberFormat="1" applyFont="1" applyFill="1" applyBorder="1" applyAlignment="1">
      <alignment horizontal="right" vertical="center"/>
    </xf>
    <xf numFmtId="181" fontId="2" fillId="0" borderId="30" xfId="0" applyNumberFormat="1" applyFont="1" applyBorder="1" applyAlignment="1">
      <alignment horizontal="right" vertical="center"/>
    </xf>
    <xf numFmtId="181" fontId="2" fillId="0" borderId="31" xfId="0" applyNumberFormat="1" applyFont="1" applyBorder="1" applyAlignment="1">
      <alignment horizontal="right" vertical="center"/>
    </xf>
    <xf numFmtId="181" fontId="2" fillId="0" borderId="136" xfId="0" applyNumberFormat="1" applyFont="1" applyBorder="1" applyAlignment="1">
      <alignment horizontal="right" vertical="center"/>
    </xf>
    <xf numFmtId="187" fontId="2" fillId="0" borderId="15" xfId="0" applyNumberFormat="1" applyFont="1" applyFill="1" applyBorder="1" applyAlignment="1">
      <alignment horizontal="right" vertical="center"/>
    </xf>
    <xf numFmtId="187" fontId="2" fillId="0" borderId="12" xfId="0" applyNumberFormat="1" applyFont="1" applyFill="1" applyBorder="1" applyAlignment="1">
      <alignment horizontal="right" vertical="center"/>
    </xf>
    <xf numFmtId="187" fontId="2" fillId="0" borderId="17" xfId="0" applyNumberFormat="1" applyFont="1" applyFill="1" applyBorder="1" applyAlignment="1">
      <alignment horizontal="right" vertical="center"/>
    </xf>
    <xf numFmtId="187" fontId="26" fillId="0" borderId="28" xfId="0" applyNumberFormat="1" applyFont="1" applyFill="1" applyBorder="1" applyAlignment="1">
      <alignment horizontal="right" vertical="center"/>
    </xf>
    <xf numFmtId="187" fontId="26" fillId="0" borderId="19" xfId="0" applyNumberFormat="1" applyFont="1" applyFill="1" applyBorder="1" applyAlignment="1">
      <alignment horizontal="right" vertical="center"/>
    </xf>
    <xf numFmtId="187" fontId="26" fillId="0" borderId="21" xfId="0" applyNumberFormat="1" applyFont="1" applyFill="1" applyBorder="1" applyAlignment="1">
      <alignment horizontal="right" vertical="center"/>
    </xf>
    <xf numFmtId="187" fontId="26" fillId="0" borderId="36" xfId="0" applyNumberFormat="1" applyFont="1" applyFill="1" applyBorder="1" applyAlignment="1">
      <alignment horizontal="right" vertical="center"/>
    </xf>
    <xf numFmtId="187" fontId="26" fillId="0" borderId="37" xfId="0" applyNumberFormat="1" applyFont="1" applyFill="1" applyBorder="1" applyAlignment="1">
      <alignment horizontal="right" vertical="center"/>
    </xf>
    <xf numFmtId="187" fontId="26" fillId="0" borderId="42" xfId="0" applyNumberFormat="1" applyFont="1" applyFill="1" applyBorder="1" applyAlignment="1">
      <alignment horizontal="right" vertical="center"/>
    </xf>
    <xf numFmtId="187" fontId="0" fillId="0" borderId="36" xfId="0" applyNumberFormat="1" applyFont="1" applyFill="1" applyBorder="1" applyAlignment="1">
      <alignment horizontal="right" vertical="center"/>
    </xf>
    <xf numFmtId="187" fontId="0" fillId="0" borderId="37" xfId="0" applyNumberFormat="1" applyFont="1" applyFill="1" applyBorder="1" applyAlignment="1">
      <alignment horizontal="right" vertical="center"/>
    </xf>
    <xf numFmtId="187" fontId="0" fillId="0" borderId="42" xfId="0" applyNumberFormat="1" applyFont="1" applyFill="1" applyBorder="1" applyAlignment="1">
      <alignment horizontal="right" vertical="center"/>
    </xf>
    <xf numFmtId="187" fontId="2" fillId="0" borderId="36" xfId="0" applyNumberFormat="1" applyFont="1" applyFill="1" applyBorder="1" applyAlignment="1">
      <alignment horizontal="right" vertical="center"/>
    </xf>
    <xf numFmtId="187" fontId="2" fillId="0" borderId="37" xfId="0" applyNumberFormat="1" applyFont="1" applyFill="1" applyBorder="1" applyAlignment="1">
      <alignment horizontal="right" vertical="center"/>
    </xf>
    <xf numFmtId="187" fontId="2" fillId="0" borderId="42" xfId="0" applyNumberFormat="1" applyFont="1" applyFill="1" applyBorder="1" applyAlignment="1">
      <alignment horizontal="right" vertical="center"/>
    </xf>
    <xf numFmtId="187" fontId="2" fillId="0" borderId="30" xfId="0" applyNumberFormat="1" applyFont="1" applyFill="1" applyBorder="1" applyAlignment="1">
      <alignment horizontal="right" vertical="center"/>
    </xf>
    <xf numFmtId="187" fontId="2" fillId="0" borderId="31" xfId="0" applyNumberFormat="1" applyFont="1" applyFill="1" applyBorder="1" applyAlignment="1">
      <alignment horizontal="right" vertical="center"/>
    </xf>
    <xf numFmtId="187" fontId="2" fillId="0" borderId="136" xfId="0" applyNumberFormat="1" applyFont="1" applyFill="1" applyBorder="1" applyAlignment="1">
      <alignment horizontal="right" vertical="center"/>
    </xf>
    <xf numFmtId="187" fontId="0" fillId="0" borderId="30" xfId="0" applyNumberFormat="1" applyFont="1" applyFill="1" applyBorder="1" applyAlignment="1">
      <alignment horizontal="right" vertical="center"/>
    </xf>
    <xf numFmtId="187" fontId="0" fillId="0" borderId="31" xfId="0" applyNumberFormat="1" applyFont="1" applyFill="1" applyBorder="1" applyAlignment="1">
      <alignment horizontal="right" vertical="center"/>
    </xf>
    <xf numFmtId="187" fontId="0" fillId="0" borderId="136" xfId="0" applyNumberFormat="1" applyFont="1" applyFill="1" applyBorder="1" applyAlignment="1">
      <alignment horizontal="right" vertical="center"/>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3" xfId="0" applyNumberFormat="1" applyFont="1" applyBorder="1" applyAlignment="1">
      <alignment horizontal="right" vertical="center"/>
    </xf>
    <xf numFmtId="0" fontId="2" fillId="0" borderId="27" xfId="0" applyFont="1" applyBorder="1" applyAlignment="1">
      <alignment horizontal="center" vertical="center"/>
    </xf>
    <xf numFmtId="0" fontId="11" fillId="0" borderId="152" xfId="0" applyFont="1" applyBorder="1" applyAlignment="1">
      <alignment horizontal="center" vertical="center" wrapText="1"/>
    </xf>
    <xf numFmtId="0" fontId="11" fillId="0" borderId="153" xfId="0" applyFont="1" applyBorder="1" applyAlignment="1">
      <alignment horizontal="center" vertical="center" wrapText="1"/>
    </xf>
    <xf numFmtId="0" fontId="11" fillId="0" borderId="74" xfId="0" applyFont="1" applyBorder="1" applyAlignment="1">
      <alignment horizontal="left" vertical="center" wrapText="1"/>
    </xf>
    <xf numFmtId="0" fontId="11" fillId="0" borderId="75" xfId="0" applyFont="1" applyBorder="1" applyAlignment="1">
      <alignment horizontal="left" vertical="center" wrapText="1"/>
    </xf>
    <xf numFmtId="181" fontId="2" fillId="0" borderId="76" xfId="0" applyNumberFormat="1" applyFont="1" applyBorder="1" applyAlignment="1">
      <alignment horizontal="right" vertical="center"/>
    </xf>
    <xf numFmtId="181" fontId="2" fillId="0" borderId="74" xfId="0" applyNumberFormat="1" applyFont="1" applyBorder="1" applyAlignment="1">
      <alignment horizontal="right" vertical="center"/>
    </xf>
    <xf numFmtId="181" fontId="2" fillId="0" borderId="155" xfId="0" applyNumberFormat="1" applyFont="1" applyBorder="1" applyAlignment="1">
      <alignment horizontal="right" vertical="center"/>
    </xf>
    <xf numFmtId="181" fontId="2" fillId="0" borderId="137" xfId="0" applyNumberFormat="1" applyFont="1" applyBorder="1" applyAlignment="1">
      <alignment horizontal="right" vertical="center"/>
    </xf>
    <xf numFmtId="181" fontId="2" fillId="0" borderId="150" xfId="0" applyNumberFormat="1" applyFont="1" applyBorder="1" applyAlignment="1">
      <alignment horizontal="right" vertical="center"/>
    </xf>
    <xf numFmtId="0" fontId="11" fillId="0" borderId="147" xfId="0" applyFont="1" applyBorder="1" applyAlignment="1">
      <alignment horizontal="left" vertical="center" wrapText="1"/>
    </xf>
    <xf numFmtId="0" fontId="2" fillId="0" borderId="145" xfId="0" applyFont="1" applyBorder="1" applyAlignment="1">
      <alignment horizontal="left" vertical="center"/>
    </xf>
    <xf numFmtId="0" fontId="2" fillId="0" borderId="146" xfId="0" applyFont="1" applyBorder="1" applyAlignment="1">
      <alignment horizontal="left" vertical="center"/>
    </xf>
    <xf numFmtId="184" fontId="0" fillId="0" borderId="36" xfId="0" applyNumberFormat="1" applyFont="1" applyBorder="1" applyAlignment="1">
      <alignment horizontal="right" vertical="center"/>
    </xf>
    <xf numFmtId="184" fontId="0" fillId="0" borderId="37" xfId="0" applyNumberFormat="1" applyFont="1" applyBorder="1" applyAlignment="1">
      <alignment horizontal="right" vertical="center"/>
    </xf>
    <xf numFmtId="184" fontId="0" fillId="0" borderId="42" xfId="0" applyNumberFormat="1" applyFont="1" applyBorder="1" applyAlignment="1">
      <alignment horizontal="right" vertical="center"/>
    </xf>
    <xf numFmtId="0" fontId="2" fillId="0" borderId="149" xfId="0" applyFont="1" applyBorder="1" applyAlignment="1">
      <alignment horizontal="center" vertical="center"/>
    </xf>
    <xf numFmtId="0" fontId="2" fillId="0" borderId="145" xfId="0" applyFont="1" applyBorder="1" applyAlignment="1">
      <alignment horizontal="center" vertical="center"/>
    </xf>
    <xf numFmtId="0" fontId="2" fillId="0" borderId="146" xfId="0" applyFont="1" applyBorder="1" applyAlignment="1">
      <alignment horizontal="center" vertical="center"/>
    </xf>
    <xf numFmtId="0" fontId="11" fillId="0" borderId="145" xfId="0" applyFont="1" applyBorder="1" applyAlignment="1">
      <alignment horizontal="left" vertical="center" wrapText="1"/>
    </xf>
    <xf numFmtId="0" fontId="11" fillId="0" borderId="146" xfId="0" applyFont="1" applyBorder="1" applyAlignment="1">
      <alignment horizontal="left" vertical="center" wrapText="1"/>
    </xf>
    <xf numFmtId="181" fontId="2" fillId="0" borderId="147" xfId="0" applyNumberFormat="1" applyFont="1" applyBorder="1" applyAlignment="1">
      <alignment horizontal="right" vertical="center"/>
    </xf>
    <xf numFmtId="181" fontId="2" fillId="0" borderId="145" xfId="0" applyNumberFormat="1" applyFont="1" applyBorder="1" applyAlignment="1">
      <alignment horizontal="right" vertical="center"/>
    </xf>
    <xf numFmtId="181" fontId="2" fillId="0" borderId="148" xfId="0" applyNumberFormat="1" applyFont="1" applyBorder="1" applyAlignment="1">
      <alignment horizontal="right" vertical="center"/>
    </xf>
    <xf numFmtId="181" fontId="2" fillId="0" borderId="144" xfId="0" applyNumberFormat="1" applyFont="1" applyBorder="1" applyAlignment="1">
      <alignment horizontal="right"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7"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horizontal="center" vertical="center" wrapText="1"/>
    </xf>
    <xf numFmtId="181" fontId="2" fillId="0" borderId="28" xfId="0" applyNumberFormat="1" applyFont="1" applyFill="1" applyBorder="1" applyAlignment="1">
      <alignment horizontal="right" vertical="center"/>
    </xf>
    <xf numFmtId="181" fontId="2" fillId="0" borderId="19" xfId="0" applyNumberFormat="1" applyFont="1" applyFill="1" applyBorder="1" applyAlignment="1">
      <alignment horizontal="right" vertical="center"/>
    </xf>
    <xf numFmtId="181" fontId="2" fillId="0" borderId="22" xfId="0" applyNumberFormat="1" applyFont="1" applyFill="1" applyBorder="1" applyAlignment="1">
      <alignment horizontal="right" vertical="center"/>
    </xf>
    <xf numFmtId="0" fontId="22" fillId="0" borderId="6" xfId="0" applyFont="1" applyFill="1" applyBorder="1" applyAlignment="1">
      <alignment horizontal="center" vertical="center"/>
    </xf>
    <xf numFmtId="0" fontId="22" fillId="0" borderId="143" xfId="0" applyFont="1" applyFill="1" applyBorder="1" applyAlignment="1">
      <alignment horizontal="center" vertical="center"/>
    </xf>
    <xf numFmtId="0" fontId="22" fillId="0" borderId="10" xfId="0" applyFont="1" applyFill="1" applyBorder="1" applyAlignment="1">
      <alignment horizontal="center" vertical="center"/>
    </xf>
    <xf numFmtId="0" fontId="11" fillId="0" borderId="130" xfId="0" applyFont="1" applyBorder="1" applyAlignment="1">
      <alignment horizontal="center" vertical="center" wrapText="1"/>
    </xf>
    <xf numFmtId="0" fontId="11" fillId="0" borderId="140" xfId="0" applyFont="1" applyBorder="1" applyAlignment="1">
      <alignment horizontal="center" vertical="center" wrapText="1"/>
    </xf>
    <xf numFmtId="181" fontId="2" fillId="0" borderId="82" xfId="0" applyNumberFormat="1" applyFont="1" applyFill="1" applyBorder="1" applyAlignment="1">
      <alignment horizontal="right" vertical="center"/>
    </xf>
    <xf numFmtId="181" fontId="2" fillId="0" borderId="80" xfId="0" applyNumberFormat="1" applyFont="1" applyFill="1" applyBorder="1" applyAlignment="1">
      <alignment horizontal="right" vertical="center"/>
    </xf>
    <xf numFmtId="181" fontId="2" fillId="0" borderId="156" xfId="0" applyNumberFormat="1" applyFont="1" applyFill="1" applyBorder="1" applyAlignment="1">
      <alignment horizontal="right" vertical="center"/>
    </xf>
    <xf numFmtId="187" fontId="2" fillId="0" borderId="82" xfId="0" applyNumberFormat="1" applyFont="1" applyBorder="1" applyAlignment="1">
      <alignment horizontal="right" vertical="center"/>
    </xf>
    <xf numFmtId="187" fontId="2" fillId="0" borderId="80" xfId="0" applyNumberFormat="1" applyFont="1" applyBorder="1" applyAlignment="1">
      <alignment horizontal="right" vertical="center"/>
    </xf>
    <xf numFmtId="187" fontId="2" fillId="0" borderId="126" xfId="0" applyNumberFormat="1" applyFont="1" applyBorder="1" applyAlignment="1">
      <alignment horizontal="right" vertical="center"/>
    </xf>
    <xf numFmtId="187" fontId="2" fillId="0" borderId="76" xfId="0" applyNumberFormat="1" applyFont="1" applyBorder="1" applyAlignment="1">
      <alignment horizontal="right" vertical="center"/>
    </xf>
    <xf numFmtId="187" fontId="2" fillId="0" borderId="74" xfId="0" applyNumberFormat="1" applyFont="1" applyBorder="1" applyAlignment="1">
      <alignment horizontal="right" vertical="center"/>
    </xf>
    <xf numFmtId="187" fontId="2" fillId="0" borderId="137" xfId="0" applyNumberFormat="1" applyFont="1" applyBorder="1" applyAlignment="1">
      <alignment horizontal="right" vertical="center"/>
    </xf>
    <xf numFmtId="181" fontId="2" fillId="0" borderId="22" xfId="0" applyNumberFormat="1" applyFont="1" applyBorder="1" applyAlignment="1">
      <alignment horizontal="right" vertical="center"/>
    </xf>
    <xf numFmtId="187" fontId="2" fillId="0" borderId="28" xfId="0" applyNumberFormat="1" applyFont="1" applyBorder="1" applyAlignment="1">
      <alignment horizontal="right" vertical="center"/>
    </xf>
    <xf numFmtId="187" fontId="2" fillId="0" borderId="19" xfId="0" applyNumberFormat="1" applyFont="1" applyBorder="1" applyAlignment="1">
      <alignment horizontal="right" vertical="center"/>
    </xf>
    <xf numFmtId="187" fontId="2" fillId="0" borderId="21" xfId="0" applyNumberFormat="1" applyFont="1" applyBorder="1" applyAlignment="1">
      <alignment horizontal="right" vertical="center"/>
    </xf>
    <xf numFmtId="188" fontId="2" fillId="0" borderId="36" xfId="0" applyNumberFormat="1" applyFont="1" applyBorder="1" applyAlignment="1">
      <alignment horizontal="right" vertical="center"/>
    </xf>
    <xf numFmtId="188" fontId="2" fillId="0" borderId="37" xfId="0" applyNumberFormat="1" applyFont="1" applyBorder="1" applyAlignment="1">
      <alignment horizontal="right" vertical="center"/>
    </xf>
    <xf numFmtId="188" fontId="2" fillId="0" borderId="42" xfId="0" applyNumberFormat="1" applyFont="1" applyBorder="1" applyAlignment="1">
      <alignment horizontal="right" vertical="center"/>
    </xf>
    <xf numFmtId="187" fontId="2" fillId="0" borderId="22" xfId="0" applyNumberFormat="1" applyFont="1" applyBorder="1" applyAlignment="1">
      <alignment horizontal="right" vertical="center"/>
    </xf>
    <xf numFmtId="187" fontId="2" fillId="0" borderId="15" xfId="0" applyNumberFormat="1" applyFont="1" applyBorder="1" applyAlignment="1">
      <alignment horizontal="right" vertical="center"/>
    </xf>
    <xf numFmtId="187" fontId="2" fillId="0" borderId="12" xfId="0" applyNumberFormat="1" applyFont="1" applyBorder="1" applyAlignment="1">
      <alignment horizontal="right" vertical="center"/>
    </xf>
    <xf numFmtId="187" fontId="2" fillId="0" borderId="17" xfId="0" applyNumberFormat="1" applyFont="1" applyBorder="1" applyAlignment="1">
      <alignment horizontal="right" vertical="center"/>
    </xf>
    <xf numFmtId="187" fontId="2" fillId="0" borderId="150" xfId="0" applyNumberFormat="1" applyFont="1" applyBorder="1" applyAlignment="1">
      <alignment horizontal="right" vertical="center"/>
    </xf>
    <xf numFmtId="187" fontId="2" fillId="0" borderId="144" xfId="0" applyNumberFormat="1" applyFont="1" applyBorder="1" applyAlignment="1">
      <alignment horizontal="right" vertical="center"/>
    </xf>
    <xf numFmtId="0" fontId="22" fillId="0" borderId="49" xfId="0" applyFont="1" applyFill="1" applyBorder="1" applyAlignment="1">
      <alignment horizontal="center" vertical="center"/>
    </xf>
    <xf numFmtId="0" fontId="22" fillId="0" borderId="56" xfId="0" applyFont="1" applyFill="1" applyBorder="1" applyAlignment="1">
      <alignment horizontal="center" vertical="center"/>
    </xf>
    <xf numFmtId="181" fontId="2" fillId="0" borderId="15" xfId="0" applyNumberFormat="1" applyFont="1" applyFill="1" applyBorder="1" applyAlignment="1">
      <alignment horizontal="right" vertical="center"/>
    </xf>
    <xf numFmtId="181" fontId="2" fillId="0" borderId="12" xfId="0" applyNumberFormat="1" applyFont="1" applyFill="1" applyBorder="1" applyAlignment="1">
      <alignment horizontal="right" vertical="center"/>
    </xf>
    <xf numFmtId="181" fontId="2" fillId="0" borderId="16" xfId="0" applyNumberFormat="1" applyFont="1" applyFill="1" applyBorder="1" applyAlignment="1">
      <alignment horizontal="right" vertical="center"/>
    </xf>
    <xf numFmtId="181" fontId="2" fillId="0" borderId="154" xfId="0" applyNumberFormat="1" applyFont="1" applyBorder="1" applyAlignment="1">
      <alignment horizontal="right" vertical="center"/>
    </xf>
    <xf numFmtId="0" fontId="22" fillId="0" borderId="13" xfId="0" applyFont="1" applyBorder="1" applyAlignment="1">
      <alignment horizontal="center" vertical="center"/>
    </xf>
    <xf numFmtId="0" fontId="2" fillId="0" borderId="19" xfId="0" applyFont="1" applyFill="1" applyBorder="1" applyAlignment="1">
      <alignment horizontal="center" vertical="center"/>
    </xf>
    <xf numFmtId="0" fontId="11" fillId="0" borderId="13" xfId="0" applyFont="1" applyBorder="1" applyAlignment="1">
      <alignment horizontal="center" vertical="center"/>
    </xf>
    <xf numFmtId="181" fontId="2" fillId="0" borderId="13" xfId="0" applyNumberFormat="1" applyFont="1" applyFill="1" applyBorder="1" applyAlignment="1">
      <alignment horizontal="right" vertical="center"/>
    </xf>
    <xf numFmtId="181" fontId="2" fillId="0" borderId="17" xfId="0" applyNumberFormat="1" applyFont="1" applyBorder="1" applyAlignment="1">
      <alignment horizontal="right" vertical="center"/>
    </xf>
    <xf numFmtId="49" fontId="0" fillId="0" borderId="80" xfId="0" applyNumberFormat="1" applyFont="1" applyBorder="1" applyAlignment="1">
      <alignment horizontal="left" vertical="center"/>
    </xf>
    <xf numFmtId="49" fontId="2" fillId="0" borderId="80" xfId="0" applyNumberFormat="1" applyFont="1" applyBorder="1" applyAlignment="1">
      <alignment horizontal="left" vertical="center"/>
    </xf>
    <xf numFmtId="49" fontId="2" fillId="0" borderId="126" xfId="0" applyNumberFormat="1" applyFont="1" applyBorder="1" applyAlignment="1">
      <alignment horizontal="left" vertical="center"/>
    </xf>
    <xf numFmtId="0" fontId="9" fillId="2" borderId="131" xfId="1" applyFont="1" applyFill="1" applyBorder="1" applyAlignment="1" applyProtection="1">
      <alignment horizontal="left" vertical="center" wrapText="1"/>
    </xf>
    <xf numFmtId="0" fontId="9" fillId="2" borderId="132" xfId="1" applyFont="1" applyFill="1" applyBorder="1" applyAlignment="1" applyProtection="1">
      <alignment horizontal="left" vertical="center" wrapText="1"/>
    </xf>
    <xf numFmtId="0" fontId="9" fillId="2" borderId="133" xfId="1" applyFont="1" applyFill="1" applyBorder="1" applyAlignment="1" applyProtection="1">
      <alignment horizontal="left" vertical="center" wrapText="1"/>
    </xf>
    <xf numFmtId="0" fontId="9" fillId="2" borderId="25"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9" fillId="2" borderId="26" xfId="1" applyFont="1" applyFill="1" applyBorder="1" applyAlignment="1" applyProtection="1">
      <alignment horizontal="left" vertical="center" wrapText="1"/>
    </xf>
    <xf numFmtId="0" fontId="2" fillId="0" borderId="77" xfId="0" applyFont="1" applyBorder="1" applyAlignment="1">
      <alignment horizontal="left" vertical="center" wrapText="1"/>
    </xf>
    <xf numFmtId="0" fontId="2" fillId="0" borderId="1" xfId="0" applyFont="1" applyBorder="1" applyAlignment="1">
      <alignment horizontal="left" vertical="center" wrapText="1"/>
    </xf>
    <xf numFmtId="0" fontId="2" fillId="0" borderId="120" xfId="0" applyFont="1" applyBorder="1" applyAlignment="1">
      <alignment horizontal="left" vertical="center" wrapText="1"/>
    </xf>
    <xf numFmtId="0" fontId="0" fillId="2" borderId="131" xfId="0" applyFont="1" applyFill="1" applyBorder="1" applyAlignment="1">
      <alignment horizontal="center" vertical="center" wrapText="1"/>
    </xf>
    <xf numFmtId="0" fontId="0" fillId="2" borderId="132" xfId="0" applyFont="1" applyFill="1" applyBorder="1" applyAlignment="1">
      <alignment horizontal="center" vertical="center" wrapText="1"/>
    </xf>
    <xf numFmtId="0" fontId="0" fillId="2" borderId="133"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77"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20" xfId="0" applyFont="1" applyFill="1" applyBorder="1" applyAlignment="1">
      <alignment horizontal="center" vertical="center" wrapText="1"/>
    </xf>
    <xf numFmtId="0" fontId="22" fillId="0" borderId="143" xfId="0" applyFont="1" applyBorder="1" applyAlignment="1">
      <alignment horizontal="center" vertical="center"/>
    </xf>
    <xf numFmtId="0" fontId="16" fillId="0" borderId="79" xfId="0" applyFont="1" applyFill="1" applyBorder="1" applyAlignment="1">
      <alignment vertical="center" textRotation="255" wrapText="1"/>
    </xf>
    <xf numFmtId="0" fontId="16" fillId="0" borderId="80" xfId="0" applyFont="1" applyBorder="1" applyAlignment="1">
      <alignment vertical="center" textRotation="255" wrapText="1"/>
    </xf>
    <xf numFmtId="0" fontId="16" fillId="0" borderId="127" xfId="0" applyFont="1" applyBorder="1" applyAlignment="1">
      <alignment vertical="center" textRotation="255" wrapText="1"/>
    </xf>
    <xf numFmtId="0" fontId="16" fillId="0" borderId="128" xfId="0" applyFont="1" applyFill="1" applyBorder="1" applyAlignment="1">
      <alignment horizontal="left" vertical="center" wrapText="1"/>
    </xf>
    <xf numFmtId="0" fontId="16" fillId="0" borderId="80" xfId="0" applyFont="1" applyFill="1" applyBorder="1" applyAlignment="1">
      <alignment horizontal="left" vertical="center" wrapText="1"/>
    </xf>
    <xf numFmtId="0" fontId="16" fillId="0" borderId="126" xfId="0" applyFont="1" applyFill="1" applyBorder="1" applyAlignment="1">
      <alignment horizontal="left" vertical="center" wrapText="1"/>
    </xf>
    <xf numFmtId="0" fontId="16"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1" xfId="0" applyFont="1" applyFill="1" applyBorder="1" applyAlignment="1">
      <alignment horizontal="center" vertical="center"/>
    </xf>
    <xf numFmtId="0" fontId="2" fillId="0" borderId="80" xfId="0" applyFont="1" applyFill="1" applyBorder="1" applyAlignment="1">
      <alignment horizontal="left" vertical="center"/>
    </xf>
    <xf numFmtId="0" fontId="2" fillId="0" borderId="82" xfId="0" applyFont="1" applyFill="1" applyBorder="1" applyAlignment="1">
      <alignment horizontal="left" vertical="center"/>
    </xf>
    <xf numFmtId="0" fontId="16" fillId="0" borderId="79" xfId="0" applyFont="1" applyFill="1" applyBorder="1" applyAlignment="1">
      <alignment horizontal="left" vertical="center" wrapText="1"/>
    </xf>
    <xf numFmtId="0" fontId="16" fillId="0" borderId="80" xfId="0" applyFont="1" applyBorder="1" applyAlignment="1">
      <alignment horizontal="left" vertical="center" wrapText="1"/>
    </xf>
    <xf numFmtId="0" fontId="16" fillId="0" borderId="126" xfId="0" applyFont="1" applyBorder="1" applyAlignment="1">
      <alignment horizontal="left" vertical="center" wrapText="1"/>
    </xf>
    <xf numFmtId="0" fontId="16" fillId="0" borderId="80" xfId="0" applyFont="1" applyBorder="1" applyAlignment="1">
      <alignment vertical="center" wrapText="1"/>
    </xf>
    <xf numFmtId="0" fontId="16" fillId="0" borderId="126" xfId="0" applyFont="1" applyBorder="1" applyAlignment="1">
      <alignment vertical="center" wrapText="1"/>
    </xf>
    <xf numFmtId="0" fontId="21" fillId="0" borderId="112" xfId="0" applyFont="1" applyFill="1" applyBorder="1" applyAlignment="1">
      <alignment vertical="center"/>
    </xf>
    <xf numFmtId="0" fontId="2" fillId="0" borderId="113" xfId="0" applyFont="1" applyBorder="1" applyAlignment="1">
      <alignment vertical="center"/>
    </xf>
    <xf numFmtId="0" fontId="0" fillId="0" borderId="19" xfId="0" applyFont="1" applyFill="1" applyBorder="1" applyAlignment="1">
      <alignment vertical="center" wrapText="1"/>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0" fillId="0" borderId="28" xfId="0"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72" xfId="0" applyFont="1" applyBorder="1" applyAlignment="1">
      <alignment horizontal="left" vertical="center" wrapText="1"/>
    </xf>
    <xf numFmtId="0" fontId="2" fillId="0" borderId="0" xfId="0" applyFont="1" applyBorder="1" applyAlignment="1">
      <alignment horizontal="left" vertical="center" wrapText="1"/>
    </xf>
    <xf numFmtId="0" fontId="2" fillId="0" borderId="69"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68" xfId="0" applyFont="1" applyBorder="1" applyAlignment="1">
      <alignment horizontal="left" vertical="center" wrapText="1"/>
    </xf>
    <xf numFmtId="0" fontId="21" fillId="0" borderId="108" xfId="0" applyFont="1" applyFill="1" applyBorder="1" applyAlignment="1">
      <alignment vertical="center"/>
    </xf>
    <xf numFmtId="0" fontId="2" fillId="0" borderId="109" xfId="0" applyFont="1" applyBorder="1" applyAlignment="1">
      <alignment vertical="center"/>
    </xf>
    <xf numFmtId="0" fontId="0" fillId="0" borderId="110" xfId="0" applyFont="1" applyBorder="1" applyAlignment="1">
      <alignment vertical="center" wrapText="1"/>
    </xf>
    <xf numFmtId="0" fontId="0" fillId="0" borderId="36" xfId="0" applyFont="1" applyBorder="1" applyAlignment="1">
      <alignment horizontal="center" vertical="center"/>
    </xf>
    <xf numFmtId="0" fontId="0" fillId="0" borderId="95" xfId="0" applyFont="1" applyBorder="1" applyAlignment="1">
      <alignment horizontal="center" vertical="center"/>
    </xf>
    <xf numFmtId="0" fontId="2" fillId="0" borderId="141" xfId="0" applyFont="1" applyBorder="1" applyAlignment="1">
      <alignment horizontal="center" vertical="center"/>
    </xf>
    <xf numFmtId="0" fontId="0" fillId="0" borderId="96" xfId="0" applyFont="1" applyFill="1" applyBorder="1" applyAlignment="1">
      <alignment horizontal="left" vertical="center" wrapText="1"/>
    </xf>
    <xf numFmtId="0" fontId="2" fillId="0" borderId="97" xfId="0" applyFont="1" applyBorder="1" applyAlignment="1">
      <alignment horizontal="left" vertical="center" wrapText="1"/>
    </xf>
    <xf numFmtId="0" fontId="2" fillId="0" borderId="98" xfId="0" applyFont="1" applyBorder="1" applyAlignment="1">
      <alignment horizontal="left" vertical="center" wrapText="1"/>
    </xf>
    <xf numFmtId="0" fontId="2" fillId="0" borderId="71" xfId="0" applyFont="1" applyFill="1" applyBorder="1" applyAlignment="1">
      <alignment horizontal="center" vertical="top"/>
    </xf>
    <xf numFmtId="0" fontId="2" fillId="0" borderId="37" xfId="0" applyFont="1" applyFill="1" applyBorder="1" applyAlignment="1">
      <alignment horizontal="center" vertical="top"/>
    </xf>
    <xf numFmtId="0" fontId="2" fillId="0" borderId="38" xfId="0" applyFont="1" applyFill="1" applyBorder="1" applyAlignment="1">
      <alignment horizontal="center" vertical="top"/>
    </xf>
    <xf numFmtId="0" fontId="2" fillId="0" borderId="39" xfId="0" applyFont="1" applyFill="1" applyBorder="1" applyAlignment="1">
      <alignment horizontal="center" vertical="top"/>
    </xf>
    <xf numFmtId="0" fontId="2" fillId="0" borderId="72" xfId="0" applyFont="1" applyFill="1" applyBorder="1" applyAlignment="1">
      <alignment horizontal="center" vertical="top"/>
    </xf>
    <xf numFmtId="0" fontId="2" fillId="0" borderId="0" xfId="0" applyFont="1" applyFill="1" applyBorder="1" applyAlignment="1">
      <alignment horizontal="center" vertical="top"/>
    </xf>
    <xf numFmtId="0" fontId="2" fillId="0" borderId="69" xfId="0" applyFont="1" applyFill="1" applyBorder="1" applyAlignment="1">
      <alignment horizontal="center" vertical="top"/>
    </xf>
    <xf numFmtId="0" fontId="2" fillId="0" borderId="11" xfId="0" applyFont="1" applyFill="1" applyBorder="1" applyAlignment="1">
      <alignment horizontal="center" vertical="center"/>
    </xf>
    <xf numFmtId="3" fontId="2" fillId="0" borderId="15" xfId="0" applyNumberFormat="1" applyFont="1" applyFill="1" applyBorder="1" applyAlignment="1">
      <alignment horizontal="center" vertical="center"/>
    </xf>
    <xf numFmtId="0" fontId="2" fillId="0" borderId="48" xfId="0" applyFont="1" applyFill="1" applyBorder="1" applyAlignment="1">
      <alignment horizontal="center" vertical="top"/>
    </xf>
    <xf numFmtId="0" fontId="2" fillId="0" borderId="49" xfId="0" applyFont="1" applyFill="1" applyBorder="1" applyAlignment="1">
      <alignment horizontal="center" vertical="top"/>
    </xf>
    <xf numFmtId="0" fontId="2" fillId="0" borderId="68" xfId="0" applyFont="1" applyFill="1" applyBorder="1" applyAlignment="1">
      <alignment horizontal="center" vertical="top"/>
    </xf>
    <xf numFmtId="0" fontId="19" fillId="2" borderId="55" xfId="0" applyFont="1" applyFill="1" applyBorder="1" applyAlignment="1">
      <alignment horizontal="center" vertical="center" textRotation="255" wrapText="1"/>
    </xf>
    <xf numFmtId="0" fontId="19" fillId="2" borderId="68" xfId="0" applyFont="1" applyFill="1" applyBorder="1" applyAlignment="1">
      <alignment horizontal="center" vertical="center" textRotation="255" wrapText="1"/>
    </xf>
    <xf numFmtId="0" fontId="0" fillId="0" borderId="7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3" fontId="2" fillId="0" borderId="30" xfId="0" applyNumberFormat="1" applyFont="1" applyFill="1" applyBorder="1" applyAlignment="1">
      <alignment horizontal="center" vertical="center"/>
    </xf>
    <xf numFmtId="0" fontId="0" fillId="0" borderId="28"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21" xfId="0" applyFont="1" applyFill="1" applyBorder="1" applyAlignment="1">
      <alignment horizontal="left" vertical="top" wrapText="1"/>
    </xf>
    <xf numFmtId="49" fontId="0" fillId="0" borderId="15"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17" xfId="0" applyNumberFormat="1" applyFont="1" applyFill="1" applyBorder="1" applyAlignment="1">
      <alignment horizontal="center" vertical="center"/>
    </xf>
    <xf numFmtId="0" fontId="3" fillId="0" borderId="15" xfId="0" applyFont="1" applyFill="1" applyBorder="1" applyAlignment="1">
      <alignment horizontal="center" vertical="center" wrapText="1" shrinkToFit="1"/>
    </xf>
    <xf numFmtId="0" fontId="3" fillId="0" borderId="12"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49" fontId="0" fillId="0" borderId="16"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17" fillId="0" borderId="20"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7" fillId="0" borderId="46" xfId="0" applyFont="1" applyFill="1" applyBorder="1" applyAlignment="1">
      <alignment horizontal="left" vertical="center" wrapText="1"/>
    </xf>
    <xf numFmtId="0" fontId="17" fillId="0" borderId="49" xfId="0" applyFont="1" applyFill="1" applyBorder="1" applyAlignment="1">
      <alignment horizontal="left" vertical="center" wrapText="1"/>
    </xf>
    <xf numFmtId="0" fontId="17" fillId="0" borderId="47" xfId="0" applyFont="1" applyFill="1" applyBorder="1" applyAlignment="1">
      <alignment horizontal="left" vertical="center" wrapText="1"/>
    </xf>
    <xf numFmtId="0" fontId="0" fillId="0" borderId="15" xfId="0" applyFont="1" applyFill="1" applyBorder="1" applyAlignment="1">
      <alignment vertical="center" shrinkToFit="1"/>
    </xf>
    <xf numFmtId="0" fontId="0" fillId="0" borderId="12" xfId="0" applyFill="1" applyBorder="1" applyAlignment="1">
      <alignment vertical="center" shrinkToFit="1"/>
    </xf>
    <xf numFmtId="0" fontId="0" fillId="0" borderId="16" xfId="0" applyFill="1" applyBorder="1" applyAlignment="1">
      <alignment vertical="center" shrinkToFit="1"/>
    </xf>
    <xf numFmtId="0" fontId="0" fillId="0" borderId="53" xfId="0" applyFont="1" applyBorder="1" applyAlignment="1">
      <alignment horizontal="center" vertical="center"/>
    </xf>
    <xf numFmtId="49" fontId="0" fillId="0" borderId="53" xfId="0" applyNumberFormat="1" applyFont="1" applyBorder="1" applyAlignment="1">
      <alignment horizontal="center" vertical="center"/>
    </xf>
    <xf numFmtId="49" fontId="0" fillId="0" borderId="62" xfId="0" applyNumberFormat="1" applyFont="1" applyBorder="1" applyAlignment="1">
      <alignment horizontal="center" vertical="center"/>
    </xf>
    <xf numFmtId="0" fontId="0" fillId="2" borderId="16"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0" borderId="46" xfId="0" applyFont="1" applyBorder="1" applyAlignment="1">
      <alignment horizontal="left" vertical="center" wrapText="1"/>
    </xf>
    <xf numFmtId="0" fontId="0" fillId="0" borderId="49" xfId="0" applyFont="1" applyBorder="1" applyAlignment="1">
      <alignment horizontal="left" vertical="center" wrapText="1"/>
    </xf>
    <xf numFmtId="0" fontId="0" fillId="0" borderId="47" xfId="0" applyFont="1" applyBorder="1" applyAlignment="1">
      <alignment horizontal="left" vertical="center" wrapText="1"/>
    </xf>
    <xf numFmtId="0" fontId="0" fillId="0" borderId="2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48" xfId="0" applyFont="1" applyBorder="1" applyAlignment="1">
      <alignment horizontal="center" vertical="center" shrinkToFit="1"/>
    </xf>
    <xf numFmtId="0" fontId="0" fillId="0" borderId="49" xfId="0" applyFont="1" applyBorder="1" applyAlignment="1">
      <alignment horizontal="center" vertical="center" shrinkToFit="1"/>
    </xf>
    <xf numFmtId="0" fontId="0" fillId="0" borderId="47" xfId="0" applyFont="1" applyBorder="1" applyAlignment="1">
      <alignment horizontal="center" vertical="center" shrinkToFit="1"/>
    </xf>
    <xf numFmtId="0" fontId="2" fillId="0" borderId="62" xfId="0" applyFont="1" applyBorder="1" applyAlignment="1">
      <alignment horizontal="center" vertical="center"/>
    </xf>
    <xf numFmtId="0" fontId="0" fillId="0" borderId="64"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64" xfId="0" applyFont="1" applyBorder="1" applyAlignment="1">
      <alignment horizontal="center" vertical="center"/>
    </xf>
    <xf numFmtId="0" fontId="2" fillId="0" borderId="27"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0" fillId="0" borderId="53" xfId="0" applyFont="1" applyBorder="1" applyAlignment="1">
      <alignment horizontal="center" vertical="center" shrinkToFit="1"/>
    </xf>
    <xf numFmtId="9" fontId="2" fillId="0" borderId="53" xfId="0" applyNumberFormat="1" applyFont="1" applyFill="1" applyBorder="1" applyAlignment="1">
      <alignment horizontal="center" vertical="center"/>
    </xf>
    <xf numFmtId="0" fontId="2" fillId="0" borderId="24"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0" xfId="0" applyFont="1" applyFill="1" applyBorder="1" applyAlignment="1">
      <alignment horizontal="center" vertical="center"/>
    </xf>
    <xf numFmtId="0" fontId="2" fillId="4" borderId="50" xfId="0" applyFont="1" applyFill="1" applyBorder="1" applyAlignment="1">
      <alignment horizontal="center" vertical="center"/>
    </xf>
    <xf numFmtId="3" fontId="2" fillId="0" borderId="50" xfId="0" applyNumberFormat="1" applyFont="1" applyFill="1" applyBorder="1" applyAlignment="1">
      <alignment horizontal="center" vertical="center"/>
    </xf>
    <xf numFmtId="0" fontId="2" fillId="0" borderId="51" xfId="0" applyFont="1" applyFill="1" applyBorder="1" applyAlignment="1">
      <alignment horizontal="center" vertical="center"/>
    </xf>
    <xf numFmtId="0" fontId="2" fillId="0" borderId="39" xfId="0" applyFont="1" applyFill="1" applyBorder="1" applyAlignment="1">
      <alignment horizontal="center" vertical="center"/>
    </xf>
    <xf numFmtId="0" fontId="2" fillId="4"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36" xfId="0" applyFont="1"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186" fontId="2" fillId="0" borderId="36" xfId="0" applyNumberFormat="1" applyFont="1" applyFill="1" applyBorder="1" applyAlignment="1">
      <alignment horizontal="center" vertical="center"/>
    </xf>
    <xf numFmtId="186" fontId="0" fillId="0" borderId="37" xfId="0" applyNumberFormat="1" applyFill="1" applyBorder="1" applyAlignment="1">
      <alignment horizontal="center" vertical="center"/>
    </xf>
    <xf numFmtId="186" fontId="0" fillId="0" borderId="38" xfId="0" applyNumberFormat="1" applyFill="1" applyBorder="1" applyAlignment="1">
      <alignment horizontal="center" vertical="center"/>
    </xf>
    <xf numFmtId="186" fontId="2" fillId="4" borderId="36" xfId="0" applyNumberFormat="1" applyFont="1" applyFill="1" applyBorder="1" applyAlignment="1">
      <alignment horizontal="center" vertical="center"/>
    </xf>
    <xf numFmtId="186" fontId="0" fillId="4" borderId="37" xfId="0" applyNumberFormat="1" applyFill="1" applyBorder="1" applyAlignment="1">
      <alignment horizontal="center" vertical="center"/>
    </xf>
    <xf numFmtId="186" fontId="0" fillId="4" borderId="38" xfId="0" applyNumberFormat="1" applyFill="1" applyBorder="1" applyAlignment="1">
      <alignment horizontal="center" vertical="center"/>
    </xf>
    <xf numFmtId="0" fontId="0" fillId="0" borderId="36" xfId="0" applyFont="1" applyFill="1" applyBorder="1" applyAlignment="1">
      <alignment horizontal="center" vertical="center"/>
    </xf>
    <xf numFmtId="0" fontId="2" fillId="0" borderId="43" xfId="0" applyFont="1" applyFill="1" applyBorder="1" applyAlignment="1">
      <alignment horizontal="center"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2" fillId="4" borderId="36" xfId="0" applyFont="1" applyFill="1"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0" fillId="0" borderId="42" xfId="0" applyFill="1" applyBorder="1" applyAlignment="1">
      <alignment horizontal="center" vertical="center"/>
    </xf>
    <xf numFmtId="0" fontId="2" fillId="0" borderId="29" xfId="0" applyFont="1" applyFill="1" applyBorder="1" applyAlignment="1">
      <alignment horizontal="center" vertical="center"/>
    </xf>
    <xf numFmtId="3" fontId="2" fillId="0" borderId="29" xfId="0" applyNumberFormat="1" applyFont="1" applyFill="1" applyBorder="1" applyAlignment="1">
      <alignment horizontal="center" vertical="center"/>
    </xf>
    <xf numFmtId="3" fontId="0" fillId="0" borderId="29" xfId="0" applyNumberFormat="1" applyFont="1" applyFill="1" applyBorder="1" applyAlignment="1">
      <alignment horizontal="center" vertical="center"/>
    </xf>
    <xf numFmtId="0" fontId="2" fillId="0" borderId="33" xfId="0" applyFont="1" applyFill="1" applyBorder="1" applyAlignment="1">
      <alignment horizontal="center" vertical="center"/>
    </xf>
    <xf numFmtId="0" fontId="0" fillId="0" borderId="14" xfId="1" applyFont="1" applyFill="1" applyBorder="1" applyAlignment="1" applyProtection="1">
      <alignment horizontal="left" vertical="center" wrapText="1" shrinkToFit="1"/>
    </xf>
    <xf numFmtId="0" fontId="2" fillId="0" borderId="12" xfId="1" applyFont="1" applyFill="1" applyBorder="1" applyAlignment="1" applyProtection="1">
      <alignment horizontal="left" vertical="center" wrapText="1" shrinkToFit="1"/>
    </xf>
    <xf numFmtId="0" fontId="0" fillId="0" borderId="12" xfId="0" applyFont="1" applyBorder="1" applyAlignment="1">
      <alignment horizontal="left" vertical="center" wrapText="1"/>
    </xf>
    <xf numFmtId="0" fontId="0" fillId="0" borderId="16" xfId="0" applyFont="1" applyBorder="1" applyAlignment="1">
      <alignment horizontal="left" vertical="center" wrapText="1"/>
    </xf>
    <xf numFmtId="0" fontId="7" fillId="0" borderId="15" xfId="2" applyFont="1" applyFill="1" applyBorder="1" applyAlignment="1">
      <alignment horizontal="left" vertical="center" wrapText="1" shrinkToFit="1"/>
    </xf>
    <xf numFmtId="0" fontId="2" fillId="0" borderId="12" xfId="0" applyFont="1" applyBorder="1" applyAlignment="1">
      <alignment horizontal="left" vertical="center" shrinkToFit="1"/>
    </xf>
    <xf numFmtId="0" fontId="2" fillId="0" borderId="17" xfId="0" applyFont="1" applyBorder="1" applyAlignment="1">
      <alignment horizontal="left" vertical="center" shrinkToFit="1"/>
    </xf>
    <xf numFmtId="0" fontId="0" fillId="0" borderId="12" xfId="0" applyFont="1" applyBorder="1" applyAlignment="1">
      <alignment horizontal="center" vertical="center" shrinkToFit="1"/>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49" fontId="6" fillId="0" borderId="1" xfId="0" applyNumberFormat="1" applyFont="1" applyBorder="1" applyAlignment="1">
      <alignment horizontal="center" vertical="center"/>
    </xf>
    <xf numFmtId="0" fontId="9" fillId="2" borderId="8" xfId="2" applyFont="1" applyFill="1" applyBorder="1" applyAlignment="1" applyProtection="1">
      <alignment horizontal="center" vertical="center"/>
    </xf>
    <xf numFmtId="0" fontId="2" fillId="0" borderId="10" xfId="0" applyFont="1" applyBorder="1" applyAlignment="1">
      <alignment horizontal="center" vertical="center"/>
    </xf>
  </cellXfs>
  <cellStyles count="17">
    <cellStyle name="パーセント 2" xfId="9"/>
    <cellStyle name="桁区切り 2" xfId="4"/>
    <cellStyle name="桁区切り 2 2" xfId="5"/>
    <cellStyle name="標準" xfId="0" builtinId="0"/>
    <cellStyle name="標準 10" xfId="10"/>
    <cellStyle name="標準 17" xfId="11"/>
    <cellStyle name="標準 2" xfId="6"/>
    <cellStyle name="標準 2 2" xfId="7"/>
    <cellStyle name="標準 2 3" xfId="12"/>
    <cellStyle name="標準 3" xfId="8"/>
    <cellStyle name="標準 5" xfId="13"/>
    <cellStyle name="標準 6" xfId="14"/>
    <cellStyle name="標準 7" xfId="15"/>
    <cellStyle name="標準 8" xfId="16"/>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11906</xdr:colOff>
      <xdr:row>78</xdr:row>
      <xdr:rowOff>403412</xdr:rowOff>
    </xdr:from>
    <xdr:to>
      <xdr:col>42</xdr:col>
      <xdr:colOff>154781</xdr:colOff>
      <xdr:row>80</xdr:row>
      <xdr:rowOff>145677</xdr:rowOff>
    </xdr:to>
    <xdr:sp macro="" textlink="">
      <xdr:nvSpPr>
        <xdr:cNvPr id="2" name="大かっこ 1"/>
        <xdr:cNvSpPr/>
      </xdr:nvSpPr>
      <xdr:spPr bwMode="auto">
        <a:xfrm>
          <a:off x="18242756" y="13547912"/>
          <a:ext cx="8315325" cy="31376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企画、調査手法検討、調査票の作成、各種統計等データの収集、各種データの分析・とりまとめ</a:t>
          </a:r>
        </a:p>
      </xdr:txBody>
    </xdr:sp>
    <xdr:clientData/>
  </xdr:twoCellAnchor>
  <xdr:twoCellAnchor>
    <xdr:from>
      <xdr:col>25</xdr:col>
      <xdr:colOff>11906</xdr:colOff>
      <xdr:row>81</xdr:row>
      <xdr:rowOff>333375</xdr:rowOff>
    </xdr:from>
    <xdr:to>
      <xdr:col>31</xdr:col>
      <xdr:colOff>0</xdr:colOff>
      <xdr:row>81</xdr:row>
      <xdr:rowOff>333375</xdr:rowOff>
    </xdr:to>
    <xdr:cxnSp macro="">
      <xdr:nvCxnSpPr>
        <xdr:cNvPr id="3" name="直線コネクタ 2"/>
        <xdr:cNvCxnSpPr/>
      </xdr:nvCxnSpPr>
      <xdr:spPr>
        <a:xfrm>
          <a:off x="15728156" y="14058900"/>
          <a:ext cx="375999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168088</xdr:colOff>
      <xdr:row>85</xdr:row>
      <xdr:rowOff>179294</xdr:rowOff>
    </xdr:from>
    <xdr:to>
      <xdr:col>19</xdr:col>
      <xdr:colOff>11206</xdr:colOff>
      <xdr:row>86</xdr:row>
      <xdr:rowOff>291353</xdr:rowOff>
    </xdr:to>
    <xdr:sp macro="" textlink="">
      <xdr:nvSpPr>
        <xdr:cNvPr id="4" name="大かっこ 3"/>
        <xdr:cNvSpPr/>
      </xdr:nvSpPr>
      <xdr:spPr bwMode="auto">
        <a:xfrm>
          <a:off x="5197288" y="14743019"/>
          <a:ext cx="6758268" cy="16920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調査票の印刷・発送、調査データの集計・図表作成</a:t>
          </a:r>
        </a:p>
      </xdr:txBody>
    </xdr:sp>
    <xdr:clientData/>
  </xdr:twoCellAnchor>
  <xdr:twoCellAnchor>
    <xdr:from>
      <xdr:col>19</xdr:col>
      <xdr:colOff>174812</xdr:colOff>
      <xdr:row>85</xdr:row>
      <xdr:rowOff>186016</xdr:rowOff>
    </xdr:from>
    <xdr:to>
      <xdr:col>30</xdr:col>
      <xdr:colOff>17929</xdr:colOff>
      <xdr:row>86</xdr:row>
      <xdr:rowOff>280146</xdr:rowOff>
    </xdr:to>
    <xdr:sp macro="" textlink="">
      <xdr:nvSpPr>
        <xdr:cNvPr id="5" name="大かっこ 4"/>
        <xdr:cNvSpPr/>
      </xdr:nvSpPr>
      <xdr:spPr bwMode="auto">
        <a:xfrm>
          <a:off x="12119162" y="14740216"/>
          <a:ext cx="6758267" cy="17985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公共工事設計労務単価に関する周知資料のデザイン・印刷・発送</a:t>
          </a:r>
        </a:p>
      </xdr:txBody>
    </xdr:sp>
    <xdr:clientData/>
  </xdr:twoCellAnchor>
  <xdr:twoCellAnchor>
    <xdr:from>
      <xdr:col>7</xdr:col>
      <xdr:colOff>11206</xdr:colOff>
      <xdr:row>83</xdr:row>
      <xdr:rowOff>425823</xdr:rowOff>
    </xdr:from>
    <xdr:to>
      <xdr:col>14</xdr:col>
      <xdr:colOff>11206</xdr:colOff>
      <xdr:row>83</xdr:row>
      <xdr:rowOff>661147</xdr:rowOff>
    </xdr:to>
    <xdr:sp macro="" textlink="">
      <xdr:nvSpPr>
        <xdr:cNvPr id="6" name="テキスト ボックス 5"/>
        <xdr:cNvSpPr txBox="1"/>
      </xdr:nvSpPr>
      <xdr:spPr>
        <a:xfrm>
          <a:off x="4411756" y="14398998"/>
          <a:ext cx="4400550" cy="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17</xdr:col>
      <xdr:colOff>168089</xdr:colOff>
      <xdr:row>83</xdr:row>
      <xdr:rowOff>425824</xdr:rowOff>
    </xdr:from>
    <xdr:to>
      <xdr:col>24</xdr:col>
      <xdr:colOff>168089</xdr:colOff>
      <xdr:row>83</xdr:row>
      <xdr:rowOff>661148</xdr:rowOff>
    </xdr:to>
    <xdr:sp macro="" textlink="">
      <xdr:nvSpPr>
        <xdr:cNvPr id="7" name="テキスト ボックス 6"/>
        <xdr:cNvSpPr txBox="1"/>
      </xdr:nvSpPr>
      <xdr:spPr>
        <a:xfrm>
          <a:off x="10855139" y="14398999"/>
          <a:ext cx="4400550" cy="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28</xdr:col>
      <xdr:colOff>152401</xdr:colOff>
      <xdr:row>83</xdr:row>
      <xdr:rowOff>432547</xdr:rowOff>
    </xdr:from>
    <xdr:to>
      <xdr:col>35</xdr:col>
      <xdr:colOff>174813</xdr:colOff>
      <xdr:row>83</xdr:row>
      <xdr:rowOff>667871</xdr:rowOff>
    </xdr:to>
    <xdr:sp macro="" textlink="">
      <xdr:nvSpPr>
        <xdr:cNvPr id="8" name="テキスト ボックス 7"/>
        <xdr:cNvSpPr txBox="1"/>
      </xdr:nvSpPr>
      <xdr:spPr>
        <a:xfrm>
          <a:off x="17754601" y="14405722"/>
          <a:ext cx="442296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30</xdr:col>
      <xdr:colOff>159131</xdr:colOff>
      <xdr:row>85</xdr:row>
      <xdr:rowOff>181532</xdr:rowOff>
    </xdr:from>
    <xdr:to>
      <xdr:col>41</xdr:col>
      <xdr:colOff>24661</xdr:colOff>
      <xdr:row>86</xdr:row>
      <xdr:rowOff>291352</xdr:rowOff>
    </xdr:to>
    <xdr:sp macro="" textlink="">
      <xdr:nvSpPr>
        <xdr:cNvPr id="9" name="大かっこ 8"/>
        <xdr:cNvSpPr/>
      </xdr:nvSpPr>
      <xdr:spPr bwMode="auto">
        <a:xfrm>
          <a:off x="19018631" y="14745257"/>
          <a:ext cx="6780680" cy="16697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公共工事設計労務単価に関する周知資料の発送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70</xdr:row>
      <xdr:rowOff>0</xdr:rowOff>
    </xdr:from>
    <xdr:to>
      <xdr:col>15</xdr:col>
      <xdr:colOff>0</xdr:colOff>
      <xdr:row>72</xdr:row>
      <xdr:rowOff>0</xdr:rowOff>
    </xdr:to>
    <xdr:sp macro="" textlink="">
      <xdr:nvSpPr>
        <xdr:cNvPr id="2" name="テキスト ボックス 1"/>
        <xdr:cNvSpPr txBox="1"/>
      </xdr:nvSpPr>
      <xdr:spPr>
        <a:xfrm>
          <a:off x="1400175" y="30718125"/>
          <a:ext cx="1600200" cy="400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t>環境省</a:t>
          </a:r>
          <a:endParaRPr kumimoji="1" lang="en-US" altLang="ja-JP" sz="900"/>
        </a:p>
        <a:p>
          <a:pPr algn="ctr"/>
          <a:r>
            <a:rPr kumimoji="1" lang="en-US" altLang="ja-JP" sz="900"/>
            <a:t>552</a:t>
          </a:r>
          <a:r>
            <a:rPr kumimoji="1" lang="ja-JP" altLang="en-US" sz="900"/>
            <a:t>百万円</a:t>
          </a:r>
        </a:p>
      </xdr:txBody>
    </xdr:sp>
    <xdr:clientData/>
  </xdr:twoCellAnchor>
  <xdr:twoCellAnchor>
    <xdr:from>
      <xdr:col>8</xdr:col>
      <xdr:colOff>3390</xdr:colOff>
      <xdr:row>90</xdr:row>
      <xdr:rowOff>1734</xdr:rowOff>
    </xdr:from>
    <xdr:to>
      <xdr:col>45</xdr:col>
      <xdr:colOff>150812</xdr:colOff>
      <xdr:row>91</xdr:row>
      <xdr:rowOff>1900</xdr:rowOff>
    </xdr:to>
    <xdr:sp macro="" textlink="">
      <xdr:nvSpPr>
        <xdr:cNvPr id="3" name="テキスト ボックス 2"/>
        <xdr:cNvSpPr txBox="1"/>
      </xdr:nvSpPr>
      <xdr:spPr>
        <a:xfrm>
          <a:off x="1603590" y="34720359"/>
          <a:ext cx="7548347" cy="200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a:latin typeface="+mn-ea"/>
              <a:ea typeface="+mn-ea"/>
            </a:rPr>
            <a:t>B.</a:t>
          </a:r>
          <a:r>
            <a:rPr kumimoji="1" lang="ja-JP" altLang="en-US" sz="900">
              <a:latin typeface="+mn-ea"/>
              <a:ea typeface="+mn-ea"/>
            </a:rPr>
            <a:t> </a:t>
          </a:r>
          <a:r>
            <a:rPr kumimoji="1" lang="en-US" altLang="ja-JP" sz="900">
              <a:latin typeface="+mn-ea"/>
              <a:ea typeface="+mn-ea"/>
            </a:rPr>
            <a:t>【</a:t>
          </a:r>
          <a:r>
            <a:rPr kumimoji="1" lang="ja-JP" altLang="en-US" sz="900">
              <a:latin typeface="+mn-ea"/>
              <a:ea typeface="+mn-ea"/>
            </a:rPr>
            <a:t>総合評価　委託</a:t>
          </a:r>
          <a:r>
            <a:rPr kumimoji="1" lang="en-US" altLang="ja-JP" sz="900">
              <a:latin typeface="+mn-ea"/>
              <a:ea typeface="+mn-ea"/>
            </a:rPr>
            <a:t>】</a:t>
          </a:r>
          <a:r>
            <a:rPr kumimoji="1" lang="ja-JP" altLang="en-US" sz="900">
              <a:latin typeface="+mn-ea"/>
              <a:ea typeface="+mn-ea"/>
            </a:rPr>
            <a:t>　　平成</a:t>
          </a:r>
          <a:r>
            <a:rPr kumimoji="1" lang="en-US" altLang="ja-JP" sz="900">
              <a:latin typeface="+mn-ea"/>
              <a:ea typeface="+mn-ea"/>
            </a:rPr>
            <a:t>25</a:t>
          </a:r>
          <a:r>
            <a:rPr kumimoji="1" lang="ja-JP" altLang="en-US" sz="900">
              <a:latin typeface="+mn-ea"/>
              <a:ea typeface="+mn-ea"/>
            </a:rPr>
            <a:t>年度風力発電等環境アセスメント基礎情報整備モデル事業（地域固有環境情報調査事業）</a:t>
          </a:r>
          <a:r>
            <a:rPr kumimoji="1" lang="ja-JP" altLang="ja-JP" sz="900">
              <a:solidFill>
                <a:schemeClr val="dk1"/>
              </a:solidFill>
              <a:effectLst/>
              <a:latin typeface="+mn-lt"/>
              <a:ea typeface="+mn-ea"/>
              <a:cs typeface="+mn-cs"/>
            </a:rPr>
            <a:t>）委託業務</a:t>
          </a:r>
          <a:endParaRPr kumimoji="1" lang="ja-JP" altLang="en-US" sz="900">
            <a:latin typeface="+mn-ea"/>
            <a:ea typeface="+mn-ea"/>
          </a:endParaRPr>
        </a:p>
      </xdr:txBody>
    </xdr:sp>
    <xdr:clientData/>
  </xdr:twoCellAnchor>
  <xdr:twoCellAnchor>
    <xdr:from>
      <xdr:col>10</xdr:col>
      <xdr:colOff>0</xdr:colOff>
      <xdr:row>102</xdr:row>
      <xdr:rowOff>112</xdr:rowOff>
    </xdr:from>
    <xdr:to>
      <xdr:col>18</xdr:col>
      <xdr:colOff>0</xdr:colOff>
      <xdr:row>104</xdr:row>
      <xdr:rowOff>223</xdr:rowOff>
    </xdr:to>
    <xdr:sp macro="" textlink="">
      <xdr:nvSpPr>
        <xdr:cNvPr id="4" name="テキスト ボックス 3"/>
        <xdr:cNvSpPr txBox="1"/>
      </xdr:nvSpPr>
      <xdr:spPr>
        <a:xfrm>
          <a:off x="2000250" y="37119037"/>
          <a:ext cx="1600200" cy="4001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solidFill>
                <a:schemeClr val="dk1"/>
              </a:solidFill>
              <a:effectLst/>
              <a:latin typeface="+mn-lt"/>
              <a:ea typeface="+mn-ea"/>
              <a:cs typeface="+mn-cs"/>
            </a:rPr>
            <a:t>B5.</a:t>
          </a:r>
          <a:r>
            <a:rPr kumimoji="1" lang="ja-JP" altLang="en-US" sz="900">
              <a:solidFill>
                <a:schemeClr val="dk1"/>
              </a:solidFill>
              <a:effectLst/>
              <a:latin typeface="+mn-lt"/>
              <a:ea typeface="+mn-ea"/>
              <a:cs typeface="+mn-cs"/>
            </a:rPr>
            <a:t>アジア航測</a:t>
          </a:r>
          <a:r>
            <a:rPr kumimoji="1" lang="ja-JP" altLang="ja-JP" sz="900">
              <a:solidFill>
                <a:schemeClr val="dk1"/>
              </a:solidFill>
              <a:effectLst/>
              <a:latin typeface="+mn-lt"/>
              <a:ea typeface="+mn-ea"/>
              <a:cs typeface="+mn-cs"/>
            </a:rPr>
            <a:t>（株）</a:t>
          </a:r>
          <a:endParaRPr kumimoji="1" lang="en-US" altLang="ja-JP" sz="900"/>
        </a:p>
        <a:p>
          <a:pPr algn="ctr"/>
          <a:r>
            <a:rPr kumimoji="1" lang="en-US" altLang="ja-JP" sz="900"/>
            <a:t>28.2</a:t>
          </a:r>
          <a:r>
            <a:rPr kumimoji="1" lang="ja-JP" altLang="en-US" sz="900"/>
            <a:t>百万円</a:t>
          </a:r>
        </a:p>
      </xdr:txBody>
    </xdr:sp>
    <xdr:clientData/>
  </xdr:twoCellAnchor>
  <xdr:twoCellAnchor>
    <xdr:from>
      <xdr:col>18</xdr:col>
      <xdr:colOff>198782</xdr:colOff>
      <xdr:row>102</xdr:row>
      <xdr:rowOff>112</xdr:rowOff>
    </xdr:from>
    <xdr:to>
      <xdr:col>27</xdr:col>
      <xdr:colOff>0</xdr:colOff>
      <xdr:row>104</xdr:row>
      <xdr:rowOff>223</xdr:rowOff>
    </xdr:to>
    <xdr:sp macro="" textlink="">
      <xdr:nvSpPr>
        <xdr:cNvPr id="5" name="テキスト ボックス 4"/>
        <xdr:cNvSpPr txBox="1"/>
      </xdr:nvSpPr>
      <xdr:spPr>
        <a:xfrm>
          <a:off x="3799232" y="37119037"/>
          <a:ext cx="1601443" cy="4001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solidFill>
                <a:schemeClr val="dk1"/>
              </a:solidFill>
              <a:effectLst/>
              <a:latin typeface="+mn-lt"/>
              <a:ea typeface="+mn-ea"/>
              <a:cs typeface="+mn-cs"/>
            </a:rPr>
            <a:t>B6.</a:t>
          </a:r>
          <a:r>
            <a:rPr kumimoji="1" lang="ja-JP" altLang="en-US" sz="900">
              <a:solidFill>
                <a:schemeClr val="dk1"/>
              </a:solidFill>
              <a:effectLst/>
              <a:latin typeface="+mn-lt"/>
              <a:ea typeface="+mn-ea"/>
              <a:cs typeface="+mn-cs"/>
            </a:rPr>
            <a:t>日本工営</a:t>
          </a:r>
          <a:r>
            <a:rPr kumimoji="1" lang="ja-JP" altLang="ja-JP" sz="900">
              <a:solidFill>
                <a:schemeClr val="dk1"/>
              </a:solidFill>
              <a:effectLst/>
              <a:latin typeface="+mn-lt"/>
              <a:ea typeface="+mn-ea"/>
              <a:cs typeface="+mn-cs"/>
            </a:rPr>
            <a:t>（株）</a:t>
          </a:r>
          <a:endParaRPr kumimoji="1" lang="en-US" altLang="ja-JP" sz="900"/>
        </a:p>
        <a:p>
          <a:pPr algn="ctr"/>
          <a:r>
            <a:rPr kumimoji="1" lang="en-US" altLang="ja-JP" sz="900"/>
            <a:t>10</a:t>
          </a:r>
          <a:r>
            <a:rPr kumimoji="1" lang="ja-JP" altLang="en-US" sz="900"/>
            <a:t>百万円</a:t>
          </a:r>
        </a:p>
      </xdr:txBody>
    </xdr:sp>
    <xdr:clientData/>
  </xdr:twoCellAnchor>
  <xdr:twoCellAnchor>
    <xdr:from>
      <xdr:col>28</xdr:col>
      <xdr:colOff>0</xdr:colOff>
      <xdr:row>102</xdr:row>
      <xdr:rowOff>111</xdr:rowOff>
    </xdr:from>
    <xdr:to>
      <xdr:col>36</xdr:col>
      <xdr:colOff>0</xdr:colOff>
      <xdr:row>104</xdr:row>
      <xdr:rowOff>3361</xdr:rowOff>
    </xdr:to>
    <xdr:sp macro="" textlink="">
      <xdr:nvSpPr>
        <xdr:cNvPr id="6" name="テキスト ボックス 5"/>
        <xdr:cNvSpPr txBox="1"/>
      </xdr:nvSpPr>
      <xdr:spPr>
        <a:xfrm>
          <a:off x="5600700" y="37119036"/>
          <a:ext cx="1600200" cy="403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t>B7.</a:t>
          </a:r>
          <a:r>
            <a:rPr kumimoji="1" lang="ja-JP" altLang="en-US" sz="900"/>
            <a:t>エヌエス環境</a:t>
          </a:r>
          <a:r>
            <a:rPr kumimoji="1" lang="ja-JP" altLang="ja-JP" sz="900">
              <a:solidFill>
                <a:schemeClr val="dk1"/>
              </a:solidFill>
              <a:effectLst/>
              <a:latin typeface="+mn-lt"/>
              <a:ea typeface="+mn-ea"/>
              <a:cs typeface="+mn-cs"/>
            </a:rPr>
            <a:t>（株）</a:t>
          </a:r>
          <a:endParaRPr kumimoji="1" lang="en-US" altLang="ja-JP" sz="900">
            <a:solidFill>
              <a:schemeClr val="dk1"/>
            </a:solidFill>
            <a:effectLst/>
            <a:latin typeface="+mn-lt"/>
            <a:ea typeface="+mn-ea"/>
            <a:cs typeface="+mn-cs"/>
          </a:endParaRPr>
        </a:p>
        <a:p>
          <a:pPr algn="ctr"/>
          <a:r>
            <a:rPr kumimoji="1" lang="en-US" altLang="ja-JP" sz="900"/>
            <a:t>12.4</a:t>
          </a:r>
          <a:r>
            <a:rPr kumimoji="1" lang="ja-JP" altLang="en-US" sz="900"/>
            <a:t>百万円</a:t>
          </a:r>
        </a:p>
      </xdr:txBody>
    </xdr:sp>
    <xdr:clientData/>
  </xdr:twoCellAnchor>
  <xdr:twoCellAnchor>
    <xdr:from>
      <xdr:col>37</xdr:col>
      <xdr:colOff>3139</xdr:colOff>
      <xdr:row>102</xdr:row>
      <xdr:rowOff>111</xdr:rowOff>
    </xdr:from>
    <xdr:to>
      <xdr:col>45</xdr:col>
      <xdr:colOff>0</xdr:colOff>
      <xdr:row>104</xdr:row>
      <xdr:rowOff>3361</xdr:rowOff>
    </xdr:to>
    <xdr:sp macro="" textlink="">
      <xdr:nvSpPr>
        <xdr:cNvPr id="7" name="テキスト ボックス 6"/>
        <xdr:cNvSpPr txBox="1"/>
      </xdr:nvSpPr>
      <xdr:spPr>
        <a:xfrm>
          <a:off x="7404064" y="37119036"/>
          <a:ext cx="1597061" cy="403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800">
              <a:solidFill>
                <a:schemeClr val="dk1"/>
              </a:solidFill>
              <a:effectLst/>
              <a:latin typeface="+mn-lt"/>
              <a:ea typeface="+mn-ea"/>
              <a:cs typeface="+mn-cs"/>
            </a:rPr>
            <a:t>B8.</a:t>
          </a:r>
          <a:r>
            <a:rPr kumimoji="1" lang="ja-JP" altLang="ja-JP" sz="900">
              <a:solidFill>
                <a:schemeClr val="dk1"/>
              </a:solidFill>
              <a:effectLst/>
              <a:latin typeface="+mn-lt"/>
              <a:ea typeface="+mn-ea"/>
              <a:cs typeface="+mn-cs"/>
            </a:rPr>
            <a:t>中電技術ｺﾝｻﾙﾀﾝﾄ（株）</a:t>
          </a:r>
          <a:endParaRPr lang="ja-JP" altLang="ja-JP" sz="900">
            <a:effectLst/>
          </a:endParaRPr>
        </a:p>
        <a:p>
          <a:pPr algn="ctr"/>
          <a:r>
            <a:rPr kumimoji="1" lang="en-US" altLang="ja-JP" sz="900">
              <a:solidFill>
                <a:schemeClr val="dk1"/>
              </a:solidFill>
              <a:effectLst/>
              <a:latin typeface="+mn-lt"/>
              <a:ea typeface="+mn-ea"/>
              <a:cs typeface="+mn-cs"/>
            </a:rPr>
            <a:t>18.9</a:t>
          </a:r>
          <a:r>
            <a:rPr kumimoji="1" lang="ja-JP" altLang="ja-JP" sz="900">
              <a:solidFill>
                <a:schemeClr val="dk1"/>
              </a:solidFill>
              <a:effectLst/>
              <a:latin typeface="+mn-lt"/>
              <a:ea typeface="+mn-ea"/>
              <a:cs typeface="+mn-cs"/>
            </a:rPr>
            <a:t>百万円</a:t>
          </a:r>
          <a:endParaRPr lang="ja-JP" altLang="ja-JP" sz="900">
            <a:effectLst/>
          </a:endParaRPr>
        </a:p>
      </xdr:txBody>
    </xdr:sp>
    <xdr:clientData/>
  </xdr:twoCellAnchor>
  <xdr:twoCellAnchor>
    <xdr:from>
      <xdr:col>8</xdr:col>
      <xdr:colOff>198782</xdr:colOff>
      <xdr:row>100</xdr:row>
      <xdr:rowOff>195698</xdr:rowOff>
    </xdr:from>
    <xdr:to>
      <xdr:col>41</xdr:col>
      <xdr:colOff>3139</xdr:colOff>
      <xdr:row>101</xdr:row>
      <xdr:rowOff>0</xdr:rowOff>
    </xdr:to>
    <xdr:cxnSp macro="">
      <xdr:nvCxnSpPr>
        <xdr:cNvPr id="8" name="直線コネクタ 7"/>
        <xdr:cNvCxnSpPr/>
      </xdr:nvCxnSpPr>
      <xdr:spPr>
        <a:xfrm flipV="1">
          <a:off x="1798982" y="36914573"/>
          <a:ext cx="6405182" cy="43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570</xdr:colOff>
      <xdr:row>100</xdr:row>
      <xdr:rowOff>195699</xdr:rowOff>
    </xdr:from>
    <xdr:to>
      <xdr:col>14</xdr:col>
      <xdr:colOff>570</xdr:colOff>
      <xdr:row>102</xdr:row>
      <xdr:rowOff>111</xdr:rowOff>
    </xdr:to>
    <xdr:cxnSp macro="">
      <xdr:nvCxnSpPr>
        <xdr:cNvPr id="9" name="直線コネクタ 8"/>
        <xdr:cNvCxnSpPr>
          <a:endCxn id="4" idx="0"/>
        </xdr:cNvCxnSpPr>
      </xdr:nvCxnSpPr>
      <xdr:spPr>
        <a:xfrm>
          <a:off x="2800920" y="36914574"/>
          <a:ext cx="0" cy="2044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1426</xdr:colOff>
      <xdr:row>100</xdr:row>
      <xdr:rowOff>195699</xdr:rowOff>
    </xdr:from>
    <xdr:to>
      <xdr:col>23</xdr:col>
      <xdr:colOff>1426</xdr:colOff>
      <xdr:row>102</xdr:row>
      <xdr:rowOff>111</xdr:rowOff>
    </xdr:to>
    <xdr:cxnSp macro="">
      <xdr:nvCxnSpPr>
        <xdr:cNvPr id="10" name="直線コネクタ 9"/>
        <xdr:cNvCxnSpPr/>
      </xdr:nvCxnSpPr>
      <xdr:spPr>
        <a:xfrm>
          <a:off x="4602001" y="36914574"/>
          <a:ext cx="0" cy="2044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2283</xdr:colOff>
      <xdr:row>100</xdr:row>
      <xdr:rowOff>195699</xdr:rowOff>
    </xdr:from>
    <xdr:to>
      <xdr:col>32</xdr:col>
      <xdr:colOff>2283</xdr:colOff>
      <xdr:row>102</xdr:row>
      <xdr:rowOff>111</xdr:rowOff>
    </xdr:to>
    <xdr:cxnSp macro="">
      <xdr:nvCxnSpPr>
        <xdr:cNvPr id="11" name="直線コネクタ 10"/>
        <xdr:cNvCxnSpPr/>
      </xdr:nvCxnSpPr>
      <xdr:spPr>
        <a:xfrm>
          <a:off x="6403083" y="36914574"/>
          <a:ext cx="0" cy="2044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3138</xdr:colOff>
      <xdr:row>100</xdr:row>
      <xdr:rowOff>195699</xdr:rowOff>
    </xdr:from>
    <xdr:to>
      <xdr:col>41</xdr:col>
      <xdr:colOff>3138</xdr:colOff>
      <xdr:row>102</xdr:row>
      <xdr:rowOff>111</xdr:rowOff>
    </xdr:to>
    <xdr:cxnSp macro="">
      <xdr:nvCxnSpPr>
        <xdr:cNvPr id="12" name="直線コネクタ 11"/>
        <xdr:cNvCxnSpPr/>
      </xdr:nvCxnSpPr>
      <xdr:spPr>
        <a:xfrm>
          <a:off x="8204163" y="36914574"/>
          <a:ext cx="0" cy="2044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112</xdr:row>
      <xdr:rowOff>908</xdr:rowOff>
    </xdr:from>
    <xdr:to>
      <xdr:col>18</xdr:col>
      <xdr:colOff>0</xdr:colOff>
      <xdr:row>113</xdr:row>
      <xdr:rowOff>195677</xdr:rowOff>
    </xdr:to>
    <xdr:sp macro="" textlink="">
      <xdr:nvSpPr>
        <xdr:cNvPr id="13" name="テキスト ボックス 12"/>
        <xdr:cNvSpPr txBox="1"/>
      </xdr:nvSpPr>
      <xdr:spPr>
        <a:xfrm>
          <a:off x="2000250" y="39120083"/>
          <a:ext cx="1600200" cy="3947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solidFill>
                <a:schemeClr val="dk1"/>
              </a:solidFill>
              <a:effectLst/>
              <a:latin typeface="+mn-lt"/>
              <a:ea typeface="+mn-ea"/>
              <a:cs typeface="+mn-cs"/>
            </a:rPr>
            <a:t>B9.</a:t>
          </a:r>
          <a:r>
            <a:rPr kumimoji="1" lang="ja-JP" altLang="en-US" sz="900">
              <a:solidFill>
                <a:schemeClr val="dk1"/>
              </a:solidFill>
              <a:effectLst/>
              <a:latin typeface="+mn-lt"/>
              <a:ea typeface="+mn-ea"/>
              <a:cs typeface="+mn-cs"/>
            </a:rPr>
            <a:t>エヌエス環境</a:t>
          </a:r>
          <a:r>
            <a:rPr kumimoji="1" lang="ja-JP" altLang="ja-JP" sz="900">
              <a:solidFill>
                <a:schemeClr val="dk1"/>
              </a:solidFill>
              <a:effectLst/>
              <a:latin typeface="+mn-lt"/>
              <a:ea typeface="+mn-ea"/>
              <a:cs typeface="+mn-cs"/>
            </a:rPr>
            <a:t>（株）</a:t>
          </a:r>
          <a:endParaRPr kumimoji="1" lang="en-US" altLang="ja-JP" sz="900"/>
        </a:p>
        <a:p>
          <a:pPr algn="ctr"/>
          <a:r>
            <a:rPr kumimoji="1" lang="en-US" altLang="ja-JP" sz="900"/>
            <a:t>26.7</a:t>
          </a:r>
          <a:r>
            <a:rPr kumimoji="1" lang="ja-JP" altLang="en-US" sz="900"/>
            <a:t>百万円</a:t>
          </a:r>
        </a:p>
      </xdr:txBody>
    </xdr:sp>
    <xdr:clientData/>
  </xdr:twoCellAnchor>
  <xdr:twoCellAnchor>
    <xdr:from>
      <xdr:col>18</xdr:col>
      <xdr:colOff>198782</xdr:colOff>
      <xdr:row>112</xdr:row>
      <xdr:rowOff>908</xdr:rowOff>
    </xdr:from>
    <xdr:to>
      <xdr:col>27</xdr:col>
      <xdr:colOff>0</xdr:colOff>
      <xdr:row>113</xdr:row>
      <xdr:rowOff>195677</xdr:rowOff>
    </xdr:to>
    <xdr:sp macro="" textlink="">
      <xdr:nvSpPr>
        <xdr:cNvPr id="14" name="テキスト ボックス 13"/>
        <xdr:cNvSpPr txBox="1"/>
      </xdr:nvSpPr>
      <xdr:spPr>
        <a:xfrm>
          <a:off x="3799232" y="39120083"/>
          <a:ext cx="1601443" cy="3947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solidFill>
                <a:schemeClr val="dk1"/>
              </a:solidFill>
              <a:effectLst/>
              <a:latin typeface="+mn-lt"/>
              <a:ea typeface="+mn-ea"/>
              <a:cs typeface="+mn-cs"/>
            </a:rPr>
            <a:t>B10.</a:t>
          </a:r>
          <a:r>
            <a:rPr kumimoji="1" lang="ja-JP" altLang="en-US" sz="900">
              <a:solidFill>
                <a:schemeClr val="dk1"/>
              </a:solidFill>
              <a:effectLst/>
              <a:latin typeface="+mn-lt"/>
              <a:ea typeface="+mn-ea"/>
              <a:cs typeface="+mn-cs"/>
            </a:rPr>
            <a:t>アジア航測</a:t>
          </a:r>
          <a:r>
            <a:rPr kumimoji="1" lang="ja-JP" altLang="ja-JP" sz="900">
              <a:solidFill>
                <a:schemeClr val="dk1"/>
              </a:solidFill>
              <a:effectLst/>
              <a:latin typeface="+mn-lt"/>
              <a:ea typeface="+mn-ea"/>
              <a:cs typeface="+mn-cs"/>
            </a:rPr>
            <a:t>（株）</a:t>
          </a:r>
          <a:endParaRPr kumimoji="1" lang="en-US" altLang="ja-JP" sz="900"/>
        </a:p>
        <a:p>
          <a:pPr algn="ctr"/>
          <a:r>
            <a:rPr kumimoji="1" lang="en-US" altLang="ja-JP" sz="900"/>
            <a:t>25.2</a:t>
          </a:r>
          <a:r>
            <a:rPr kumimoji="1" lang="ja-JP" altLang="en-US" sz="900"/>
            <a:t>百万円</a:t>
          </a:r>
        </a:p>
      </xdr:txBody>
    </xdr:sp>
    <xdr:clientData/>
  </xdr:twoCellAnchor>
  <xdr:twoCellAnchor>
    <xdr:from>
      <xdr:col>28</xdr:col>
      <xdr:colOff>0</xdr:colOff>
      <xdr:row>112</xdr:row>
      <xdr:rowOff>907</xdr:rowOff>
    </xdr:from>
    <xdr:to>
      <xdr:col>36</xdr:col>
      <xdr:colOff>0</xdr:colOff>
      <xdr:row>114</xdr:row>
      <xdr:rowOff>0</xdr:rowOff>
    </xdr:to>
    <xdr:sp macro="" textlink="">
      <xdr:nvSpPr>
        <xdr:cNvPr id="15" name="テキスト ボックス 14"/>
        <xdr:cNvSpPr txBox="1"/>
      </xdr:nvSpPr>
      <xdr:spPr>
        <a:xfrm>
          <a:off x="5600700" y="39120082"/>
          <a:ext cx="1600200" cy="3991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solidFill>
                <a:schemeClr val="dk1"/>
              </a:solidFill>
              <a:effectLst/>
              <a:latin typeface="+mn-lt"/>
              <a:ea typeface="+mn-ea"/>
              <a:cs typeface="+mn-cs"/>
            </a:rPr>
            <a:t>B11.</a:t>
          </a:r>
          <a:r>
            <a:rPr kumimoji="1" lang="ja-JP" altLang="ja-JP" sz="900">
              <a:solidFill>
                <a:schemeClr val="dk1"/>
              </a:solidFill>
              <a:effectLst/>
              <a:latin typeface="+mn-lt"/>
              <a:ea typeface="+mn-ea"/>
              <a:cs typeface="+mn-cs"/>
            </a:rPr>
            <a:t>（株）</a:t>
          </a:r>
          <a:r>
            <a:rPr kumimoji="1" lang="ja-JP" altLang="en-US" sz="900">
              <a:solidFill>
                <a:schemeClr val="dk1"/>
              </a:solidFill>
              <a:effectLst/>
              <a:latin typeface="+mn-lt"/>
              <a:ea typeface="+mn-ea"/>
              <a:cs typeface="+mn-cs"/>
            </a:rPr>
            <a:t>ニュージェック</a:t>
          </a:r>
          <a:endParaRPr kumimoji="1" lang="en-US" altLang="ja-JP" sz="900">
            <a:solidFill>
              <a:schemeClr val="dk1"/>
            </a:solidFill>
            <a:effectLst/>
            <a:latin typeface="+mn-lt"/>
            <a:ea typeface="+mn-ea"/>
            <a:cs typeface="+mn-cs"/>
          </a:endParaRPr>
        </a:p>
        <a:p>
          <a:pPr algn="ctr"/>
          <a:r>
            <a:rPr kumimoji="1" lang="en-US" altLang="ja-JP" sz="900"/>
            <a:t>28.1</a:t>
          </a:r>
          <a:r>
            <a:rPr kumimoji="1" lang="ja-JP" altLang="en-US" sz="900"/>
            <a:t>百万円</a:t>
          </a:r>
        </a:p>
      </xdr:txBody>
    </xdr:sp>
    <xdr:clientData/>
  </xdr:twoCellAnchor>
  <xdr:twoCellAnchor>
    <xdr:from>
      <xdr:col>8</xdr:col>
      <xdr:colOff>198782</xdr:colOff>
      <xdr:row>111</xdr:row>
      <xdr:rowOff>0</xdr:rowOff>
    </xdr:from>
    <xdr:to>
      <xdr:col>41</xdr:col>
      <xdr:colOff>0</xdr:colOff>
      <xdr:row>111</xdr:row>
      <xdr:rowOff>2</xdr:rowOff>
    </xdr:to>
    <xdr:cxnSp macro="">
      <xdr:nvCxnSpPr>
        <xdr:cNvPr id="16" name="直線コネクタ 15"/>
        <xdr:cNvCxnSpPr/>
      </xdr:nvCxnSpPr>
      <xdr:spPr>
        <a:xfrm flipV="1">
          <a:off x="1798982" y="38919150"/>
          <a:ext cx="6402043" cy="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570</xdr:colOff>
      <xdr:row>110</xdr:row>
      <xdr:rowOff>198590</xdr:rowOff>
    </xdr:from>
    <xdr:to>
      <xdr:col>14</xdr:col>
      <xdr:colOff>570</xdr:colOff>
      <xdr:row>112</xdr:row>
      <xdr:rowOff>907</xdr:rowOff>
    </xdr:to>
    <xdr:cxnSp macro="">
      <xdr:nvCxnSpPr>
        <xdr:cNvPr id="17" name="直線コネクタ 16"/>
        <xdr:cNvCxnSpPr>
          <a:endCxn id="13" idx="0"/>
        </xdr:cNvCxnSpPr>
      </xdr:nvCxnSpPr>
      <xdr:spPr>
        <a:xfrm>
          <a:off x="2800920" y="38917715"/>
          <a:ext cx="0" cy="2023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1426</xdr:colOff>
      <xdr:row>110</xdr:row>
      <xdr:rowOff>198590</xdr:rowOff>
    </xdr:from>
    <xdr:to>
      <xdr:col>23</xdr:col>
      <xdr:colOff>1426</xdr:colOff>
      <xdr:row>112</xdr:row>
      <xdr:rowOff>907</xdr:rowOff>
    </xdr:to>
    <xdr:cxnSp macro="">
      <xdr:nvCxnSpPr>
        <xdr:cNvPr id="18" name="直線コネクタ 17"/>
        <xdr:cNvCxnSpPr/>
      </xdr:nvCxnSpPr>
      <xdr:spPr>
        <a:xfrm>
          <a:off x="4602001" y="38917715"/>
          <a:ext cx="0" cy="2023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2283</xdr:colOff>
      <xdr:row>110</xdr:row>
      <xdr:rowOff>198590</xdr:rowOff>
    </xdr:from>
    <xdr:to>
      <xdr:col>32</xdr:col>
      <xdr:colOff>2283</xdr:colOff>
      <xdr:row>112</xdr:row>
      <xdr:rowOff>907</xdr:rowOff>
    </xdr:to>
    <xdr:cxnSp macro="">
      <xdr:nvCxnSpPr>
        <xdr:cNvPr id="19" name="直線コネクタ 18"/>
        <xdr:cNvCxnSpPr/>
      </xdr:nvCxnSpPr>
      <xdr:spPr>
        <a:xfrm>
          <a:off x="6403083" y="38917715"/>
          <a:ext cx="0" cy="2023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198782</xdr:colOff>
      <xdr:row>91</xdr:row>
      <xdr:rowOff>0</xdr:rowOff>
    </xdr:from>
    <xdr:to>
      <xdr:col>8</xdr:col>
      <xdr:colOff>198782</xdr:colOff>
      <xdr:row>111</xdr:row>
      <xdr:rowOff>0</xdr:rowOff>
    </xdr:to>
    <xdr:cxnSp macro="">
      <xdr:nvCxnSpPr>
        <xdr:cNvPr id="20" name="直線コネクタ 19"/>
        <xdr:cNvCxnSpPr/>
      </xdr:nvCxnSpPr>
      <xdr:spPr>
        <a:xfrm>
          <a:off x="1798982" y="34918650"/>
          <a:ext cx="0" cy="4000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91</xdr:row>
      <xdr:rowOff>0</xdr:rowOff>
    </xdr:from>
    <xdr:to>
      <xdr:col>45</xdr:col>
      <xdr:colOff>9525</xdr:colOff>
      <xdr:row>100</xdr:row>
      <xdr:rowOff>0</xdr:rowOff>
    </xdr:to>
    <xdr:grpSp>
      <xdr:nvGrpSpPr>
        <xdr:cNvPr id="21" name="グループ化 48"/>
        <xdr:cNvGrpSpPr>
          <a:grpSpLocks/>
        </xdr:cNvGrpSpPr>
      </xdr:nvGrpSpPr>
      <xdr:grpSpPr bwMode="auto">
        <a:xfrm>
          <a:off x="1415143" y="35106429"/>
          <a:ext cx="6554561" cy="1836964"/>
          <a:chOff x="1582847" y="4153103"/>
          <a:chExt cx="7324808" cy="1781705"/>
        </a:xfrm>
      </xdr:grpSpPr>
      <xdr:grpSp>
        <xdr:nvGrpSpPr>
          <xdr:cNvPr id="22" name="グループ化 49"/>
          <xdr:cNvGrpSpPr>
            <a:grpSpLocks/>
          </xdr:cNvGrpSpPr>
        </xdr:nvGrpSpPr>
        <xdr:grpSpPr bwMode="auto">
          <a:xfrm>
            <a:off x="1582847" y="4153103"/>
            <a:ext cx="6531448" cy="201155"/>
            <a:chOff x="419099" y="1257299"/>
            <a:chExt cx="6915151" cy="209551"/>
          </a:xfrm>
        </xdr:grpSpPr>
        <xdr:cxnSp macro="">
          <xdr:nvCxnSpPr>
            <xdr:cNvPr id="52" name="直線コネクタ 51"/>
            <xdr:cNvCxnSpPr/>
          </xdr:nvCxnSpPr>
          <xdr:spPr>
            <a:xfrm>
              <a:off x="419099" y="1257299"/>
              <a:ext cx="69178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xdr:cNvCxnSpPr>
              <a:endCxn id="24" idx="0"/>
            </xdr:cNvCxnSpPr>
          </xdr:nvCxnSpPr>
          <xdr:spPr>
            <a:xfrm>
              <a:off x="1675069" y="1257299"/>
              <a:ext cx="0" cy="206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xdr:cNvCxnSpPr/>
          </xdr:nvCxnSpPr>
          <xdr:spPr>
            <a:xfrm>
              <a:off x="3559025" y="1257299"/>
              <a:ext cx="0" cy="206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xdr:cNvCxnSpPr/>
          </xdr:nvCxnSpPr>
          <xdr:spPr>
            <a:xfrm>
              <a:off x="5452948" y="1257299"/>
              <a:ext cx="0" cy="206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xdr:cNvCxnSpPr/>
          </xdr:nvCxnSpPr>
          <xdr:spPr>
            <a:xfrm>
              <a:off x="7336904" y="1257299"/>
              <a:ext cx="0" cy="206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3" name="グループ化 50"/>
          <xdr:cNvGrpSpPr>
            <a:grpSpLocks/>
          </xdr:cNvGrpSpPr>
        </xdr:nvGrpSpPr>
        <xdr:grpSpPr bwMode="auto">
          <a:xfrm>
            <a:off x="1978269" y="4354257"/>
            <a:ext cx="6929386" cy="1580551"/>
            <a:chOff x="1978269" y="4354257"/>
            <a:chExt cx="6929386" cy="1580551"/>
          </a:xfrm>
        </xdr:grpSpPr>
        <xdr:sp macro="" textlink="">
          <xdr:nvSpPr>
            <xdr:cNvPr id="24" name="テキスト ボックス 23"/>
            <xdr:cNvSpPr txBox="1"/>
          </xdr:nvSpPr>
          <xdr:spPr>
            <a:xfrm>
              <a:off x="1978274" y="4351070"/>
              <a:ext cx="1581707" cy="3959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solidFill>
                    <a:schemeClr val="dk1"/>
                  </a:solidFill>
                  <a:effectLst/>
                  <a:latin typeface="+mn-lt"/>
                  <a:ea typeface="+mn-ea"/>
                  <a:cs typeface="+mn-cs"/>
                </a:rPr>
                <a:t>B1.</a:t>
              </a:r>
              <a:r>
                <a:rPr kumimoji="1" lang="ja-JP" altLang="ja-JP" sz="900">
                  <a:solidFill>
                    <a:schemeClr val="dk1"/>
                  </a:solidFill>
                  <a:effectLst/>
                  <a:latin typeface="+mn-lt"/>
                  <a:ea typeface="+mn-ea"/>
                  <a:cs typeface="+mn-cs"/>
                </a:rPr>
                <a:t>（株）</a:t>
              </a:r>
              <a:r>
                <a:rPr kumimoji="1" lang="ja-JP" altLang="en-US" sz="900">
                  <a:solidFill>
                    <a:schemeClr val="dk1"/>
                  </a:solidFill>
                  <a:effectLst/>
                  <a:latin typeface="+mn-lt"/>
                  <a:ea typeface="+mn-ea"/>
                  <a:cs typeface="+mn-cs"/>
                </a:rPr>
                <a:t>建設環境研究所</a:t>
              </a:r>
              <a:endParaRPr kumimoji="1" lang="en-US" altLang="ja-JP" sz="900"/>
            </a:p>
            <a:p>
              <a:pPr algn="ctr"/>
              <a:r>
                <a:rPr kumimoji="1" lang="en-US" altLang="ja-JP" sz="900"/>
                <a:t>18.2</a:t>
              </a:r>
              <a:r>
                <a:rPr kumimoji="1" lang="ja-JP" altLang="en-US" sz="900"/>
                <a:t>百万円</a:t>
              </a:r>
            </a:p>
          </xdr:txBody>
        </xdr:sp>
        <xdr:sp macro="" textlink="">
          <xdr:nvSpPr>
            <xdr:cNvPr id="25" name="テキスト ボックス 24"/>
            <xdr:cNvSpPr txBox="1"/>
          </xdr:nvSpPr>
          <xdr:spPr>
            <a:xfrm>
              <a:off x="3757694" y="4351070"/>
              <a:ext cx="1581707" cy="3959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t>B2.</a:t>
              </a:r>
              <a:r>
                <a:rPr kumimoji="1" lang="ja-JP" altLang="en-US" sz="900"/>
                <a:t>エヌエス環境</a:t>
              </a:r>
              <a:r>
                <a:rPr kumimoji="1" lang="ja-JP" altLang="ja-JP" sz="900">
                  <a:solidFill>
                    <a:schemeClr val="dk1"/>
                  </a:solidFill>
                  <a:effectLst/>
                  <a:latin typeface="+mn-lt"/>
                  <a:ea typeface="+mn-ea"/>
                  <a:cs typeface="+mn-cs"/>
                </a:rPr>
                <a:t>（株）</a:t>
              </a:r>
              <a:endParaRPr kumimoji="1" lang="en-US" altLang="ja-JP" sz="900"/>
            </a:p>
            <a:p>
              <a:pPr algn="ctr"/>
              <a:r>
                <a:rPr kumimoji="1" lang="en-US" altLang="ja-JP" sz="900"/>
                <a:t>15.5</a:t>
              </a:r>
              <a:r>
                <a:rPr kumimoji="1" lang="ja-JP" altLang="en-US" sz="900"/>
                <a:t>百万円</a:t>
              </a:r>
            </a:p>
          </xdr:txBody>
        </xdr:sp>
        <xdr:sp macro="" textlink="">
          <xdr:nvSpPr>
            <xdr:cNvPr id="26" name="テキスト ボックス 25"/>
            <xdr:cNvSpPr txBox="1"/>
          </xdr:nvSpPr>
          <xdr:spPr>
            <a:xfrm>
              <a:off x="5537114" y="4351070"/>
              <a:ext cx="1581707" cy="3959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en-US" altLang="ja-JP" sz="900"/>
                <a:t>B3.</a:t>
              </a:r>
              <a:r>
                <a:rPr kumimoji="1" lang="ja-JP" altLang="ja-JP" sz="900">
                  <a:solidFill>
                    <a:schemeClr val="dk1"/>
                  </a:solidFill>
                  <a:effectLst/>
                  <a:latin typeface="+mn-lt"/>
                  <a:ea typeface="+mn-ea"/>
                  <a:cs typeface="+mn-cs"/>
                </a:rPr>
                <a:t>（株）</a:t>
              </a:r>
              <a:r>
                <a:rPr kumimoji="1" lang="ja-JP" altLang="en-US" sz="900"/>
                <a:t>エイト日本技術開発</a:t>
              </a:r>
              <a:endParaRPr kumimoji="1" lang="en-US" altLang="ja-JP" sz="900"/>
            </a:p>
            <a:p>
              <a:pPr algn="ctr"/>
              <a:r>
                <a:rPr kumimoji="1" lang="en-US" altLang="ja-JP" sz="900"/>
                <a:t>10.5</a:t>
              </a:r>
              <a:r>
                <a:rPr kumimoji="1" lang="ja-JP" altLang="en-US" sz="900"/>
                <a:t>百万円</a:t>
              </a:r>
            </a:p>
          </xdr:txBody>
        </xdr:sp>
        <xdr:sp macro="" textlink="">
          <xdr:nvSpPr>
            <xdr:cNvPr id="27" name="テキスト ボックス 26"/>
            <xdr:cNvSpPr txBox="1"/>
          </xdr:nvSpPr>
          <xdr:spPr>
            <a:xfrm>
              <a:off x="7325948" y="4351070"/>
              <a:ext cx="1572292" cy="3959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en-US" altLang="ja-JP" sz="900"/>
                <a:t>B4.</a:t>
              </a:r>
              <a:r>
                <a:rPr kumimoji="1" lang="ja-JP" altLang="ja-JP" sz="900">
                  <a:solidFill>
                    <a:schemeClr val="dk1"/>
                  </a:solidFill>
                  <a:effectLst/>
                  <a:latin typeface="+mn-lt"/>
                  <a:ea typeface="+mn-ea"/>
                  <a:cs typeface="+mn-cs"/>
                </a:rPr>
                <a:t>（株）</a:t>
              </a:r>
              <a:r>
                <a:rPr kumimoji="1" lang="ja-JP" altLang="en-US" sz="900"/>
                <a:t>エイト</a:t>
              </a:r>
              <a:r>
                <a:rPr kumimoji="1" lang="ja-JP" altLang="ja-JP" sz="900">
                  <a:solidFill>
                    <a:schemeClr val="dk1"/>
                  </a:solidFill>
                  <a:effectLst/>
                  <a:latin typeface="+mn-lt"/>
                  <a:ea typeface="+mn-ea"/>
                  <a:cs typeface="+mn-cs"/>
                </a:rPr>
                <a:t>日本技術開発</a:t>
              </a:r>
              <a:endParaRPr lang="ja-JP" altLang="ja-JP" sz="900">
                <a:effectLst/>
              </a:endParaRPr>
            </a:p>
            <a:p>
              <a:pPr algn="ctr"/>
              <a:r>
                <a:rPr kumimoji="1" lang="en-US" altLang="ja-JP" sz="900">
                  <a:solidFill>
                    <a:schemeClr val="dk1"/>
                  </a:solidFill>
                  <a:effectLst/>
                  <a:latin typeface="+mn-lt"/>
                  <a:ea typeface="+mn-ea"/>
                  <a:cs typeface="+mn-cs"/>
                </a:rPr>
                <a:t>10.5</a:t>
              </a:r>
              <a:r>
                <a:rPr kumimoji="1" lang="ja-JP" altLang="ja-JP" sz="900">
                  <a:solidFill>
                    <a:schemeClr val="dk1"/>
                  </a:solidFill>
                  <a:effectLst/>
                  <a:latin typeface="+mn-lt"/>
                  <a:ea typeface="+mn-ea"/>
                  <a:cs typeface="+mn-cs"/>
                </a:rPr>
                <a:t>百万円</a:t>
              </a:r>
              <a:endParaRPr lang="ja-JP" altLang="ja-JP" sz="900">
                <a:effectLst/>
              </a:endParaRPr>
            </a:p>
          </xdr:txBody>
        </xdr:sp>
        <xdr:grpSp>
          <xdr:nvGrpSpPr>
            <xdr:cNvPr id="28" name="グループ化 55"/>
            <xdr:cNvGrpSpPr>
              <a:grpSpLocks/>
            </xdr:cNvGrpSpPr>
          </xdr:nvGrpSpPr>
          <xdr:grpSpPr bwMode="auto">
            <a:xfrm>
              <a:off x="1978269" y="4747846"/>
              <a:ext cx="1582701" cy="594696"/>
              <a:chOff x="838200" y="1885950"/>
              <a:chExt cx="1674287" cy="629865"/>
            </a:xfrm>
          </xdr:grpSpPr>
          <xdr:sp macro="" textlink="">
            <xdr:nvSpPr>
              <xdr:cNvPr id="49" name="テキスト ボックス 48"/>
              <xdr:cNvSpPr txBox="1"/>
            </xdr:nvSpPr>
            <xdr:spPr>
              <a:xfrm>
                <a:off x="838205" y="1885059"/>
                <a:ext cx="627463" cy="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sp macro="" textlink="">
            <xdr:nvSpPr>
              <xdr:cNvPr id="50" name="テキスト ボックス 49"/>
              <xdr:cNvSpPr txBox="1"/>
            </xdr:nvSpPr>
            <xdr:spPr>
              <a:xfrm>
                <a:off x="838205" y="2094733"/>
                <a:ext cx="1673235" cy="4193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900">
                    <a:solidFill>
                      <a:schemeClr val="dk1"/>
                    </a:solidFill>
                    <a:effectLst/>
                    <a:latin typeface="+mn-lt"/>
                    <a:ea typeface="+mn-ea"/>
                    <a:cs typeface="+mn-cs"/>
                  </a:rPr>
                  <a:t>ＦＲＳコーポレーション</a:t>
                </a:r>
                <a:r>
                  <a:rPr kumimoji="1" lang="ja-JP" altLang="ja-JP" sz="900">
                    <a:solidFill>
                      <a:schemeClr val="dk1"/>
                    </a:solidFill>
                    <a:effectLst/>
                    <a:latin typeface="+mn-lt"/>
                    <a:ea typeface="+mn-ea"/>
                    <a:cs typeface="+mn-cs"/>
                  </a:rPr>
                  <a:t>（株）</a:t>
                </a:r>
                <a:endParaRPr kumimoji="1" lang="en-US" altLang="ja-JP" sz="900"/>
              </a:p>
              <a:p>
                <a:pPr algn="ctr"/>
                <a:r>
                  <a:rPr kumimoji="1" lang="en-US" altLang="ja-JP" sz="900"/>
                  <a:t>4.8</a:t>
                </a:r>
                <a:r>
                  <a:rPr kumimoji="1" lang="ja-JP" altLang="en-US" sz="900"/>
                  <a:t>百万円</a:t>
                </a:r>
              </a:p>
            </xdr:txBody>
          </xdr:sp>
          <xdr:cxnSp macro="">
            <xdr:nvCxnSpPr>
              <xdr:cNvPr id="51" name="直線コネクタ 50"/>
              <xdr:cNvCxnSpPr/>
            </xdr:nvCxnSpPr>
            <xdr:spPr>
              <a:xfrm>
                <a:off x="1674823" y="1885059"/>
                <a:ext cx="0" cy="2096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9" name="テキスト ボックス 28"/>
            <xdr:cNvSpPr txBox="1"/>
          </xdr:nvSpPr>
          <xdr:spPr>
            <a:xfrm>
              <a:off x="5725412" y="4747005"/>
              <a:ext cx="593140" cy="197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sp macro="" textlink="">
          <xdr:nvSpPr>
            <xdr:cNvPr id="30" name="テキスト ボックス 29"/>
            <xdr:cNvSpPr txBox="1"/>
          </xdr:nvSpPr>
          <xdr:spPr>
            <a:xfrm>
              <a:off x="7514247" y="4747005"/>
              <a:ext cx="593140" cy="197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grpSp>
          <xdr:nvGrpSpPr>
            <xdr:cNvPr id="31" name="グループ化 58"/>
            <xdr:cNvGrpSpPr>
              <a:grpSpLocks/>
            </xdr:cNvGrpSpPr>
          </xdr:nvGrpSpPr>
          <xdr:grpSpPr bwMode="auto">
            <a:xfrm>
              <a:off x="5640979" y="4748302"/>
              <a:ext cx="1480790" cy="1186506"/>
              <a:chOff x="3879071" y="1591270"/>
              <a:chExt cx="1488436" cy="1192240"/>
            </a:xfrm>
          </xdr:grpSpPr>
          <xdr:grpSp>
            <xdr:nvGrpSpPr>
              <xdr:cNvPr id="41" name="グループ化 68"/>
              <xdr:cNvGrpSpPr>
                <a:grpSpLocks/>
              </xdr:cNvGrpSpPr>
            </xdr:nvGrpSpPr>
            <xdr:grpSpPr bwMode="auto">
              <a:xfrm>
                <a:off x="3879071" y="1591270"/>
                <a:ext cx="1488060" cy="595339"/>
                <a:chOff x="3898291" y="1587568"/>
                <a:chExt cx="1496152" cy="595339"/>
              </a:xfrm>
            </xdr:grpSpPr>
            <xdr:sp macro="" textlink="">
              <xdr:nvSpPr>
                <xdr:cNvPr id="46" name="テキスト ボックス 45"/>
                <xdr:cNvSpPr txBox="1"/>
              </xdr:nvSpPr>
              <xdr:spPr>
                <a:xfrm>
                  <a:off x="3993136" y="1785188"/>
                  <a:ext cx="1398704" cy="3978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ctr"/>
                <a:lstStyle/>
                <a:p>
                  <a:pPr algn="ctr"/>
                  <a:r>
                    <a:rPr kumimoji="1" lang="ja-JP" altLang="en-US" sz="900">
                      <a:solidFill>
                        <a:schemeClr val="dk1"/>
                      </a:solidFill>
                      <a:effectLst/>
                      <a:latin typeface="+mn-lt"/>
                      <a:ea typeface="+mn-ea"/>
                      <a:cs typeface="+mn-cs"/>
                    </a:rPr>
                    <a:t>自然環境リサーチ</a:t>
                  </a:r>
                  <a:r>
                    <a:rPr kumimoji="1" lang="ja-JP" altLang="ja-JP" sz="900">
                      <a:solidFill>
                        <a:schemeClr val="dk1"/>
                      </a:solidFill>
                      <a:effectLst/>
                      <a:latin typeface="+mn-lt"/>
                      <a:ea typeface="+mn-ea"/>
                      <a:cs typeface="+mn-cs"/>
                    </a:rPr>
                    <a:t>（株）</a:t>
                  </a:r>
                  <a:endParaRPr kumimoji="1" lang="en-US" altLang="ja-JP" sz="900"/>
                </a:p>
                <a:p>
                  <a:pPr algn="ctr"/>
                  <a:r>
                    <a:rPr kumimoji="1" lang="en-US" altLang="ja-JP" sz="900"/>
                    <a:t>0.5</a:t>
                  </a:r>
                  <a:r>
                    <a:rPr kumimoji="1" lang="ja-JP" altLang="en-US" sz="900"/>
                    <a:t>百万円</a:t>
                  </a:r>
                </a:p>
              </xdr:txBody>
            </xdr:sp>
            <xdr:cxnSp macro="">
              <xdr:nvCxnSpPr>
                <xdr:cNvPr id="47" name="直線コネクタ 46"/>
                <xdr:cNvCxnSpPr/>
              </xdr:nvCxnSpPr>
              <xdr:spPr>
                <a:xfrm>
                  <a:off x="3897986" y="1586264"/>
                  <a:ext cx="0" cy="3978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xdr:cNvCxnSpPr/>
              </xdr:nvCxnSpPr>
              <xdr:spPr>
                <a:xfrm>
                  <a:off x="3897986" y="1993585"/>
                  <a:ext cx="10466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2" name="グループ化 69"/>
              <xdr:cNvGrpSpPr>
                <a:grpSpLocks/>
              </xdr:cNvGrpSpPr>
            </xdr:nvGrpSpPr>
            <xdr:grpSpPr bwMode="auto">
              <a:xfrm>
                <a:off x="3879089" y="1987826"/>
                <a:ext cx="1488418" cy="795684"/>
                <a:chOff x="3898280" y="1997927"/>
                <a:chExt cx="1496499" cy="799724"/>
              </a:xfrm>
            </xdr:grpSpPr>
            <xdr:sp macro="" textlink="">
              <xdr:nvSpPr>
                <xdr:cNvPr id="43" name="テキスト ボックス 42"/>
                <xdr:cNvSpPr txBox="1"/>
              </xdr:nvSpPr>
              <xdr:spPr>
                <a:xfrm>
                  <a:off x="3993106" y="2397783"/>
                  <a:ext cx="1398692" cy="3998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有</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アルマス</a:t>
                  </a:r>
                  <a:endParaRPr kumimoji="1" lang="en-US" altLang="ja-JP" sz="900"/>
                </a:p>
                <a:p>
                  <a:pPr algn="ctr"/>
                  <a:r>
                    <a:rPr kumimoji="1" lang="en-US" altLang="ja-JP" sz="900"/>
                    <a:t>4.0</a:t>
                  </a:r>
                  <a:r>
                    <a:rPr kumimoji="1" lang="ja-JP" altLang="en-US" sz="900"/>
                    <a:t>百万円</a:t>
                  </a:r>
                </a:p>
              </xdr:txBody>
            </xdr:sp>
            <xdr:cxnSp macro="">
              <xdr:nvCxnSpPr>
                <xdr:cNvPr id="44" name="直線コネクタ 43"/>
                <xdr:cNvCxnSpPr/>
              </xdr:nvCxnSpPr>
              <xdr:spPr>
                <a:xfrm>
                  <a:off x="3897957" y="2597717"/>
                  <a:ext cx="1046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xdr:cNvCxnSpPr/>
              </xdr:nvCxnSpPr>
              <xdr:spPr>
                <a:xfrm>
                  <a:off x="3897957" y="1997915"/>
                  <a:ext cx="0" cy="5998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32" name="グループ化 59"/>
            <xdr:cNvGrpSpPr>
              <a:grpSpLocks/>
            </xdr:cNvGrpSpPr>
          </xdr:nvGrpSpPr>
          <xdr:grpSpPr bwMode="auto">
            <a:xfrm>
              <a:off x="7426864" y="4748302"/>
              <a:ext cx="1480791" cy="1186506"/>
              <a:chOff x="3879071" y="1591270"/>
              <a:chExt cx="1488436" cy="1192240"/>
            </a:xfrm>
          </xdr:grpSpPr>
          <xdr:grpSp>
            <xdr:nvGrpSpPr>
              <xdr:cNvPr id="33" name="グループ化 60"/>
              <xdr:cNvGrpSpPr>
                <a:grpSpLocks/>
              </xdr:cNvGrpSpPr>
            </xdr:nvGrpSpPr>
            <xdr:grpSpPr bwMode="auto">
              <a:xfrm>
                <a:off x="3879071" y="1591270"/>
                <a:ext cx="1488060" cy="595339"/>
                <a:chOff x="3898291" y="1587568"/>
                <a:chExt cx="1496152" cy="595339"/>
              </a:xfrm>
            </xdr:grpSpPr>
            <xdr:sp macro="" textlink="">
              <xdr:nvSpPr>
                <xdr:cNvPr id="38" name="テキスト ボックス 37"/>
                <xdr:cNvSpPr txBox="1"/>
              </xdr:nvSpPr>
              <xdr:spPr>
                <a:xfrm>
                  <a:off x="3996118" y="1785188"/>
                  <a:ext cx="1398703" cy="3978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ctr"/>
                <a:lstStyle/>
                <a:p>
                  <a:pPr algn="ctr"/>
                  <a:r>
                    <a:rPr kumimoji="1" lang="ja-JP" altLang="ja-JP" sz="900">
                      <a:solidFill>
                        <a:schemeClr val="dk1"/>
                      </a:solidFill>
                      <a:effectLst/>
                      <a:latin typeface="+mn-lt"/>
                      <a:ea typeface="+mn-ea"/>
                      <a:cs typeface="+mn-cs"/>
                    </a:rPr>
                    <a:t>（株）</a:t>
                  </a:r>
                  <a:r>
                    <a:rPr kumimoji="1" lang="ja-JP" altLang="en-US" sz="900"/>
                    <a:t>環境総合研究所</a:t>
                  </a:r>
                  <a:endParaRPr kumimoji="1" lang="en-US" altLang="ja-JP" sz="900"/>
                </a:p>
                <a:p>
                  <a:pPr algn="ctr"/>
                  <a:r>
                    <a:rPr kumimoji="1" lang="en-US" altLang="ja-JP" sz="900"/>
                    <a:t>4.1</a:t>
                  </a:r>
                  <a:r>
                    <a:rPr kumimoji="1" lang="ja-JP" altLang="en-US" sz="900"/>
                    <a:t>百万円</a:t>
                  </a:r>
                </a:p>
              </xdr:txBody>
            </xdr:sp>
            <xdr:cxnSp macro="">
              <xdr:nvCxnSpPr>
                <xdr:cNvPr id="39" name="直線コネクタ 38"/>
                <xdr:cNvCxnSpPr/>
              </xdr:nvCxnSpPr>
              <xdr:spPr>
                <a:xfrm>
                  <a:off x="3900968" y="1586264"/>
                  <a:ext cx="0" cy="3978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xdr:cNvCxnSpPr/>
              </xdr:nvCxnSpPr>
              <xdr:spPr>
                <a:xfrm>
                  <a:off x="3900968" y="1993585"/>
                  <a:ext cx="10466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4" name="グループ化 61"/>
              <xdr:cNvGrpSpPr>
                <a:grpSpLocks/>
              </xdr:cNvGrpSpPr>
            </xdr:nvGrpSpPr>
            <xdr:grpSpPr bwMode="auto">
              <a:xfrm>
                <a:off x="3879089" y="1987826"/>
                <a:ext cx="1488418" cy="795684"/>
                <a:chOff x="3898280" y="1997927"/>
                <a:chExt cx="1496499" cy="799724"/>
              </a:xfrm>
            </xdr:grpSpPr>
            <xdr:sp macro="" textlink="">
              <xdr:nvSpPr>
                <xdr:cNvPr id="35" name="テキスト ボックス 34"/>
                <xdr:cNvSpPr txBox="1"/>
              </xdr:nvSpPr>
              <xdr:spPr>
                <a:xfrm>
                  <a:off x="3996088" y="2397783"/>
                  <a:ext cx="1398691" cy="3998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（株）</a:t>
                  </a:r>
                  <a:r>
                    <a:rPr kumimoji="1" lang="ja-JP" altLang="en-US" sz="900"/>
                    <a:t>自然環境リサーチ</a:t>
                  </a:r>
                  <a:endParaRPr kumimoji="1" lang="en-US" altLang="ja-JP" sz="900"/>
                </a:p>
                <a:p>
                  <a:pPr algn="ctr"/>
                  <a:r>
                    <a:rPr kumimoji="1" lang="en-US" altLang="ja-JP" sz="900"/>
                    <a:t>0.6</a:t>
                  </a:r>
                  <a:r>
                    <a:rPr kumimoji="1" lang="ja-JP" altLang="en-US" sz="900"/>
                    <a:t>百万円</a:t>
                  </a:r>
                </a:p>
              </xdr:txBody>
            </xdr:sp>
            <xdr:cxnSp macro="">
              <xdr:nvCxnSpPr>
                <xdr:cNvPr id="36" name="直線コネクタ 35"/>
                <xdr:cNvCxnSpPr/>
              </xdr:nvCxnSpPr>
              <xdr:spPr>
                <a:xfrm>
                  <a:off x="3900939" y="2597717"/>
                  <a:ext cx="1046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xdr:cNvCxnSpPr/>
              </xdr:nvCxnSpPr>
              <xdr:spPr>
                <a:xfrm>
                  <a:off x="3900939" y="1997915"/>
                  <a:ext cx="0" cy="5998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clientData/>
  </xdr:twoCellAnchor>
  <xdr:twoCellAnchor>
    <xdr:from>
      <xdr:col>10</xdr:col>
      <xdr:colOff>95250</xdr:colOff>
      <xdr:row>104</xdr:row>
      <xdr:rowOff>0</xdr:rowOff>
    </xdr:from>
    <xdr:to>
      <xdr:col>36</xdr:col>
      <xdr:colOff>0</xdr:colOff>
      <xdr:row>115</xdr:row>
      <xdr:rowOff>0</xdr:rowOff>
    </xdr:to>
    <xdr:grpSp>
      <xdr:nvGrpSpPr>
        <xdr:cNvPr id="57" name="グループ化 84"/>
        <xdr:cNvGrpSpPr>
          <a:grpSpLocks/>
        </xdr:cNvGrpSpPr>
      </xdr:nvGrpSpPr>
      <xdr:grpSpPr bwMode="auto">
        <a:xfrm>
          <a:off x="1864179" y="37759821"/>
          <a:ext cx="4503964" cy="2245179"/>
          <a:chOff x="-2831783" y="1884814"/>
          <a:chExt cx="5344271" cy="2307089"/>
        </a:xfrm>
      </xdr:grpSpPr>
      <xdr:sp macro="" textlink="">
        <xdr:nvSpPr>
          <xdr:cNvPr id="58" name="テキスト ボックス 57"/>
          <xdr:cNvSpPr txBox="1"/>
        </xdr:nvSpPr>
        <xdr:spPr>
          <a:xfrm>
            <a:off x="837418" y="1884814"/>
            <a:ext cx="628151" cy="209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sp macro="" textlink="">
        <xdr:nvSpPr>
          <xdr:cNvPr id="59" name="テキスト ボックス 58"/>
          <xdr:cNvSpPr txBox="1"/>
        </xdr:nvSpPr>
        <xdr:spPr>
          <a:xfrm>
            <a:off x="837418" y="2094549"/>
            <a:ext cx="1675070" cy="4194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有</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生物科学研究所</a:t>
            </a:r>
            <a:endParaRPr kumimoji="1" lang="en-US" altLang="ja-JP" sz="900"/>
          </a:p>
          <a:p>
            <a:pPr algn="ctr"/>
            <a:r>
              <a:rPr kumimoji="1" lang="en-US" altLang="ja-JP" sz="900"/>
              <a:t>3.6</a:t>
            </a:r>
            <a:r>
              <a:rPr kumimoji="1" lang="ja-JP" altLang="en-US" sz="900"/>
              <a:t>百万円</a:t>
            </a:r>
          </a:p>
        </xdr:txBody>
      </xdr:sp>
      <xdr:cxnSp macro="">
        <xdr:nvCxnSpPr>
          <xdr:cNvPr id="60" name="直線コネクタ 59"/>
          <xdr:cNvCxnSpPr/>
        </xdr:nvCxnSpPr>
        <xdr:spPr>
          <a:xfrm>
            <a:off x="1674953" y="1884814"/>
            <a:ext cx="0" cy="20973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1" name="テキスト ボックス 60"/>
          <xdr:cNvSpPr txBox="1"/>
        </xdr:nvSpPr>
        <xdr:spPr>
          <a:xfrm>
            <a:off x="-937359" y="1884814"/>
            <a:ext cx="628151" cy="209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sp macro="" textlink="">
        <xdr:nvSpPr>
          <xdr:cNvPr id="62" name="テキスト ボックス 61"/>
          <xdr:cNvSpPr txBox="1"/>
        </xdr:nvSpPr>
        <xdr:spPr>
          <a:xfrm>
            <a:off x="-2831783" y="1884814"/>
            <a:ext cx="628151" cy="209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sp macro="" textlink="">
        <xdr:nvSpPr>
          <xdr:cNvPr id="63" name="テキスト ボックス 62"/>
          <xdr:cNvSpPr txBox="1"/>
        </xdr:nvSpPr>
        <xdr:spPr>
          <a:xfrm>
            <a:off x="-937359" y="3982168"/>
            <a:ext cx="628151" cy="209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r>
              <a:rPr kumimoji="1" lang="ja-JP" altLang="en-US" sz="900"/>
              <a:t>　　</a:t>
            </a:r>
          </a:p>
        </xdr:txBody>
      </xdr:sp>
    </xdr:grpSp>
    <xdr:clientData/>
  </xdr:twoCellAnchor>
  <xdr:twoCellAnchor>
    <xdr:from>
      <xdr:col>28</xdr:col>
      <xdr:colOff>0</xdr:colOff>
      <xdr:row>104</xdr:row>
      <xdr:rowOff>0</xdr:rowOff>
    </xdr:from>
    <xdr:to>
      <xdr:col>40</xdr:col>
      <xdr:colOff>104775</xdr:colOff>
      <xdr:row>117</xdr:row>
      <xdr:rowOff>0</xdr:rowOff>
    </xdr:to>
    <xdr:grpSp>
      <xdr:nvGrpSpPr>
        <xdr:cNvPr id="64" name="グループ化 91"/>
        <xdr:cNvGrpSpPr>
          <a:grpSpLocks/>
        </xdr:cNvGrpSpPr>
      </xdr:nvGrpSpPr>
      <xdr:grpSpPr bwMode="auto">
        <a:xfrm>
          <a:off x="4953000" y="37759821"/>
          <a:ext cx="2227489" cy="2653393"/>
          <a:chOff x="838200" y="-209196"/>
          <a:chExt cx="2622542" cy="2725011"/>
        </a:xfrm>
      </xdr:grpSpPr>
      <xdr:sp macro="" textlink="">
        <xdr:nvSpPr>
          <xdr:cNvPr id="65" name="テキスト ボックス 64"/>
          <xdr:cNvSpPr txBox="1"/>
        </xdr:nvSpPr>
        <xdr:spPr>
          <a:xfrm>
            <a:off x="838200" y="1886966"/>
            <a:ext cx="628213" cy="209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sp macro="" textlink="">
        <xdr:nvSpPr>
          <xdr:cNvPr id="66" name="テキスト ボックス 65"/>
          <xdr:cNvSpPr txBox="1"/>
        </xdr:nvSpPr>
        <xdr:spPr>
          <a:xfrm>
            <a:off x="838200" y="2096583"/>
            <a:ext cx="1675236" cy="4192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（株）</a:t>
            </a:r>
            <a:r>
              <a:rPr kumimoji="1" lang="ja-JP" altLang="en-US" sz="900"/>
              <a:t>九州自然環境研究所</a:t>
            </a:r>
            <a:endParaRPr kumimoji="1" lang="en-US" altLang="ja-JP" sz="900"/>
          </a:p>
          <a:p>
            <a:pPr algn="ctr"/>
            <a:r>
              <a:rPr kumimoji="1" lang="en-US" altLang="ja-JP" sz="900"/>
              <a:t>10.8</a:t>
            </a:r>
            <a:r>
              <a:rPr kumimoji="1" lang="ja-JP" altLang="en-US" sz="900"/>
              <a:t>百万円</a:t>
            </a:r>
          </a:p>
        </xdr:txBody>
      </xdr:sp>
      <xdr:cxnSp macro="">
        <xdr:nvCxnSpPr>
          <xdr:cNvPr id="67" name="直線コネクタ 66"/>
          <xdr:cNvCxnSpPr/>
        </xdr:nvCxnSpPr>
        <xdr:spPr>
          <a:xfrm>
            <a:off x="1675818" y="1886966"/>
            <a:ext cx="0" cy="2096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 name="テキスト ボックス 67"/>
          <xdr:cNvSpPr txBox="1"/>
        </xdr:nvSpPr>
        <xdr:spPr>
          <a:xfrm>
            <a:off x="2832529" y="-209196"/>
            <a:ext cx="628213" cy="209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grpSp>
    <xdr:clientData/>
  </xdr:twoCellAnchor>
  <xdr:twoCellAnchor>
    <xdr:from>
      <xdr:col>10</xdr:col>
      <xdr:colOff>104775</xdr:colOff>
      <xdr:row>104</xdr:row>
      <xdr:rowOff>0</xdr:rowOff>
    </xdr:from>
    <xdr:to>
      <xdr:col>18</xdr:col>
      <xdr:colOff>0</xdr:colOff>
      <xdr:row>110</xdr:row>
      <xdr:rowOff>0</xdr:rowOff>
    </xdr:to>
    <xdr:grpSp>
      <xdr:nvGrpSpPr>
        <xdr:cNvPr id="69" name="グループ化 96"/>
        <xdr:cNvGrpSpPr>
          <a:grpSpLocks/>
        </xdr:cNvGrpSpPr>
      </xdr:nvGrpSpPr>
      <xdr:grpSpPr bwMode="auto">
        <a:xfrm>
          <a:off x="1873704" y="37759821"/>
          <a:ext cx="1310367" cy="1224643"/>
          <a:chOff x="3879071" y="1591270"/>
          <a:chExt cx="1488436" cy="1192240"/>
        </a:xfrm>
      </xdr:grpSpPr>
      <xdr:grpSp>
        <xdr:nvGrpSpPr>
          <xdr:cNvPr id="70" name="グループ化 97"/>
          <xdr:cNvGrpSpPr>
            <a:grpSpLocks/>
          </xdr:cNvGrpSpPr>
        </xdr:nvGrpSpPr>
        <xdr:grpSpPr bwMode="auto">
          <a:xfrm>
            <a:off x="3879071" y="1591270"/>
            <a:ext cx="1488060" cy="595339"/>
            <a:chOff x="3898291" y="1587568"/>
            <a:chExt cx="1496152" cy="595339"/>
          </a:xfrm>
        </xdr:grpSpPr>
        <xdr:sp macro="" textlink="">
          <xdr:nvSpPr>
            <xdr:cNvPr id="75" name="テキスト ボックス 74"/>
            <xdr:cNvSpPr txBox="1"/>
          </xdr:nvSpPr>
          <xdr:spPr>
            <a:xfrm>
              <a:off x="3993611" y="1786275"/>
              <a:ext cx="1401210" cy="3974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（株）</a:t>
              </a:r>
              <a:r>
                <a:rPr kumimoji="1" lang="ja-JP" altLang="en-US" sz="900">
                  <a:solidFill>
                    <a:schemeClr val="dk1"/>
                  </a:solidFill>
                  <a:effectLst/>
                  <a:latin typeface="+mn-lt"/>
                  <a:ea typeface="+mn-ea"/>
                  <a:cs typeface="+mn-cs"/>
                </a:rPr>
                <a:t>スカイ環境研究所</a:t>
              </a:r>
              <a:endParaRPr kumimoji="1" lang="en-US" altLang="ja-JP" sz="900"/>
            </a:p>
            <a:p>
              <a:pPr algn="ctr"/>
              <a:r>
                <a:rPr kumimoji="1" lang="en-US" altLang="ja-JP" sz="900"/>
                <a:t>2.6</a:t>
              </a:r>
              <a:r>
                <a:rPr kumimoji="1" lang="ja-JP" altLang="en-US" sz="900"/>
                <a:t>百万円</a:t>
              </a:r>
            </a:p>
          </xdr:txBody>
        </xdr:sp>
        <xdr:cxnSp macro="">
          <xdr:nvCxnSpPr>
            <xdr:cNvPr id="76" name="直線コネクタ 75"/>
            <xdr:cNvCxnSpPr/>
          </xdr:nvCxnSpPr>
          <xdr:spPr>
            <a:xfrm>
              <a:off x="3898291" y="1587568"/>
              <a:ext cx="0" cy="3974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xdr:cNvCxnSpPr/>
          </xdr:nvCxnSpPr>
          <xdr:spPr>
            <a:xfrm>
              <a:off x="3898291" y="1994443"/>
              <a:ext cx="104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71" name="グループ化 98"/>
          <xdr:cNvGrpSpPr>
            <a:grpSpLocks/>
          </xdr:cNvGrpSpPr>
        </xdr:nvGrpSpPr>
        <xdr:grpSpPr bwMode="auto">
          <a:xfrm>
            <a:off x="3879089" y="1987826"/>
            <a:ext cx="1488418" cy="795684"/>
            <a:chOff x="3898280" y="1997927"/>
            <a:chExt cx="1496499" cy="799724"/>
          </a:xfrm>
        </xdr:grpSpPr>
        <xdr:sp macro="" textlink="">
          <xdr:nvSpPr>
            <xdr:cNvPr id="72" name="テキスト ボックス 71"/>
            <xdr:cNvSpPr txBox="1"/>
          </xdr:nvSpPr>
          <xdr:spPr>
            <a:xfrm>
              <a:off x="3993582" y="2398220"/>
              <a:ext cx="1401197" cy="39943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solidFill>
                    <a:schemeClr val="dk1"/>
                  </a:solidFill>
                  <a:effectLst/>
                  <a:latin typeface="+mn-lt"/>
                  <a:ea typeface="+mn-ea"/>
                  <a:cs typeface="+mn-cs"/>
                </a:rPr>
                <a:t>NPO</a:t>
              </a:r>
              <a:r>
                <a:rPr kumimoji="1" lang="ja-JP" altLang="en-US" sz="900">
                  <a:solidFill>
                    <a:schemeClr val="dk1"/>
                  </a:solidFill>
                  <a:effectLst/>
                  <a:latin typeface="+mn-lt"/>
                  <a:ea typeface="+mn-ea"/>
                  <a:cs typeface="+mn-cs"/>
                </a:rPr>
                <a:t>法人フィールドエッグ</a:t>
              </a:r>
              <a:endParaRPr kumimoji="1" lang="en-US" altLang="ja-JP" sz="900">
                <a:solidFill>
                  <a:schemeClr val="dk1"/>
                </a:solidFill>
                <a:effectLst/>
                <a:latin typeface="+mn-lt"/>
                <a:ea typeface="+mn-ea"/>
                <a:cs typeface="+mn-cs"/>
              </a:endParaRPr>
            </a:p>
            <a:p>
              <a:pPr algn="ctr"/>
              <a:r>
                <a:rPr kumimoji="1" lang="ja-JP" altLang="en-US" sz="900">
                  <a:solidFill>
                    <a:schemeClr val="dk1"/>
                  </a:solidFill>
                  <a:effectLst/>
                  <a:latin typeface="+mn-lt"/>
                  <a:ea typeface="+mn-ea"/>
                  <a:cs typeface="+mn-cs"/>
                </a:rPr>
                <a:t> </a:t>
              </a:r>
              <a:r>
                <a:rPr kumimoji="1" lang="en-US" altLang="ja-JP" sz="900"/>
                <a:t>11.2</a:t>
              </a:r>
              <a:r>
                <a:rPr kumimoji="1" lang="ja-JP" altLang="en-US" sz="900"/>
                <a:t>百万円</a:t>
              </a:r>
            </a:p>
          </xdr:txBody>
        </xdr:sp>
        <xdr:cxnSp macro="">
          <xdr:nvCxnSpPr>
            <xdr:cNvPr id="73" name="直線コネクタ 72"/>
            <xdr:cNvCxnSpPr/>
          </xdr:nvCxnSpPr>
          <xdr:spPr>
            <a:xfrm>
              <a:off x="3898262" y="2597935"/>
              <a:ext cx="104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xdr:cNvCxnSpPr/>
          </xdr:nvCxnSpPr>
          <xdr:spPr>
            <a:xfrm>
              <a:off x="3898262" y="1998789"/>
              <a:ext cx="0" cy="599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19</xdr:col>
      <xdr:colOff>85725</xdr:colOff>
      <xdr:row>104</xdr:row>
      <xdr:rowOff>0</xdr:rowOff>
    </xdr:from>
    <xdr:to>
      <xdr:col>27</xdr:col>
      <xdr:colOff>57150</xdr:colOff>
      <xdr:row>110</xdr:row>
      <xdr:rowOff>0</xdr:rowOff>
    </xdr:to>
    <xdr:grpSp>
      <xdr:nvGrpSpPr>
        <xdr:cNvPr id="78" name="グループ化 105"/>
        <xdr:cNvGrpSpPr>
          <a:grpSpLocks/>
        </xdr:cNvGrpSpPr>
      </xdr:nvGrpSpPr>
      <xdr:grpSpPr bwMode="auto">
        <a:xfrm>
          <a:off x="3446689" y="37759821"/>
          <a:ext cx="1386568" cy="1224643"/>
          <a:chOff x="3879070" y="1591270"/>
          <a:chExt cx="1564127" cy="1192240"/>
        </a:xfrm>
      </xdr:grpSpPr>
      <xdr:grpSp>
        <xdr:nvGrpSpPr>
          <xdr:cNvPr id="79" name="グループ化 106"/>
          <xdr:cNvGrpSpPr>
            <a:grpSpLocks/>
          </xdr:cNvGrpSpPr>
        </xdr:nvGrpSpPr>
        <xdr:grpSpPr bwMode="auto">
          <a:xfrm>
            <a:off x="3879070" y="1591270"/>
            <a:ext cx="1564121" cy="595339"/>
            <a:chOff x="3898291" y="1587568"/>
            <a:chExt cx="1572627" cy="595339"/>
          </a:xfrm>
        </xdr:grpSpPr>
        <xdr:sp macro="" textlink="">
          <xdr:nvSpPr>
            <xdr:cNvPr id="84" name="テキスト ボックス 83"/>
            <xdr:cNvSpPr txBox="1"/>
          </xdr:nvSpPr>
          <xdr:spPr>
            <a:xfrm>
              <a:off x="3993602" y="1786275"/>
              <a:ext cx="1477322" cy="3974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（株）</a:t>
              </a:r>
              <a:r>
                <a:rPr kumimoji="1" lang="ja-JP" altLang="en-US" sz="900">
                  <a:solidFill>
                    <a:schemeClr val="dk1"/>
                  </a:solidFill>
                  <a:effectLst/>
                  <a:latin typeface="+mn-lt"/>
                  <a:ea typeface="+mn-ea"/>
                  <a:cs typeface="+mn-cs"/>
                </a:rPr>
                <a:t>環境工学</a:t>
              </a:r>
              <a:endParaRPr kumimoji="1" lang="en-US" altLang="ja-JP" sz="900"/>
            </a:p>
            <a:p>
              <a:pPr algn="ctr"/>
              <a:r>
                <a:rPr kumimoji="1" lang="en-US" altLang="ja-JP" sz="900"/>
                <a:t>0.7</a:t>
              </a:r>
              <a:r>
                <a:rPr kumimoji="1" lang="ja-JP" altLang="en-US" sz="900"/>
                <a:t>百万円</a:t>
              </a:r>
            </a:p>
          </xdr:txBody>
        </xdr:sp>
        <xdr:cxnSp macro="">
          <xdr:nvCxnSpPr>
            <xdr:cNvPr id="85" name="直線コネクタ 84"/>
            <xdr:cNvCxnSpPr/>
          </xdr:nvCxnSpPr>
          <xdr:spPr>
            <a:xfrm>
              <a:off x="3898291" y="1587568"/>
              <a:ext cx="0" cy="3974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xdr:cNvCxnSpPr/>
          </xdr:nvCxnSpPr>
          <xdr:spPr>
            <a:xfrm>
              <a:off x="3898291" y="1994443"/>
              <a:ext cx="10484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0" name="グループ化 107"/>
          <xdr:cNvGrpSpPr>
            <a:grpSpLocks/>
          </xdr:cNvGrpSpPr>
        </xdr:nvGrpSpPr>
        <xdr:grpSpPr bwMode="auto">
          <a:xfrm>
            <a:off x="3879092" y="1987826"/>
            <a:ext cx="1564105" cy="795684"/>
            <a:chOff x="3898280" y="1997927"/>
            <a:chExt cx="1572596" cy="799724"/>
          </a:xfrm>
        </xdr:grpSpPr>
        <xdr:sp macro="" textlink="">
          <xdr:nvSpPr>
            <xdr:cNvPr id="81" name="テキスト ボックス 80"/>
            <xdr:cNvSpPr txBox="1"/>
          </xdr:nvSpPr>
          <xdr:spPr>
            <a:xfrm>
              <a:off x="3993568" y="2398220"/>
              <a:ext cx="1477308" cy="39943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株</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人と自然の環境研究所　</a:t>
              </a:r>
              <a:r>
                <a:rPr kumimoji="1" lang="en-US" altLang="ja-JP" sz="900">
                  <a:solidFill>
                    <a:schemeClr val="dk1"/>
                  </a:solidFill>
                  <a:effectLst/>
                  <a:latin typeface="+mn-lt"/>
                  <a:ea typeface="+mn-ea"/>
                  <a:cs typeface="+mn-cs"/>
                </a:rPr>
                <a:t>0.5</a:t>
              </a:r>
              <a:r>
                <a:rPr kumimoji="1" lang="ja-JP" altLang="en-US" sz="900"/>
                <a:t>百万円</a:t>
              </a:r>
            </a:p>
          </xdr:txBody>
        </xdr:sp>
        <xdr:cxnSp macro="">
          <xdr:nvCxnSpPr>
            <xdr:cNvPr id="82" name="直線コネクタ 81"/>
            <xdr:cNvCxnSpPr/>
          </xdr:nvCxnSpPr>
          <xdr:spPr>
            <a:xfrm>
              <a:off x="3898258" y="2597935"/>
              <a:ext cx="10484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 name="直線コネクタ 82"/>
            <xdr:cNvCxnSpPr/>
          </xdr:nvCxnSpPr>
          <xdr:spPr>
            <a:xfrm>
              <a:off x="3898258" y="1998789"/>
              <a:ext cx="0" cy="599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37</xdr:col>
      <xdr:colOff>104775</xdr:colOff>
      <xdr:row>104</xdr:row>
      <xdr:rowOff>0</xdr:rowOff>
    </xdr:from>
    <xdr:to>
      <xdr:col>45</xdr:col>
      <xdr:colOff>0</xdr:colOff>
      <xdr:row>110</xdr:row>
      <xdr:rowOff>0</xdr:rowOff>
    </xdr:to>
    <xdr:grpSp>
      <xdr:nvGrpSpPr>
        <xdr:cNvPr id="87" name="グループ化 114"/>
        <xdr:cNvGrpSpPr>
          <a:grpSpLocks/>
        </xdr:cNvGrpSpPr>
      </xdr:nvGrpSpPr>
      <xdr:grpSpPr bwMode="auto">
        <a:xfrm>
          <a:off x="6649811" y="37759821"/>
          <a:ext cx="1310368" cy="1224643"/>
          <a:chOff x="3879071" y="1591270"/>
          <a:chExt cx="1488436" cy="1192240"/>
        </a:xfrm>
      </xdr:grpSpPr>
      <xdr:grpSp>
        <xdr:nvGrpSpPr>
          <xdr:cNvPr id="88" name="グループ化 115"/>
          <xdr:cNvGrpSpPr>
            <a:grpSpLocks/>
          </xdr:cNvGrpSpPr>
        </xdr:nvGrpSpPr>
        <xdr:grpSpPr bwMode="auto">
          <a:xfrm>
            <a:off x="3879071" y="1591270"/>
            <a:ext cx="1488060" cy="595339"/>
            <a:chOff x="3898291" y="1587568"/>
            <a:chExt cx="1496152" cy="595339"/>
          </a:xfrm>
        </xdr:grpSpPr>
        <xdr:sp macro="" textlink="">
          <xdr:nvSpPr>
            <xdr:cNvPr id="93" name="テキスト ボックス 92"/>
            <xdr:cNvSpPr txBox="1"/>
          </xdr:nvSpPr>
          <xdr:spPr>
            <a:xfrm>
              <a:off x="3993611" y="1786275"/>
              <a:ext cx="1401210" cy="3974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solidFill>
                    <a:schemeClr val="dk1"/>
                  </a:solidFill>
                  <a:effectLst/>
                  <a:latin typeface="+mn-lt"/>
                  <a:ea typeface="+mn-ea"/>
                  <a:cs typeface="+mn-cs"/>
                </a:rPr>
                <a:t>中国水工</a:t>
              </a:r>
              <a:r>
                <a:rPr kumimoji="1" lang="ja-JP" altLang="ja-JP" sz="900">
                  <a:solidFill>
                    <a:schemeClr val="dk1"/>
                  </a:solidFill>
                  <a:effectLst/>
                  <a:latin typeface="+mn-lt"/>
                  <a:ea typeface="+mn-ea"/>
                  <a:cs typeface="+mn-cs"/>
                </a:rPr>
                <a:t>（株）</a:t>
              </a:r>
              <a:endParaRPr kumimoji="1" lang="en-US" altLang="ja-JP" sz="900"/>
            </a:p>
            <a:p>
              <a:pPr algn="ctr"/>
              <a:r>
                <a:rPr kumimoji="1" lang="en-US" altLang="ja-JP" sz="900"/>
                <a:t>6.2</a:t>
              </a:r>
              <a:r>
                <a:rPr kumimoji="1" lang="ja-JP" altLang="en-US" sz="900"/>
                <a:t>百万円</a:t>
              </a:r>
            </a:p>
          </xdr:txBody>
        </xdr:sp>
        <xdr:cxnSp macro="">
          <xdr:nvCxnSpPr>
            <xdr:cNvPr id="94" name="直線コネクタ 93"/>
            <xdr:cNvCxnSpPr/>
          </xdr:nvCxnSpPr>
          <xdr:spPr>
            <a:xfrm>
              <a:off x="3898291" y="1587568"/>
              <a:ext cx="0" cy="3974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 name="直線コネクタ 94"/>
            <xdr:cNvCxnSpPr/>
          </xdr:nvCxnSpPr>
          <xdr:spPr>
            <a:xfrm>
              <a:off x="3898291" y="1994443"/>
              <a:ext cx="104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9" name="グループ化 116"/>
          <xdr:cNvGrpSpPr>
            <a:grpSpLocks/>
          </xdr:cNvGrpSpPr>
        </xdr:nvGrpSpPr>
        <xdr:grpSpPr bwMode="auto">
          <a:xfrm>
            <a:off x="3879089" y="1987826"/>
            <a:ext cx="1488418" cy="795684"/>
            <a:chOff x="3898280" y="1997927"/>
            <a:chExt cx="1496499" cy="799724"/>
          </a:xfrm>
        </xdr:grpSpPr>
        <xdr:sp macro="" textlink="">
          <xdr:nvSpPr>
            <xdr:cNvPr id="90" name="テキスト ボックス 89"/>
            <xdr:cNvSpPr txBox="1"/>
          </xdr:nvSpPr>
          <xdr:spPr>
            <a:xfrm>
              <a:off x="3993582" y="2398220"/>
              <a:ext cx="1401197" cy="39943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株</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エヌ・イー・サポート</a:t>
              </a:r>
              <a:endParaRPr kumimoji="1" lang="en-US" altLang="ja-JP" sz="900">
                <a:solidFill>
                  <a:schemeClr val="dk1"/>
                </a:solidFill>
                <a:effectLst/>
                <a:latin typeface="+mn-lt"/>
                <a:ea typeface="+mn-ea"/>
                <a:cs typeface="+mn-cs"/>
              </a:endParaRPr>
            </a:p>
            <a:p>
              <a:pPr algn="ctr"/>
              <a:r>
                <a:rPr kumimoji="1" lang="en-US" altLang="ja-JP" sz="900"/>
                <a:t>3.1</a:t>
              </a:r>
              <a:r>
                <a:rPr kumimoji="1" lang="ja-JP" altLang="en-US" sz="900"/>
                <a:t>百万円</a:t>
              </a:r>
            </a:p>
          </xdr:txBody>
        </xdr:sp>
        <xdr:cxnSp macro="">
          <xdr:nvCxnSpPr>
            <xdr:cNvPr id="91" name="直線コネクタ 90"/>
            <xdr:cNvCxnSpPr/>
          </xdr:nvCxnSpPr>
          <xdr:spPr>
            <a:xfrm>
              <a:off x="3898262" y="2597935"/>
              <a:ext cx="104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xdr:cNvCxnSpPr/>
          </xdr:nvCxnSpPr>
          <xdr:spPr>
            <a:xfrm>
              <a:off x="3898262" y="1998789"/>
              <a:ext cx="0" cy="599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37</xdr:col>
      <xdr:colOff>104775</xdr:colOff>
      <xdr:row>114</xdr:row>
      <xdr:rowOff>0</xdr:rowOff>
    </xdr:from>
    <xdr:to>
      <xdr:col>45</xdr:col>
      <xdr:colOff>0</xdr:colOff>
      <xdr:row>126</xdr:row>
      <xdr:rowOff>0</xdr:rowOff>
    </xdr:to>
    <xdr:grpSp>
      <xdr:nvGrpSpPr>
        <xdr:cNvPr id="96" name="グループ化 123"/>
        <xdr:cNvGrpSpPr>
          <a:grpSpLocks/>
        </xdr:cNvGrpSpPr>
      </xdr:nvGrpSpPr>
      <xdr:grpSpPr bwMode="auto">
        <a:xfrm>
          <a:off x="6649811" y="39800893"/>
          <a:ext cx="1310368" cy="2449286"/>
          <a:chOff x="7470710" y="3584389"/>
          <a:chExt cx="1491450" cy="2389552"/>
        </a:xfrm>
      </xdr:grpSpPr>
      <xdr:grpSp>
        <xdr:nvGrpSpPr>
          <xdr:cNvPr id="97" name="グループ化 124"/>
          <xdr:cNvGrpSpPr>
            <a:grpSpLocks/>
          </xdr:cNvGrpSpPr>
        </xdr:nvGrpSpPr>
        <xdr:grpSpPr bwMode="auto">
          <a:xfrm>
            <a:off x="7470710" y="3585320"/>
            <a:ext cx="1491450" cy="2388621"/>
            <a:chOff x="7470710" y="3585320"/>
            <a:chExt cx="1491450" cy="2388621"/>
          </a:xfrm>
        </xdr:grpSpPr>
        <xdr:grpSp>
          <xdr:nvGrpSpPr>
            <xdr:cNvPr id="99" name="グループ化 126"/>
            <xdr:cNvGrpSpPr>
              <a:grpSpLocks/>
            </xdr:cNvGrpSpPr>
          </xdr:nvGrpSpPr>
          <xdr:grpSpPr bwMode="auto">
            <a:xfrm>
              <a:off x="7470710" y="3585320"/>
              <a:ext cx="1491449" cy="1194498"/>
              <a:chOff x="3879071" y="1591270"/>
              <a:chExt cx="1488436" cy="1192240"/>
            </a:xfrm>
          </xdr:grpSpPr>
          <xdr:grpSp>
            <xdr:nvGrpSpPr>
              <xdr:cNvPr id="109" name="グループ化 136"/>
              <xdr:cNvGrpSpPr>
                <a:grpSpLocks/>
              </xdr:cNvGrpSpPr>
            </xdr:nvGrpSpPr>
            <xdr:grpSpPr bwMode="auto">
              <a:xfrm>
                <a:off x="3879071" y="1591270"/>
                <a:ext cx="1488060" cy="595339"/>
                <a:chOff x="3898291" y="1587568"/>
                <a:chExt cx="1496152" cy="595339"/>
              </a:xfrm>
            </xdr:grpSpPr>
            <xdr:sp macro="" textlink="">
              <xdr:nvSpPr>
                <xdr:cNvPr id="114" name="テキスト ボックス 113"/>
                <xdr:cNvSpPr txBox="1"/>
              </xdr:nvSpPr>
              <xdr:spPr>
                <a:xfrm>
                  <a:off x="3993611" y="1785392"/>
                  <a:ext cx="1401211" cy="3975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（株）</a:t>
                  </a:r>
                  <a:r>
                    <a:rPr kumimoji="1" lang="ja-JP" altLang="en-US" sz="900">
                      <a:solidFill>
                        <a:schemeClr val="dk1"/>
                      </a:solidFill>
                      <a:effectLst/>
                      <a:latin typeface="+mn-lt"/>
                      <a:ea typeface="+mn-ea"/>
                      <a:cs typeface="+mn-cs"/>
                    </a:rPr>
                    <a:t>クラバード</a:t>
                  </a:r>
                  <a:endParaRPr kumimoji="1" lang="en-US" altLang="ja-JP" sz="900"/>
                </a:p>
                <a:p>
                  <a:pPr algn="ctr"/>
                  <a:r>
                    <a:rPr kumimoji="1" lang="en-US" altLang="ja-JP" sz="900"/>
                    <a:t>2.7</a:t>
                  </a:r>
                  <a:r>
                    <a:rPr kumimoji="1" lang="ja-JP" altLang="en-US" sz="900"/>
                    <a:t>百万円</a:t>
                  </a:r>
                </a:p>
              </xdr:txBody>
            </xdr:sp>
            <xdr:cxnSp macro="">
              <xdr:nvCxnSpPr>
                <xdr:cNvPr id="115" name="直線コネクタ 114"/>
                <xdr:cNvCxnSpPr/>
              </xdr:nvCxnSpPr>
              <xdr:spPr>
                <a:xfrm>
                  <a:off x="3898291" y="1586639"/>
                  <a:ext cx="0" cy="3975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 name="直線コネクタ 115"/>
                <xdr:cNvCxnSpPr/>
              </xdr:nvCxnSpPr>
              <xdr:spPr>
                <a:xfrm>
                  <a:off x="3898291" y="1993609"/>
                  <a:ext cx="1048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0" name="グループ化 137"/>
              <xdr:cNvGrpSpPr>
                <a:grpSpLocks/>
              </xdr:cNvGrpSpPr>
            </xdr:nvGrpSpPr>
            <xdr:grpSpPr bwMode="auto">
              <a:xfrm>
                <a:off x="3879089" y="1987826"/>
                <a:ext cx="1488418" cy="795684"/>
                <a:chOff x="3898280" y="1997927"/>
                <a:chExt cx="1496499" cy="799724"/>
              </a:xfrm>
            </xdr:grpSpPr>
            <xdr:sp macro="" textlink="">
              <xdr:nvSpPr>
                <xdr:cNvPr id="111" name="テキスト ボックス 110"/>
                <xdr:cNvSpPr txBox="1"/>
              </xdr:nvSpPr>
              <xdr:spPr>
                <a:xfrm>
                  <a:off x="3993582" y="2397472"/>
                  <a:ext cx="1401198" cy="3995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（株）</a:t>
                  </a:r>
                  <a:r>
                    <a:rPr kumimoji="1" lang="ja-JP" altLang="en-US" sz="900"/>
                    <a:t>ハビタートリサーチ</a:t>
                  </a:r>
                  <a:endParaRPr kumimoji="1" lang="en-US" altLang="ja-JP" sz="900"/>
                </a:p>
                <a:p>
                  <a:pPr algn="ctr"/>
                  <a:r>
                    <a:rPr kumimoji="1" lang="en-US" altLang="ja-JP" sz="900"/>
                    <a:t>2.9</a:t>
                  </a:r>
                  <a:r>
                    <a:rPr kumimoji="1" lang="ja-JP" altLang="en-US" sz="900"/>
                    <a:t>百万円</a:t>
                  </a:r>
                </a:p>
              </xdr:txBody>
            </xdr:sp>
            <xdr:cxnSp macro="">
              <xdr:nvCxnSpPr>
                <xdr:cNvPr id="112" name="直線コネクタ 111"/>
                <xdr:cNvCxnSpPr/>
              </xdr:nvCxnSpPr>
              <xdr:spPr>
                <a:xfrm>
                  <a:off x="3898262" y="2597234"/>
                  <a:ext cx="104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xdr:cNvCxnSpPr/>
              </xdr:nvCxnSpPr>
              <xdr:spPr>
                <a:xfrm>
                  <a:off x="3898262" y="1997948"/>
                  <a:ext cx="0" cy="59928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00" name="グループ化 127"/>
            <xdr:cNvGrpSpPr>
              <a:grpSpLocks/>
            </xdr:cNvGrpSpPr>
          </xdr:nvGrpSpPr>
          <xdr:grpSpPr bwMode="auto">
            <a:xfrm>
              <a:off x="7470763" y="4582884"/>
              <a:ext cx="1491397" cy="1391057"/>
              <a:chOff x="3879089" y="1392486"/>
              <a:chExt cx="1488418" cy="1391024"/>
            </a:xfrm>
          </xdr:grpSpPr>
          <xdr:grpSp>
            <xdr:nvGrpSpPr>
              <xdr:cNvPr id="101" name="グループ化 128"/>
              <xdr:cNvGrpSpPr>
                <a:grpSpLocks/>
              </xdr:cNvGrpSpPr>
            </xdr:nvGrpSpPr>
            <xdr:grpSpPr bwMode="auto">
              <a:xfrm>
                <a:off x="3882484" y="1789716"/>
                <a:ext cx="1484649" cy="396893"/>
                <a:chOff x="3901721" y="1786014"/>
                <a:chExt cx="1492722" cy="396893"/>
              </a:xfrm>
            </xdr:grpSpPr>
            <xdr:sp macro="" textlink="">
              <xdr:nvSpPr>
                <xdr:cNvPr id="107" name="テキスト ボックス 106"/>
                <xdr:cNvSpPr txBox="1"/>
              </xdr:nvSpPr>
              <xdr:spPr>
                <a:xfrm>
                  <a:off x="3993577" y="1784185"/>
                  <a:ext cx="1401242" cy="3982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（株）</a:t>
                  </a:r>
                  <a:r>
                    <a:rPr kumimoji="1" lang="ja-JP" altLang="en-US" sz="900">
                      <a:solidFill>
                        <a:schemeClr val="dk1"/>
                      </a:solidFill>
                      <a:effectLst/>
                      <a:latin typeface="+mn-lt"/>
                      <a:ea typeface="+mn-ea"/>
                      <a:cs typeface="+mn-cs"/>
                    </a:rPr>
                    <a:t>ラーゴ</a:t>
                  </a:r>
                  <a:endParaRPr kumimoji="1" lang="en-US" altLang="ja-JP" sz="900"/>
                </a:p>
                <a:p>
                  <a:pPr algn="ctr"/>
                  <a:r>
                    <a:rPr kumimoji="1" lang="en-US" altLang="ja-JP" sz="900"/>
                    <a:t>4.2</a:t>
                  </a:r>
                  <a:r>
                    <a:rPr kumimoji="1" lang="ja-JP" altLang="en-US" sz="900"/>
                    <a:t>百万円</a:t>
                  </a:r>
                </a:p>
              </xdr:txBody>
            </xdr:sp>
            <xdr:cxnSp macro="">
              <xdr:nvCxnSpPr>
                <xdr:cNvPr id="108" name="直線コネクタ 107"/>
                <xdr:cNvCxnSpPr/>
              </xdr:nvCxnSpPr>
              <xdr:spPr>
                <a:xfrm>
                  <a:off x="3898254" y="1992792"/>
                  <a:ext cx="953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2" name="グループ化 129"/>
              <xdr:cNvGrpSpPr>
                <a:grpSpLocks/>
              </xdr:cNvGrpSpPr>
            </xdr:nvGrpSpPr>
            <xdr:grpSpPr bwMode="auto">
              <a:xfrm>
                <a:off x="3879089" y="1392486"/>
                <a:ext cx="1488418" cy="1391024"/>
                <a:chOff x="3898280" y="1399564"/>
                <a:chExt cx="1496499" cy="1398087"/>
              </a:xfrm>
            </xdr:grpSpPr>
            <xdr:sp macro="" textlink="">
              <xdr:nvSpPr>
                <xdr:cNvPr id="103" name="テキスト ボックス 102"/>
                <xdr:cNvSpPr txBox="1"/>
              </xdr:nvSpPr>
              <xdr:spPr>
                <a:xfrm>
                  <a:off x="3993549" y="2397380"/>
                  <a:ext cx="1401230" cy="4002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（株）</a:t>
                  </a:r>
                  <a:r>
                    <a:rPr kumimoji="1" lang="ja-JP" altLang="en-US" sz="900"/>
                    <a:t>野生生物保全研究所</a:t>
                  </a:r>
                  <a:endParaRPr kumimoji="1" lang="en-US" altLang="ja-JP" sz="900"/>
                </a:p>
                <a:p>
                  <a:pPr algn="ctr"/>
                  <a:r>
                    <a:rPr kumimoji="1" lang="en-US" altLang="ja-JP" sz="900"/>
                    <a:t>6.2</a:t>
                  </a:r>
                  <a:r>
                    <a:rPr kumimoji="1" lang="ja-JP" altLang="en-US" sz="900"/>
                    <a:t>百万円</a:t>
                  </a:r>
                </a:p>
              </xdr:txBody>
            </xdr:sp>
            <xdr:cxnSp macro="">
              <xdr:nvCxnSpPr>
                <xdr:cNvPr id="104" name="直線コネクタ 103"/>
                <xdr:cNvCxnSpPr/>
              </xdr:nvCxnSpPr>
              <xdr:spPr>
                <a:xfrm>
                  <a:off x="3898227" y="2597515"/>
                  <a:ext cx="10485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xdr:cNvCxnSpPr/>
              </xdr:nvCxnSpPr>
              <xdr:spPr>
                <a:xfrm>
                  <a:off x="3898227" y="1997108"/>
                  <a:ext cx="0" cy="600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 name="直線コネクタ 105"/>
                <xdr:cNvCxnSpPr/>
              </xdr:nvCxnSpPr>
              <xdr:spPr>
                <a:xfrm>
                  <a:off x="3898227" y="1396701"/>
                  <a:ext cx="0" cy="600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98" name="テキスト ボックス 97"/>
          <xdr:cNvSpPr txBox="1"/>
        </xdr:nvSpPr>
        <xdr:spPr>
          <a:xfrm>
            <a:off x="7565707" y="3584389"/>
            <a:ext cx="598480" cy="199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grpSp>
    <xdr:clientData/>
  </xdr:twoCellAnchor>
  <xdr:twoCellAnchor>
    <xdr:from>
      <xdr:col>19</xdr:col>
      <xdr:colOff>104775</xdr:colOff>
      <xdr:row>114</xdr:row>
      <xdr:rowOff>0</xdr:rowOff>
    </xdr:from>
    <xdr:to>
      <xdr:col>27</xdr:col>
      <xdr:colOff>0</xdr:colOff>
      <xdr:row>120</xdr:row>
      <xdr:rowOff>0</xdr:rowOff>
    </xdr:to>
    <xdr:grpSp>
      <xdr:nvGrpSpPr>
        <xdr:cNvPr id="117" name="グループ化 144"/>
        <xdr:cNvGrpSpPr>
          <a:grpSpLocks/>
        </xdr:cNvGrpSpPr>
      </xdr:nvGrpSpPr>
      <xdr:grpSpPr bwMode="auto">
        <a:xfrm>
          <a:off x="3465739" y="39800893"/>
          <a:ext cx="1310368" cy="1224643"/>
          <a:chOff x="3879071" y="1591270"/>
          <a:chExt cx="1488436" cy="1192240"/>
        </a:xfrm>
      </xdr:grpSpPr>
      <xdr:grpSp>
        <xdr:nvGrpSpPr>
          <xdr:cNvPr id="118" name="グループ化 145"/>
          <xdr:cNvGrpSpPr>
            <a:grpSpLocks/>
          </xdr:cNvGrpSpPr>
        </xdr:nvGrpSpPr>
        <xdr:grpSpPr bwMode="auto">
          <a:xfrm>
            <a:off x="3879071" y="1591270"/>
            <a:ext cx="1488060" cy="595339"/>
            <a:chOff x="3898291" y="1587568"/>
            <a:chExt cx="1496152" cy="595339"/>
          </a:xfrm>
        </xdr:grpSpPr>
        <xdr:sp macro="" textlink="">
          <xdr:nvSpPr>
            <xdr:cNvPr id="123" name="テキスト ボックス 122"/>
            <xdr:cNvSpPr txBox="1"/>
          </xdr:nvSpPr>
          <xdr:spPr>
            <a:xfrm>
              <a:off x="3993611" y="1786275"/>
              <a:ext cx="1401210" cy="3974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solidFill>
                    <a:schemeClr val="dk1"/>
                  </a:solidFill>
                  <a:effectLst/>
                  <a:latin typeface="+mn-lt"/>
                  <a:ea typeface="+mn-ea"/>
                  <a:cs typeface="+mn-cs"/>
                </a:rPr>
                <a:t>西部環境調査</a:t>
              </a:r>
              <a:r>
                <a:rPr kumimoji="1" lang="ja-JP" altLang="ja-JP" sz="900">
                  <a:solidFill>
                    <a:schemeClr val="dk1"/>
                  </a:solidFill>
                  <a:effectLst/>
                  <a:latin typeface="+mn-lt"/>
                  <a:ea typeface="+mn-ea"/>
                  <a:cs typeface="+mn-cs"/>
                </a:rPr>
                <a:t>（株）</a:t>
              </a:r>
              <a:endParaRPr kumimoji="1" lang="en-US" altLang="ja-JP" sz="900">
                <a:solidFill>
                  <a:schemeClr val="dk1"/>
                </a:solidFill>
                <a:effectLst/>
                <a:latin typeface="+mn-lt"/>
                <a:ea typeface="+mn-ea"/>
                <a:cs typeface="+mn-cs"/>
              </a:endParaRPr>
            </a:p>
            <a:p>
              <a:pPr algn="ctr"/>
              <a:r>
                <a:rPr kumimoji="1" lang="en-US" altLang="ja-JP" sz="900"/>
                <a:t>2.1</a:t>
              </a:r>
              <a:r>
                <a:rPr kumimoji="1" lang="ja-JP" altLang="en-US" sz="900"/>
                <a:t>百万円</a:t>
              </a:r>
            </a:p>
          </xdr:txBody>
        </xdr:sp>
        <xdr:cxnSp macro="">
          <xdr:nvCxnSpPr>
            <xdr:cNvPr id="124" name="直線コネクタ 123"/>
            <xdr:cNvCxnSpPr/>
          </xdr:nvCxnSpPr>
          <xdr:spPr>
            <a:xfrm>
              <a:off x="3898291" y="1587568"/>
              <a:ext cx="0" cy="3974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xdr:cNvCxnSpPr/>
          </xdr:nvCxnSpPr>
          <xdr:spPr>
            <a:xfrm>
              <a:off x="3898291" y="1994443"/>
              <a:ext cx="104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9" name="グループ化 146"/>
          <xdr:cNvGrpSpPr>
            <a:grpSpLocks/>
          </xdr:cNvGrpSpPr>
        </xdr:nvGrpSpPr>
        <xdr:grpSpPr bwMode="auto">
          <a:xfrm>
            <a:off x="3879089" y="1987826"/>
            <a:ext cx="1488418" cy="795684"/>
            <a:chOff x="3898280" y="1997927"/>
            <a:chExt cx="1496499" cy="799724"/>
          </a:xfrm>
        </xdr:grpSpPr>
        <xdr:sp macro="" textlink="">
          <xdr:nvSpPr>
            <xdr:cNvPr id="120" name="テキスト ボックス 119"/>
            <xdr:cNvSpPr txBox="1"/>
          </xdr:nvSpPr>
          <xdr:spPr>
            <a:xfrm>
              <a:off x="3993582" y="2398220"/>
              <a:ext cx="1401197" cy="39943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株</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野生生物保全研究所　</a:t>
              </a:r>
              <a:endParaRPr kumimoji="1" lang="en-US" altLang="ja-JP" sz="900">
                <a:solidFill>
                  <a:schemeClr val="dk1"/>
                </a:solidFill>
                <a:effectLst/>
                <a:latin typeface="+mn-lt"/>
                <a:ea typeface="+mn-ea"/>
                <a:cs typeface="+mn-cs"/>
              </a:endParaRPr>
            </a:p>
            <a:p>
              <a:pPr algn="ctr"/>
              <a:r>
                <a:rPr kumimoji="1" lang="en-US" altLang="ja-JP" sz="900">
                  <a:solidFill>
                    <a:schemeClr val="dk1"/>
                  </a:solidFill>
                  <a:effectLst/>
                  <a:latin typeface="+mn-lt"/>
                  <a:ea typeface="+mn-ea"/>
                  <a:cs typeface="+mn-cs"/>
                </a:rPr>
                <a:t>6.3</a:t>
              </a:r>
              <a:r>
                <a:rPr kumimoji="1" lang="ja-JP" altLang="en-US" sz="900"/>
                <a:t>百万円</a:t>
              </a:r>
            </a:p>
          </xdr:txBody>
        </xdr:sp>
        <xdr:cxnSp macro="">
          <xdr:nvCxnSpPr>
            <xdr:cNvPr id="121" name="直線コネクタ 120"/>
            <xdr:cNvCxnSpPr/>
          </xdr:nvCxnSpPr>
          <xdr:spPr>
            <a:xfrm>
              <a:off x="3898262" y="2597935"/>
              <a:ext cx="104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 name="直線コネクタ 121"/>
            <xdr:cNvCxnSpPr/>
          </xdr:nvCxnSpPr>
          <xdr:spPr>
            <a:xfrm>
              <a:off x="3898262" y="1998789"/>
              <a:ext cx="0" cy="599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41</xdr:col>
      <xdr:colOff>0</xdr:colOff>
      <xdr:row>111</xdr:row>
      <xdr:rowOff>0</xdr:rowOff>
    </xdr:from>
    <xdr:to>
      <xdr:col>41</xdr:col>
      <xdr:colOff>0</xdr:colOff>
      <xdr:row>112</xdr:row>
      <xdr:rowOff>1476</xdr:rowOff>
    </xdr:to>
    <xdr:cxnSp macro="">
      <xdr:nvCxnSpPr>
        <xdr:cNvPr id="126" name="直線コネクタ 125"/>
        <xdr:cNvCxnSpPr/>
      </xdr:nvCxnSpPr>
      <xdr:spPr>
        <a:xfrm>
          <a:off x="8201025" y="38919150"/>
          <a:ext cx="0" cy="2015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3139</xdr:colOff>
      <xdr:row>112</xdr:row>
      <xdr:rowOff>0</xdr:rowOff>
    </xdr:from>
    <xdr:to>
      <xdr:col>45</xdr:col>
      <xdr:colOff>0</xdr:colOff>
      <xdr:row>114</xdr:row>
      <xdr:rowOff>3250</xdr:rowOff>
    </xdr:to>
    <xdr:sp macro="" textlink="">
      <xdr:nvSpPr>
        <xdr:cNvPr id="127" name="テキスト ボックス 126"/>
        <xdr:cNvSpPr txBox="1"/>
      </xdr:nvSpPr>
      <xdr:spPr>
        <a:xfrm>
          <a:off x="7404064" y="39119175"/>
          <a:ext cx="1597061" cy="403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800">
              <a:solidFill>
                <a:schemeClr val="dk1"/>
              </a:solidFill>
              <a:effectLst/>
              <a:latin typeface="+mn-lt"/>
              <a:ea typeface="+mn-ea"/>
              <a:cs typeface="+mn-cs"/>
            </a:rPr>
            <a:t>B12.</a:t>
          </a:r>
          <a:r>
            <a:rPr kumimoji="1" lang="ja-JP" altLang="en-US" sz="800">
              <a:solidFill>
                <a:schemeClr val="dk1"/>
              </a:solidFill>
              <a:effectLst/>
              <a:latin typeface="+mn-lt"/>
              <a:ea typeface="+mn-ea"/>
              <a:cs typeface="+mn-cs"/>
            </a:rPr>
            <a:t>アジア航測</a:t>
          </a:r>
          <a:r>
            <a:rPr kumimoji="1" lang="ja-JP" altLang="ja-JP" sz="900">
              <a:solidFill>
                <a:schemeClr val="dk1"/>
              </a:solidFill>
              <a:effectLst/>
              <a:latin typeface="+mn-lt"/>
              <a:ea typeface="+mn-ea"/>
              <a:cs typeface="+mn-cs"/>
            </a:rPr>
            <a:t>（株）</a:t>
          </a:r>
          <a:endParaRPr lang="ja-JP" altLang="ja-JP" sz="900">
            <a:effectLst/>
          </a:endParaRPr>
        </a:p>
        <a:p>
          <a:pPr algn="ctr"/>
          <a:r>
            <a:rPr kumimoji="1" lang="en-US" altLang="ja-JP" sz="900">
              <a:solidFill>
                <a:schemeClr val="dk1"/>
              </a:solidFill>
              <a:effectLst/>
              <a:latin typeface="+mn-lt"/>
              <a:ea typeface="+mn-ea"/>
              <a:cs typeface="+mn-cs"/>
            </a:rPr>
            <a:t>30.6</a:t>
          </a:r>
          <a:r>
            <a:rPr kumimoji="1" lang="ja-JP" altLang="ja-JP" sz="900">
              <a:solidFill>
                <a:schemeClr val="dk1"/>
              </a:solidFill>
              <a:effectLst/>
              <a:latin typeface="+mn-lt"/>
              <a:ea typeface="+mn-ea"/>
              <a:cs typeface="+mn-cs"/>
            </a:rPr>
            <a:t>百万円</a:t>
          </a:r>
          <a:endParaRPr lang="ja-JP" altLang="ja-JP" sz="900">
            <a:effectLst/>
          </a:endParaRPr>
        </a:p>
      </xdr:txBody>
    </xdr:sp>
    <xdr:clientData/>
  </xdr:twoCellAnchor>
  <xdr:twoCellAnchor>
    <xdr:from>
      <xdr:col>8</xdr:col>
      <xdr:colOff>0</xdr:colOff>
      <xdr:row>73</xdr:row>
      <xdr:rowOff>0</xdr:rowOff>
    </xdr:from>
    <xdr:to>
      <xdr:col>46</xdr:col>
      <xdr:colOff>23813</xdr:colOff>
      <xdr:row>74</xdr:row>
      <xdr:rowOff>166</xdr:rowOff>
    </xdr:to>
    <xdr:sp macro="" textlink="">
      <xdr:nvSpPr>
        <xdr:cNvPr id="128" name="テキスト ボックス 127"/>
        <xdr:cNvSpPr txBox="1"/>
      </xdr:nvSpPr>
      <xdr:spPr>
        <a:xfrm>
          <a:off x="1600200" y="31318200"/>
          <a:ext cx="7624763" cy="200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a:latin typeface="+mn-ea"/>
              <a:ea typeface="+mn-ea"/>
            </a:rPr>
            <a:t>A.</a:t>
          </a:r>
          <a:r>
            <a:rPr kumimoji="1" lang="ja-JP" altLang="en-US" sz="900">
              <a:latin typeface="+mn-ea"/>
              <a:ea typeface="+mn-ea"/>
            </a:rPr>
            <a:t> </a:t>
          </a:r>
          <a:r>
            <a:rPr kumimoji="1" lang="en-US" altLang="ja-JP" sz="900">
              <a:latin typeface="+mn-ea"/>
              <a:ea typeface="+mn-ea"/>
            </a:rPr>
            <a:t>【</a:t>
          </a:r>
          <a:r>
            <a:rPr kumimoji="1" lang="ja-JP" altLang="en-US" sz="900">
              <a:latin typeface="+mn-ea"/>
              <a:ea typeface="+mn-ea"/>
            </a:rPr>
            <a:t>総合評価　委託</a:t>
          </a:r>
          <a:r>
            <a:rPr kumimoji="1" lang="en-US" altLang="ja-JP" sz="900">
              <a:latin typeface="+mn-ea"/>
              <a:ea typeface="+mn-ea"/>
            </a:rPr>
            <a:t>】</a:t>
          </a:r>
          <a:r>
            <a:rPr kumimoji="1" lang="ja-JP" altLang="en-US" sz="900">
              <a:latin typeface="+mn-ea"/>
              <a:ea typeface="+mn-ea"/>
            </a:rPr>
            <a:t>　　平成</a:t>
          </a:r>
          <a:r>
            <a:rPr kumimoji="1" lang="en-US" altLang="ja-JP" sz="900">
              <a:latin typeface="+mn-ea"/>
              <a:ea typeface="+mn-ea"/>
            </a:rPr>
            <a:t>24</a:t>
          </a:r>
          <a:r>
            <a:rPr kumimoji="1" lang="ja-JP" altLang="en-US" sz="900">
              <a:latin typeface="+mn-ea"/>
              <a:ea typeface="+mn-ea"/>
            </a:rPr>
            <a:t>年度風力発電等環境アセスメント基礎情報整備モデル事業（地域固有環境情報調査事業）委託業務</a:t>
          </a:r>
        </a:p>
      </xdr:txBody>
    </xdr:sp>
    <xdr:clientData/>
  </xdr:twoCellAnchor>
  <xdr:twoCellAnchor>
    <xdr:from>
      <xdr:col>8</xdr:col>
      <xdr:colOff>0</xdr:colOff>
      <xdr:row>74</xdr:row>
      <xdr:rowOff>0</xdr:rowOff>
    </xdr:from>
    <xdr:to>
      <xdr:col>45</xdr:col>
      <xdr:colOff>9525</xdr:colOff>
      <xdr:row>83</xdr:row>
      <xdr:rowOff>0</xdr:rowOff>
    </xdr:to>
    <xdr:grpSp>
      <xdr:nvGrpSpPr>
        <xdr:cNvPr id="129" name="グループ化 156"/>
        <xdr:cNvGrpSpPr>
          <a:grpSpLocks/>
        </xdr:cNvGrpSpPr>
      </xdr:nvGrpSpPr>
      <xdr:grpSpPr bwMode="auto">
        <a:xfrm>
          <a:off x="1415143" y="31636607"/>
          <a:ext cx="6554561" cy="1836964"/>
          <a:chOff x="1582847" y="4153103"/>
          <a:chExt cx="7324808" cy="1781705"/>
        </a:xfrm>
      </xdr:grpSpPr>
      <xdr:grpSp>
        <xdr:nvGrpSpPr>
          <xdr:cNvPr id="130" name="グループ化 157"/>
          <xdr:cNvGrpSpPr>
            <a:grpSpLocks/>
          </xdr:cNvGrpSpPr>
        </xdr:nvGrpSpPr>
        <xdr:grpSpPr bwMode="auto">
          <a:xfrm>
            <a:off x="1582847" y="4153103"/>
            <a:ext cx="6531448" cy="201155"/>
            <a:chOff x="419099" y="1257299"/>
            <a:chExt cx="6915151" cy="209551"/>
          </a:xfrm>
        </xdr:grpSpPr>
        <xdr:cxnSp macro="">
          <xdr:nvCxnSpPr>
            <xdr:cNvPr id="156" name="直線コネクタ 155"/>
            <xdr:cNvCxnSpPr/>
          </xdr:nvCxnSpPr>
          <xdr:spPr>
            <a:xfrm>
              <a:off x="419099" y="1257299"/>
              <a:ext cx="69178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 name="直線コネクタ 156"/>
            <xdr:cNvCxnSpPr>
              <a:endCxn id="132" idx="0"/>
            </xdr:cNvCxnSpPr>
          </xdr:nvCxnSpPr>
          <xdr:spPr>
            <a:xfrm>
              <a:off x="1675069" y="1257299"/>
              <a:ext cx="0" cy="206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 name="直線コネクタ 157"/>
            <xdr:cNvCxnSpPr/>
          </xdr:nvCxnSpPr>
          <xdr:spPr>
            <a:xfrm>
              <a:off x="3559025" y="1257299"/>
              <a:ext cx="0" cy="206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 name="直線コネクタ 158"/>
            <xdr:cNvCxnSpPr/>
          </xdr:nvCxnSpPr>
          <xdr:spPr>
            <a:xfrm>
              <a:off x="5452948" y="1257299"/>
              <a:ext cx="0" cy="206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xdr:cNvCxnSpPr/>
          </xdr:nvCxnSpPr>
          <xdr:spPr>
            <a:xfrm>
              <a:off x="7336904" y="1257299"/>
              <a:ext cx="0" cy="206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1" name="グループ化 158"/>
          <xdr:cNvGrpSpPr>
            <a:grpSpLocks/>
          </xdr:cNvGrpSpPr>
        </xdr:nvGrpSpPr>
        <xdr:grpSpPr bwMode="auto">
          <a:xfrm>
            <a:off x="1978500" y="4354257"/>
            <a:ext cx="6929155" cy="1580551"/>
            <a:chOff x="1978500" y="4354257"/>
            <a:chExt cx="6929155" cy="1580551"/>
          </a:xfrm>
        </xdr:grpSpPr>
        <xdr:sp macro="" textlink="">
          <xdr:nvSpPr>
            <xdr:cNvPr id="132" name="テキスト ボックス 131"/>
            <xdr:cNvSpPr txBox="1"/>
          </xdr:nvSpPr>
          <xdr:spPr>
            <a:xfrm>
              <a:off x="1978274" y="4351070"/>
              <a:ext cx="1581707" cy="3959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t>A1.</a:t>
              </a:r>
              <a:r>
                <a:rPr kumimoji="1" lang="ja-JP" altLang="en-US" sz="900"/>
                <a:t>エヌエス環境</a:t>
              </a:r>
              <a:r>
                <a:rPr kumimoji="1" lang="ja-JP" altLang="ja-JP" sz="900">
                  <a:solidFill>
                    <a:schemeClr val="dk1"/>
                  </a:solidFill>
                  <a:effectLst/>
                  <a:latin typeface="+mn-lt"/>
                  <a:ea typeface="+mn-ea"/>
                  <a:cs typeface="+mn-cs"/>
                </a:rPr>
                <a:t>（株）</a:t>
              </a:r>
              <a:endParaRPr kumimoji="1" lang="en-US" altLang="ja-JP" sz="900"/>
            </a:p>
            <a:p>
              <a:pPr algn="ctr"/>
              <a:r>
                <a:rPr kumimoji="1" lang="en-US" altLang="ja-JP" sz="900"/>
                <a:t>35.0</a:t>
              </a:r>
              <a:r>
                <a:rPr kumimoji="1" lang="ja-JP" altLang="en-US" sz="900"/>
                <a:t>百万円</a:t>
              </a:r>
            </a:p>
          </xdr:txBody>
        </xdr:sp>
        <xdr:sp macro="" textlink="">
          <xdr:nvSpPr>
            <xdr:cNvPr id="133" name="テキスト ボックス 132"/>
            <xdr:cNvSpPr txBox="1"/>
          </xdr:nvSpPr>
          <xdr:spPr>
            <a:xfrm>
              <a:off x="3757694" y="4351070"/>
              <a:ext cx="1638196" cy="3959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t>A2.</a:t>
              </a:r>
              <a:r>
                <a:rPr kumimoji="1" lang="ja-JP" altLang="ja-JP" sz="900">
                  <a:solidFill>
                    <a:schemeClr val="dk1"/>
                  </a:solidFill>
                  <a:effectLst/>
                  <a:latin typeface="+mn-lt"/>
                  <a:ea typeface="+mn-ea"/>
                  <a:cs typeface="+mn-cs"/>
                </a:rPr>
                <a:t>（株）</a:t>
              </a:r>
              <a:r>
                <a:rPr kumimoji="1" lang="ja-JP" altLang="en-US" sz="900">
                  <a:solidFill>
                    <a:schemeClr val="dk1"/>
                  </a:solidFill>
                  <a:effectLst/>
                  <a:latin typeface="+mn-lt"/>
                  <a:ea typeface="+mn-ea"/>
                  <a:cs typeface="+mn-cs"/>
                </a:rPr>
                <a:t>東洋設計</a:t>
              </a:r>
              <a:endParaRPr kumimoji="1" lang="en-US" altLang="ja-JP" sz="900"/>
            </a:p>
            <a:p>
              <a:pPr algn="ctr"/>
              <a:r>
                <a:rPr kumimoji="1" lang="en-US" altLang="ja-JP" sz="900"/>
                <a:t>52.5</a:t>
              </a:r>
              <a:r>
                <a:rPr kumimoji="1" lang="ja-JP" altLang="en-US" sz="900"/>
                <a:t>百万円</a:t>
              </a:r>
            </a:p>
          </xdr:txBody>
        </xdr:sp>
        <xdr:sp macro="" textlink="">
          <xdr:nvSpPr>
            <xdr:cNvPr id="134" name="テキスト ボックス 133"/>
            <xdr:cNvSpPr txBox="1"/>
          </xdr:nvSpPr>
          <xdr:spPr>
            <a:xfrm>
              <a:off x="5537114" y="4351070"/>
              <a:ext cx="1638196" cy="3959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en-US" altLang="ja-JP" sz="900"/>
                <a:t>A3.</a:t>
              </a:r>
              <a:r>
                <a:rPr kumimoji="1" lang="ja-JP" altLang="en-US" sz="900"/>
                <a:t>エヌエス環境</a:t>
              </a:r>
              <a:r>
                <a:rPr kumimoji="1" lang="ja-JP" altLang="ja-JP" sz="900">
                  <a:solidFill>
                    <a:schemeClr val="dk1"/>
                  </a:solidFill>
                  <a:effectLst/>
                  <a:latin typeface="+mn-lt"/>
                  <a:ea typeface="+mn-ea"/>
                  <a:cs typeface="+mn-cs"/>
                </a:rPr>
                <a:t>（株）</a:t>
              </a:r>
              <a:endParaRPr kumimoji="1" lang="en-US" altLang="ja-JP" sz="900"/>
            </a:p>
            <a:p>
              <a:pPr algn="ctr"/>
              <a:r>
                <a:rPr kumimoji="1" lang="en-US" altLang="ja-JP" sz="900"/>
                <a:t>58.5</a:t>
              </a:r>
              <a:r>
                <a:rPr kumimoji="1" lang="ja-JP" altLang="en-US" sz="900"/>
                <a:t>百万円</a:t>
              </a:r>
            </a:p>
          </xdr:txBody>
        </xdr:sp>
        <xdr:sp macro="" textlink="">
          <xdr:nvSpPr>
            <xdr:cNvPr id="135" name="テキスト ボックス 134"/>
            <xdr:cNvSpPr txBox="1"/>
          </xdr:nvSpPr>
          <xdr:spPr>
            <a:xfrm>
              <a:off x="7325948" y="4351070"/>
              <a:ext cx="1572292" cy="3959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en-US" altLang="ja-JP" sz="900"/>
                <a:t>A4.</a:t>
              </a:r>
              <a:r>
                <a:rPr kumimoji="1" lang="ja-JP" altLang="en-US" sz="900"/>
                <a:t>アジア航測</a:t>
              </a:r>
              <a:r>
                <a:rPr kumimoji="1" lang="ja-JP" altLang="ja-JP" sz="900">
                  <a:solidFill>
                    <a:schemeClr val="dk1"/>
                  </a:solidFill>
                  <a:effectLst/>
                  <a:latin typeface="+mn-lt"/>
                  <a:ea typeface="+mn-ea"/>
                  <a:cs typeface="+mn-cs"/>
                </a:rPr>
                <a:t>（株）</a:t>
              </a:r>
              <a:endParaRPr lang="ja-JP" altLang="ja-JP" sz="900">
                <a:effectLst/>
              </a:endParaRPr>
            </a:p>
            <a:p>
              <a:pPr algn="ctr"/>
              <a:r>
                <a:rPr kumimoji="1" lang="en-US" altLang="ja-JP" sz="900">
                  <a:solidFill>
                    <a:schemeClr val="dk1"/>
                  </a:solidFill>
                  <a:effectLst/>
                  <a:latin typeface="+mn-lt"/>
                  <a:ea typeface="+mn-ea"/>
                  <a:cs typeface="+mn-cs"/>
                </a:rPr>
                <a:t>30.5</a:t>
              </a:r>
              <a:r>
                <a:rPr kumimoji="1" lang="ja-JP" altLang="ja-JP" sz="900">
                  <a:solidFill>
                    <a:schemeClr val="dk1"/>
                  </a:solidFill>
                  <a:effectLst/>
                  <a:latin typeface="+mn-lt"/>
                  <a:ea typeface="+mn-ea"/>
                  <a:cs typeface="+mn-cs"/>
                </a:rPr>
                <a:t>百万円</a:t>
              </a:r>
              <a:endParaRPr lang="ja-JP" altLang="ja-JP" sz="900">
                <a:effectLst/>
              </a:endParaRPr>
            </a:p>
          </xdr:txBody>
        </xdr:sp>
        <xdr:sp macro="" textlink="">
          <xdr:nvSpPr>
            <xdr:cNvPr id="136" name="テキスト ボックス 135"/>
            <xdr:cNvSpPr txBox="1"/>
          </xdr:nvSpPr>
          <xdr:spPr>
            <a:xfrm>
              <a:off x="5725412" y="4747005"/>
              <a:ext cx="593140" cy="197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sp macro="" textlink="">
          <xdr:nvSpPr>
            <xdr:cNvPr id="137" name="テキスト ボックス 136"/>
            <xdr:cNvSpPr txBox="1"/>
          </xdr:nvSpPr>
          <xdr:spPr>
            <a:xfrm>
              <a:off x="7514247" y="4747005"/>
              <a:ext cx="593140" cy="197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grpSp>
          <xdr:nvGrpSpPr>
            <xdr:cNvPr id="138" name="グループ化 165"/>
            <xdr:cNvGrpSpPr>
              <a:grpSpLocks/>
            </xdr:cNvGrpSpPr>
          </xdr:nvGrpSpPr>
          <xdr:grpSpPr bwMode="auto">
            <a:xfrm>
              <a:off x="5640979" y="4748302"/>
              <a:ext cx="1532139" cy="1186506"/>
              <a:chOff x="3879070" y="1591270"/>
              <a:chExt cx="1540050" cy="1192240"/>
            </a:xfrm>
          </xdr:grpSpPr>
          <xdr:grpSp>
            <xdr:nvGrpSpPr>
              <xdr:cNvPr id="148" name="グループ化 175"/>
              <xdr:cNvGrpSpPr>
                <a:grpSpLocks/>
              </xdr:cNvGrpSpPr>
            </xdr:nvGrpSpPr>
            <xdr:grpSpPr bwMode="auto">
              <a:xfrm>
                <a:off x="3879070" y="1591270"/>
                <a:ext cx="1540050" cy="595339"/>
                <a:chOff x="3898291" y="1587568"/>
                <a:chExt cx="1548425" cy="595339"/>
              </a:xfrm>
            </xdr:grpSpPr>
            <xdr:sp macro="" textlink="">
              <xdr:nvSpPr>
                <xdr:cNvPr id="153" name="テキスト ボックス 152"/>
                <xdr:cNvSpPr txBox="1"/>
              </xdr:nvSpPr>
              <xdr:spPr>
                <a:xfrm>
                  <a:off x="3993136" y="1785188"/>
                  <a:ext cx="1455794" cy="3978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ctr"/>
                <a:lstStyle/>
                <a:p>
                  <a:pPr algn="ct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有</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アクタス・プランニング</a:t>
                  </a:r>
                  <a:endParaRPr kumimoji="1" lang="en-US" altLang="ja-JP" sz="900">
                    <a:solidFill>
                      <a:schemeClr val="dk1"/>
                    </a:solidFill>
                    <a:effectLst/>
                    <a:latin typeface="+mn-lt"/>
                    <a:ea typeface="+mn-ea"/>
                    <a:cs typeface="+mn-cs"/>
                  </a:endParaRPr>
                </a:p>
                <a:p>
                  <a:pPr algn="ctr"/>
                  <a:r>
                    <a:rPr kumimoji="1" lang="en-US" altLang="ja-JP" sz="900"/>
                    <a:t>4.1</a:t>
                  </a:r>
                  <a:r>
                    <a:rPr kumimoji="1" lang="ja-JP" altLang="en-US" sz="900"/>
                    <a:t>百万円</a:t>
                  </a:r>
                </a:p>
              </xdr:txBody>
            </xdr:sp>
            <xdr:cxnSp macro="">
              <xdr:nvCxnSpPr>
                <xdr:cNvPr id="154" name="直線コネクタ 153"/>
                <xdr:cNvCxnSpPr/>
              </xdr:nvCxnSpPr>
              <xdr:spPr>
                <a:xfrm>
                  <a:off x="3897986" y="1586264"/>
                  <a:ext cx="0" cy="3978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5" name="直線コネクタ 154"/>
                <xdr:cNvCxnSpPr/>
              </xdr:nvCxnSpPr>
              <xdr:spPr>
                <a:xfrm>
                  <a:off x="3897986" y="1993585"/>
                  <a:ext cx="10466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9" name="グループ化 176"/>
              <xdr:cNvGrpSpPr>
                <a:grpSpLocks/>
              </xdr:cNvGrpSpPr>
            </xdr:nvGrpSpPr>
            <xdr:grpSpPr bwMode="auto">
              <a:xfrm>
                <a:off x="3879090" y="1987826"/>
                <a:ext cx="1540030" cy="795684"/>
                <a:chOff x="3898280" y="1997927"/>
                <a:chExt cx="1548391" cy="799724"/>
              </a:xfrm>
            </xdr:grpSpPr>
            <xdr:sp macro="" textlink="">
              <xdr:nvSpPr>
                <xdr:cNvPr id="150" name="テキスト ボックス 149"/>
                <xdr:cNvSpPr txBox="1"/>
              </xdr:nvSpPr>
              <xdr:spPr>
                <a:xfrm>
                  <a:off x="3993104" y="2397783"/>
                  <a:ext cx="1455781" cy="3998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株</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グリーンシグマ</a:t>
                  </a:r>
                  <a:endParaRPr kumimoji="1" lang="en-US" altLang="ja-JP" sz="900"/>
                </a:p>
                <a:p>
                  <a:pPr algn="ctr"/>
                  <a:r>
                    <a:rPr kumimoji="1" lang="en-US" altLang="ja-JP" sz="900"/>
                    <a:t>21.0</a:t>
                  </a:r>
                  <a:r>
                    <a:rPr kumimoji="1" lang="ja-JP" altLang="en-US" sz="900"/>
                    <a:t>百万円</a:t>
                  </a:r>
                </a:p>
              </xdr:txBody>
            </xdr:sp>
            <xdr:cxnSp macro="">
              <xdr:nvCxnSpPr>
                <xdr:cNvPr id="151" name="直線コネクタ 150"/>
                <xdr:cNvCxnSpPr/>
              </xdr:nvCxnSpPr>
              <xdr:spPr>
                <a:xfrm>
                  <a:off x="3897955" y="2597717"/>
                  <a:ext cx="1046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直線コネクタ 151"/>
                <xdr:cNvCxnSpPr/>
              </xdr:nvCxnSpPr>
              <xdr:spPr>
                <a:xfrm>
                  <a:off x="3897955" y="1997915"/>
                  <a:ext cx="0" cy="5998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39" name="グループ化 166"/>
            <xdr:cNvGrpSpPr>
              <a:grpSpLocks/>
            </xdr:cNvGrpSpPr>
          </xdr:nvGrpSpPr>
          <xdr:grpSpPr bwMode="auto">
            <a:xfrm>
              <a:off x="7426864" y="4748302"/>
              <a:ext cx="1480791" cy="1186506"/>
              <a:chOff x="3879071" y="1591270"/>
              <a:chExt cx="1488436" cy="1192240"/>
            </a:xfrm>
          </xdr:grpSpPr>
          <xdr:grpSp>
            <xdr:nvGrpSpPr>
              <xdr:cNvPr id="140" name="グループ化 167"/>
              <xdr:cNvGrpSpPr>
                <a:grpSpLocks/>
              </xdr:cNvGrpSpPr>
            </xdr:nvGrpSpPr>
            <xdr:grpSpPr bwMode="auto">
              <a:xfrm>
                <a:off x="3879071" y="1591270"/>
                <a:ext cx="1488060" cy="595339"/>
                <a:chOff x="3898291" y="1587568"/>
                <a:chExt cx="1496152" cy="595339"/>
              </a:xfrm>
            </xdr:grpSpPr>
            <xdr:sp macro="" textlink="">
              <xdr:nvSpPr>
                <xdr:cNvPr id="145" name="テキスト ボックス 144"/>
                <xdr:cNvSpPr txBox="1"/>
              </xdr:nvSpPr>
              <xdr:spPr>
                <a:xfrm>
                  <a:off x="3996117" y="1785188"/>
                  <a:ext cx="1398704" cy="3978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ctr"/>
                <a:lstStyle/>
                <a:p>
                  <a:pPr algn="ct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有</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クラバード</a:t>
                  </a:r>
                  <a:endParaRPr kumimoji="1" lang="en-US" altLang="ja-JP" sz="900">
                    <a:solidFill>
                      <a:schemeClr val="dk1"/>
                    </a:solidFill>
                    <a:effectLst/>
                    <a:latin typeface="+mn-lt"/>
                    <a:ea typeface="+mn-ea"/>
                    <a:cs typeface="+mn-cs"/>
                  </a:endParaRPr>
                </a:p>
                <a:p>
                  <a:pPr algn="ctr"/>
                  <a:r>
                    <a:rPr kumimoji="1" lang="en-US" altLang="ja-JP" sz="900"/>
                    <a:t>2.8</a:t>
                  </a:r>
                  <a:r>
                    <a:rPr kumimoji="1" lang="ja-JP" altLang="en-US" sz="900"/>
                    <a:t>百万円</a:t>
                  </a:r>
                </a:p>
              </xdr:txBody>
            </xdr:sp>
            <xdr:cxnSp macro="">
              <xdr:nvCxnSpPr>
                <xdr:cNvPr id="146" name="直線コネクタ 145"/>
                <xdr:cNvCxnSpPr/>
              </xdr:nvCxnSpPr>
              <xdr:spPr>
                <a:xfrm>
                  <a:off x="3900967" y="1586264"/>
                  <a:ext cx="0" cy="3978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7" name="直線コネクタ 146"/>
                <xdr:cNvCxnSpPr/>
              </xdr:nvCxnSpPr>
              <xdr:spPr>
                <a:xfrm>
                  <a:off x="3900967" y="1993585"/>
                  <a:ext cx="10466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1" name="グループ化 168"/>
              <xdr:cNvGrpSpPr>
                <a:grpSpLocks/>
              </xdr:cNvGrpSpPr>
            </xdr:nvGrpSpPr>
            <xdr:grpSpPr bwMode="auto">
              <a:xfrm>
                <a:off x="3879089" y="1987826"/>
                <a:ext cx="1488418" cy="795684"/>
                <a:chOff x="3898280" y="1997927"/>
                <a:chExt cx="1496499" cy="799724"/>
              </a:xfrm>
            </xdr:grpSpPr>
            <xdr:sp macro="" textlink="">
              <xdr:nvSpPr>
                <xdr:cNvPr id="142" name="テキスト ボックス 141"/>
                <xdr:cNvSpPr txBox="1"/>
              </xdr:nvSpPr>
              <xdr:spPr>
                <a:xfrm>
                  <a:off x="3996087" y="2397783"/>
                  <a:ext cx="1398692" cy="3998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（株）</a:t>
                  </a:r>
                  <a:r>
                    <a:rPr kumimoji="1" lang="ja-JP" altLang="en-US" sz="900"/>
                    <a:t>野生生物保全研究所</a:t>
                  </a:r>
                  <a:endParaRPr kumimoji="1" lang="en-US" altLang="ja-JP" sz="900"/>
                </a:p>
                <a:p>
                  <a:pPr algn="ctr"/>
                  <a:r>
                    <a:rPr kumimoji="1" lang="en-US" altLang="ja-JP" sz="900"/>
                    <a:t>5.2</a:t>
                  </a:r>
                  <a:r>
                    <a:rPr kumimoji="1" lang="ja-JP" altLang="en-US" sz="900"/>
                    <a:t>百万円</a:t>
                  </a:r>
                </a:p>
              </xdr:txBody>
            </xdr:sp>
            <xdr:cxnSp macro="">
              <xdr:nvCxnSpPr>
                <xdr:cNvPr id="143" name="直線コネクタ 142"/>
                <xdr:cNvCxnSpPr/>
              </xdr:nvCxnSpPr>
              <xdr:spPr>
                <a:xfrm>
                  <a:off x="3900938" y="2597717"/>
                  <a:ext cx="1046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 name="直線コネクタ 143"/>
                <xdr:cNvCxnSpPr/>
              </xdr:nvCxnSpPr>
              <xdr:spPr>
                <a:xfrm>
                  <a:off x="3900938" y="1997915"/>
                  <a:ext cx="0" cy="5998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clientData/>
  </xdr:twoCellAnchor>
  <xdr:twoCellAnchor>
    <xdr:from>
      <xdr:col>19</xdr:col>
      <xdr:colOff>104775</xdr:colOff>
      <xdr:row>77</xdr:row>
      <xdr:rowOff>0</xdr:rowOff>
    </xdr:from>
    <xdr:to>
      <xdr:col>27</xdr:col>
      <xdr:colOff>47625</xdr:colOff>
      <xdr:row>86</xdr:row>
      <xdr:rowOff>0</xdr:rowOff>
    </xdr:to>
    <xdr:grpSp>
      <xdr:nvGrpSpPr>
        <xdr:cNvPr id="161" name="グループ化 188"/>
        <xdr:cNvGrpSpPr>
          <a:grpSpLocks/>
        </xdr:cNvGrpSpPr>
      </xdr:nvGrpSpPr>
      <xdr:grpSpPr bwMode="auto">
        <a:xfrm>
          <a:off x="3465739" y="32248929"/>
          <a:ext cx="1357993" cy="1836964"/>
          <a:chOff x="7470710" y="3584389"/>
          <a:chExt cx="1541084" cy="1792638"/>
        </a:xfrm>
      </xdr:grpSpPr>
      <xdr:grpSp>
        <xdr:nvGrpSpPr>
          <xdr:cNvPr id="162" name="グループ化 189"/>
          <xdr:cNvGrpSpPr>
            <a:grpSpLocks/>
          </xdr:cNvGrpSpPr>
        </xdr:nvGrpSpPr>
        <xdr:grpSpPr bwMode="auto">
          <a:xfrm>
            <a:off x="7470710" y="3585320"/>
            <a:ext cx="1541084" cy="1791707"/>
            <a:chOff x="7470710" y="3585320"/>
            <a:chExt cx="1541084" cy="1791707"/>
          </a:xfrm>
        </xdr:grpSpPr>
        <xdr:grpSp>
          <xdr:nvGrpSpPr>
            <xdr:cNvPr id="164" name="グループ化 191"/>
            <xdr:cNvGrpSpPr>
              <a:grpSpLocks/>
            </xdr:cNvGrpSpPr>
          </xdr:nvGrpSpPr>
          <xdr:grpSpPr bwMode="auto">
            <a:xfrm>
              <a:off x="7470710" y="3585320"/>
              <a:ext cx="1541052" cy="1194498"/>
              <a:chOff x="3879072" y="1591270"/>
              <a:chExt cx="1537939" cy="1192240"/>
            </a:xfrm>
          </xdr:grpSpPr>
          <xdr:grpSp>
            <xdr:nvGrpSpPr>
              <xdr:cNvPr id="170" name="グループ化 197"/>
              <xdr:cNvGrpSpPr>
                <a:grpSpLocks/>
              </xdr:cNvGrpSpPr>
            </xdr:nvGrpSpPr>
            <xdr:grpSpPr bwMode="auto">
              <a:xfrm>
                <a:off x="3879072" y="1591270"/>
                <a:ext cx="1537939" cy="595339"/>
                <a:chOff x="3898291" y="1587568"/>
                <a:chExt cx="1546302" cy="595339"/>
              </a:xfrm>
            </xdr:grpSpPr>
            <xdr:sp macro="" textlink="">
              <xdr:nvSpPr>
                <xdr:cNvPr id="175" name="テキスト ボックス 174"/>
                <xdr:cNvSpPr txBox="1"/>
              </xdr:nvSpPr>
              <xdr:spPr>
                <a:xfrm>
                  <a:off x="3993744" y="1785444"/>
                  <a:ext cx="1450881" cy="3976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（株）</a:t>
                  </a:r>
                  <a:r>
                    <a:rPr kumimoji="1" lang="ja-JP" altLang="en-US" sz="900">
                      <a:solidFill>
                        <a:schemeClr val="dk1"/>
                      </a:solidFill>
                      <a:effectLst/>
                      <a:latin typeface="+mn-lt"/>
                      <a:ea typeface="+mn-ea"/>
                      <a:cs typeface="+mn-cs"/>
                    </a:rPr>
                    <a:t>秋田分析化学センター</a:t>
                  </a:r>
                  <a:endParaRPr kumimoji="1" lang="en-US" altLang="ja-JP" sz="900">
                    <a:solidFill>
                      <a:schemeClr val="dk1"/>
                    </a:solidFill>
                    <a:effectLst/>
                    <a:latin typeface="+mn-lt"/>
                    <a:ea typeface="+mn-ea"/>
                    <a:cs typeface="+mn-cs"/>
                  </a:endParaRPr>
                </a:p>
                <a:p>
                  <a:pPr algn="ctr"/>
                  <a:r>
                    <a:rPr kumimoji="1" lang="en-US" altLang="ja-JP" sz="900"/>
                    <a:t>0.4</a:t>
                  </a:r>
                  <a:r>
                    <a:rPr kumimoji="1" lang="ja-JP" altLang="en-US" sz="900"/>
                    <a:t>百万円</a:t>
                  </a:r>
                </a:p>
              </xdr:txBody>
            </xdr:sp>
            <xdr:cxnSp macro="">
              <xdr:nvCxnSpPr>
                <xdr:cNvPr id="176" name="直線コネクタ 175"/>
                <xdr:cNvCxnSpPr/>
              </xdr:nvCxnSpPr>
              <xdr:spPr>
                <a:xfrm>
                  <a:off x="3898291" y="1586639"/>
                  <a:ext cx="0" cy="3976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7" name="直線コネクタ 176"/>
                <xdr:cNvCxnSpPr/>
              </xdr:nvCxnSpPr>
              <xdr:spPr>
                <a:xfrm>
                  <a:off x="3898291" y="1993717"/>
                  <a:ext cx="10499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71" name="グループ化 198"/>
              <xdr:cNvGrpSpPr>
                <a:grpSpLocks/>
              </xdr:cNvGrpSpPr>
            </xdr:nvGrpSpPr>
            <xdr:grpSpPr bwMode="auto">
              <a:xfrm>
                <a:off x="3879088" y="1987826"/>
                <a:ext cx="1537919" cy="795684"/>
                <a:chOff x="3898280" y="1997927"/>
                <a:chExt cx="1546269" cy="799724"/>
              </a:xfrm>
            </xdr:grpSpPr>
            <xdr:sp macro="" textlink="">
              <xdr:nvSpPr>
                <xdr:cNvPr id="172" name="テキスト ボックス 171"/>
                <xdr:cNvSpPr txBox="1"/>
              </xdr:nvSpPr>
              <xdr:spPr>
                <a:xfrm>
                  <a:off x="3993716" y="2397684"/>
                  <a:ext cx="1450869" cy="3996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有</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ネイティブサイン＆デザイン研究所　　</a:t>
                  </a:r>
                  <a:r>
                    <a:rPr kumimoji="1" lang="en-US" altLang="ja-JP" sz="900"/>
                    <a:t>10.0</a:t>
                  </a:r>
                  <a:r>
                    <a:rPr kumimoji="1" lang="ja-JP" altLang="en-US" sz="900"/>
                    <a:t>百万円</a:t>
                  </a:r>
                </a:p>
              </xdr:txBody>
            </xdr:sp>
            <xdr:cxnSp macro="">
              <xdr:nvCxnSpPr>
                <xdr:cNvPr id="173" name="直線コネクタ 172"/>
                <xdr:cNvCxnSpPr/>
              </xdr:nvCxnSpPr>
              <xdr:spPr>
                <a:xfrm>
                  <a:off x="3898264" y="2597498"/>
                  <a:ext cx="1049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4" name="直線コネクタ 173"/>
                <xdr:cNvCxnSpPr/>
              </xdr:nvCxnSpPr>
              <xdr:spPr>
                <a:xfrm>
                  <a:off x="3898264" y="1998054"/>
                  <a:ext cx="0" cy="5994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65" name="グループ化 192"/>
            <xdr:cNvGrpSpPr>
              <a:grpSpLocks/>
            </xdr:cNvGrpSpPr>
          </xdr:nvGrpSpPr>
          <xdr:grpSpPr bwMode="auto">
            <a:xfrm>
              <a:off x="7471264" y="4582885"/>
              <a:ext cx="1540530" cy="794142"/>
              <a:chOff x="3879589" y="1392486"/>
              <a:chExt cx="1537453" cy="794123"/>
            </a:xfrm>
          </xdr:grpSpPr>
          <xdr:grpSp>
            <xdr:nvGrpSpPr>
              <xdr:cNvPr id="166" name="グループ化 193"/>
              <xdr:cNvGrpSpPr>
                <a:grpSpLocks/>
              </xdr:cNvGrpSpPr>
            </xdr:nvGrpSpPr>
            <xdr:grpSpPr bwMode="auto">
              <a:xfrm>
                <a:off x="3882483" y="1789716"/>
                <a:ext cx="1534559" cy="396893"/>
                <a:chOff x="3901721" y="1786014"/>
                <a:chExt cx="1542904" cy="396893"/>
              </a:xfrm>
            </xdr:grpSpPr>
            <xdr:sp macro="" textlink="">
              <xdr:nvSpPr>
                <xdr:cNvPr id="168" name="テキスト ボックス 167"/>
                <xdr:cNvSpPr txBox="1"/>
              </xdr:nvSpPr>
              <xdr:spPr>
                <a:xfrm>
                  <a:off x="3993710" y="1784552"/>
                  <a:ext cx="1450915" cy="39835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有</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景城プランニング</a:t>
                  </a:r>
                  <a:endParaRPr kumimoji="1" lang="en-US" altLang="ja-JP" sz="900">
                    <a:solidFill>
                      <a:schemeClr val="dk1"/>
                    </a:solidFill>
                    <a:effectLst/>
                    <a:latin typeface="+mn-lt"/>
                    <a:ea typeface="+mn-ea"/>
                    <a:cs typeface="+mn-cs"/>
                  </a:endParaRPr>
                </a:p>
                <a:p>
                  <a:pPr algn="ctr"/>
                  <a:r>
                    <a:rPr kumimoji="1" lang="en-US" altLang="ja-JP" sz="900"/>
                    <a:t>8.7</a:t>
                  </a:r>
                  <a:r>
                    <a:rPr kumimoji="1" lang="ja-JP" altLang="en-US" sz="900"/>
                    <a:t>百万円</a:t>
                  </a:r>
                </a:p>
              </xdr:txBody>
            </xdr:sp>
            <xdr:cxnSp macro="">
              <xdr:nvCxnSpPr>
                <xdr:cNvPr id="169" name="直線コネクタ 168"/>
                <xdr:cNvCxnSpPr/>
              </xdr:nvCxnSpPr>
              <xdr:spPr>
                <a:xfrm>
                  <a:off x="3898256" y="1993214"/>
                  <a:ext cx="9545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7" name="直線コネクタ 166"/>
              <xdr:cNvCxnSpPr/>
            </xdr:nvCxnSpPr>
            <xdr:spPr>
              <a:xfrm>
                <a:off x="3879036" y="1389900"/>
                <a:ext cx="0" cy="5975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63" name="テキスト ボックス 162"/>
          <xdr:cNvSpPr txBox="1"/>
        </xdr:nvSpPr>
        <xdr:spPr>
          <a:xfrm>
            <a:off x="7565839" y="3584389"/>
            <a:ext cx="599310" cy="199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a:t>
            </a:r>
            <a:r>
              <a:rPr kumimoji="1" lang="ja-JP" altLang="en-US" sz="900"/>
              <a:t>再委託</a:t>
            </a:r>
            <a:r>
              <a:rPr kumimoji="1" lang="en-US" altLang="ja-JP" sz="900"/>
              <a:t>】</a:t>
            </a:r>
            <a:endParaRPr kumimoji="1" lang="ja-JP" altLang="en-US" sz="900"/>
          </a:p>
        </xdr:txBody>
      </xdr:sp>
    </xdr:grpSp>
    <xdr:clientData/>
  </xdr:twoCellAnchor>
  <xdr:twoCellAnchor>
    <xdr:from>
      <xdr:col>10</xdr:col>
      <xdr:colOff>0</xdr:colOff>
      <xdr:row>86</xdr:row>
      <xdr:rowOff>0</xdr:rowOff>
    </xdr:from>
    <xdr:to>
      <xdr:col>45</xdr:col>
      <xdr:colOff>0</xdr:colOff>
      <xdr:row>87</xdr:row>
      <xdr:rowOff>197824</xdr:rowOff>
    </xdr:to>
    <xdr:sp macro="" textlink="">
      <xdr:nvSpPr>
        <xdr:cNvPr id="178" name="大かっこ 177"/>
        <xdr:cNvSpPr/>
      </xdr:nvSpPr>
      <xdr:spPr>
        <a:xfrm>
          <a:off x="2000250" y="33918525"/>
          <a:ext cx="7000875" cy="3978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lstStyle/>
        <a:p>
          <a:pPr algn="l"/>
          <a:r>
            <a:rPr kumimoji="1" lang="ja-JP" altLang="en-US" sz="800" u="none"/>
            <a:t>風力発電施設等の適地として選定した情報整備モデル地区において、地域概況の資料調査及び動植物等の現地調査を実施し、環境アセスメントを実施する際に必要となる</a:t>
          </a:r>
          <a:r>
            <a:rPr kumimoji="1" lang="ja-JP" altLang="ja-JP" sz="800">
              <a:solidFill>
                <a:schemeClr val="tx1"/>
              </a:solidFill>
              <a:effectLst/>
              <a:latin typeface="+mn-lt"/>
              <a:ea typeface="+mn-ea"/>
              <a:cs typeface="+mn-cs"/>
            </a:rPr>
            <a:t>地域固有の環境</a:t>
          </a:r>
          <a:r>
            <a:rPr kumimoji="1" lang="ja-JP" altLang="en-US" sz="800" u="none"/>
            <a:t>情報を整備</a:t>
          </a:r>
        </a:p>
      </xdr:txBody>
    </xdr:sp>
    <xdr:clientData/>
  </xdr:twoCellAnchor>
  <xdr:twoCellAnchor>
    <xdr:from>
      <xdr:col>9</xdr:col>
      <xdr:colOff>152400</xdr:colOff>
      <xdr:row>126</xdr:row>
      <xdr:rowOff>142875</xdr:rowOff>
    </xdr:from>
    <xdr:to>
      <xdr:col>44</xdr:col>
      <xdr:colOff>152400</xdr:colOff>
      <xdr:row>128</xdr:row>
      <xdr:rowOff>142875</xdr:rowOff>
    </xdr:to>
    <xdr:sp macro="" textlink="">
      <xdr:nvSpPr>
        <xdr:cNvPr id="179" name="大かっこ 178"/>
        <xdr:cNvSpPr/>
      </xdr:nvSpPr>
      <xdr:spPr>
        <a:xfrm>
          <a:off x="1952625" y="42062400"/>
          <a:ext cx="7000875"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mn-lt"/>
              <a:ea typeface="+mn-ea"/>
              <a:cs typeface="+mn-cs"/>
            </a:rPr>
            <a:t>風力発電施設等の適地として選定した情報整備モデル地区において、地域概況の資料調査及び動植物等の現地調査を実施し、環境アセスメントを実施する際に必要となる</a:t>
          </a:r>
          <a:r>
            <a:rPr kumimoji="1" lang="ja-JP" altLang="en-US" sz="800">
              <a:solidFill>
                <a:schemeClr val="tx1"/>
              </a:solidFill>
              <a:effectLst/>
              <a:latin typeface="+mn-lt"/>
              <a:ea typeface="+mn-ea"/>
              <a:cs typeface="+mn-cs"/>
            </a:rPr>
            <a:t>地域固有の環境</a:t>
          </a:r>
          <a:r>
            <a:rPr kumimoji="1" lang="ja-JP" altLang="ja-JP" sz="800">
              <a:solidFill>
                <a:schemeClr val="tx1"/>
              </a:solidFill>
              <a:effectLst/>
              <a:latin typeface="+mn-lt"/>
              <a:ea typeface="+mn-ea"/>
              <a:cs typeface="+mn-cs"/>
            </a:rPr>
            <a:t>情報を整備</a:t>
          </a:r>
          <a:endParaRPr lang="ja-JP" altLang="ja-JP" sz="800">
            <a:effectLst/>
          </a:endParaRPr>
        </a:p>
        <a:p>
          <a:pPr algn="l"/>
          <a:endParaRPr kumimoji="1" lang="ja-JP" altLang="en-US" sz="800" u="none"/>
        </a:p>
      </xdr:txBody>
    </xdr:sp>
    <xdr:clientData/>
  </xdr:twoCellAnchor>
  <xdr:twoCellAnchor>
    <xdr:from>
      <xdr:col>8</xdr:col>
      <xdr:colOff>0</xdr:colOff>
      <xdr:row>150</xdr:row>
      <xdr:rowOff>8283</xdr:rowOff>
    </xdr:from>
    <xdr:to>
      <xdr:col>8</xdr:col>
      <xdr:colOff>0</xdr:colOff>
      <xdr:row>163</xdr:row>
      <xdr:rowOff>115661</xdr:rowOff>
    </xdr:to>
    <xdr:cxnSp macro="">
      <xdr:nvCxnSpPr>
        <xdr:cNvPr id="180" name="直線コネクタ 179"/>
        <xdr:cNvCxnSpPr/>
      </xdr:nvCxnSpPr>
      <xdr:spPr>
        <a:xfrm>
          <a:off x="1600200" y="46537908"/>
          <a:ext cx="0" cy="27077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72</xdr:row>
      <xdr:rowOff>0</xdr:rowOff>
    </xdr:from>
    <xdr:to>
      <xdr:col>8</xdr:col>
      <xdr:colOff>0</xdr:colOff>
      <xdr:row>140</xdr:row>
      <xdr:rowOff>190500</xdr:rowOff>
    </xdr:to>
    <xdr:cxnSp macro="">
      <xdr:nvCxnSpPr>
        <xdr:cNvPr id="181" name="直線コネクタ 180"/>
        <xdr:cNvCxnSpPr/>
      </xdr:nvCxnSpPr>
      <xdr:spPr>
        <a:xfrm>
          <a:off x="1600200" y="31118175"/>
          <a:ext cx="0" cy="13792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157</xdr:row>
      <xdr:rowOff>0</xdr:rowOff>
    </xdr:from>
    <xdr:to>
      <xdr:col>45</xdr:col>
      <xdr:colOff>0</xdr:colOff>
      <xdr:row>161</xdr:row>
      <xdr:rowOff>0</xdr:rowOff>
    </xdr:to>
    <xdr:grpSp>
      <xdr:nvGrpSpPr>
        <xdr:cNvPr id="182" name="グループ化 433"/>
        <xdr:cNvGrpSpPr>
          <a:grpSpLocks/>
        </xdr:cNvGrpSpPr>
      </xdr:nvGrpSpPr>
      <xdr:grpSpPr bwMode="auto">
        <a:xfrm>
          <a:off x="1415143" y="48387000"/>
          <a:ext cx="6545036" cy="816429"/>
          <a:chOff x="1587501" y="17859375"/>
          <a:chExt cx="7340818" cy="794095"/>
        </a:xfrm>
      </xdr:grpSpPr>
      <xdr:grpSp>
        <xdr:nvGrpSpPr>
          <xdr:cNvPr id="183" name="グループ化 434"/>
          <xdr:cNvGrpSpPr>
            <a:grpSpLocks/>
          </xdr:cNvGrpSpPr>
        </xdr:nvGrpSpPr>
        <xdr:grpSpPr bwMode="auto">
          <a:xfrm>
            <a:off x="1587501" y="17859375"/>
            <a:ext cx="7340818" cy="395975"/>
            <a:chOff x="1590262" y="14908699"/>
            <a:chExt cx="7353242" cy="414127"/>
          </a:xfrm>
        </xdr:grpSpPr>
        <xdr:sp macro="" textlink="">
          <xdr:nvSpPr>
            <xdr:cNvPr id="185" name="テキスト ボックス 184"/>
            <xdr:cNvSpPr txBox="1"/>
          </xdr:nvSpPr>
          <xdr:spPr>
            <a:xfrm>
              <a:off x="1590262" y="14908699"/>
              <a:ext cx="7353242" cy="20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t>F.</a:t>
              </a:r>
              <a:r>
                <a:rPr kumimoji="1" lang="ja-JP" altLang="en-US" sz="900"/>
                <a:t> </a:t>
              </a:r>
              <a:r>
                <a:rPr kumimoji="1" lang="en-US" altLang="ja-JP" sz="900"/>
                <a:t>【</a:t>
              </a:r>
              <a:r>
                <a:rPr kumimoji="1" lang="ja-JP" altLang="en-US" sz="900"/>
                <a:t>総合評価</a:t>
              </a:r>
              <a:r>
                <a:rPr kumimoji="1" lang="en-US" altLang="ja-JP" sz="900"/>
                <a:t>】</a:t>
              </a:r>
              <a:r>
                <a:rPr kumimoji="1" lang="ja-JP" altLang="en-US" sz="900"/>
                <a:t>　　平成</a:t>
              </a:r>
              <a:r>
                <a:rPr kumimoji="1" lang="en-US" altLang="ja-JP" sz="900"/>
                <a:t>25</a:t>
              </a:r>
              <a:r>
                <a:rPr kumimoji="1" lang="ja-JP" altLang="en-US" sz="900"/>
                <a:t>年度風力発電施設における供用後の鳥類等への環境影響実態把握調査委託業務</a:t>
              </a:r>
            </a:p>
          </xdr:txBody>
        </xdr:sp>
        <xdr:sp macro="" textlink="">
          <xdr:nvSpPr>
            <xdr:cNvPr id="186" name="テキスト ボックス 185"/>
            <xdr:cNvSpPr txBox="1"/>
          </xdr:nvSpPr>
          <xdr:spPr>
            <a:xfrm>
              <a:off x="1987735" y="15116324"/>
              <a:ext cx="3179780" cy="207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F.</a:t>
              </a:r>
              <a:r>
                <a:rPr kumimoji="1" lang="ja-JP" altLang="en-US" sz="900"/>
                <a:t>いであ（株）</a:t>
              </a:r>
              <a:r>
                <a:rPr kumimoji="1" lang="en-US" altLang="ja-JP" sz="900"/>
                <a:t>		36.8</a:t>
              </a:r>
              <a:r>
                <a:rPr kumimoji="1" lang="ja-JP" altLang="en-US" sz="900"/>
                <a:t>百万円</a:t>
              </a:r>
            </a:p>
          </xdr:txBody>
        </xdr:sp>
        <xdr:cxnSp macro="">
          <xdr:nvCxnSpPr>
            <xdr:cNvPr id="187" name="直線コネクタ 186"/>
            <xdr:cNvCxnSpPr/>
          </xdr:nvCxnSpPr>
          <xdr:spPr>
            <a:xfrm>
              <a:off x="1590262" y="15225079"/>
              <a:ext cx="397473" cy="0"/>
            </a:xfrm>
            <a:prstGeom prst="line">
              <a:avLst/>
            </a:prstGeom>
            <a:ln/>
          </xdr:spPr>
          <xdr:style>
            <a:lnRef idx="1">
              <a:schemeClr val="dk1"/>
            </a:lnRef>
            <a:fillRef idx="0">
              <a:schemeClr val="dk1"/>
            </a:fillRef>
            <a:effectRef idx="0">
              <a:schemeClr val="dk1"/>
            </a:effectRef>
            <a:fontRef idx="minor">
              <a:schemeClr val="tx1"/>
            </a:fontRef>
          </xdr:style>
        </xdr:cxnSp>
      </xdr:grpSp>
      <xdr:sp macro="" textlink="">
        <xdr:nvSpPr>
          <xdr:cNvPr id="184" name="大かっこ 183"/>
          <xdr:cNvSpPr/>
        </xdr:nvSpPr>
        <xdr:spPr>
          <a:xfrm>
            <a:off x="1984302" y="18256422"/>
            <a:ext cx="3174408" cy="3970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36000" rIns="36000" bIns="36000" rtlCol="0" anchor="ctr"/>
          <a:lstStyle/>
          <a:p>
            <a:pPr algn="l"/>
            <a:r>
              <a:rPr kumimoji="1" lang="ja-JP" altLang="en-US" sz="800"/>
              <a:t>既設の風力発電施設における鳥類等への影響（バードストライク）の実態調査</a:t>
            </a:r>
          </a:p>
        </xdr:txBody>
      </xdr:sp>
    </xdr:grpSp>
    <xdr:clientData/>
  </xdr:twoCellAnchor>
  <xdr:twoCellAnchor>
    <xdr:from>
      <xdr:col>8</xdr:col>
      <xdr:colOff>0</xdr:colOff>
      <xdr:row>162</xdr:row>
      <xdr:rowOff>19050</xdr:rowOff>
    </xdr:from>
    <xdr:to>
      <xdr:col>45</xdr:col>
      <xdr:colOff>0</xdr:colOff>
      <xdr:row>166</xdr:row>
      <xdr:rowOff>19050</xdr:rowOff>
    </xdr:to>
    <xdr:grpSp>
      <xdr:nvGrpSpPr>
        <xdr:cNvPr id="188" name="グループ化 459"/>
        <xdr:cNvGrpSpPr>
          <a:grpSpLocks/>
        </xdr:cNvGrpSpPr>
      </xdr:nvGrpSpPr>
      <xdr:grpSpPr bwMode="auto">
        <a:xfrm>
          <a:off x="1415143" y="49426586"/>
          <a:ext cx="6545036" cy="816428"/>
          <a:chOff x="1603313" y="51112852"/>
          <a:chExt cx="7394856" cy="795257"/>
        </a:xfrm>
      </xdr:grpSpPr>
      <xdr:grpSp>
        <xdr:nvGrpSpPr>
          <xdr:cNvPr id="189" name="グループ化 440"/>
          <xdr:cNvGrpSpPr>
            <a:grpSpLocks/>
          </xdr:cNvGrpSpPr>
        </xdr:nvGrpSpPr>
        <xdr:grpSpPr bwMode="auto">
          <a:xfrm>
            <a:off x="1603313" y="51112852"/>
            <a:ext cx="7394856" cy="395517"/>
            <a:chOff x="1593374" y="15319413"/>
            <a:chExt cx="7350130" cy="417544"/>
          </a:xfrm>
        </xdr:grpSpPr>
        <xdr:sp macro="" textlink="">
          <xdr:nvSpPr>
            <xdr:cNvPr id="191" name="テキスト ボックス 190"/>
            <xdr:cNvSpPr txBox="1"/>
          </xdr:nvSpPr>
          <xdr:spPr>
            <a:xfrm>
              <a:off x="1593374" y="15319413"/>
              <a:ext cx="7350130" cy="209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t>G.</a:t>
              </a:r>
              <a:r>
                <a:rPr kumimoji="1" lang="ja-JP" altLang="en-US" sz="900"/>
                <a:t> </a:t>
              </a:r>
              <a:r>
                <a:rPr kumimoji="1" lang="en-US" altLang="ja-JP" sz="900"/>
                <a:t>【</a:t>
              </a:r>
              <a:r>
                <a:rPr kumimoji="1" lang="ja-JP" altLang="en-US" sz="900"/>
                <a:t>総合評価</a:t>
              </a:r>
              <a:r>
                <a:rPr kumimoji="1" lang="en-US" altLang="ja-JP" sz="900"/>
                <a:t>】</a:t>
              </a:r>
              <a:r>
                <a:rPr kumimoji="1" lang="ja-JP" altLang="en-US" sz="900"/>
                <a:t>　　平成</a:t>
              </a:r>
              <a:r>
                <a:rPr kumimoji="1" lang="en-US" altLang="ja-JP" sz="900"/>
                <a:t>25</a:t>
              </a:r>
              <a:r>
                <a:rPr kumimoji="1" lang="ja-JP" altLang="en-US" sz="900"/>
                <a:t>年度洋上風力発電施設に伴う流況変化のシミュレーション調査委託業務</a:t>
              </a:r>
            </a:p>
          </xdr:txBody>
        </xdr:sp>
        <xdr:sp macro="" textlink="">
          <xdr:nvSpPr>
            <xdr:cNvPr id="192" name="テキスト ボックス 191"/>
            <xdr:cNvSpPr txBox="1"/>
          </xdr:nvSpPr>
          <xdr:spPr>
            <a:xfrm>
              <a:off x="1990678" y="15529299"/>
              <a:ext cx="3178435" cy="2098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G.</a:t>
              </a:r>
              <a:r>
                <a:rPr kumimoji="1" lang="ja-JP" altLang="en-US" sz="900"/>
                <a:t>国際航業（株）</a:t>
              </a:r>
              <a:r>
                <a:rPr kumimoji="1" lang="en-US" altLang="ja-JP" sz="900"/>
                <a:t>		</a:t>
              </a:r>
              <a:r>
                <a:rPr kumimoji="1" lang="ja-JP" altLang="en-US" sz="900"/>
                <a:t> </a:t>
              </a:r>
              <a:r>
                <a:rPr kumimoji="1" lang="en-US" altLang="ja-JP" sz="900"/>
                <a:t>2.6</a:t>
              </a:r>
              <a:r>
                <a:rPr kumimoji="1" lang="ja-JP" altLang="en-US" sz="900"/>
                <a:t>百万円</a:t>
              </a:r>
            </a:p>
          </xdr:txBody>
        </xdr:sp>
        <xdr:cxnSp macro="">
          <xdr:nvCxnSpPr>
            <xdr:cNvPr id="193" name="直線コネクタ 192"/>
            <xdr:cNvCxnSpPr/>
          </xdr:nvCxnSpPr>
          <xdr:spPr>
            <a:xfrm>
              <a:off x="1593374" y="15639240"/>
              <a:ext cx="397304" cy="0"/>
            </a:xfrm>
            <a:prstGeom prst="line">
              <a:avLst/>
            </a:prstGeom>
            <a:ln/>
          </xdr:spPr>
          <xdr:style>
            <a:lnRef idx="1">
              <a:schemeClr val="dk1"/>
            </a:lnRef>
            <a:fillRef idx="0">
              <a:schemeClr val="dk1"/>
            </a:fillRef>
            <a:effectRef idx="0">
              <a:schemeClr val="dk1"/>
            </a:effectRef>
            <a:fontRef idx="minor">
              <a:schemeClr val="tx1"/>
            </a:fontRef>
          </xdr:style>
        </xdr:cxnSp>
      </xdr:grpSp>
      <xdr:sp macro="" textlink="">
        <xdr:nvSpPr>
          <xdr:cNvPr id="190" name="大かっこ 189"/>
          <xdr:cNvSpPr/>
        </xdr:nvSpPr>
        <xdr:spPr>
          <a:xfrm>
            <a:off x="2003035" y="51510481"/>
            <a:ext cx="3197776" cy="3976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lstStyle/>
          <a:p>
            <a:pPr algn="l"/>
            <a:r>
              <a:rPr kumimoji="1" lang="ja-JP" altLang="en-US" sz="800"/>
              <a:t>洋上風力発電施設の設置に伴う周囲の流況変化の数値シミュレーションによる影響の調査</a:t>
            </a:r>
          </a:p>
        </xdr:txBody>
      </xdr:sp>
    </xdr:grpSp>
    <xdr:clientData/>
  </xdr:twoCellAnchor>
  <xdr:twoCellAnchor>
    <xdr:from>
      <xdr:col>8</xdr:col>
      <xdr:colOff>0</xdr:colOff>
      <xdr:row>136</xdr:row>
      <xdr:rowOff>104775</xdr:rowOff>
    </xdr:from>
    <xdr:to>
      <xdr:col>45</xdr:col>
      <xdr:colOff>142875</xdr:colOff>
      <xdr:row>140</xdr:row>
      <xdr:rowOff>85725</xdr:rowOff>
    </xdr:to>
    <xdr:grpSp>
      <xdr:nvGrpSpPr>
        <xdr:cNvPr id="194" name="グループ化 451"/>
        <xdr:cNvGrpSpPr>
          <a:grpSpLocks/>
        </xdr:cNvGrpSpPr>
      </xdr:nvGrpSpPr>
      <xdr:grpSpPr bwMode="auto">
        <a:xfrm>
          <a:off x="1415143" y="44396025"/>
          <a:ext cx="6687911" cy="797379"/>
          <a:chOff x="1600200" y="47916238"/>
          <a:chExt cx="7543800" cy="783877"/>
        </a:xfrm>
      </xdr:grpSpPr>
      <xdr:sp macro="" textlink="">
        <xdr:nvSpPr>
          <xdr:cNvPr id="195" name="テキスト ボックス 194"/>
          <xdr:cNvSpPr txBox="1"/>
        </xdr:nvSpPr>
        <xdr:spPr>
          <a:xfrm>
            <a:off x="1600200" y="47916238"/>
            <a:ext cx="7543800" cy="181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t>D.</a:t>
            </a:r>
            <a:r>
              <a:rPr kumimoji="1" lang="ja-JP" altLang="en-US" sz="900"/>
              <a:t> </a:t>
            </a:r>
            <a:r>
              <a:rPr kumimoji="1" lang="en-US" altLang="ja-JP" sz="900"/>
              <a:t>【</a:t>
            </a:r>
            <a:r>
              <a:rPr kumimoji="1" lang="ja-JP" altLang="en-US" sz="900"/>
              <a:t>総合評価　委託</a:t>
            </a:r>
            <a:r>
              <a:rPr kumimoji="1" lang="en-US" altLang="ja-JP" sz="900"/>
              <a:t>】</a:t>
            </a:r>
            <a:r>
              <a:rPr kumimoji="1" lang="ja-JP" altLang="en-US" sz="900"/>
              <a:t>　　平成</a:t>
            </a:r>
            <a:r>
              <a:rPr kumimoji="1" lang="en-US" altLang="ja-JP" sz="900"/>
              <a:t>25</a:t>
            </a:r>
            <a:r>
              <a:rPr kumimoji="1" lang="ja-JP" altLang="en-US" sz="900"/>
              <a:t>年度 環境アセスメント環境基礎情報データベースシステム構築・保守・運用業務　（平成</a:t>
            </a:r>
            <a:r>
              <a:rPr kumimoji="1" lang="en-US" altLang="ja-JP" sz="900"/>
              <a:t>24</a:t>
            </a:r>
            <a:r>
              <a:rPr kumimoji="1" lang="ja-JP" altLang="en-US" sz="900"/>
              <a:t>年度繰り越し業務）</a:t>
            </a:r>
          </a:p>
        </xdr:txBody>
      </xdr:sp>
      <xdr:sp macro="" textlink="">
        <xdr:nvSpPr>
          <xdr:cNvPr id="196" name="テキスト ボックス 195"/>
          <xdr:cNvSpPr txBox="1"/>
        </xdr:nvSpPr>
        <xdr:spPr>
          <a:xfrm>
            <a:off x="2000250" y="48126546"/>
            <a:ext cx="3200400" cy="1720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D.</a:t>
            </a:r>
            <a:r>
              <a:rPr kumimoji="1" lang="ja-JP" altLang="en-US" sz="900"/>
              <a:t>（株）パスコ</a:t>
            </a:r>
            <a:r>
              <a:rPr kumimoji="1" lang="en-US" altLang="ja-JP" sz="900"/>
              <a:t>		</a:t>
            </a:r>
            <a:r>
              <a:rPr kumimoji="1" lang="en-US" altLang="ja-JP" sz="900">
                <a:solidFill>
                  <a:sysClr val="windowText" lastClr="000000"/>
                </a:solidFill>
              </a:rPr>
              <a:t>94.5</a:t>
            </a:r>
            <a:r>
              <a:rPr kumimoji="1" lang="ja-JP" altLang="en-US" sz="900"/>
              <a:t>百万円</a:t>
            </a:r>
          </a:p>
        </xdr:txBody>
      </xdr:sp>
      <xdr:cxnSp macro="">
        <xdr:nvCxnSpPr>
          <xdr:cNvPr id="197" name="直線コネクタ 196"/>
          <xdr:cNvCxnSpPr/>
        </xdr:nvCxnSpPr>
        <xdr:spPr>
          <a:xfrm>
            <a:off x="1600200" y="48203022"/>
            <a:ext cx="400050" cy="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98" name="大かっこ 197"/>
          <xdr:cNvSpPr/>
        </xdr:nvSpPr>
        <xdr:spPr>
          <a:xfrm>
            <a:off x="2000250" y="48298617"/>
            <a:ext cx="3200400" cy="4014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lstStyle/>
          <a:p>
            <a:pPr algn="l"/>
            <a:r>
              <a:rPr kumimoji="1" lang="ja-JP" altLang="en-US" sz="800"/>
              <a:t>データベースシステムの構築、保守、運用</a:t>
            </a:r>
          </a:p>
        </xdr:txBody>
      </xdr:sp>
    </xdr:grpSp>
    <xdr:clientData/>
  </xdr:twoCellAnchor>
  <xdr:twoCellAnchor>
    <xdr:from>
      <xdr:col>8</xdr:col>
      <xdr:colOff>9525</xdr:colOff>
      <xdr:row>130</xdr:row>
      <xdr:rowOff>114300</xdr:rowOff>
    </xdr:from>
    <xdr:to>
      <xdr:col>49</xdr:col>
      <xdr:colOff>152400</xdr:colOff>
      <xdr:row>135</xdr:row>
      <xdr:rowOff>95250</xdr:rowOff>
    </xdr:to>
    <xdr:grpSp>
      <xdr:nvGrpSpPr>
        <xdr:cNvPr id="199" name="グループ化 450"/>
        <xdr:cNvGrpSpPr>
          <a:grpSpLocks/>
        </xdr:cNvGrpSpPr>
      </xdr:nvGrpSpPr>
      <xdr:grpSpPr bwMode="auto">
        <a:xfrm>
          <a:off x="1424668" y="43180907"/>
          <a:ext cx="7395482" cy="1001486"/>
          <a:chOff x="1605231" y="46720125"/>
          <a:chExt cx="8348395" cy="979550"/>
        </a:xfrm>
      </xdr:grpSpPr>
      <xdr:sp macro="" textlink="">
        <xdr:nvSpPr>
          <xdr:cNvPr id="200" name="テキスト ボックス 199"/>
          <xdr:cNvSpPr txBox="1"/>
        </xdr:nvSpPr>
        <xdr:spPr>
          <a:xfrm>
            <a:off x="1605231" y="46720125"/>
            <a:ext cx="8348395" cy="20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t>C.</a:t>
            </a:r>
            <a:r>
              <a:rPr kumimoji="1" lang="ja-JP" altLang="en-US" sz="900"/>
              <a:t> </a:t>
            </a:r>
            <a:r>
              <a:rPr kumimoji="1" lang="en-US" altLang="ja-JP" sz="900"/>
              <a:t>【</a:t>
            </a:r>
            <a:r>
              <a:rPr kumimoji="1" lang="ja-JP" altLang="en-US" sz="900"/>
              <a:t>一般競争（政府調達）</a:t>
            </a:r>
            <a:r>
              <a:rPr kumimoji="1" lang="en-US" altLang="ja-JP" sz="900"/>
              <a:t>】</a:t>
            </a:r>
            <a:r>
              <a:rPr kumimoji="1" lang="ja-JP" altLang="en-US" sz="900"/>
              <a:t>　平成</a:t>
            </a:r>
            <a:r>
              <a:rPr kumimoji="1" lang="en-US" altLang="ja-JP" sz="900"/>
              <a:t>25</a:t>
            </a:r>
            <a:r>
              <a:rPr kumimoji="1" lang="ja-JP" altLang="en-US" sz="900"/>
              <a:t>年度から平成</a:t>
            </a:r>
            <a:r>
              <a:rPr kumimoji="1" lang="en-US" altLang="ja-JP" sz="900"/>
              <a:t>28</a:t>
            </a:r>
            <a:r>
              <a:rPr kumimoji="1" lang="ja-JP" altLang="en-US" sz="900"/>
              <a:t>年 度環境アセスメント環境基礎情報データベースシステム構築に係る機器借上及び保守業務</a:t>
            </a:r>
          </a:p>
        </xdr:txBody>
      </xdr:sp>
      <xdr:sp macro="" textlink="">
        <xdr:nvSpPr>
          <xdr:cNvPr id="201" name="テキスト ボックス 200"/>
          <xdr:cNvSpPr txBox="1"/>
        </xdr:nvSpPr>
        <xdr:spPr>
          <a:xfrm>
            <a:off x="1995966" y="47119553"/>
            <a:ext cx="7004646" cy="19020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C.</a:t>
            </a:r>
            <a:r>
              <a:rPr kumimoji="1" lang="ja-JP" altLang="en-US" sz="900"/>
              <a:t>アルファコンピュータ（株）</a:t>
            </a:r>
            <a:r>
              <a:rPr kumimoji="1" lang="en-US" altLang="ja-JP" sz="900"/>
              <a:t>	</a:t>
            </a:r>
            <a:r>
              <a:rPr kumimoji="1" lang="en-US" altLang="ja-JP" sz="900">
                <a:solidFill>
                  <a:sysClr val="windowText" lastClr="000000"/>
                </a:solidFill>
              </a:rPr>
              <a:t>20.8</a:t>
            </a:r>
            <a:r>
              <a:rPr kumimoji="1" lang="ja-JP" altLang="en-US" sz="900"/>
              <a:t>百万円　（平成</a:t>
            </a:r>
            <a:r>
              <a:rPr kumimoji="1" lang="en-US" altLang="ja-JP" sz="900"/>
              <a:t>25</a:t>
            </a:r>
            <a:r>
              <a:rPr kumimoji="1" lang="ja-JP" altLang="en-US" sz="900"/>
              <a:t>年度</a:t>
            </a:r>
            <a:r>
              <a:rPr kumimoji="1" lang="ja-JP" altLang="en-US" sz="900" baseline="0"/>
              <a:t> </a:t>
            </a:r>
            <a:r>
              <a:rPr kumimoji="1" lang="en-US" altLang="ja-JP" sz="900" baseline="0"/>
              <a:t>6.8</a:t>
            </a:r>
            <a:r>
              <a:rPr kumimoji="1" lang="ja-JP" altLang="en-US" sz="900" baseline="0"/>
              <a:t>百万円、平成</a:t>
            </a:r>
            <a:r>
              <a:rPr kumimoji="1" lang="en-US" altLang="ja-JP" sz="900" baseline="0"/>
              <a:t>26,27</a:t>
            </a:r>
            <a:r>
              <a:rPr kumimoji="1" lang="ja-JP" altLang="en-US" sz="900" baseline="0"/>
              <a:t>年度 </a:t>
            </a:r>
            <a:r>
              <a:rPr kumimoji="1" lang="en-US" altLang="ja-JP" sz="900" baseline="0"/>
              <a:t>4.6</a:t>
            </a:r>
            <a:r>
              <a:rPr kumimoji="1" lang="ja-JP" altLang="en-US" sz="900" baseline="0"/>
              <a:t>百万円、平成</a:t>
            </a:r>
            <a:r>
              <a:rPr kumimoji="1" lang="en-US" altLang="ja-JP" sz="900" baseline="0"/>
              <a:t>28</a:t>
            </a:r>
            <a:r>
              <a:rPr kumimoji="1" lang="ja-JP" altLang="en-US" sz="900" baseline="0"/>
              <a:t>年度</a:t>
            </a:r>
            <a:r>
              <a:rPr kumimoji="1" lang="en-US" altLang="ja-JP" sz="900" baseline="0"/>
              <a:t>4.8</a:t>
            </a:r>
            <a:r>
              <a:rPr kumimoji="1" lang="ja-JP" altLang="en-US" sz="900" baseline="0"/>
              <a:t>百万円）</a:t>
            </a:r>
            <a:endParaRPr kumimoji="1" lang="ja-JP" altLang="en-US" sz="900"/>
          </a:p>
        </xdr:txBody>
      </xdr:sp>
      <xdr:cxnSp macro="">
        <xdr:nvCxnSpPr>
          <xdr:cNvPr id="202" name="直線コネクタ 201"/>
          <xdr:cNvCxnSpPr/>
        </xdr:nvCxnSpPr>
        <xdr:spPr>
          <a:xfrm>
            <a:off x="1605231" y="47214655"/>
            <a:ext cx="390735" cy="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203" name="大かっこ 202"/>
          <xdr:cNvSpPr/>
        </xdr:nvSpPr>
        <xdr:spPr>
          <a:xfrm>
            <a:off x="1995966" y="47309757"/>
            <a:ext cx="3202124" cy="3899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lstStyle/>
          <a:p>
            <a:pPr algn="l"/>
            <a:r>
              <a:rPr kumimoji="1" lang="ja-JP" altLang="en-US" sz="800"/>
              <a:t>データベースを搭載するサーバーシステム機器の借上げ及び保守</a:t>
            </a:r>
          </a:p>
        </xdr:txBody>
      </xdr:sp>
      <xdr:sp macro="" textlink="">
        <xdr:nvSpPr>
          <xdr:cNvPr id="204" name="テキスト ボックス 203"/>
          <xdr:cNvSpPr txBox="1"/>
        </xdr:nvSpPr>
        <xdr:spPr>
          <a:xfrm>
            <a:off x="1738653" y="46919839"/>
            <a:ext cx="1524821" cy="199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（国庫債務負担行為）</a:t>
            </a:r>
          </a:p>
        </xdr:txBody>
      </xdr:sp>
    </xdr:grpSp>
    <xdr:clientData/>
  </xdr:twoCellAnchor>
  <xdr:twoCellAnchor>
    <xdr:from>
      <xdr:col>8</xdr:col>
      <xdr:colOff>0</xdr:colOff>
      <xdr:row>151</xdr:row>
      <xdr:rowOff>0</xdr:rowOff>
    </xdr:from>
    <xdr:to>
      <xdr:col>45</xdr:col>
      <xdr:colOff>142875</xdr:colOff>
      <xdr:row>155</xdr:row>
      <xdr:rowOff>190500</xdr:rowOff>
    </xdr:to>
    <xdr:grpSp>
      <xdr:nvGrpSpPr>
        <xdr:cNvPr id="205" name="グループ化 458"/>
        <xdr:cNvGrpSpPr>
          <a:grpSpLocks/>
        </xdr:cNvGrpSpPr>
      </xdr:nvGrpSpPr>
      <xdr:grpSpPr bwMode="auto">
        <a:xfrm>
          <a:off x="1415143" y="47162357"/>
          <a:ext cx="6687911" cy="1006929"/>
          <a:chOff x="1600200" y="48908079"/>
          <a:chExt cx="7543800" cy="992186"/>
        </a:xfrm>
      </xdr:grpSpPr>
      <xdr:sp macro="" textlink="">
        <xdr:nvSpPr>
          <xdr:cNvPr id="206" name="テキスト ボックス 205"/>
          <xdr:cNvSpPr txBox="1"/>
        </xdr:nvSpPr>
        <xdr:spPr>
          <a:xfrm>
            <a:off x="2000250" y="49299229"/>
            <a:ext cx="6400800" cy="1812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900"/>
              <a:t>E.</a:t>
            </a:r>
            <a:r>
              <a:rPr kumimoji="1" lang="ja-JP" altLang="en-US" sz="900"/>
              <a:t>（株）パスコ</a:t>
            </a:r>
            <a:r>
              <a:rPr kumimoji="1" lang="en-US" altLang="ja-JP" sz="900"/>
              <a:t>		</a:t>
            </a:r>
            <a:r>
              <a:rPr kumimoji="1" lang="en-US" altLang="ja-JP" sz="900">
                <a:solidFill>
                  <a:sysClr val="windowText" lastClr="000000"/>
                </a:solidFill>
              </a:rPr>
              <a:t>15.8</a:t>
            </a:r>
            <a:r>
              <a:rPr kumimoji="1" lang="ja-JP" altLang="en-US" sz="900"/>
              <a:t>百万円</a:t>
            </a:r>
            <a:r>
              <a:rPr kumimoji="1" lang="en-US" altLang="ja-JP" sz="900"/>
              <a:t>	</a:t>
            </a:r>
            <a:r>
              <a:rPr kumimoji="1" lang="ja-JP" altLang="en-US" sz="900"/>
              <a:t>（平成</a:t>
            </a:r>
            <a:r>
              <a:rPr kumimoji="1" lang="en-US" altLang="ja-JP" sz="900"/>
              <a:t>25</a:t>
            </a:r>
            <a:r>
              <a:rPr kumimoji="1" lang="ja-JP" altLang="en-US" sz="900"/>
              <a:t>年度 </a:t>
            </a:r>
            <a:r>
              <a:rPr kumimoji="1" lang="en-US" altLang="ja-JP" sz="900"/>
              <a:t>0.5</a:t>
            </a:r>
            <a:r>
              <a:rPr kumimoji="1" lang="ja-JP" altLang="ja-JP" sz="900">
                <a:solidFill>
                  <a:schemeClr val="dk1"/>
                </a:solidFill>
                <a:effectLst/>
                <a:latin typeface="+mn-lt"/>
                <a:ea typeface="+mn-ea"/>
                <a:cs typeface="+mn-cs"/>
              </a:rPr>
              <a:t>百万円</a:t>
            </a:r>
            <a:r>
              <a:rPr kumimoji="1" lang="ja-JP" altLang="en-US" sz="900">
                <a:solidFill>
                  <a:schemeClr val="dk1"/>
                </a:solidFill>
                <a:effectLst/>
                <a:latin typeface="+mn-lt"/>
                <a:ea typeface="+mn-ea"/>
                <a:cs typeface="+mn-cs"/>
              </a:rPr>
              <a:t>、平成</a:t>
            </a:r>
            <a:r>
              <a:rPr kumimoji="1" lang="en-US" altLang="ja-JP" sz="900">
                <a:solidFill>
                  <a:schemeClr val="dk1"/>
                </a:solidFill>
                <a:effectLst/>
                <a:latin typeface="+mn-lt"/>
                <a:ea typeface="+mn-ea"/>
                <a:cs typeface="+mn-cs"/>
              </a:rPr>
              <a:t>26,27,28</a:t>
            </a:r>
            <a:r>
              <a:rPr kumimoji="1" lang="ja-JP" altLang="en-US" sz="900">
                <a:solidFill>
                  <a:schemeClr val="dk1"/>
                </a:solidFill>
                <a:effectLst/>
                <a:latin typeface="+mn-lt"/>
                <a:ea typeface="+mn-ea"/>
                <a:cs typeface="+mn-cs"/>
              </a:rPr>
              <a:t>年度 各</a:t>
            </a:r>
            <a:r>
              <a:rPr kumimoji="1" lang="en-US" altLang="ja-JP" sz="900">
                <a:solidFill>
                  <a:schemeClr val="dk1"/>
                </a:solidFill>
                <a:effectLst/>
                <a:latin typeface="+mn-lt"/>
                <a:ea typeface="+mn-ea"/>
                <a:cs typeface="+mn-cs"/>
              </a:rPr>
              <a:t>5.1</a:t>
            </a:r>
            <a:r>
              <a:rPr kumimoji="1" lang="ja-JP" altLang="en-US" sz="900">
                <a:solidFill>
                  <a:schemeClr val="dk1"/>
                </a:solidFill>
                <a:effectLst/>
                <a:latin typeface="+mn-lt"/>
                <a:ea typeface="+mn-ea"/>
                <a:cs typeface="+mn-cs"/>
              </a:rPr>
              <a:t>百万円） </a:t>
            </a:r>
            <a:endParaRPr kumimoji="1" lang="ja-JP" altLang="en-US" sz="900"/>
          </a:p>
        </xdr:txBody>
      </xdr:sp>
      <xdr:grpSp>
        <xdr:nvGrpSpPr>
          <xdr:cNvPr id="207" name="グループ化 452"/>
          <xdr:cNvGrpSpPr>
            <a:grpSpLocks/>
          </xdr:cNvGrpSpPr>
        </xdr:nvGrpSpPr>
        <xdr:grpSpPr bwMode="auto">
          <a:xfrm>
            <a:off x="1600200" y="48908079"/>
            <a:ext cx="7543800" cy="992186"/>
            <a:chOff x="1600200" y="48908079"/>
            <a:chExt cx="7543800" cy="992186"/>
          </a:xfrm>
        </xdr:grpSpPr>
        <xdr:sp macro="" textlink="">
          <xdr:nvSpPr>
            <xdr:cNvPr id="208" name="テキスト ボックス 207"/>
            <xdr:cNvSpPr txBox="1"/>
          </xdr:nvSpPr>
          <xdr:spPr>
            <a:xfrm>
              <a:off x="1600200" y="48908079"/>
              <a:ext cx="7543800" cy="181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t>E.</a:t>
              </a:r>
              <a:r>
                <a:rPr kumimoji="1" lang="ja-JP" altLang="en-US" sz="900"/>
                <a:t> </a:t>
              </a:r>
              <a:r>
                <a:rPr kumimoji="1" lang="en-US" altLang="ja-JP" sz="900"/>
                <a:t>【</a:t>
              </a:r>
              <a:r>
                <a:rPr kumimoji="1" lang="ja-JP" altLang="en-US" sz="900"/>
                <a:t>総合評価</a:t>
              </a:r>
              <a:r>
                <a:rPr kumimoji="1" lang="en-US" altLang="ja-JP" sz="900"/>
                <a:t>】</a:t>
              </a:r>
              <a:r>
                <a:rPr kumimoji="1" lang="ja-JP" altLang="en-US" sz="900"/>
                <a:t>　　平成</a:t>
              </a:r>
              <a:r>
                <a:rPr kumimoji="1" lang="en-US" altLang="ja-JP" sz="900"/>
                <a:t>25</a:t>
              </a:r>
              <a:r>
                <a:rPr kumimoji="1" lang="ja-JP" altLang="en-US" sz="900"/>
                <a:t>年度から平成</a:t>
              </a:r>
              <a:r>
                <a:rPr kumimoji="1" lang="en-US" altLang="ja-JP" sz="900"/>
                <a:t>28</a:t>
              </a:r>
              <a:r>
                <a:rPr kumimoji="1" lang="ja-JP" altLang="en-US" sz="900"/>
                <a:t>年度 環境アセスメント環境基礎情報データベースシステム保守・運用業務</a:t>
              </a:r>
            </a:p>
          </xdr:txBody>
        </xdr:sp>
        <xdr:cxnSp macro="">
          <xdr:nvCxnSpPr>
            <xdr:cNvPr id="209" name="直線コネクタ 208"/>
            <xdr:cNvCxnSpPr/>
          </xdr:nvCxnSpPr>
          <xdr:spPr>
            <a:xfrm>
              <a:off x="1600200" y="49404172"/>
              <a:ext cx="400050" cy="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210" name="大かっこ 209"/>
            <xdr:cNvSpPr/>
          </xdr:nvSpPr>
          <xdr:spPr>
            <a:xfrm>
              <a:off x="2000250" y="49499575"/>
              <a:ext cx="3200400" cy="4006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lstStyle/>
            <a:p>
              <a:pPr algn="l"/>
              <a:r>
                <a:rPr kumimoji="1" lang="ja-JP" altLang="en-US" sz="800"/>
                <a:t>データベースシステムの保守、運用</a:t>
              </a:r>
            </a:p>
          </xdr:txBody>
        </xdr:sp>
        <xdr:sp macro="" textlink="">
          <xdr:nvSpPr>
            <xdr:cNvPr id="211" name="テキスト ボックス 210"/>
            <xdr:cNvSpPr txBox="1"/>
          </xdr:nvSpPr>
          <xdr:spPr>
            <a:xfrm>
              <a:off x="1724025" y="49070263"/>
              <a:ext cx="1524000" cy="200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（国庫債務負担行為）</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C499"/>
  <sheetViews>
    <sheetView tabSelected="1" view="pageLayout" zoomScale="70" zoomScaleNormal="75"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574"/>
      <c r="AQ1" s="574"/>
      <c r="AR1" s="574"/>
      <c r="AS1" s="574"/>
      <c r="AT1" s="574"/>
      <c r="AU1" s="574"/>
      <c r="AV1" s="574"/>
      <c r="AW1" s="1"/>
    </row>
    <row r="2" spans="1:50" ht="21.75" customHeight="1" thickBot="1">
      <c r="AJ2" s="575" t="s">
        <v>0</v>
      </c>
      <c r="AK2" s="575"/>
      <c r="AL2" s="575"/>
      <c r="AM2" s="575"/>
      <c r="AN2" s="575"/>
      <c r="AO2" s="575"/>
      <c r="AP2" s="575"/>
      <c r="AQ2" s="576">
        <v>326</v>
      </c>
      <c r="AR2" s="576"/>
      <c r="AS2" s="576"/>
      <c r="AT2" s="576"/>
      <c r="AU2" s="576"/>
      <c r="AV2" s="576"/>
      <c r="AW2" s="576"/>
      <c r="AX2" s="576"/>
    </row>
    <row r="3" spans="1:50" ht="21" customHeight="1" thickBot="1">
      <c r="A3" s="577" t="s">
        <v>1</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9" t="s">
        <v>2</v>
      </c>
      <c r="AP3" s="578"/>
      <c r="AQ3" s="578"/>
      <c r="AR3" s="578"/>
      <c r="AS3" s="578"/>
      <c r="AT3" s="578"/>
      <c r="AU3" s="578"/>
      <c r="AV3" s="578"/>
      <c r="AW3" s="578"/>
      <c r="AX3" s="580"/>
    </row>
    <row r="4" spans="1:50" ht="25.15" customHeight="1">
      <c r="A4" s="581" t="s">
        <v>3</v>
      </c>
      <c r="B4" s="582"/>
      <c r="C4" s="582"/>
      <c r="D4" s="582"/>
      <c r="E4" s="582"/>
      <c r="F4" s="582"/>
      <c r="G4" s="583" t="s">
        <v>145</v>
      </c>
      <c r="H4" s="584"/>
      <c r="I4" s="584"/>
      <c r="J4" s="584"/>
      <c r="K4" s="584"/>
      <c r="L4" s="584"/>
      <c r="M4" s="584"/>
      <c r="N4" s="584"/>
      <c r="O4" s="584"/>
      <c r="P4" s="584"/>
      <c r="Q4" s="584"/>
      <c r="R4" s="584"/>
      <c r="S4" s="584"/>
      <c r="T4" s="584"/>
      <c r="U4" s="584"/>
      <c r="V4" s="584"/>
      <c r="W4" s="584"/>
      <c r="X4" s="584"/>
      <c r="Y4" s="585" t="s">
        <v>144</v>
      </c>
      <c r="Z4" s="586"/>
      <c r="AA4" s="586"/>
      <c r="AB4" s="586"/>
      <c r="AC4" s="586"/>
      <c r="AD4" s="587"/>
      <c r="AE4" s="588" t="s">
        <v>4</v>
      </c>
      <c r="AF4" s="586"/>
      <c r="AG4" s="586"/>
      <c r="AH4" s="586"/>
      <c r="AI4" s="586"/>
      <c r="AJ4" s="586"/>
      <c r="AK4" s="586"/>
      <c r="AL4" s="586"/>
      <c r="AM4" s="586"/>
      <c r="AN4" s="586"/>
      <c r="AO4" s="586"/>
      <c r="AP4" s="587"/>
      <c r="AQ4" s="589" t="s">
        <v>5</v>
      </c>
      <c r="AR4" s="590"/>
      <c r="AS4" s="590"/>
      <c r="AT4" s="590"/>
      <c r="AU4" s="590"/>
      <c r="AV4" s="590"/>
      <c r="AW4" s="590"/>
      <c r="AX4" s="591"/>
    </row>
    <row r="5" spans="1:50" ht="30" customHeight="1">
      <c r="A5" s="617" t="s">
        <v>6</v>
      </c>
      <c r="B5" s="618"/>
      <c r="C5" s="618"/>
      <c r="D5" s="618"/>
      <c r="E5" s="618"/>
      <c r="F5" s="619"/>
      <c r="G5" s="620" t="s">
        <v>7</v>
      </c>
      <c r="H5" s="621"/>
      <c r="I5" s="621"/>
      <c r="J5" s="621"/>
      <c r="K5" s="621"/>
      <c r="L5" s="621"/>
      <c r="M5" s="621"/>
      <c r="N5" s="621"/>
      <c r="O5" s="621"/>
      <c r="P5" s="621"/>
      <c r="Q5" s="621"/>
      <c r="R5" s="621"/>
      <c r="S5" s="621"/>
      <c r="T5" s="621"/>
      <c r="U5" s="621"/>
      <c r="V5" s="526"/>
      <c r="W5" s="526"/>
      <c r="X5" s="526"/>
      <c r="Y5" s="622" t="s">
        <v>8</v>
      </c>
      <c r="Z5" s="623"/>
      <c r="AA5" s="623"/>
      <c r="AB5" s="623"/>
      <c r="AC5" s="623"/>
      <c r="AD5" s="624"/>
      <c r="AE5" s="426" t="s">
        <v>9</v>
      </c>
      <c r="AF5" s="623"/>
      <c r="AG5" s="623"/>
      <c r="AH5" s="623"/>
      <c r="AI5" s="623"/>
      <c r="AJ5" s="623"/>
      <c r="AK5" s="623"/>
      <c r="AL5" s="623"/>
      <c r="AM5" s="623"/>
      <c r="AN5" s="623"/>
      <c r="AO5" s="623"/>
      <c r="AP5" s="624"/>
      <c r="AQ5" s="625" t="s">
        <v>10</v>
      </c>
      <c r="AR5" s="626"/>
      <c r="AS5" s="626"/>
      <c r="AT5" s="626"/>
      <c r="AU5" s="626"/>
      <c r="AV5" s="626"/>
      <c r="AW5" s="626"/>
      <c r="AX5" s="627"/>
    </row>
    <row r="6" spans="1:50" ht="30" customHeight="1">
      <c r="A6" s="628" t="s">
        <v>11</v>
      </c>
      <c r="B6" s="629"/>
      <c r="C6" s="629"/>
      <c r="D6" s="629"/>
      <c r="E6" s="629"/>
      <c r="F6" s="629"/>
      <c r="G6" s="525" t="s">
        <v>12</v>
      </c>
      <c r="H6" s="526"/>
      <c r="I6" s="526"/>
      <c r="J6" s="526"/>
      <c r="K6" s="526"/>
      <c r="L6" s="526"/>
      <c r="M6" s="526"/>
      <c r="N6" s="526"/>
      <c r="O6" s="526"/>
      <c r="P6" s="526"/>
      <c r="Q6" s="526"/>
      <c r="R6" s="526"/>
      <c r="S6" s="526"/>
      <c r="T6" s="526"/>
      <c r="U6" s="526"/>
      <c r="V6" s="526"/>
      <c r="W6" s="526"/>
      <c r="X6" s="526"/>
      <c r="Y6" s="527" t="s">
        <v>13</v>
      </c>
      <c r="Z6" s="528"/>
      <c r="AA6" s="528"/>
      <c r="AB6" s="528"/>
      <c r="AC6" s="528"/>
      <c r="AD6" s="529"/>
      <c r="AE6" s="530" t="s">
        <v>143</v>
      </c>
      <c r="AF6" s="531"/>
      <c r="AG6" s="531"/>
      <c r="AH6" s="531"/>
      <c r="AI6" s="531"/>
      <c r="AJ6" s="531"/>
      <c r="AK6" s="531"/>
      <c r="AL6" s="531"/>
      <c r="AM6" s="531"/>
      <c r="AN6" s="531"/>
      <c r="AO6" s="531"/>
      <c r="AP6" s="531"/>
      <c r="AQ6" s="532"/>
      <c r="AR6" s="532"/>
      <c r="AS6" s="532"/>
      <c r="AT6" s="532"/>
      <c r="AU6" s="532"/>
      <c r="AV6" s="532"/>
      <c r="AW6" s="532"/>
      <c r="AX6" s="533"/>
    </row>
    <row r="7" spans="1:50" ht="39.950000000000003" customHeight="1">
      <c r="A7" s="534" t="s">
        <v>14</v>
      </c>
      <c r="B7" s="535"/>
      <c r="C7" s="535"/>
      <c r="D7" s="535"/>
      <c r="E7" s="535"/>
      <c r="F7" s="535"/>
      <c r="G7" s="536" t="s">
        <v>98</v>
      </c>
      <c r="H7" s="537"/>
      <c r="I7" s="537"/>
      <c r="J7" s="537"/>
      <c r="K7" s="537"/>
      <c r="L7" s="537"/>
      <c r="M7" s="537"/>
      <c r="N7" s="537"/>
      <c r="O7" s="537"/>
      <c r="P7" s="537"/>
      <c r="Q7" s="537"/>
      <c r="R7" s="537"/>
      <c r="S7" s="537"/>
      <c r="T7" s="537"/>
      <c r="U7" s="537"/>
      <c r="V7" s="538"/>
      <c r="W7" s="538"/>
      <c r="X7" s="538"/>
      <c r="Y7" s="539" t="s">
        <v>142</v>
      </c>
      <c r="Z7" s="115"/>
      <c r="AA7" s="115"/>
      <c r="AB7" s="115"/>
      <c r="AC7" s="115"/>
      <c r="AD7" s="116"/>
      <c r="AE7" s="540" t="s">
        <v>98</v>
      </c>
      <c r="AF7" s="541"/>
      <c r="AG7" s="541"/>
      <c r="AH7" s="541"/>
      <c r="AI7" s="541"/>
      <c r="AJ7" s="541"/>
      <c r="AK7" s="541"/>
      <c r="AL7" s="541"/>
      <c r="AM7" s="541"/>
      <c r="AN7" s="541"/>
      <c r="AO7" s="541"/>
      <c r="AP7" s="541"/>
      <c r="AQ7" s="541"/>
      <c r="AR7" s="541"/>
      <c r="AS7" s="541"/>
      <c r="AT7" s="541"/>
      <c r="AU7" s="541"/>
      <c r="AV7" s="541"/>
      <c r="AW7" s="541"/>
      <c r="AX7" s="542"/>
    </row>
    <row r="8" spans="1:50" ht="103.7" customHeight="1">
      <c r="A8" s="543" t="s">
        <v>15</v>
      </c>
      <c r="B8" s="544"/>
      <c r="C8" s="544"/>
      <c r="D8" s="544"/>
      <c r="E8" s="544"/>
      <c r="F8" s="544"/>
      <c r="G8" s="545" t="s">
        <v>16</v>
      </c>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6"/>
      <c r="AL8" s="546"/>
      <c r="AM8" s="546"/>
      <c r="AN8" s="546"/>
      <c r="AO8" s="546"/>
      <c r="AP8" s="546"/>
      <c r="AQ8" s="546"/>
      <c r="AR8" s="546"/>
      <c r="AS8" s="546"/>
      <c r="AT8" s="546"/>
      <c r="AU8" s="546"/>
      <c r="AV8" s="546"/>
      <c r="AW8" s="546"/>
      <c r="AX8" s="547"/>
    </row>
    <row r="9" spans="1:50" ht="137.25" customHeight="1">
      <c r="A9" s="543" t="s">
        <v>17</v>
      </c>
      <c r="B9" s="544"/>
      <c r="C9" s="544"/>
      <c r="D9" s="544"/>
      <c r="E9" s="544"/>
      <c r="F9" s="544"/>
      <c r="G9" s="545" t="s">
        <v>18</v>
      </c>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6"/>
      <c r="AL9" s="546"/>
      <c r="AM9" s="546"/>
      <c r="AN9" s="546"/>
      <c r="AO9" s="546"/>
      <c r="AP9" s="546"/>
      <c r="AQ9" s="546"/>
      <c r="AR9" s="546"/>
      <c r="AS9" s="546"/>
      <c r="AT9" s="546"/>
      <c r="AU9" s="546"/>
      <c r="AV9" s="546"/>
      <c r="AW9" s="546"/>
      <c r="AX9" s="547"/>
    </row>
    <row r="10" spans="1:50" ht="29.25" customHeight="1">
      <c r="A10" s="543" t="s">
        <v>19</v>
      </c>
      <c r="B10" s="544"/>
      <c r="C10" s="544"/>
      <c r="D10" s="544"/>
      <c r="E10" s="544"/>
      <c r="F10" s="564"/>
      <c r="G10" s="565" t="s">
        <v>20</v>
      </c>
      <c r="H10" s="566"/>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66"/>
      <c r="AL10" s="566"/>
      <c r="AM10" s="566"/>
      <c r="AN10" s="566"/>
      <c r="AO10" s="566"/>
      <c r="AP10" s="566"/>
      <c r="AQ10" s="566"/>
      <c r="AR10" s="566"/>
      <c r="AS10" s="566"/>
      <c r="AT10" s="566"/>
      <c r="AU10" s="566"/>
      <c r="AV10" s="566"/>
      <c r="AW10" s="566"/>
      <c r="AX10" s="567"/>
    </row>
    <row r="11" spans="1:50" ht="21" customHeight="1">
      <c r="A11" s="568" t="s">
        <v>21</v>
      </c>
      <c r="B11" s="569"/>
      <c r="C11" s="569"/>
      <c r="D11" s="569"/>
      <c r="E11" s="569"/>
      <c r="F11" s="570"/>
      <c r="G11" s="502"/>
      <c r="H11" s="503"/>
      <c r="I11" s="503"/>
      <c r="J11" s="503"/>
      <c r="K11" s="503"/>
      <c r="L11" s="503"/>
      <c r="M11" s="503"/>
      <c r="N11" s="503"/>
      <c r="O11" s="503"/>
      <c r="P11" s="373" t="s">
        <v>22</v>
      </c>
      <c r="Q11" s="107"/>
      <c r="R11" s="107"/>
      <c r="S11" s="107"/>
      <c r="T11" s="107"/>
      <c r="U11" s="107"/>
      <c r="V11" s="108"/>
      <c r="W11" s="373" t="s">
        <v>23</v>
      </c>
      <c r="X11" s="107"/>
      <c r="Y11" s="107"/>
      <c r="Z11" s="107"/>
      <c r="AA11" s="107"/>
      <c r="AB11" s="107"/>
      <c r="AC11" s="108"/>
      <c r="AD11" s="373" t="s">
        <v>24</v>
      </c>
      <c r="AE11" s="107"/>
      <c r="AF11" s="107"/>
      <c r="AG11" s="107"/>
      <c r="AH11" s="107"/>
      <c r="AI11" s="107"/>
      <c r="AJ11" s="108"/>
      <c r="AK11" s="373" t="s">
        <v>25</v>
      </c>
      <c r="AL11" s="107"/>
      <c r="AM11" s="107"/>
      <c r="AN11" s="107"/>
      <c r="AO11" s="107"/>
      <c r="AP11" s="107"/>
      <c r="AQ11" s="108"/>
      <c r="AR11" s="373" t="s">
        <v>26</v>
      </c>
      <c r="AS11" s="107"/>
      <c r="AT11" s="107"/>
      <c r="AU11" s="107"/>
      <c r="AV11" s="107"/>
      <c r="AW11" s="107"/>
      <c r="AX11" s="592"/>
    </row>
    <row r="12" spans="1:50" ht="21" customHeight="1">
      <c r="A12" s="202"/>
      <c r="B12" s="203"/>
      <c r="C12" s="203"/>
      <c r="D12" s="203"/>
      <c r="E12" s="203"/>
      <c r="F12" s="204"/>
      <c r="G12" s="593" t="s">
        <v>27</v>
      </c>
      <c r="H12" s="594"/>
      <c r="I12" s="599" t="s">
        <v>28</v>
      </c>
      <c r="J12" s="600"/>
      <c r="K12" s="600"/>
      <c r="L12" s="600"/>
      <c r="M12" s="600"/>
      <c r="N12" s="600"/>
      <c r="O12" s="601"/>
      <c r="P12" s="602" t="s">
        <v>98</v>
      </c>
      <c r="Q12" s="603"/>
      <c r="R12" s="603"/>
      <c r="S12" s="603"/>
      <c r="T12" s="603"/>
      <c r="U12" s="603"/>
      <c r="V12" s="603"/>
      <c r="W12" s="602" t="s">
        <v>98</v>
      </c>
      <c r="X12" s="603"/>
      <c r="Y12" s="603"/>
      <c r="Z12" s="603"/>
      <c r="AA12" s="603"/>
      <c r="AB12" s="603"/>
      <c r="AC12" s="603"/>
      <c r="AD12" s="604">
        <v>10</v>
      </c>
      <c r="AE12" s="605"/>
      <c r="AF12" s="605"/>
      <c r="AG12" s="605"/>
      <c r="AH12" s="605"/>
      <c r="AI12" s="605"/>
      <c r="AJ12" s="606"/>
      <c r="AK12" s="607">
        <v>9.625</v>
      </c>
      <c r="AL12" s="607"/>
      <c r="AM12" s="607"/>
      <c r="AN12" s="607"/>
      <c r="AO12" s="607"/>
      <c r="AP12" s="607"/>
      <c r="AQ12" s="607"/>
      <c r="AR12" s="608" t="s">
        <v>98</v>
      </c>
      <c r="AS12" s="608"/>
      <c r="AT12" s="608"/>
      <c r="AU12" s="608"/>
      <c r="AV12" s="608"/>
      <c r="AW12" s="608"/>
      <c r="AX12" s="609"/>
    </row>
    <row r="13" spans="1:50" ht="21" customHeight="1">
      <c r="A13" s="202"/>
      <c r="B13" s="203"/>
      <c r="C13" s="203"/>
      <c r="D13" s="203"/>
      <c r="E13" s="203"/>
      <c r="F13" s="204"/>
      <c r="G13" s="595"/>
      <c r="H13" s="596"/>
      <c r="I13" s="549" t="s">
        <v>29</v>
      </c>
      <c r="J13" s="560"/>
      <c r="K13" s="560"/>
      <c r="L13" s="560"/>
      <c r="M13" s="560"/>
      <c r="N13" s="560"/>
      <c r="O13" s="561"/>
      <c r="P13" s="562" t="s">
        <v>98</v>
      </c>
      <c r="Q13" s="563"/>
      <c r="R13" s="563"/>
      <c r="S13" s="563"/>
      <c r="T13" s="563"/>
      <c r="U13" s="563"/>
      <c r="V13" s="563"/>
      <c r="W13" s="562" t="s">
        <v>98</v>
      </c>
      <c r="X13" s="563"/>
      <c r="Y13" s="563"/>
      <c r="Z13" s="563"/>
      <c r="AA13" s="563"/>
      <c r="AB13" s="563"/>
      <c r="AC13" s="563"/>
      <c r="AD13" s="555" t="s">
        <v>98</v>
      </c>
      <c r="AE13" s="556"/>
      <c r="AF13" s="556"/>
      <c r="AG13" s="556"/>
      <c r="AH13" s="556"/>
      <c r="AI13" s="556"/>
      <c r="AJ13" s="557"/>
      <c r="AK13" s="504"/>
      <c r="AL13" s="505"/>
      <c r="AM13" s="505"/>
      <c r="AN13" s="505"/>
      <c r="AO13" s="505"/>
      <c r="AP13" s="505"/>
      <c r="AQ13" s="505"/>
      <c r="AR13" s="506"/>
      <c r="AS13" s="506"/>
      <c r="AT13" s="506"/>
      <c r="AU13" s="506"/>
      <c r="AV13" s="506"/>
      <c r="AW13" s="506"/>
      <c r="AX13" s="507"/>
    </row>
    <row r="14" spans="1:50" ht="21" customHeight="1">
      <c r="A14" s="202"/>
      <c r="B14" s="203"/>
      <c r="C14" s="203"/>
      <c r="D14" s="203"/>
      <c r="E14" s="203"/>
      <c r="F14" s="204"/>
      <c r="G14" s="595"/>
      <c r="H14" s="596"/>
      <c r="I14" s="549" t="s">
        <v>30</v>
      </c>
      <c r="J14" s="550"/>
      <c r="K14" s="550"/>
      <c r="L14" s="550"/>
      <c r="M14" s="550"/>
      <c r="N14" s="550"/>
      <c r="O14" s="551"/>
      <c r="P14" s="552" t="s">
        <v>98</v>
      </c>
      <c r="Q14" s="553"/>
      <c r="R14" s="553"/>
      <c r="S14" s="553"/>
      <c r="T14" s="553"/>
      <c r="U14" s="553"/>
      <c r="V14" s="554"/>
      <c r="W14" s="552" t="s">
        <v>98</v>
      </c>
      <c r="X14" s="553"/>
      <c r="Y14" s="553"/>
      <c r="Z14" s="553"/>
      <c r="AA14" s="553"/>
      <c r="AB14" s="553"/>
      <c r="AC14" s="554"/>
      <c r="AD14" s="555" t="s">
        <v>98</v>
      </c>
      <c r="AE14" s="556"/>
      <c r="AF14" s="556"/>
      <c r="AG14" s="556"/>
      <c r="AH14" s="556"/>
      <c r="AI14" s="556"/>
      <c r="AJ14" s="557"/>
      <c r="AK14" s="555" t="s">
        <v>98</v>
      </c>
      <c r="AL14" s="558"/>
      <c r="AM14" s="558"/>
      <c r="AN14" s="558"/>
      <c r="AO14" s="558"/>
      <c r="AP14" s="558"/>
      <c r="AQ14" s="559"/>
      <c r="AR14" s="610"/>
      <c r="AS14" s="611"/>
      <c r="AT14" s="611"/>
      <c r="AU14" s="611"/>
      <c r="AV14" s="611"/>
      <c r="AW14" s="611"/>
      <c r="AX14" s="612"/>
    </row>
    <row r="15" spans="1:50" ht="21" customHeight="1">
      <c r="A15" s="202"/>
      <c r="B15" s="203"/>
      <c r="C15" s="203"/>
      <c r="D15" s="203"/>
      <c r="E15" s="203"/>
      <c r="F15" s="204"/>
      <c r="G15" s="595"/>
      <c r="H15" s="596"/>
      <c r="I15" s="549" t="s">
        <v>31</v>
      </c>
      <c r="J15" s="550"/>
      <c r="K15" s="550"/>
      <c r="L15" s="550"/>
      <c r="M15" s="550"/>
      <c r="N15" s="550"/>
      <c r="O15" s="551"/>
      <c r="P15" s="552" t="s">
        <v>98</v>
      </c>
      <c r="Q15" s="553"/>
      <c r="R15" s="553"/>
      <c r="S15" s="553"/>
      <c r="T15" s="553"/>
      <c r="U15" s="553"/>
      <c r="V15" s="554"/>
      <c r="W15" s="552" t="s">
        <v>98</v>
      </c>
      <c r="X15" s="553"/>
      <c r="Y15" s="553"/>
      <c r="Z15" s="553"/>
      <c r="AA15" s="553"/>
      <c r="AB15" s="553"/>
      <c r="AC15" s="554"/>
      <c r="AD15" s="555" t="s">
        <v>98</v>
      </c>
      <c r="AE15" s="556"/>
      <c r="AF15" s="556"/>
      <c r="AG15" s="556"/>
      <c r="AH15" s="556"/>
      <c r="AI15" s="556"/>
      <c r="AJ15" s="557"/>
      <c r="AK15" s="613"/>
      <c r="AL15" s="558"/>
      <c r="AM15" s="558"/>
      <c r="AN15" s="558"/>
      <c r="AO15" s="558"/>
      <c r="AP15" s="558"/>
      <c r="AQ15" s="559"/>
      <c r="AR15" s="614"/>
      <c r="AS15" s="615"/>
      <c r="AT15" s="615"/>
      <c r="AU15" s="615"/>
      <c r="AV15" s="615"/>
      <c r="AW15" s="615"/>
      <c r="AX15" s="616"/>
    </row>
    <row r="16" spans="1:50" ht="24.75" customHeight="1">
      <c r="A16" s="202"/>
      <c r="B16" s="203"/>
      <c r="C16" s="203"/>
      <c r="D16" s="203"/>
      <c r="E16" s="203"/>
      <c r="F16" s="204"/>
      <c r="G16" s="595"/>
      <c r="H16" s="596"/>
      <c r="I16" s="549" t="s">
        <v>32</v>
      </c>
      <c r="J16" s="560"/>
      <c r="K16" s="560"/>
      <c r="L16" s="560"/>
      <c r="M16" s="560"/>
      <c r="N16" s="560"/>
      <c r="O16" s="561"/>
      <c r="P16" s="562" t="s">
        <v>98</v>
      </c>
      <c r="Q16" s="563"/>
      <c r="R16" s="563"/>
      <c r="S16" s="563"/>
      <c r="T16" s="563"/>
      <c r="U16" s="563"/>
      <c r="V16" s="563"/>
      <c r="W16" s="562" t="s">
        <v>98</v>
      </c>
      <c r="X16" s="563"/>
      <c r="Y16" s="563"/>
      <c r="Z16" s="563"/>
      <c r="AA16" s="563"/>
      <c r="AB16" s="563"/>
      <c r="AC16" s="563"/>
      <c r="AD16" s="504" t="s">
        <v>98</v>
      </c>
      <c r="AE16" s="505"/>
      <c r="AF16" s="505"/>
      <c r="AG16" s="505"/>
      <c r="AH16" s="505"/>
      <c r="AI16" s="505"/>
      <c r="AJ16" s="505"/>
      <c r="AK16" s="505"/>
      <c r="AL16" s="505"/>
      <c r="AM16" s="505"/>
      <c r="AN16" s="505"/>
      <c r="AO16" s="505"/>
      <c r="AP16" s="505"/>
      <c r="AQ16" s="505"/>
      <c r="AR16" s="506"/>
      <c r="AS16" s="506"/>
      <c r="AT16" s="506"/>
      <c r="AU16" s="506"/>
      <c r="AV16" s="506"/>
      <c r="AW16" s="506"/>
      <c r="AX16" s="507"/>
    </row>
    <row r="17" spans="1:55" ht="24.75" customHeight="1">
      <c r="A17" s="202"/>
      <c r="B17" s="203"/>
      <c r="C17" s="203"/>
      <c r="D17" s="203"/>
      <c r="E17" s="203"/>
      <c r="F17" s="204"/>
      <c r="G17" s="597"/>
      <c r="H17" s="598"/>
      <c r="I17" s="520" t="s">
        <v>33</v>
      </c>
      <c r="J17" s="521"/>
      <c r="K17" s="521"/>
      <c r="L17" s="521"/>
      <c r="M17" s="521"/>
      <c r="N17" s="521"/>
      <c r="O17" s="522"/>
      <c r="P17" s="523" t="s">
        <v>98</v>
      </c>
      <c r="Q17" s="524"/>
      <c r="R17" s="524"/>
      <c r="S17" s="524"/>
      <c r="T17" s="524"/>
      <c r="U17" s="524"/>
      <c r="V17" s="524"/>
      <c r="W17" s="523" t="s">
        <v>98</v>
      </c>
      <c r="X17" s="524"/>
      <c r="Y17" s="524"/>
      <c r="Z17" s="524"/>
      <c r="AA17" s="524"/>
      <c r="AB17" s="524"/>
      <c r="AC17" s="524"/>
      <c r="AD17" s="548">
        <f>SUM(AD12:AJ16)</f>
        <v>10</v>
      </c>
      <c r="AE17" s="548"/>
      <c r="AF17" s="548"/>
      <c r="AG17" s="548"/>
      <c r="AH17" s="548"/>
      <c r="AI17" s="548"/>
      <c r="AJ17" s="548"/>
      <c r="AK17" s="548">
        <f>SUM(AK12,AK14)</f>
        <v>9.625</v>
      </c>
      <c r="AL17" s="548"/>
      <c r="AM17" s="548"/>
      <c r="AN17" s="548"/>
      <c r="AO17" s="548"/>
      <c r="AP17" s="548"/>
      <c r="AQ17" s="548"/>
      <c r="AR17" s="515" t="s">
        <v>98</v>
      </c>
      <c r="AS17" s="515"/>
      <c r="AT17" s="515"/>
      <c r="AU17" s="515"/>
      <c r="AV17" s="515"/>
      <c r="AW17" s="515"/>
      <c r="AX17" s="516"/>
    </row>
    <row r="18" spans="1:55" ht="24.75" customHeight="1">
      <c r="A18" s="202"/>
      <c r="B18" s="203"/>
      <c r="C18" s="203"/>
      <c r="D18" s="203"/>
      <c r="E18" s="203"/>
      <c r="F18" s="204"/>
      <c r="G18" s="508" t="s">
        <v>34</v>
      </c>
      <c r="H18" s="509"/>
      <c r="I18" s="509"/>
      <c r="J18" s="509"/>
      <c r="K18" s="509"/>
      <c r="L18" s="509"/>
      <c r="M18" s="509"/>
      <c r="N18" s="509"/>
      <c r="O18" s="509"/>
      <c r="P18" s="510" t="s">
        <v>98</v>
      </c>
      <c r="Q18" s="511"/>
      <c r="R18" s="511"/>
      <c r="S18" s="511"/>
      <c r="T18" s="511"/>
      <c r="U18" s="511"/>
      <c r="V18" s="511"/>
      <c r="W18" s="510" t="s">
        <v>98</v>
      </c>
      <c r="X18" s="511"/>
      <c r="Y18" s="511"/>
      <c r="Z18" s="511"/>
      <c r="AA18" s="511"/>
      <c r="AB18" s="511"/>
      <c r="AC18" s="511"/>
      <c r="AD18" s="511">
        <v>3</v>
      </c>
      <c r="AE18" s="511"/>
      <c r="AF18" s="511"/>
      <c r="AG18" s="511"/>
      <c r="AH18" s="511"/>
      <c r="AI18" s="511"/>
      <c r="AJ18" s="511"/>
      <c r="AK18" s="517"/>
      <c r="AL18" s="517"/>
      <c r="AM18" s="517"/>
      <c r="AN18" s="517"/>
      <c r="AO18" s="517"/>
      <c r="AP18" s="517"/>
      <c r="AQ18" s="517"/>
      <c r="AR18" s="518"/>
      <c r="AS18" s="518"/>
      <c r="AT18" s="518"/>
      <c r="AU18" s="518"/>
      <c r="AV18" s="518"/>
      <c r="AW18" s="518"/>
      <c r="AX18" s="519"/>
    </row>
    <row r="19" spans="1:55" ht="24.75" customHeight="1">
      <c r="A19" s="571"/>
      <c r="B19" s="572"/>
      <c r="C19" s="572"/>
      <c r="D19" s="572"/>
      <c r="E19" s="572"/>
      <c r="F19" s="573"/>
      <c r="G19" s="508" t="s">
        <v>35</v>
      </c>
      <c r="H19" s="509"/>
      <c r="I19" s="509"/>
      <c r="J19" s="509"/>
      <c r="K19" s="509"/>
      <c r="L19" s="509"/>
      <c r="M19" s="509"/>
      <c r="N19" s="509"/>
      <c r="O19" s="509"/>
      <c r="P19" s="510" t="s">
        <v>98</v>
      </c>
      <c r="Q19" s="511"/>
      <c r="R19" s="511"/>
      <c r="S19" s="511"/>
      <c r="T19" s="511"/>
      <c r="U19" s="511"/>
      <c r="V19" s="511"/>
      <c r="W19" s="510" t="s">
        <v>98</v>
      </c>
      <c r="X19" s="511"/>
      <c r="Y19" s="511"/>
      <c r="Z19" s="511"/>
      <c r="AA19" s="511"/>
      <c r="AB19" s="511"/>
      <c r="AC19" s="511"/>
      <c r="AD19" s="512">
        <f>AD18/AD17</f>
        <v>0.3</v>
      </c>
      <c r="AE19" s="512"/>
      <c r="AF19" s="512"/>
      <c r="AG19" s="512"/>
      <c r="AH19" s="512"/>
      <c r="AI19" s="512"/>
      <c r="AJ19" s="512"/>
      <c r="AK19" s="513"/>
      <c r="AL19" s="513"/>
      <c r="AM19" s="513"/>
      <c r="AN19" s="513"/>
      <c r="AO19" s="513"/>
      <c r="AP19" s="513"/>
      <c r="AQ19" s="513"/>
      <c r="AR19" s="513"/>
      <c r="AS19" s="513"/>
      <c r="AT19" s="513"/>
      <c r="AU19" s="513"/>
      <c r="AV19" s="513"/>
      <c r="AW19" s="513"/>
      <c r="AX19" s="514"/>
    </row>
    <row r="20" spans="1:55" ht="31.7" customHeight="1">
      <c r="A20" s="487" t="s">
        <v>36</v>
      </c>
      <c r="B20" s="488"/>
      <c r="C20" s="488"/>
      <c r="D20" s="488"/>
      <c r="E20" s="488"/>
      <c r="F20" s="489"/>
      <c r="G20" s="466" t="s">
        <v>37</v>
      </c>
      <c r="H20" s="107"/>
      <c r="I20" s="107"/>
      <c r="J20" s="107"/>
      <c r="K20" s="107"/>
      <c r="L20" s="107"/>
      <c r="M20" s="107"/>
      <c r="N20" s="107"/>
      <c r="O20" s="107"/>
      <c r="P20" s="107"/>
      <c r="Q20" s="107"/>
      <c r="R20" s="107"/>
      <c r="S20" s="107"/>
      <c r="T20" s="107"/>
      <c r="U20" s="107"/>
      <c r="V20" s="107"/>
      <c r="W20" s="107"/>
      <c r="X20" s="108"/>
      <c r="Y20" s="494"/>
      <c r="Z20" s="179"/>
      <c r="AA20" s="180"/>
      <c r="AB20" s="106" t="s">
        <v>38</v>
      </c>
      <c r="AC20" s="107"/>
      <c r="AD20" s="108"/>
      <c r="AE20" s="486" t="s">
        <v>22</v>
      </c>
      <c r="AF20" s="117"/>
      <c r="AG20" s="117"/>
      <c r="AH20" s="117"/>
      <c r="AI20" s="117"/>
      <c r="AJ20" s="486" t="s">
        <v>23</v>
      </c>
      <c r="AK20" s="117"/>
      <c r="AL20" s="117"/>
      <c r="AM20" s="117"/>
      <c r="AN20" s="117"/>
      <c r="AO20" s="486" t="s">
        <v>24</v>
      </c>
      <c r="AP20" s="117"/>
      <c r="AQ20" s="117"/>
      <c r="AR20" s="117"/>
      <c r="AS20" s="117"/>
      <c r="AT20" s="498" t="s">
        <v>39</v>
      </c>
      <c r="AU20" s="117"/>
      <c r="AV20" s="117"/>
      <c r="AW20" s="117"/>
      <c r="AX20" s="499"/>
    </row>
    <row r="21" spans="1:55" ht="26.85" customHeight="1">
      <c r="A21" s="490"/>
      <c r="B21" s="488"/>
      <c r="C21" s="488"/>
      <c r="D21" s="488"/>
      <c r="E21" s="488"/>
      <c r="F21" s="489"/>
      <c r="G21" s="467" t="s">
        <v>141</v>
      </c>
      <c r="H21" s="468"/>
      <c r="I21" s="468"/>
      <c r="J21" s="468"/>
      <c r="K21" s="468"/>
      <c r="L21" s="468"/>
      <c r="M21" s="468"/>
      <c r="N21" s="468"/>
      <c r="O21" s="468"/>
      <c r="P21" s="468"/>
      <c r="Q21" s="468"/>
      <c r="R21" s="468"/>
      <c r="S21" s="468"/>
      <c r="T21" s="468"/>
      <c r="U21" s="468"/>
      <c r="V21" s="468"/>
      <c r="W21" s="468"/>
      <c r="X21" s="469"/>
      <c r="Y21" s="479" t="s">
        <v>40</v>
      </c>
      <c r="Z21" s="480"/>
      <c r="AA21" s="481"/>
      <c r="AB21" s="482" t="s">
        <v>98</v>
      </c>
      <c r="AC21" s="483"/>
      <c r="AD21" s="483"/>
      <c r="AE21" s="435" t="s">
        <v>98</v>
      </c>
      <c r="AF21" s="436"/>
      <c r="AG21" s="436"/>
      <c r="AH21" s="436"/>
      <c r="AI21" s="436"/>
      <c r="AJ21" s="435" t="s">
        <v>98</v>
      </c>
      <c r="AK21" s="436"/>
      <c r="AL21" s="436"/>
      <c r="AM21" s="436"/>
      <c r="AN21" s="436"/>
      <c r="AO21" s="435" t="s">
        <v>98</v>
      </c>
      <c r="AP21" s="436"/>
      <c r="AQ21" s="436"/>
      <c r="AR21" s="436"/>
      <c r="AS21" s="436"/>
      <c r="AT21" s="477"/>
      <c r="AU21" s="477"/>
      <c r="AV21" s="477"/>
      <c r="AW21" s="477"/>
      <c r="AX21" s="478"/>
    </row>
    <row r="22" spans="1:55" ht="23.65" customHeight="1">
      <c r="A22" s="491"/>
      <c r="B22" s="492"/>
      <c r="C22" s="492"/>
      <c r="D22" s="492"/>
      <c r="E22" s="492"/>
      <c r="F22" s="493"/>
      <c r="G22" s="495"/>
      <c r="H22" s="496"/>
      <c r="I22" s="496"/>
      <c r="J22" s="496"/>
      <c r="K22" s="496"/>
      <c r="L22" s="496"/>
      <c r="M22" s="496"/>
      <c r="N22" s="496"/>
      <c r="O22" s="496"/>
      <c r="P22" s="496"/>
      <c r="Q22" s="496"/>
      <c r="R22" s="496"/>
      <c r="S22" s="496"/>
      <c r="T22" s="496"/>
      <c r="U22" s="496"/>
      <c r="V22" s="496"/>
      <c r="W22" s="496"/>
      <c r="X22" s="497"/>
      <c r="Y22" s="373" t="s">
        <v>41</v>
      </c>
      <c r="Z22" s="107"/>
      <c r="AA22" s="108"/>
      <c r="AB22" s="484" t="s">
        <v>98</v>
      </c>
      <c r="AC22" s="485"/>
      <c r="AD22" s="485"/>
      <c r="AE22" s="484" t="s">
        <v>98</v>
      </c>
      <c r="AF22" s="485"/>
      <c r="AG22" s="485"/>
      <c r="AH22" s="485"/>
      <c r="AI22" s="485"/>
      <c r="AJ22" s="484" t="s">
        <v>98</v>
      </c>
      <c r="AK22" s="485"/>
      <c r="AL22" s="485"/>
      <c r="AM22" s="485"/>
      <c r="AN22" s="485"/>
      <c r="AO22" s="484" t="s">
        <v>98</v>
      </c>
      <c r="AP22" s="485"/>
      <c r="AQ22" s="485"/>
      <c r="AR22" s="485"/>
      <c r="AS22" s="485"/>
      <c r="AT22" s="500"/>
      <c r="AU22" s="500"/>
      <c r="AV22" s="500"/>
      <c r="AW22" s="500"/>
      <c r="AX22" s="501"/>
    </row>
    <row r="23" spans="1:55" ht="32.25" customHeight="1">
      <c r="A23" s="491"/>
      <c r="B23" s="492"/>
      <c r="C23" s="492"/>
      <c r="D23" s="492"/>
      <c r="E23" s="492"/>
      <c r="F23" s="493"/>
      <c r="G23" s="470"/>
      <c r="H23" s="471"/>
      <c r="I23" s="471"/>
      <c r="J23" s="471"/>
      <c r="K23" s="471"/>
      <c r="L23" s="471"/>
      <c r="M23" s="471"/>
      <c r="N23" s="471"/>
      <c r="O23" s="471"/>
      <c r="P23" s="471"/>
      <c r="Q23" s="471"/>
      <c r="R23" s="471"/>
      <c r="S23" s="471"/>
      <c r="T23" s="471"/>
      <c r="U23" s="471"/>
      <c r="V23" s="471"/>
      <c r="W23" s="471"/>
      <c r="X23" s="472"/>
      <c r="Y23" s="106" t="s">
        <v>42</v>
      </c>
      <c r="Z23" s="107"/>
      <c r="AA23" s="108"/>
      <c r="AB23" s="434" t="s">
        <v>140</v>
      </c>
      <c r="AC23" s="434"/>
      <c r="AD23" s="434"/>
      <c r="AE23" s="433" t="s">
        <v>98</v>
      </c>
      <c r="AF23" s="434"/>
      <c r="AG23" s="434"/>
      <c r="AH23" s="434"/>
      <c r="AI23" s="434"/>
      <c r="AJ23" s="433" t="s">
        <v>98</v>
      </c>
      <c r="AK23" s="434"/>
      <c r="AL23" s="434"/>
      <c r="AM23" s="434"/>
      <c r="AN23" s="434"/>
      <c r="AO23" s="433" t="s">
        <v>98</v>
      </c>
      <c r="AP23" s="434"/>
      <c r="AQ23" s="434"/>
      <c r="AR23" s="434"/>
      <c r="AS23" s="434"/>
      <c r="AT23" s="428"/>
      <c r="AU23" s="428"/>
      <c r="AV23" s="428"/>
      <c r="AW23" s="428"/>
      <c r="AX23" s="429"/>
    </row>
    <row r="24" spans="1:55" ht="31.7" customHeight="1">
      <c r="A24" s="449" t="s">
        <v>43</v>
      </c>
      <c r="B24" s="450"/>
      <c r="C24" s="450"/>
      <c r="D24" s="450"/>
      <c r="E24" s="450"/>
      <c r="F24" s="451"/>
      <c r="G24" s="466" t="s">
        <v>44</v>
      </c>
      <c r="H24" s="107"/>
      <c r="I24" s="107"/>
      <c r="J24" s="107"/>
      <c r="K24" s="107"/>
      <c r="L24" s="107"/>
      <c r="M24" s="107"/>
      <c r="N24" s="107"/>
      <c r="O24" s="107"/>
      <c r="P24" s="107"/>
      <c r="Q24" s="107"/>
      <c r="R24" s="107"/>
      <c r="S24" s="107"/>
      <c r="T24" s="107"/>
      <c r="U24" s="107"/>
      <c r="V24" s="107"/>
      <c r="W24" s="107"/>
      <c r="X24" s="108"/>
      <c r="Y24" s="494"/>
      <c r="Z24" s="179"/>
      <c r="AA24" s="180"/>
      <c r="AB24" s="106" t="s">
        <v>38</v>
      </c>
      <c r="AC24" s="107"/>
      <c r="AD24" s="108"/>
      <c r="AE24" s="486" t="s">
        <v>22</v>
      </c>
      <c r="AF24" s="117"/>
      <c r="AG24" s="117"/>
      <c r="AH24" s="117"/>
      <c r="AI24" s="117"/>
      <c r="AJ24" s="486" t="s">
        <v>23</v>
      </c>
      <c r="AK24" s="117"/>
      <c r="AL24" s="117"/>
      <c r="AM24" s="117"/>
      <c r="AN24" s="117"/>
      <c r="AO24" s="486" t="s">
        <v>24</v>
      </c>
      <c r="AP24" s="117"/>
      <c r="AQ24" s="117"/>
      <c r="AR24" s="117"/>
      <c r="AS24" s="117"/>
      <c r="AT24" s="377" t="s">
        <v>45</v>
      </c>
      <c r="AU24" s="378"/>
      <c r="AV24" s="378"/>
      <c r="AW24" s="378"/>
      <c r="AX24" s="379"/>
    </row>
    <row r="25" spans="1:55" ht="39.950000000000003" customHeight="1">
      <c r="A25" s="188"/>
      <c r="B25" s="189"/>
      <c r="C25" s="189"/>
      <c r="D25" s="189"/>
      <c r="E25" s="189"/>
      <c r="F25" s="190"/>
      <c r="G25" s="467" t="s">
        <v>139</v>
      </c>
      <c r="H25" s="468"/>
      <c r="I25" s="468"/>
      <c r="J25" s="468"/>
      <c r="K25" s="468"/>
      <c r="L25" s="468"/>
      <c r="M25" s="468"/>
      <c r="N25" s="468"/>
      <c r="O25" s="468"/>
      <c r="P25" s="468"/>
      <c r="Q25" s="468"/>
      <c r="R25" s="468"/>
      <c r="S25" s="468"/>
      <c r="T25" s="468"/>
      <c r="U25" s="468"/>
      <c r="V25" s="468"/>
      <c r="W25" s="468"/>
      <c r="X25" s="469"/>
      <c r="Y25" s="473" t="s">
        <v>46</v>
      </c>
      <c r="Z25" s="431"/>
      <c r="AA25" s="432"/>
      <c r="AB25" s="430" t="s">
        <v>98</v>
      </c>
      <c r="AC25" s="431"/>
      <c r="AD25" s="432"/>
      <c r="AE25" s="433" t="s">
        <v>98</v>
      </c>
      <c r="AF25" s="434"/>
      <c r="AG25" s="434"/>
      <c r="AH25" s="434"/>
      <c r="AI25" s="434"/>
      <c r="AJ25" s="435" t="s">
        <v>98</v>
      </c>
      <c r="AK25" s="436"/>
      <c r="AL25" s="436"/>
      <c r="AM25" s="436"/>
      <c r="AN25" s="436"/>
      <c r="AO25" s="435" t="s">
        <v>98</v>
      </c>
      <c r="AP25" s="436"/>
      <c r="AQ25" s="436"/>
      <c r="AR25" s="436"/>
      <c r="AS25" s="436"/>
      <c r="AT25" s="440" t="s">
        <v>138</v>
      </c>
      <c r="AU25" s="115"/>
      <c r="AV25" s="115"/>
      <c r="AW25" s="115"/>
      <c r="AX25" s="441"/>
      <c r="AY25" s="2"/>
      <c r="AZ25" s="3"/>
      <c r="BA25" s="3"/>
      <c r="BB25" s="3"/>
      <c r="BC25" s="3"/>
    </row>
    <row r="26" spans="1:55" ht="32.25" customHeight="1">
      <c r="A26" s="452"/>
      <c r="B26" s="453"/>
      <c r="C26" s="453"/>
      <c r="D26" s="453"/>
      <c r="E26" s="453"/>
      <c r="F26" s="454"/>
      <c r="G26" s="470"/>
      <c r="H26" s="471"/>
      <c r="I26" s="471"/>
      <c r="J26" s="471"/>
      <c r="K26" s="471"/>
      <c r="L26" s="471"/>
      <c r="M26" s="471"/>
      <c r="N26" s="471"/>
      <c r="O26" s="471"/>
      <c r="P26" s="471"/>
      <c r="Q26" s="471"/>
      <c r="R26" s="471"/>
      <c r="S26" s="471"/>
      <c r="T26" s="471"/>
      <c r="U26" s="471"/>
      <c r="V26" s="471"/>
      <c r="W26" s="471"/>
      <c r="X26" s="472"/>
      <c r="Y26" s="442" t="s">
        <v>137</v>
      </c>
      <c r="Z26" s="426"/>
      <c r="AA26" s="427"/>
      <c r="AB26" s="425" t="s">
        <v>98</v>
      </c>
      <c r="AC26" s="426"/>
      <c r="AD26" s="427"/>
      <c r="AE26" s="103" t="s">
        <v>98</v>
      </c>
      <c r="AF26" s="115"/>
      <c r="AG26" s="115"/>
      <c r="AH26" s="115"/>
      <c r="AI26" s="116"/>
      <c r="AJ26" s="437" t="s">
        <v>98</v>
      </c>
      <c r="AK26" s="438"/>
      <c r="AL26" s="438"/>
      <c r="AM26" s="438"/>
      <c r="AN26" s="443"/>
      <c r="AO26" s="437" t="s">
        <v>98</v>
      </c>
      <c r="AP26" s="438"/>
      <c r="AQ26" s="438"/>
      <c r="AR26" s="438"/>
      <c r="AS26" s="443"/>
      <c r="AT26" s="437" t="s">
        <v>98</v>
      </c>
      <c r="AU26" s="438"/>
      <c r="AV26" s="438"/>
      <c r="AW26" s="438"/>
      <c r="AX26" s="439"/>
    </row>
    <row r="27" spans="1:55" ht="32.25" customHeight="1">
      <c r="A27" s="449" t="s">
        <v>47</v>
      </c>
      <c r="B27" s="457"/>
      <c r="C27" s="457"/>
      <c r="D27" s="457"/>
      <c r="E27" s="457"/>
      <c r="F27" s="458"/>
      <c r="G27" s="465" t="s">
        <v>48</v>
      </c>
      <c r="H27" s="107"/>
      <c r="I27" s="107"/>
      <c r="J27" s="107"/>
      <c r="K27" s="107"/>
      <c r="L27" s="107"/>
      <c r="M27" s="107"/>
      <c r="N27" s="107"/>
      <c r="O27" s="107"/>
      <c r="P27" s="107"/>
      <c r="Q27" s="107"/>
      <c r="R27" s="107"/>
      <c r="S27" s="107"/>
      <c r="T27" s="107"/>
      <c r="U27" s="107"/>
      <c r="V27" s="107"/>
      <c r="W27" s="107"/>
      <c r="X27" s="108"/>
      <c r="Y27" s="474"/>
      <c r="Z27" s="475"/>
      <c r="AA27" s="476"/>
      <c r="AB27" s="106" t="s">
        <v>38</v>
      </c>
      <c r="AC27" s="107"/>
      <c r="AD27" s="108"/>
      <c r="AE27" s="373" t="s">
        <v>22</v>
      </c>
      <c r="AF27" s="107"/>
      <c r="AG27" s="107"/>
      <c r="AH27" s="107"/>
      <c r="AI27" s="108"/>
      <c r="AJ27" s="373" t="s">
        <v>23</v>
      </c>
      <c r="AK27" s="107"/>
      <c r="AL27" s="107"/>
      <c r="AM27" s="107"/>
      <c r="AN27" s="108"/>
      <c r="AO27" s="373" t="s">
        <v>24</v>
      </c>
      <c r="AP27" s="107"/>
      <c r="AQ27" s="107"/>
      <c r="AR27" s="107"/>
      <c r="AS27" s="108"/>
      <c r="AT27" s="377" t="s">
        <v>49</v>
      </c>
      <c r="AU27" s="378"/>
      <c r="AV27" s="378"/>
      <c r="AW27" s="378"/>
      <c r="AX27" s="379"/>
    </row>
    <row r="28" spans="1:55" ht="46.5" customHeight="1">
      <c r="A28" s="459"/>
      <c r="B28" s="460"/>
      <c r="C28" s="460"/>
      <c r="D28" s="460"/>
      <c r="E28" s="460"/>
      <c r="F28" s="461"/>
      <c r="G28" s="444" t="s">
        <v>98</v>
      </c>
      <c r="H28" s="444"/>
      <c r="I28" s="444"/>
      <c r="J28" s="444"/>
      <c r="K28" s="444"/>
      <c r="L28" s="444"/>
      <c r="M28" s="444"/>
      <c r="N28" s="444"/>
      <c r="O28" s="444"/>
      <c r="P28" s="444"/>
      <c r="Q28" s="444"/>
      <c r="R28" s="444"/>
      <c r="S28" s="444"/>
      <c r="T28" s="444"/>
      <c r="U28" s="444"/>
      <c r="V28" s="444"/>
      <c r="W28" s="444"/>
      <c r="X28" s="444"/>
      <c r="Y28" s="446" t="s">
        <v>47</v>
      </c>
      <c r="Z28" s="447"/>
      <c r="AA28" s="448"/>
      <c r="AB28" s="374" t="s">
        <v>98</v>
      </c>
      <c r="AC28" s="375"/>
      <c r="AD28" s="376"/>
      <c r="AE28" s="374" t="s">
        <v>98</v>
      </c>
      <c r="AF28" s="375"/>
      <c r="AG28" s="375"/>
      <c r="AH28" s="375"/>
      <c r="AI28" s="376"/>
      <c r="AJ28" s="374" t="s">
        <v>98</v>
      </c>
      <c r="AK28" s="375"/>
      <c r="AL28" s="375"/>
      <c r="AM28" s="375"/>
      <c r="AN28" s="376"/>
      <c r="AO28" s="374" t="s">
        <v>98</v>
      </c>
      <c r="AP28" s="375"/>
      <c r="AQ28" s="375"/>
      <c r="AR28" s="375"/>
      <c r="AS28" s="376"/>
      <c r="AT28" s="374" t="s">
        <v>98</v>
      </c>
      <c r="AU28" s="375"/>
      <c r="AV28" s="375"/>
      <c r="AW28" s="375"/>
      <c r="AX28" s="455"/>
    </row>
    <row r="29" spans="1:55" ht="47.1" customHeight="1">
      <c r="A29" s="462"/>
      <c r="B29" s="463"/>
      <c r="C29" s="463"/>
      <c r="D29" s="463"/>
      <c r="E29" s="463"/>
      <c r="F29" s="464"/>
      <c r="G29" s="445"/>
      <c r="H29" s="445"/>
      <c r="I29" s="445"/>
      <c r="J29" s="445"/>
      <c r="K29" s="445"/>
      <c r="L29" s="445"/>
      <c r="M29" s="445"/>
      <c r="N29" s="445"/>
      <c r="O29" s="445"/>
      <c r="P29" s="445"/>
      <c r="Q29" s="445"/>
      <c r="R29" s="445"/>
      <c r="S29" s="445"/>
      <c r="T29" s="445"/>
      <c r="U29" s="445"/>
      <c r="V29" s="445"/>
      <c r="W29" s="445"/>
      <c r="X29" s="445"/>
      <c r="Y29" s="456" t="s">
        <v>50</v>
      </c>
      <c r="Z29" s="426"/>
      <c r="AA29" s="427"/>
      <c r="AB29" s="374" t="s">
        <v>98</v>
      </c>
      <c r="AC29" s="375"/>
      <c r="AD29" s="376"/>
      <c r="AE29" s="374" t="s">
        <v>98</v>
      </c>
      <c r="AF29" s="375"/>
      <c r="AG29" s="375"/>
      <c r="AH29" s="375"/>
      <c r="AI29" s="376"/>
      <c r="AJ29" s="374" t="s">
        <v>98</v>
      </c>
      <c r="AK29" s="375"/>
      <c r="AL29" s="375"/>
      <c r="AM29" s="375"/>
      <c r="AN29" s="376"/>
      <c r="AO29" s="374" t="s">
        <v>98</v>
      </c>
      <c r="AP29" s="375"/>
      <c r="AQ29" s="375"/>
      <c r="AR29" s="375"/>
      <c r="AS29" s="376"/>
      <c r="AT29" s="374" t="s">
        <v>98</v>
      </c>
      <c r="AU29" s="375"/>
      <c r="AV29" s="375"/>
      <c r="AW29" s="375"/>
      <c r="AX29" s="455"/>
    </row>
    <row r="30" spans="1:55" ht="23.1" customHeight="1">
      <c r="A30" s="419" t="s">
        <v>51</v>
      </c>
      <c r="B30" s="420"/>
      <c r="C30" s="317" t="s">
        <v>52</v>
      </c>
      <c r="D30" s="318"/>
      <c r="E30" s="318"/>
      <c r="F30" s="318"/>
      <c r="G30" s="318"/>
      <c r="H30" s="318"/>
      <c r="I30" s="318"/>
      <c r="J30" s="318"/>
      <c r="K30" s="319"/>
      <c r="L30" s="320" t="s">
        <v>53</v>
      </c>
      <c r="M30" s="320"/>
      <c r="N30" s="320"/>
      <c r="O30" s="320"/>
      <c r="P30" s="320"/>
      <c r="Q30" s="320"/>
      <c r="R30" s="321" t="s">
        <v>26</v>
      </c>
      <c r="S30" s="322"/>
      <c r="T30" s="322"/>
      <c r="U30" s="322"/>
      <c r="V30" s="322"/>
      <c r="W30" s="322"/>
      <c r="X30" s="323" t="s">
        <v>54</v>
      </c>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24"/>
    </row>
    <row r="31" spans="1:55" ht="23.1" customHeight="1">
      <c r="A31" s="421"/>
      <c r="B31" s="422"/>
      <c r="C31" s="407" t="s">
        <v>136</v>
      </c>
      <c r="D31" s="408"/>
      <c r="E31" s="408"/>
      <c r="F31" s="408"/>
      <c r="G31" s="408"/>
      <c r="H31" s="408"/>
      <c r="I31" s="408"/>
      <c r="J31" s="408"/>
      <c r="K31" s="409"/>
      <c r="L31" s="410">
        <v>0.30299999999999999</v>
      </c>
      <c r="M31" s="410"/>
      <c r="N31" s="410"/>
      <c r="O31" s="410"/>
      <c r="P31" s="410"/>
      <c r="Q31" s="410"/>
      <c r="R31" s="411" t="s">
        <v>98</v>
      </c>
      <c r="S31" s="411"/>
      <c r="T31" s="411"/>
      <c r="U31" s="411"/>
      <c r="V31" s="411"/>
      <c r="W31" s="411"/>
      <c r="X31" s="412"/>
      <c r="Y31" s="413"/>
      <c r="Z31" s="413"/>
      <c r="AA31" s="413"/>
      <c r="AB31" s="413"/>
      <c r="AC31" s="413"/>
      <c r="AD31" s="413"/>
      <c r="AE31" s="413"/>
      <c r="AF31" s="413"/>
      <c r="AG31" s="413"/>
      <c r="AH31" s="413"/>
      <c r="AI31" s="413"/>
      <c r="AJ31" s="413"/>
      <c r="AK31" s="413"/>
      <c r="AL31" s="413"/>
      <c r="AM31" s="413"/>
      <c r="AN31" s="413"/>
      <c r="AO31" s="413"/>
      <c r="AP31" s="413"/>
      <c r="AQ31" s="413"/>
      <c r="AR31" s="413"/>
      <c r="AS31" s="413"/>
      <c r="AT31" s="413"/>
      <c r="AU31" s="413"/>
      <c r="AV31" s="413"/>
      <c r="AW31" s="413"/>
      <c r="AX31" s="414"/>
    </row>
    <row r="32" spans="1:55" ht="23.1" customHeight="1">
      <c r="A32" s="421"/>
      <c r="B32" s="422"/>
      <c r="C32" s="369" t="s">
        <v>135</v>
      </c>
      <c r="D32" s="370"/>
      <c r="E32" s="370"/>
      <c r="F32" s="370"/>
      <c r="G32" s="370"/>
      <c r="H32" s="370"/>
      <c r="I32" s="370"/>
      <c r="J32" s="370"/>
      <c r="K32" s="371"/>
      <c r="L32" s="372">
        <v>0.33900000000000002</v>
      </c>
      <c r="M32" s="372"/>
      <c r="N32" s="372"/>
      <c r="O32" s="372"/>
      <c r="P32" s="372"/>
      <c r="Q32" s="372"/>
      <c r="R32" s="335" t="s">
        <v>98</v>
      </c>
      <c r="S32" s="335"/>
      <c r="T32" s="335"/>
      <c r="U32" s="335"/>
      <c r="V32" s="335"/>
      <c r="W32" s="335"/>
      <c r="X32" s="328"/>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30"/>
    </row>
    <row r="33" spans="1:50" ht="23.1" customHeight="1">
      <c r="A33" s="421"/>
      <c r="B33" s="422"/>
      <c r="C33" s="369" t="s">
        <v>134</v>
      </c>
      <c r="D33" s="370"/>
      <c r="E33" s="370"/>
      <c r="F33" s="370"/>
      <c r="G33" s="370"/>
      <c r="H33" s="370"/>
      <c r="I33" s="370"/>
      <c r="J33" s="370"/>
      <c r="K33" s="371"/>
      <c r="L33" s="372">
        <v>0.61</v>
      </c>
      <c r="M33" s="372"/>
      <c r="N33" s="372"/>
      <c r="O33" s="372"/>
      <c r="P33" s="372"/>
      <c r="Q33" s="372"/>
      <c r="R33" s="335" t="s">
        <v>98</v>
      </c>
      <c r="S33" s="335"/>
      <c r="T33" s="335"/>
      <c r="U33" s="335"/>
      <c r="V33" s="335"/>
      <c r="W33" s="335"/>
      <c r="X33" s="418"/>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30"/>
    </row>
    <row r="34" spans="1:50" ht="23.1" customHeight="1">
      <c r="A34" s="421"/>
      <c r="B34" s="422"/>
      <c r="C34" s="369" t="s">
        <v>133</v>
      </c>
      <c r="D34" s="370"/>
      <c r="E34" s="370"/>
      <c r="F34" s="370"/>
      <c r="G34" s="370"/>
      <c r="H34" s="370"/>
      <c r="I34" s="370"/>
      <c r="J34" s="370"/>
      <c r="K34" s="371"/>
      <c r="L34" s="372">
        <v>8.3729999999999993</v>
      </c>
      <c r="M34" s="372"/>
      <c r="N34" s="372"/>
      <c r="O34" s="372"/>
      <c r="P34" s="372"/>
      <c r="Q34" s="372"/>
      <c r="R34" s="335" t="s">
        <v>98</v>
      </c>
      <c r="S34" s="335"/>
      <c r="T34" s="335"/>
      <c r="U34" s="335"/>
      <c r="V34" s="335"/>
      <c r="W34" s="335"/>
      <c r="X34" s="328"/>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30"/>
    </row>
    <row r="35" spans="1:50" ht="23.1" customHeight="1">
      <c r="A35" s="421"/>
      <c r="B35" s="422"/>
      <c r="C35" s="331"/>
      <c r="D35" s="332"/>
      <c r="E35" s="332"/>
      <c r="F35" s="332"/>
      <c r="G35" s="332"/>
      <c r="H35" s="332"/>
      <c r="I35" s="332"/>
      <c r="J35" s="332"/>
      <c r="K35" s="333"/>
      <c r="L35" s="334"/>
      <c r="M35" s="334"/>
      <c r="N35" s="334"/>
      <c r="O35" s="334"/>
      <c r="P35" s="334"/>
      <c r="Q35" s="334"/>
      <c r="R35" s="335"/>
      <c r="S35" s="335"/>
      <c r="T35" s="335"/>
      <c r="U35" s="335"/>
      <c r="V35" s="335"/>
      <c r="W35" s="335"/>
      <c r="X35" s="328"/>
      <c r="Y35" s="329"/>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30"/>
    </row>
    <row r="36" spans="1:50" ht="23.1" customHeight="1">
      <c r="A36" s="421"/>
      <c r="B36" s="422"/>
      <c r="C36" s="336"/>
      <c r="D36" s="337"/>
      <c r="E36" s="337"/>
      <c r="F36" s="337"/>
      <c r="G36" s="337"/>
      <c r="H36" s="337"/>
      <c r="I36" s="337"/>
      <c r="J36" s="337"/>
      <c r="K36" s="338"/>
      <c r="L36" s="339"/>
      <c r="M36" s="340"/>
      <c r="N36" s="340"/>
      <c r="O36" s="340"/>
      <c r="P36" s="340"/>
      <c r="Q36" s="341"/>
      <c r="R36" s="415"/>
      <c r="S36" s="416"/>
      <c r="T36" s="416"/>
      <c r="U36" s="416"/>
      <c r="V36" s="416"/>
      <c r="W36" s="417"/>
      <c r="X36" s="328"/>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30"/>
    </row>
    <row r="37" spans="1:50" ht="21" customHeight="1" thickBot="1">
      <c r="A37" s="423"/>
      <c r="B37" s="424"/>
      <c r="C37" s="380" t="s">
        <v>33</v>
      </c>
      <c r="D37" s="381"/>
      <c r="E37" s="381"/>
      <c r="F37" s="381"/>
      <c r="G37" s="381"/>
      <c r="H37" s="381"/>
      <c r="I37" s="381"/>
      <c r="J37" s="381"/>
      <c r="K37" s="382"/>
      <c r="L37" s="383">
        <f>SUM(L31:Q36)</f>
        <v>9.625</v>
      </c>
      <c r="M37" s="384"/>
      <c r="N37" s="384"/>
      <c r="O37" s="384"/>
      <c r="P37" s="384"/>
      <c r="Q37" s="385"/>
      <c r="R37" s="386" t="s">
        <v>98</v>
      </c>
      <c r="S37" s="387"/>
      <c r="T37" s="387"/>
      <c r="U37" s="387"/>
      <c r="V37" s="387"/>
      <c r="W37" s="388"/>
      <c r="X37" s="366"/>
      <c r="Y37" s="367"/>
      <c r="Z37" s="367"/>
      <c r="AA37" s="367"/>
      <c r="AB37" s="367"/>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8"/>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9"/>
    </row>
    <row r="39" spans="1:50" ht="21" customHeight="1">
      <c r="A39" s="403" t="s">
        <v>55</v>
      </c>
      <c r="B39" s="404"/>
      <c r="C39" s="404"/>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4"/>
      <c r="AF39" s="404"/>
      <c r="AG39" s="404"/>
      <c r="AH39" s="404"/>
      <c r="AI39" s="404"/>
      <c r="AJ39" s="404"/>
      <c r="AK39" s="404"/>
      <c r="AL39" s="404"/>
      <c r="AM39" s="404"/>
      <c r="AN39" s="404"/>
      <c r="AO39" s="404"/>
      <c r="AP39" s="404"/>
      <c r="AQ39" s="404"/>
      <c r="AR39" s="404"/>
      <c r="AS39" s="404"/>
      <c r="AT39" s="404"/>
      <c r="AU39" s="404"/>
      <c r="AV39" s="404"/>
      <c r="AW39" s="404"/>
      <c r="AX39" s="405"/>
    </row>
    <row r="40" spans="1:50" ht="21" customHeight="1">
      <c r="A40" s="8"/>
      <c r="B40" s="9"/>
      <c r="C40" s="360" t="s">
        <v>56</v>
      </c>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2"/>
      <c r="AD40" s="361" t="s">
        <v>57</v>
      </c>
      <c r="AE40" s="361"/>
      <c r="AF40" s="361"/>
      <c r="AG40" s="363" t="s">
        <v>58</v>
      </c>
      <c r="AH40" s="361"/>
      <c r="AI40" s="361"/>
      <c r="AJ40" s="361"/>
      <c r="AK40" s="361"/>
      <c r="AL40" s="361"/>
      <c r="AM40" s="361"/>
      <c r="AN40" s="361"/>
      <c r="AO40" s="361"/>
      <c r="AP40" s="361"/>
      <c r="AQ40" s="361"/>
      <c r="AR40" s="361"/>
      <c r="AS40" s="361"/>
      <c r="AT40" s="361"/>
      <c r="AU40" s="361"/>
      <c r="AV40" s="361"/>
      <c r="AW40" s="361"/>
      <c r="AX40" s="364"/>
    </row>
    <row r="41" spans="1:50" ht="26.25" customHeight="1">
      <c r="A41" s="344" t="s">
        <v>132</v>
      </c>
      <c r="B41" s="345"/>
      <c r="C41" s="357" t="s">
        <v>131</v>
      </c>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9"/>
      <c r="AD41" s="342" t="s">
        <v>119</v>
      </c>
      <c r="AE41" s="343"/>
      <c r="AF41" s="343"/>
      <c r="AG41" s="389" t="s">
        <v>59</v>
      </c>
      <c r="AH41" s="390"/>
      <c r="AI41" s="390"/>
      <c r="AJ41" s="390"/>
      <c r="AK41" s="390"/>
      <c r="AL41" s="390"/>
      <c r="AM41" s="390"/>
      <c r="AN41" s="390"/>
      <c r="AO41" s="390"/>
      <c r="AP41" s="390"/>
      <c r="AQ41" s="390"/>
      <c r="AR41" s="390"/>
      <c r="AS41" s="390"/>
      <c r="AT41" s="390"/>
      <c r="AU41" s="390"/>
      <c r="AV41" s="390"/>
      <c r="AW41" s="390"/>
      <c r="AX41" s="391"/>
    </row>
    <row r="42" spans="1:50" ht="26.25" customHeight="1">
      <c r="A42" s="262"/>
      <c r="B42" s="263"/>
      <c r="C42" s="398" t="s">
        <v>130</v>
      </c>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265"/>
      <c r="AD42" s="260" t="s">
        <v>119</v>
      </c>
      <c r="AE42" s="147"/>
      <c r="AF42" s="147"/>
      <c r="AG42" s="392"/>
      <c r="AH42" s="393"/>
      <c r="AI42" s="393"/>
      <c r="AJ42" s="393"/>
      <c r="AK42" s="393"/>
      <c r="AL42" s="393"/>
      <c r="AM42" s="393"/>
      <c r="AN42" s="393"/>
      <c r="AO42" s="393"/>
      <c r="AP42" s="393"/>
      <c r="AQ42" s="393"/>
      <c r="AR42" s="393"/>
      <c r="AS42" s="393"/>
      <c r="AT42" s="393"/>
      <c r="AU42" s="393"/>
      <c r="AV42" s="393"/>
      <c r="AW42" s="393"/>
      <c r="AX42" s="394"/>
    </row>
    <row r="43" spans="1:50" ht="30" customHeight="1">
      <c r="A43" s="276"/>
      <c r="B43" s="277"/>
      <c r="C43" s="400" t="s">
        <v>129</v>
      </c>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2"/>
      <c r="AD43" s="406" t="s">
        <v>119</v>
      </c>
      <c r="AE43" s="138"/>
      <c r="AF43" s="138"/>
      <c r="AG43" s="395"/>
      <c r="AH43" s="396"/>
      <c r="AI43" s="396"/>
      <c r="AJ43" s="396"/>
      <c r="AK43" s="396"/>
      <c r="AL43" s="396"/>
      <c r="AM43" s="396"/>
      <c r="AN43" s="396"/>
      <c r="AO43" s="396"/>
      <c r="AP43" s="396"/>
      <c r="AQ43" s="396"/>
      <c r="AR43" s="396"/>
      <c r="AS43" s="396"/>
      <c r="AT43" s="396"/>
      <c r="AU43" s="396"/>
      <c r="AV43" s="396"/>
      <c r="AW43" s="396"/>
      <c r="AX43" s="397"/>
    </row>
    <row r="44" spans="1:50" ht="26.25" customHeight="1">
      <c r="A44" s="219" t="s">
        <v>128</v>
      </c>
      <c r="B44" s="261"/>
      <c r="C44" s="346" t="s">
        <v>127</v>
      </c>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347" t="s">
        <v>119</v>
      </c>
      <c r="AE44" s="348"/>
      <c r="AF44" s="348"/>
      <c r="AG44" s="308" t="s">
        <v>60</v>
      </c>
      <c r="AH44" s="349"/>
      <c r="AI44" s="349"/>
      <c r="AJ44" s="349"/>
      <c r="AK44" s="349"/>
      <c r="AL44" s="349"/>
      <c r="AM44" s="349"/>
      <c r="AN44" s="349"/>
      <c r="AO44" s="349"/>
      <c r="AP44" s="349"/>
      <c r="AQ44" s="349"/>
      <c r="AR44" s="349"/>
      <c r="AS44" s="349"/>
      <c r="AT44" s="349"/>
      <c r="AU44" s="349"/>
      <c r="AV44" s="349"/>
      <c r="AW44" s="349"/>
      <c r="AX44" s="350"/>
    </row>
    <row r="45" spans="1:50" ht="26.25" customHeight="1">
      <c r="A45" s="262"/>
      <c r="B45" s="263"/>
      <c r="C45" s="275" t="s">
        <v>126</v>
      </c>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0" t="s">
        <v>119</v>
      </c>
      <c r="AE45" s="147"/>
      <c r="AF45" s="147"/>
      <c r="AG45" s="351"/>
      <c r="AH45" s="352"/>
      <c r="AI45" s="352"/>
      <c r="AJ45" s="352"/>
      <c r="AK45" s="352"/>
      <c r="AL45" s="352"/>
      <c r="AM45" s="352"/>
      <c r="AN45" s="352"/>
      <c r="AO45" s="352"/>
      <c r="AP45" s="352"/>
      <c r="AQ45" s="352"/>
      <c r="AR45" s="352"/>
      <c r="AS45" s="352"/>
      <c r="AT45" s="352"/>
      <c r="AU45" s="352"/>
      <c r="AV45" s="352"/>
      <c r="AW45" s="352"/>
      <c r="AX45" s="353"/>
    </row>
    <row r="46" spans="1:50" ht="26.25" customHeight="1">
      <c r="A46" s="262"/>
      <c r="B46" s="263"/>
      <c r="C46" s="275" t="s">
        <v>125</v>
      </c>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0" t="s">
        <v>98</v>
      </c>
      <c r="AE46" s="147"/>
      <c r="AF46" s="147"/>
      <c r="AG46" s="351"/>
      <c r="AH46" s="352"/>
      <c r="AI46" s="352"/>
      <c r="AJ46" s="352"/>
      <c r="AK46" s="352"/>
      <c r="AL46" s="352"/>
      <c r="AM46" s="352"/>
      <c r="AN46" s="352"/>
      <c r="AO46" s="352"/>
      <c r="AP46" s="352"/>
      <c r="AQ46" s="352"/>
      <c r="AR46" s="352"/>
      <c r="AS46" s="352"/>
      <c r="AT46" s="352"/>
      <c r="AU46" s="352"/>
      <c r="AV46" s="352"/>
      <c r="AW46" s="352"/>
      <c r="AX46" s="353"/>
    </row>
    <row r="47" spans="1:50" ht="26.25" customHeight="1">
      <c r="A47" s="262"/>
      <c r="B47" s="263"/>
      <c r="C47" s="275" t="s">
        <v>124</v>
      </c>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0" t="s">
        <v>98</v>
      </c>
      <c r="AE47" s="147"/>
      <c r="AF47" s="147"/>
      <c r="AG47" s="351"/>
      <c r="AH47" s="352"/>
      <c r="AI47" s="352"/>
      <c r="AJ47" s="352"/>
      <c r="AK47" s="352"/>
      <c r="AL47" s="352"/>
      <c r="AM47" s="352"/>
      <c r="AN47" s="352"/>
      <c r="AO47" s="352"/>
      <c r="AP47" s="352"/>
      <c r="AQ47" s="352"/>
      <c r="AR47" s="352"/>
      <c r="AS47" s="352"/>
      <c r="AT47" s="352"/>
      <c r="AU47" s="352"/>
      <c r="AV47" s="352"/>
      <c r="AW47" s="352"/>
      <c r="AX47" s="353"/>
    </row>
    <row r="48" spans="1:50" ht="26.25" customHeight="1">
      <c r="A48" s="262"/>
      <c r="B48" s="263"/>
      <c r="C48" s="275" t="s">
        <v>123</v>
      </c>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365"/>
      <c r="AD48" s="260" t="s">
        <v>119</v>
      </c>
      <c r="AE48" s="147"/>
      <c r="AF48" s="147"/>
      <c r="AG48" s="351"/>
      <c r="AH48" s="352"/>
      <c r="AI48" s="352"/>
      <c r="AJ48" s="352"/>
      <c r="AK48" s="352"/>
      <c r="AL48" s="352"/>
      <c r="AM48" s="352"/>
      <c r="AN48" s="352"/>
      <c r="AO48" s="352"/>
      <c r="AP48" s="352"/>
      <c r="AQ48" s="352"/>
      <c r="AR48" s="352"/>
      <c r="AS48" s="352"/>
      <c r="AT48" s="352"/>
      <c r="AU48" s="352"/>
      <c r="AV48" s="352"/>
      <c r="AW48" s="352"/>
      <c r="AX48" s="353"/>
    </row>
    <row r="49" spans="1:51" ht="26.25" customHeight="1">
      <c r="A49" s="262"/>
      <c r="B49" s="263"/>
      <c r="C49" s="325" t="s">
        <v>122</v>
      </c>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326" t="s">
        <v>119</v>
      </c>
      <c r="AE49" s="327"/>
      <c r="AF49" s="327"/>
      <c r="AG49" s="354"/>
      <c r="AH49" s="355"/>
      <c r="AI49" s="355"/>
      <c r="AJ49" s="355"/>
      <c r="AK49" s="355"/>
      <c r="AL49" s="355"/>
      <c r="AM49" s="355"/>
      <c r="AN49" s="355"/>
      <c r="AO49" s="355"/>
      <c r="AP49" s="355"/>
      <c r="AQ49" s="355"/>
      <c r="AR49" s="355"/>
      <c r="AS49" s="355"/>
      <c r="AT49" s="355"/>
      <c r="AU49" s="355"/>
      <c r="AV49" s="355"/>
      <c r="AW49" s="355"/>
      <c r="AX49" s="356"/>
    </row>
    <row r="50" spans="1:51" ht="30" customHeight="1">
      <c r="A50" s="219" t="s">
        <v>61</v>
      </c>
      <c r="B50" s="261"/>
      <c r="C50" s="304" t="s">
        <v>62</v>
      </c>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6"/>
      <c r="AD50" s="307" t="s">
        <v>119</v>
      </c>
      <c r="AE50" s="157"/>
      <c r="AF50" s="157"/>
      <c r="AG50" s="308" t="s">
        <v>63</v>
      </c>
      <c r="AH50" s="309"/>
      <c r="AI50" s="309"/>
      <c r="AJ50" s="309"/>
      <c r="AK50" s="309"/>
      <c r="AL50" s="309"/>
      <c r="AM50" s="309"/>
      <c r="AN50" s="309"/>
      <c r="AO50" s="309"/>
      <c r="AP50" s="309"/>
      <c r="AQ50" s="309"/>
      <c r="AR50" s="309"/>
      <c r="AS50" s="309"/>
      <c r="AT50" s="309"/>
      <c r="AU50" s="309"/>
      <c r="AV50" s="309"/>
      <c r="AW50" s="309"/>
      <c r="AX50" s="310"/>
    </row>
    <row r="51" spans="1:51" ht="26.25" customHeight="1">
      <c r="A51" s="262"/>
      <c r="B51" s="263"/>
      <c r="C51" s="275" t="s">
        <v>121</v>
      </c>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0" t="s">
        <v>119</v>
      </c>
      <c r="AE51" s="147"/>
      <c r="AF51" s="147"/>
      <c r="AG51" s="311"/>
      <c r="AH51" s="312"/>
      <c r="AI51" s="312"/>
      <c r="AJ51" s="312"/>
      <c r="AK51" s="312"/>
      <c r="AL51" s="312"/>
      <c r="AM51" s="312"/>
      <c r="AN51" s="312"/>
      <c r="AO51" s="312"/>
      <c r="AP51" s="312"/>
      <c r="AQ51" s="312"/>
      <c r="AR51" s="312"/>
      <c r="AS51" s="312"/>
      <c r="AT51" s="312"/>
      <c r="AU51" s="312"/>
      <c r="AV51" s="312"/>
      <c r="AW51" s="312"/>
      <c r="AX51" s="313"/>
    </row>
    <row r="52" spans="1:51" ht="26.25" customHeight="1">
      <c r="A52" s="262"/>
      <c r="B52" s="263"/>
      <c r="C52" s="275" t="s">
        <v>120</v>
      </c>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0" t="s">
        <v>119</v>
      </c>
      <c r="AE52" s="147"/>
      <c r="AF52" s="147"/>
      <c r="AG52" s="314"/>
      <c r="AH52" s="315"/>
      <c r="AI52" s="315"/>
      <c r="AJ52" s="315"/>
      <c r="AK52" s="315"/>
      <c r="AL52" s="315"/>
      <c r="AM52" s="315"/>
      <c r="AN52" s="315"/>
      <c r="AO52" s="315"/>
      <c r="AP52" s="315"/>
      <c r="AQ52" s="315"/>
      <c r="AR52" s="315"/>
      <c r="AS52" s="315"/>
      <c r="AT52" s="315"/>
      <c r="AU52" s="315"/>
      <c r="AV52" s="315"/>
      <c r="AW52" s="315"/>
      <c r="AX52" s="316"/>
    </row>
    <row r="53" spans="1:51" ht="33.6" customHeight="1">
      <c r="A53" s="219" t="s">
        <v>64</v>
      </c>
      <c r="B53" s="261"/>
      <c r="C53" s="278" t="s">
        <v>65</v>
      </c>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80"/>
      <c r="AD53" s="285"/>
      <c r="AE53" s="157"/>
      <c r="AF53" s="157"/>
      <c r="AG53" s="286" t="s">
        <v>118</v>
      </c>
      <c r="AH53" s="287"/>
      <c r="AI53" s="287"/>
      <c r="AJ53" s="287"/>
      <c r="AK53" s="287"/>
      <c r="AL53" s="287"/>
      <c r="AM53" s="287"/>
      <c r="AN53" s="287"/>
      <c r="AO53" s="287"/>
      <c r="AP53" s="287"/>
      <c r="AQ53" s="287"/>
      <c r="AR53" s="287"/>
      <c r="AS53" s="287"/>
      <c r="AT53" s="287"/>
      <c r="AU53" s="287"/>
      <c r="AV53" s="287"/>
      <c r="AW53" s="287"/>
      <c r="AX53" s="288"/>
    </row>
    <row r="54" spans="1:51" ht="15.75" customHeight="1">
      <c r="A54" s="262"/>
      <c r="B54" s="263"/>
      <c r="C54" s="295" t="s">
        <v>0</v>
      </c>
      <c r="D54" s="296"/>
      <c r="E54" s="296"/>
      <c r="F54" s="296"/>
      <c r="G54" s="297" t="s">
        <v>66</v>
      </c>
      <c r="H54" s="298"/>
      <c r="I54" s="298"/>
      <c r="J54" s="298"/>
      <c r="K54" s="298"/>
      <c r="L54" s="298"/>
      <c r="M54" s="298"/>
      <c r="N54" s="298"/>
      <c r="O54" s="298"/>
      <c r="P54" s="298"/>
      <c r="Q54" s="298"/>
      <c r="R54" s="298"/>
      <c r="S54" s="299"/>
      <c r="T54" s="300" t="s">
        <v>117</v>
      </c>
      <c r="U54" s="301"/>
      <c r="V54" s="301"/>
      <c r="W54" s="301"/>
      <c r="X54" s="301"/>
      <c r="Y54" s="301"/>
      <c r="Z54" s="301"/>
      <c r="AA54" s="301"/>
      <c r="AB54" s="301"/>
      <c r="AC54" s="301"/>
      <c r="AD54" s="301"/>
      <c r="AE54" s="301"/>
      <c r="AF54" s="301"/>
      <c r="AG54" s="289"/>
      <c r="AH54" s="290"/>
      <c r="AI54" s="290"/>
      <c r="AJ54" s="290"/>
      <c r="AK54" s="290"/>
      <c r="AL54" s="290"/>
      <c r="AM54" s="290"/>
      <c r="AN54" s="290"/>
      <c r="AO54" s="290"/>
      <c r="AP54" s="290"/>
      <c r="AQ54" s="290"/>
      <c r="AR54" s="290"/>
      <c r="AS54" s="290"/>
      <c r="AT54" s="290"/>
      <c r="AU54" s="290"/>
      <c r="AV54" s="290"/>
      <c r="AW54" s="290"/>
      <c r="AX54" s="291"/>
    </row>
    <row r="55" spans="1:51" ht="26.25" customHeight="1">
      <c r="A55" s="262"/>
      <c r="B55" s="263"/>
      <c r="C55" s="302"/>
      <c r="D55" s="303"/>
      <c r="E55" s="303"/>
      <c r="F55" s="303"/>
      <c r="G55" s="264"/>
      <c r="H55" s="265"/>
      <c r="I55" s="265"/>
      <c r="J55" s="265"/>
      <c r="K55" s="265"/>
      <c r="L55" s="265"/>
      <c r="M55" s="265"/>
      <c r="N55" s="265"/>
      <c r="O55" s="265"/>
      <c r="P55" s="265"/>
      <c r="Q55" s="265"/>
      <c r="R55" s="265"/>
      <c r="S55" s="266"/>
      <c r="T55" s="267"/>
      <c r="U55" s="265"/>
      <c r="V55" s="265"/>
      <c r="W55" s="265"/>
      <c r="X55" s="265"/>
      <c r="Y55" s="265"/>
      <c r="Z55" s="265"/>
      <c r="AA55" s="265"/>
      <c r="AB55" s="265"/>
      <c r="AC55" s="265"/>
      <c r="AD55" s="265"/>
      <c r="AE55" s="265"/>
      <c r="AF55" s="265"/>
      <c r="AG55" s="289"/>
      <c r="AH55" s="290"/>
      <c r="AI55" s="290"/>
      <c r="AJ55" s="290"/>
      <c r="AK55" s="290"/>
      <c r="AL55" s="290"/>
      <c r="AM55" s="290"/>
      <c r="AN55" s="290"/>
      <c r="AO55" s="290"/>
      <c r="AP55" s="290"/>
      <c r="AQ55" s="290"/>
      <c r="AR55" s="290"/>
      <c r="AS55" s="290"/>
      <c r="AT55" s="290"/>
      <c r="AU55" s="290"/>
      <c r="AV55" s="290"/>
      <c r="AW55" s="290"/>
      <c r="AX55" s="291"/>
    </row>
    <row r="56" spans="1:51" ht="26.25" customHeight="1">
      <c r="A56" s="276"/>
      <c r="B56" s="277"/>
      <c r="C56" s="268"/>
      <c r="D56" s="269"/>
      <c r="E56" s="269"/>
      <c r="F56" s="269"/>
      <c r="G56" s="270"/>
      <c r="H56" s="271"/>
      <c r="I56" s="271"/>
      <c r="J56" s="271"/>
      <c r="K56" s="271"/>
      <c r="L56" s="271"/>
      <c r="M56" s="271"/>
      <c r="N56" s="271"/>
      <c r="O56" s="271"/>
      <c r="P56" s="271"/>
      <c r="Q56" s="271"/>
      <c r="R56" s="271"/>
      <c r="S56" s="272"/>
      <c r="T56" s="273"/>
      <c r="U56" s="274"/>
      <c r="V56" s="274"/>
      <c r="W56" s="274"/>
      <c r="X56" s="274"/>
      <c r="Y56" s="274"/>
      <c r="Z56" s="274"/>
      <c r="AA56" s="274"/>
      <c r="AB56" s="274"/>
      <c r="AC56" s="274"/>
      <c r="AD56" s="274"/>
      <c r="AE56" s="274"/>
      <c r="AF56" s="274"/>
      <c r="AG56" s="292"/>
      <c r="AH56" s="293"/>
      <c r="AI56" s="293"/>
      <c r="AJ56" s="293"/>
      <c r="AK56" s="293"/>
      <c r="AL56" s="293"/>
      <c r="AM56" s="293"/>
      <c r="AN56" s="293"/>
      <c r="AO56" s="293"/>
      <c r="AP56" s="293"/>
      <c r="AQ56" s="293"/>
      <c r="AR56" s="293"/>
      <c r="AS56" s="293"/>
      <c r="AT56" s="293"/>
      <c r="AU56" s="293"/>
      <c r="AV56" s="293"/>
      <c r="AW56" s="293"/>
      <c r="AX56" s="294"/>
    </row>
    <row r="57" spans="1:51" ht="57" customHeight="1">
      <c r="A57" s="219" t="s">
        <v>67</v>
      </c>
      <c r="B57" s="220"/>
      <c r="C57" s="223" t="s">
        <v>68</v>
      </c>
      <c r="D57" s="224"/>
      <c r="E57" s="224"/>
      <c r="F57" s="225"/>
      <c r="G57" s="226" t="s">
        <v>69</v>
      </c>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8"/>
    </row>
    <row r="58" spans="1:51" ht="66.75" customHeight="1" thickBot="1">
      <c r="A58" s="221"/>
      <c r="B58" s="222"/>
      <c r="C58" s="229" t="s">
        <v>70</v>
      </c>
      <c r="D58" s="230"/>
      <c r="E58" s="230"/>
      <c r="F58" s="231"/>
      <c r="G58" s="232" t="s">
        <v>71</v>
      </c>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4"/>
    </row>
    <row r="59" spans="1:51" ht="21" customHeight="1">
      <c r="A59" s="281" t="s">
        <v>72</v>
      </c>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c r="AW59" s="282"/>
      <c r="AX59" s="283"/>
    </row>
    <row r="60" spans="1:51" ht="120" customHeight="1" thickBot="1">
      <c r="A60" s="284" t="s">
        <v>116</v>
      </c>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6"/>
      <c r="AP60" s="246"/>
      <c r="AQ60" s="246"/>
      <c r="AR60" s="246"/>
      <c r="AS60" s="246"/>
      <c r="AT60" s="246"/>
      <c r="AU60" s="246"/>
      <c r="AV60" s="246"/>
      <c r="AW60" s="246"/>
      <c r="AX60" s="247"/>
    </row>
    <row r="61" spans="1:51" ht="21" customHeight="1">
      <c r="A61" s="235" t="s">
        <v>73</v>
      </c>
      <c r="B61" s="236"/>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7"/>
    </row>
    <row r="62" spans="1:51" ht="120" customHeight="1" thickBot="1">
      <c r="A62" s="238" t="s">
        <v>147</v>
      </c>
      <c r="B62" s="239"/>
      <c r="C62" s="239"/>
      <c r="D62" s="239"/>
      <c r="E62" s="240"/>
      <c r="F62" s="241" t="s">
        <v>146</v>
      </c>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2"/>
      <c r="AS62" s="242"/>
      <c r="AT62" s="242"/>
      <c r="AU62" s="242"/>
      <c r="AV62" s="242"/>
      <c r="AW62" s="242"/>
      <c r="AX62" s="243"/>
    </row>
    <row r="63" spans="1:51" ht="21" customHeight="1">
      <c r="A63" s="235" t="s">
        <v>74</v>
      </c>
      <c r="B63" s="236"/>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6"/>
      <c r="AR63" s="236"/>
      <c r="AS63" s="236"/>
      <c r="AT63" s="236"/>
      <c r="AU63" s="236"/>
      <c r="AV63" s="236"/>
      <c r="AW63" s="236"/>
      <c r="AX63" s="237"/>
    </row>
    <row r="64" spans="1:51" ht="99.95" customHeight="1" thickBot="1">
      <c r="A64" s="238" t="s">
        <v>147</v>
      </c>
      <c r="B64" s="244"/>
      <c r="C64" s="244"/>
      <c r="D64" s="244"/>
      <c r="E64" s="245"/>
      <c r="F64" s="241" t="s">
        <v>146</v>
      </c>
      <c r="G64" s="246"/>
      <c r="H64" s="246"/>
      <c r="I64" s="246"/>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46"/>
      <c r="AP64" s="246"/>
      <c r="AQ64" s="246"/>
      <c r="AR64" s="246"/>
      <c r="AS64" s="246"/>
      <c r="AT64" s="246"/>
      <c r="AU64" s="246"/>
      <c r="AV64" s="246"/>
      <c r="AW64" s="246"/>
      <c r="AX64" s="247"/>
      <c r="AY64" s="10"/>
    </row>
    <row r="65" spans="1:50" ht="21" customHeight="1">
      <c r="A65" s="210" t="s">
        <v>75</v>
      </c>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2"/>
    </row>
    <row r="66" spans="1:50" ht="99.95" customHeight="1" thickBot="1">
      <c r="A66" s="213" t="s">
        <v>148</v>
      </c>
      <c r="B66" s="214"/>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5"/>
    </row>
    <row r="67" spans="1:50" ht="19.7" customHeight="1">
      <c r="A67" s="216" t="s">
        <v>76</v>
      </c>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8"/>
    </row>
    <row r="68" spans="1:50" ht="19.899999999999999" customHeight="1" thickBot="1">
      <c r="A68" s="248"/>
      <c r="B68" s="249"/>
      <c r="C68" s="250" t="s">
        <v>77</v>
      </c>
      <c r="D68" s="129"/>
      <c r="E68" s="129"/>
      <c r="F68" s="129"/>
      <c r="G68" s="129"/>
      <c r="H68" s="129"/>
      <c r="I68" s="129"/>
      <c r="J68" s="251"/>
      <c r="K68" s="252" t="s">
        <v>98</v>
      </c>
      <c r="L68" s="253"/>
      <c r="M68" s="253"/>
      <c r="N68" s="253"/>
      <c r="O68" s="253"/>
      <c r="P68" s="253"/>
      <c r="Q68" s="253"/>
      <c r="R68" s="253"/>
      <c r="S68" s="250" t="s">
        <v>78</v>
      </c>
      <c r="T68" s="129"/>
      <c r="U68" s="129"/>
      <c r="V68" s="129"/>
      <c r="W68" s="129"/>
      <c r="X68" s="129"/>
      <c r="Y68" s="129"/>
      <c r="Z68" s="251"/>
      <c r="AA68" s="254" t="s">
        <v>98</v>
      </c>
      <c r="AB68" s="253"/>
      <c r="AC68" s="253"/>
      <c r="AD68" s="253"/>
      <c r="AE68" s="253"/>
      <c r="AF68" s="253"/>
      <c r="AG68" s="253"/>
      <c r="AH68" s="253"/>
      <c r="AI68" s="250" t="s">
        <v>79</v>
      </c>
      <c r="AJ68" s="255"/>
      <c r="AK68" s="255"/>
      <c r="AL68" s="255"/>
      <c r="AM68" s="255"/>
      <c r="AN68" s="255"/>
      <c r="AO68" s="255"/>
      <c r="AP68" s="256"/>
      <c r="AQ68" s="257" t="s">
        <v>115</v>
      </c>
      <c r="AR68" s="258"/>
      <c r="AS68" s="258"/>
      <c r="AT68" s="258"/>
      <c r="AU68" s="258"/>
      <c r="AV68" s="258"/>
      <c r="AW68" s="258"/>
      <c r="AX68" s="259"/>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99" t="s">
        <v>80</v>
      </c>
      <c r="B70" s="200"/>
      <c r="C70" s="200"/>
      <c r="D70" s="200"/>
      <c r="E70" s="200"/>
      <c r="F70" s="201"/>
      <c r="G70" s="15" t="s">
        <v>81</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202"/>
      <c r="B71" s="203"/>
      <c r="C71" s="203"/>
      <c r="D71" s="203"/>
      <c r="E71" s="203"/>
      <c r="F71" s="204"/>
      <c r="G71" s="18"/>
      <c r="H71" s="19"/>
      <c r="I71" s="19"/>
      <c r="J71" s="19"/>
      <c r="K71" s="19"/>
      <c r="L71" s="19"/>
      <c r="M71" s="19"/>
      <c r="N71" s="19"/>
      <c r="O71" s="19"/>
      <c r="P71" s="19"/>
      <c r="Q71" s="19"/>
      <c r="R71" s="19"/>
      <c r="S71" s="19"/>
      <c r="T71" s="19"/>
      <c r="U71" s="19"/>
      <c r="V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202"/>
      <c r="B72" s="203"/>
      <c r="C72" s="203"/>
      <c r="D72" s="203"/>
      <c r="E72" s="203"/>
      <c r="F72" s="204"/>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202"/>
      <c r="B73" s="203"/>
      <c r="C73" s="203"/>
      <c r="D73" s="203"/>
      <c r="E73" s="203"/>
      <c r="F73" s="204"/>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202"/>
      <c r="B74" s="203"/>
      <c r="C74" s="203"/>
      <c r="D74" s="203"/>
      <c r="E74" s="203"/>
      <c r="F74" s="204"/>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202"/>
      <c r="B75" s="203"/>
      <c r="C75" s="203"/>
      <c r="D75" s="203"/>
      <c r="E75" s="203"/>
      <c r="F75" s="204"/>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202"/>
      <c r="B76" s="203"/>
      <c r="C76" s="203"/>
      <c r="D76" s="203"/>
      <c r="E76" s="203"/>
      <c r="F76" s="204"/>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202"/>
      <c r="B77" s="203"/>
      <c r="C77" s="203"/>
      <c r="D77" s="203"/>
      <c r="E77" s="203"/>
      <c r="F77" s="204"/>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202"/>
      <c r="B78" s="203"/>
      <c r="C78" s="203"/>
      <c r="D78" s="203"/>
      <c r="E78" s="203"/>
      <c r="F78" s="204"/>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202"/>
      <c r="B79" s="203"/>
      <c r="C79" s="203"/>
      <c r="D79" s="203"/>
      <c r="E79" s="203"/>
      <c r="F79" s="204"/>
      <c r="G79" s="18"/>
      <c r="H79" s="19"/>
      <c r="I79" s="19"/>
      <c r="J79" s="19"/>
      <c r="K79" s="19"/>
      <c r="L79" s="19"/>
      <c r="M79" s="19"/>
      <c r="N79" s="19"/>
      <c r="O79" s="19"/>
      <c r="P79" s="19"/>
      <c r="Q79" s="19"/>
      <c r="R79" s="19"/>
      <c r="S79" s="19"/>
      <c r="T79" s="19"/>
      <c r="U79" s="19"/>
      <c r="V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202"/>
      <c r="B80" s="203"/>
      <c r="C80" s="203"/>
      <c r="D80" s="203"/>
      <c r="E80" s="203"/>
      <c r="F80" s="204"/>
      <c r="G80" s="18"/>
      <c r="H80" s="19"/>
      <c r="I80" s="19"/>
      <c r="J80" s="19"/>
      <c r="K80" s="19"/>
      <c r="L80" s="19"/>
      <c r="M80" s="19"/>
      <c r="N80" s="19"/>
      <c r="O80" s="19"/>
      <c r="P80" s="19"/>
      <c r="Q80" s="19"/>
      <c r="R80" s="19"/>
      <c r="S80" s="19"/>
      <c r="T80" s="19"/>
      <c r="U80" s="19"/>
      <c r="V80" s="19"/>
      <c r="W80" s="208" t="s">
        <v>82</v>
      </c>
      <c r="X80" s="208"/>
      <c r="Y80" s="208"/>
      <c r="Z80" s="208"/>
      <c r="AA80" s="208"/>
      <c r="AB80" s="208"/>
      <c r="AC80" s="21"/>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202"/>
      <c r="B81" s="203"/>
      <c r="C81" s="203"/>
      <c r="D81" s="203"/>
      <c r="E81" s="203"/>
      <c r="F81" s="204"/>
      <c r="G81" s="18"/>
      <c r="H81" s="19"/>
      <c r="I81" s="19"/>
      <c r="J81" s="19"/>
      <c r="K81" s="19"/>
      <c r="L81" s="19"/>
      <c r="M81" s="19"/>
      <c r="N81" s="19"/>
      <c r="O81" s="19"/>
      <c r="P81" s="19"/>
      <c r="Q81" s="19"/>
      <c r="R81" s="19"/>
      <c r="S81" s="19"/>
      <c r="T81" s="19"/>
      <c r="U81" s="19"/>
      <c r="W81" s="22"/>
      <c r="X81" s="22"/>
      <c r="Y81" s="23"/>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202"/>
      <c r="B82" s="203"/>
      <c r="C82" s="203"/>
      <c r="D82" s="203"/>
      <c r="E82" s="203"/>
      <c r="F82" s="204"/>
      <c r="G82" s="18"/>
      <c r="H82" s="19"/>
      <c r="I82" s="19"/>
      <c r="J82" s="19"/>
      <c r="K82" s="19"/>
      <c r="L82" s="19"/>
      <c r="M82" s="19"/>
      <c r="N82" s="19"/>
      <c r="O82" s="19"/>
      <c r="P82" s="19"/>
      <c r="Q82" s="19"/>
      <c r="R82" s="19"/>
      <c r="T82" s="19"/>
      <c r="U82" s="19"/>
      <c r="V82" s="19"/>
      <c r="W82" s="19"/>
      <c r="X82" s="19"/>
      <c r="Y82" s="24"/>
      <c r="Z82" s="19"/>
      <c r="AA82" s="19"/>
      <c r="AB82" s="19"/>
      <c r="AC82" s="19"/>
      <c r="AD82" s="19"/>
      <c r="AE82" s="19"/>
      <c r="AF82" s="208" t="s">
        <v>83</v>
      </c>
      <c r="AG82" s="208"/>
      <c r="AH82" s="208"/>
      <c r="AI82" s="208"/>
      <c r="AJ82" s="208"/>
      <c r="AK82" s="208"/>
      <c r="AL82" s="19"/>
      <c r="AM82" s="19"/>
      <c r="AN82" s="19"/>
      <c r="AO82" s="19"/>
      <c r="AP82" s="19"/>
      <c r="AQ82" s="19"/>
      <c r="AR82" s="19"/>
      <c r="AS82" s="19"/>
      <c r="AT82" s="19"/>
      <c r="AU82" s="19"/>
      <c r="AV82" s="19"/>
      <c r="AW82" s="19"/>
      <c r="AX82" s="20"/>
    </row>
    <row r="83" spans="1:50" ht="52.5" customHeight="1">
      <c r="A83" s="202"/>
      <c r="B83" s="203"/>
      <c r="C83" s="203"/>
      <c r="D83" s="203"/>
      <c r="E83" s="203"/>
      <c r="F83" s="204"/>
      <c r="G83" s="18"/>
      <c r="H83" s="19"/>
      <c r="I83" s="19"/>
      <c r="J83" s="19"/>
      <c r="K83" s="19"/>
      <c r="L83" s="19"/>
      <c r="M83" s="19"/>
      <c r="N83" s="19"/>
      <c r="Y83" s="25"/>
      <c r="AL83" s="19"/>
      <c r="AM83" s="19"/>
      <c r="AN83" s="19"/>
      <c r="AO83" s="19"/>
      <c r="AP83" s="19"/>
      <c r="AQ83" s="19"/>
      <c r="AR83" s="19"/>
      <c r="AS83" s="19"/>
      <c r="AT83" s="19"/>
      <c r="AU83" s="19"/>
      <c r="AV83" s="19"/>
      <c r="AW83" s="19"/>
      <c r="AX83" s="20"/>
    </row>
    <row r="84" spans="1:50" ht="52.5" customHeight="1">
      <c r="A84" s="202"/>
      <c r="B84" s="203"/>
      <c r="C84" s="203"/>
      <c r="D84" s="203"/>
      <c r="E84" s="203"/>
      <c r="F84" s="204"/>
      <c r="G84" s="18"/>
      <c r="H84" s="19"/>
      <c r="I84" s="19"/>
      <c r="J84" s="19"/>
      <c r="K84" s="19"/>
      <c r="L84" s="19"/>
      <c r="M84" s="19"/>
      <c r="N84" s="19"/>
      <c r="O84" s="26"/>
      <c r="P84" s="27"/>
      <c r="Q84" s="27"/>
      <c r="R84" s="27"/>
      <c r="S84" s="22"/>
      <c r="T84" s="27"/>
      <c r="U84" s="27"/>
      <c r="V84" s="27"/>
      <c r="W84" s="27"/>
      <c r="X84" s="27"/>
      <c r="Y84" s="28"/>
      <c r="Z84" s="27"/>
      <c r="AA84" s="27"/>
      <c r="AB84" s="27"/>
      <c r="AC84" s="27"/>
      <c r="AD84" s="27"/>
      <c r="AE84" s="27"/>
      <c r="AF84" s="27"/>
      <c r="AG84" s="27"/>
      <c r="AH84" s="27"/>
      <c r="AI84" s="27"/>
      <c r="AJ84" s="27"/>
      <c r="AK84" s="29"/>
      <c r="AL84" s="19"/>
      <c r="AM84" s="19"/>
      <c r="AN84" s="19"/>
      <c r="AO84" s="19"/>
      <c r="AP84" s="19"/>
      <c r="AQ84" s="19"/>
      <c r="AR84" s="19"/>
      <c r="AS84" s="19"/>
      <c r="AT84" s="19"/>
      <c r="AU84" s="19"/>
      <c r="AV84" s="19"/>
      <c r="AW84" s="19"/>
      <c r="AX84" s="20"/>
    </row>
    <row r="85" spans="1:50" ht="52.5" customHeight="1">
      <c r="A85" s="202"/>
      <c r="B85" s="203"/>
      <c r="C85" s="203"/>
      <c r="D85" s="203"/>
      <c r="E85" s="203"/>
      <c r="F85" s="204"/>
      <c r="G85" s="18"/>
      <c r="H85" s="19"/>
      <c r="I85" s="19"/>
      <c r="J85" s="19"/>
      <c r="K85" s="19"/>
      <c r="L85" s="208" t="s">
        <v>84</v>
      </c>
      <c r="M85" s="208"/>
      <c r="N85" s="208"/>
      <c r="O85" s="208"/>
      <c r="P85" s="208"/>
      <c r="Q85" s="208"/>
      <c r="R85" s="19"/>
      <c r="T85" s="19"/>
      <c r="U85" s="19"/>
      <c r="V85" s="19"/>
      <c r="W85" s="208" t="s">
        <v>85</v>
      </c>
      <c r="X85" s="208"/>
      <c r="Y85" s="208"/>
      <c r="Z85" s="208"/>
      <c r="AA85" s="208"/>
      <c r="AB85" s="208"/>
      <c r="AC85" s="19"/>
      <c r="AD85" s="19"/>
      <c r="AE85" s="19"/>
      <c r="AF85" s="19"/>
      <c r="AG85" s="19"/>
      <c r="AH85" s="208" t="s">
        <v>86</v>
      </c>
      <c r="AI85" s="208"/>
      <c r="AJ85" s="208"/>
      <c r="AK85" s="208"/>
      <c r="AL85" s="208"/>
      <c r="AM85" s="208"/>
      <c r="AN85" s="19"/>
      <c r="AO85" s="19"/>
      <c r="AP85" s="19"/>
      <c r="AQ85" s="19"/>
      <c r="AR85" s="19"/>
      <c r="AS85" s="19"/>
      <c r="AT85" s="19"/>
      <c r="AU85" s="19"/>
      <c r="AV85" s="19"/>
      <c r="AW85" s="19"/>
      <c r="AX85" s="20"/>
    </row>
    <row r="86" spans="1:50" ht="52.5" customHeight="1">
      <c r="A86" s="202"/>
      <c r="B86" s="203"/>
      <c r="C86" s="203"/>
      <c r="D86" s="203"/>
      <c r="E86" s="203"/>
      <c r="F86" s="204"/>
      <c r="G86" s="18"/>
      <c r="H86" s="19"/>
      <c r="I86" s="19"/>
      <c r="J86" s="19"/>
      <c r="K86" s="19"/>
      <c r="L86" s="19"/>
      <c r="M86" s="19"/>
      <c r="N86" s="19"/>
      <c r="O86" s="19"/>
      <c r="P86" s="19"/>
      <c r="Q86" s="19"/>
      <c r="R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202"/>
      <c r="B87" s="203"/>
      <c r="C87" s="203"/>
      <c r="D87" s="203"/>
      <c r="E87" s="203"/>
      <c r="F87" s="204"/>
      <c r="G87" s="18"/>
      <c r="H87" s="19"/>
      <c r="I87" s="19"/>
      <c r="J87" s="19"/>
      <c r="K87" s="19"/>
      <c r="L87" s="19"/>
      <c r="M87" s="19"/>
      <c r="N87" s="19"/>
      <c r="O87" s="19"/>
      <c r="P87" s="19"/>
      <c r="Q87" s="19"/>
      <c r="R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202"/>
      <c r="B88" s="203"/>
      <c r="C88" s="203"/>
      <c r="D88" s="203"/>
      <c r="E88" s="203"/>
      <c r="F88" s="204"/>
      <c r="G88" s="18"/>
      <c r="H88" s="19"/>
      <c r="I88" s="19"/>
      <c r="J88" s="19"/>
      <c r="K88" s="19"/>
      <c r="L88" s="19"/>
      <c r="M88" s="19"/>
      <c r="N88" s="19"/>
      <c r="O88" s="19"/>
      <c r="P88" s="19"/>
      <c r="Q88" s="19"/>
      <c r="R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202"/>
      <c r="B89" s="203"/>
      <c r="C89" s="203"/>
      <c r="D89" s="203"/>
      <c r="E89" s="203"/>
      <c r="F89" s="204"/>
      <c r="G89" s="18"/>
      <c r="H89" s="19"/>
      <c r="I89" s="19"/>
      <c r="J89" s="19"/>
      <c r="K89" s="19"/>
      <c r="L89" s="19"/>
      <c r="M89" s="19"/>
      <c r="N89" s="19"/>
      <c r="O89" s="19"/>
      <c r="P89" s="19"/>
      <c r="Q89" s="19"/>
      <c r="R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202"/>
      <c r="B90" s="203"/>
      <c r="C90" s="203"/>
      <c r="D90" s="203"/>
      <c r="E90" s="203"/>
      <c r="F90" s="204"/>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202"/>
      <c r="B91" s="203"/>
      <c r="C91" s="203"/>
      <c r="D91" s="203"/>
      <c r="E91" s="203"/>
      <c r="F91" s="204"/>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202"/>
      <c r="B92" s="203"/>
      <c r="C92" s="203"/>
      <c r="D92" s="203"/>
      <c r="E92" s="203"/>
      <c r="F92" s="204"/>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202"/>
      <c r="B93" s="203"/>
      <c r="C93" s="203"/>
      <c r="D93" s="203"/>
      <c r="E93" s="203"/>
      <c r="F93" s="204"/>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202"/>
      <c r="B94" s="203"/>
      <c r="C94" s="203"/>
      <c r="D94" s="203"/>
      <c r="E94" s="203"/>
      <c r="F94" s="204"/>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202"/>
      <c r="B95" s="203"/>
      <c r="C95" s="203"/>
      <c r="D95" s="203"/>
      <c r="E95" s="203"/>
      <c r="F95" s="204"/>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202"/>
      <c r="B96" s="203"/>
      <c r="C96" s="203"/>
      <c r="D96" s="203"/>
      <c r="E96" s="203"/>
      <c r="F96" s="204"/>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202"/>
      <c r="B97" s="203"/>
      <c r="C97" s="203"/>
      <c r="D97" s="203"/>
      <c r="E97" s="203"/>
      <c r="F97" s="204"/>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202"/>
      <c r="B98" s="203"/>
      <c r="C98" s="203"/>
      <c r="D98" s="203"/>
      <c r="E98" s="203"/>
      <c r="F98" s="204"/>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202"/>
      <c r="B99" s="203"/>
      <c r="C99" s="203"/>
      <c r="D99" s="203"/>
      <c r="E99" s="203"/>
      <c r="F99" s="204"/>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202"/>
      <c r="B100" s="203"/>
      <c r="C100" s="203"/>
      <c r="D100" s="203"/>
      <c r="E100" s="203"/>
      <c r="F100" s="204"/>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205"/>
      <c r="B101" s="206"/>
      <c r="C101" s="206"/>
      <c r="D101" s="206"/>
      <c r="E101" s="206"/>
      <c r="F101" s="207"/>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30"/>
      <c r="B102" s="30"/>
      <c r="C102" s="30"/>
      <c r="D102" s="30"/>
      <c r="E102" s="30"/>
      <c r="F102" s="30"/>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row>
    <row r="103" spans="1:50" ht="30" customHeight="1">
      <c r="A103" s="185" t="s">
        <v>87</v>
      </c>
      <c r="B103" s="186"/>
      <c r="C103" s="186"/>
      <c r="D103" s="186"/>
      <c r="E103" s="186"/>
      <c r="F103" s="187"/>
      <c r="G103" s="194" t="s">
        <v>107</v>
      </c>
      <c r="H103" s="195"/>
      <c r="I103" s="195"/>
      <c r="J103" s="195"/>
      <c r="K103" s="195"/>
      <c r="L103" s="195"/>
      <c r="M103" s="195"/>
      <c r="N103" s="195"/>
      <c r="O103" s="195"/>
      <c r="P103" s="195"/>
      <c r="Q103" s="195"/>
      <c r="R103" s="195"/>
      <c r="S103" s="195"/>
      <c r="T103" s="195"/>
      <c r="U103" s="195"/>
      <c r="V103" s="195"/>
      <c r="W103" s="195"/>
      <c r="X103" s="195"/>
      <c r="Y103" s="195"/>
      <c r="Z103" s="195"/>
      <c r="AA103" s="195"/>
      <c r="AB103" s="196"/>
      <c r="AC103" s="194" t="s">
        <v>114</v>
      </c>
      <c r="AD103" s="195"/>
      <c r="AE103" s="195"/>
      <c r="AF103" s="195"/>
      <c r="AG103" s="195"/>
      <c r="AH103" s="195"/>
      <c r="AI103" s="195"/>
      <c r="AJ103" s="195"/>
      <c r="AK103" s="195"/>
      <c r="AL103" s="195"/>
      <c r="AM103" s="195"/>
      <c r="AN103" s="195"/>
      <c r="AO103" s="195"/>
      <c r="AP103" s="195"/>
      <c r="AQ103" s="195"/>
      <c r="AR103" s="195"/>
      <c r="AS103" s="195"/>
      <c r="AT103" s="195"/>
      <c r="AU103" s="195"/>
      <c r="AV103" s="195"/>
      <c r="AW103" s="195"/>
      <c r="AX103" s="197"/>
    </row>
    <row r="104" spans="1:50" ht="24.75" customHeight="1">
      <c r="A104" s="188"/>
      <c r="B104" s="189"/>
      <c r="C104" s="189"/>
      <c r="D104" s="189"/>
      <c r="E104" s="189"/>
      <c r="F104" s="190"/>
      <c r="G104" s="170" t="s">
        <v>52</v>
      </c>
      <c r="H104" s="171"/>
      <c r="I104" s="171"/>
      <c r="J104" s="171"/>
      <c r="K104" s="171"/>
      <c r="L104" s="172" t="s">
        <v>88</v>
      </c>
      <c r="M104" s="115"/>
      <c r="N104" s="115"/>
      <c r="O104" s="115"/>
      <c r="P104" s="115"/>
      <c r="Q104" s="115"/>
      <c r="R104" s="115"/>
      <c r="S104" s="115"/>
      <c r="T104" s="115"/>
      <c r="U104" s="115"/>
      <c r="V104" s="115"/>
      <c r="W104" s="115"/>
      <c r="X104" s="116"/>
      <c r="Y104" s="173" t="s">
        <v>89</v>
      </c>
      <c r="Z104" s="174"/>
      <c r="AA104" s="174"/>
      <c r="AB104" s="175"/>
      <c r="AC104" s="170" t="s">
        <v>52</v>
      </c>
      <c r="AD104" s="171"/>
      <c r="AE104" s="171"/>
      <c r="AF104" s="171"/>
      <c r="AG104" s="171"/>
      <c r="AH104" s="172" t="s">
        <v>88</v>
      </c>
      <c r="AI104" s="115"/>
      <c r="AJ104" s="115"/>
      <c r="AK104" s="115"/>
      <c r="AL104" s="115"/>
      <c r="AM104" s="115"/>
      <c r="AN104" s="115"/>
      <c r="AO104" s="115"/>
      <c r="AP104" s="115"/>
      <c r="AQ104" s="115"/>
      <c r="AR104" s="115"/>
      <c r="AS104" s="115"/>
      <c r="AT104" s="116"/>
      <c r="AU104" s="173" t="s">
        <v>89</v>
      </c>
      <c r="AV104" s="174"/>
      <c r="AW104" s="174"/>
      <c r="AX104" s="176"/>
    </row>
    <row r="105" spans="1:50" ht="24.75" customHeight="1">
      <c r="A105" s="188"/>
      <c r="B105" s="189"/>
      <c r="C105" s="189"/>
      <c r="D105" s="189"/>
      <c r="E105" s="189"/>
      <c r="F105" s="190"/>
      <c r="G105" s="198" t="s">
        <v>90</v>
      </c>
      <c r="H105" s="157"/>
      <c r="I105" s="157"/>
      <c r="J105" s="157"/>
      <c r="K105" s="158"/>
      <c r="L105" s="159" t="s">
        <v>91</v>
      </c>
      <c r="M105" s="160"/>
      <c r="N105" s="160"/>
      <c r="O105" s="160"/>
      <c r="P105" s="160"/>
      <c r="Q105" s="160"/>
      <c r="R105" s="160"/>
      <c r="S105" s="160"/>
      <c r="T105" s="160"/>
      <c r="U105" s="160"/>
      <c r="V105" s="160"/>
      <c r="W105" s="160"/>
      <c r="X105" s="161"/>
      <c r="Y105" s="162">
        <v>1.1501459999999999</v>
      </c>
      <c r="Z105" s="163"/>
      <c r="AA105" s="163"/>
      <c r="AB105" s="164"/>
      <c r="AC105" s="156"/>
      <c r="AD105" s="157"/>
      <c r="AE105" s="157"/>
      <c r="AF105" s="157"/>
      <c r="AG105" s="158"/>
      <c r="AH105" s="159"/>
      <c r="AI105" s="160"/>
      <c r="AJ105" s="160"/>
      <c r="AK105" s="160"/>
      <c r="AL105" s="160"/>
      <c r="AM105" s="160"/>
      <c r="AN105" s="160"/>
      <c r="AO105" s="160"/>
      <c r="AP105" s="160"/>
      <c r="AQ105" s="160"/>
      <c r="AR105" s="160"/>
      <c r="AS105" s="160"/>
      <c r="AT105" s="161"/>
      <c r="AU105" s="162"/>
      <c r="AV105" s="163"/>
      <c r="AW105" s="163"/>
      <c r="AX105" s="165"/>
    </row>
    <row r="106" spans="1:50" ht="24.75" customHeight="1">
      <c r="A106" s="188"/>
      <c r="B106" s="189"/>
      <c r="C106" s="189"/>
      <c r="D106" s="189"/>
      <c r="E106" s="189"/>
      <c r="F106" s="190"/>
      <c r="G106" s="209"/>
      <c r="H106" s="147"/>
      <c r="I106" s="147"/>
      <c r="J106" s="147"/>
      <c r="K106" s="148"/>
      <c r="L106" s="149"/>
      <c r="M106" s="150"/>
      <c r="N106" s="150"/>
      <c r="O106" s="150"/>
      <c r="P106" s="150"/>
      <c r="Q106" s="150"/>
      <c r="R106" s="150"/>
      <c r="S106" s="150"/>
      <c r="T106" s="150"/>
      <c r="U106" s="150"/>
      <c r="V106" s="150"/>
      <c r="W106" s="150"/>
      <c r="X106" s="151"/>
      <c r="Y106" s="152"/>
      <c r="Z106" s="153"/>
      <c r="AA106" s="153"/>
      <c r="AB106" s="155"/>
      <c r="AC106" s="146"/>
      <c r="AD106" s="147"/>
      <c r="AE106" s="147"/>
      <c r="AF106" s="147"/>
      <c r="AG106" s="148"/>
      <c r="AH106" s="149"/>
      <c r="AI106" s="150"/>
      <c r="AJ106" s="150"/>
      <c r="AK106" s="150"/>
      <c r="AL106" s="150"/>
      <c r="AM106" s="150"/>
      <c r="AN106" s="150"/>
      <c r="AO106" s="150"/>
      <c r="AP106" s="150"/>
      <c r="AQ106" s="150"/>
      <c r="AR106" s="150"/>
      <c r="AS106" s="150"/>
      <c r="AT106" s="151"/>
      <c r="AU106" s="152"/>
      <c r="AV106" s="153"/>
      <c r="AW106" s="153"/>
      <c r="AX106" s="154"/>
    </row>
    <row r="107" spans="1:50" ht="24.75" customHeight="1">
      <c r="A107" s="188"/>
      <c r="B107" s="189"/>
      <c r="C107" s="189"/>
      <c r="D107" s="189"/>
      <c r="E107" s="189"/>
      <c r="F107" s="190"/>
      <c r="G107" s="146"/>
      <c r="H107" s="147"/>
      <c r="I107" s="147"/>
      <c r="J107" s="147"/>
      <c r="K107" s="148"/>
      <c r="L107" s="149"/>
      <c r="M107" s="150"/>
      <c r="N107" s="150"/>
      <c r="O107" s="150"/>
      <c r="P107" s="150"/>
      <c r="Q107" s="150"/>
      <c r="R107" s="150"/>
      <c r="S107" s="150"/>
      <c r="T107" s="150"/>
      <c r="U107" s="150"/>
      <c r="V107" s="150"/>
      <c r="W107" s="150"/>
      <c r="X107" s="151"/>
      <c r="Y107" s="152"/>
      <c r="Z107" s="153"/>
      <c r="AA107" s="153"/>
      <c r="AB107" s="155"/>
      <c r="AC107" s="146"/>
      <c r="AD107" s="147"/>
      <c r="AE107" s="147"/>
      <c r="AF107" s="147"/>
      <c r="AG107" s="148"/>
      <c r="AH107" s="149"/>
      <c r="AI107" s="150"/>
      <c r="AJ107" s="150"/>
      <c r="AK107" s="150"/>
      <c r="AL107" s="150"/>
      <c r="AM107" s="150"/>
      <c r="AN107" s="150"/>
      <c r="AO107" s="150"/>
      <c r="AP107" s="150"/>
      <c r="AQ107" s="150"/>
      <c r="AR107" s="150"/>
      <c r="AS107" s="150"/>
      <c r="AT107" s="151"/>
      <c r="AU107" s="152"/>
      <c r="AV107" s="153"/>
      <c r="AW107" s="153"/>
      <c r="AX107" s="154"/>
    </row>
    <row r="108" spans="1:50" ht="24.75" customHeight="1">
      <c r="A108" s="188"/>
      <c r="B108" s="189"/>
      <c r="C108" s="189"/>
      <c r="D108" s="189"/>
      <c r="E108" s="189"/>
      <c r="F108" s="190"/>
      <c r="G108" s="146"/>
      <c r="H108" s="147"/>
      <c r="I108" s="147"/>
      <c r="J108" s="147"/>
      <c r="K108" s="148"/>
      <c r="L108" s="149"/>
      <c r="M108" s="150"/>
      <c r="N108" s="150"/>
      <c r="O108" s="150"/>
      <c r="P108" s="150"/>
      <c r="Q108" s="150"/>
      <c r="R108" s="150"/>
      <c r="S108" s="150"/>
      <c r="T108" s="150"/>
      <c r="U108" s="150"/>
      <c r="V108" s="150"/>
      <c r="W108" s="150"/>
      <c r="X108" s="151"/>
      <c r="Y108" s="152"/>
      <c r="Z108" s="153"/>
      <c r="AA108" s="153"/>
      <c r="AB108" s="155"/>
      <c r="AC108" s="146"/>
      <c r="AD108" s="147"/>
      <c r="AE108" s="147"/>
      <c r="AF108" s="147"/>
      <c r="AG108" s="148"/>
      <c r="AH108" s="149"/>
      <c r="AI108" s="150"/>
      <c r="AJ108" s="150"/>
      <c r="AK108" s="150"/>
      <c r="AL108" s="150"/>
      <c r="AM108" s="150"/>
      <c r="AN108" s="150"/>
      <c r="AO108" s="150"/>
      <c r="AP108" s="150"/>
      <c r="AQ108" s="150"/>
      <c r="AR108" s="150"/>
      <c r="AS108" s="150"/>
      <c r="AT108" s="151"/>
      <c r="AU108" s="152"/>
      <c r="AV108" s="153"/>
      <c r="AW108" s="153"/>
      <c r="AX108" s="154"/>
    </row>
    <row r="109" spans="1:50" ht="24.75" customHeight="1">
      <c r="A109" s="188"/>
      <c r="B109" s="189"/>
      <c r="C109" s="189"/>
      <c r="D109" s="189"/>
      <c r="E109" s="189"/>
      <c r="F109" s="190"/>
      <c r="G109" s="146"/>
      <c r="H109" s="147"/>
      <c r="I109" s="147"/>
      <c r="J109" s="147"/>
      <c r="K109" s="148"/>
      <c r="L109" s="149"/>
      <c r="M109" s="150"/>
      <c r="N109" s="150"/>
      <c r="O109" s="150"/>
      <c r="P109" s="150"/>
      <c r="Q109" s="150"/>
      <c r="R109" s="150"/>
      <c r="S109" s="150"/>
      <c r="T109" s="150"/>
      <c r="U109" s="150"/>
      <c r="V109" s="150"/>
      <c r="W109" s="150"/>
      <c r="X109" s="151"/>
      <c r="Y109" s="152"/>
      <c r="Z109" s="153"/>
      <c r="AA109" s="153"/>
      <c r="AB109" s="153"/>
      <c r="AC109" s="146"/>
      <c r="AD109" s="147"/>
      <c r="AE109" s="147"/>
      <c r="AF109" s="147"/>
      <c r="AG109" s="148"/>
      <c r="AH109" s="149"/>
      <c r="AI109" s="150"/>
      <c r="AJ109" s="150"/>
      <c r="AK109" s="150"/>
      <c r="AL109" s="150"/>
      <c r="AM109" s="150"/>
      <c r="AN109" s="150"/>
      <c r="AO109" s="150"/>
      <c r="AP109" s="150"/>
      <c r="AQ109" s="150"/>
      <c r="AR109" s="150"/>
      <c r="AS109" s="150"/>
      <c r="AT109" s="151"/>
      <c r="AU109" s="152"/>
      <c r="AV109" s="153"/>
      <c r="AW109" s="153"/>
      <c r="AX109" s="154"/>
    </row>
    <row r="110" spans="1:50" ht="24.75" customHeight="1">
      <c r="A110" s="188"/>
      <c r="B110" s="189"/>
      <c r="C110" s="189"/>
      <c r="D110" s="189"/>
      <c r="E110" s="189"/>
      <c r="F110" s="190"/>
      <c r="G110" s="146"/>
      <c r="H110" s="147"/>
      <c r="I110" s="147"/>
      <c r="J110" s="147"/>
      <c r="K110" s="148"/>
      <c r="L110" s="149"/>
      <c r="M110" s="150"/>
      <c r="N110" s="150"/>
      <c r="O110" s="150"/>
      <c r="P110" s="150"/>
      <c r="Q110" s="150"/>
      <c r="R110" s="150"/>
      <c r="S110" s="150"/>
      <c r="T110" s="150"/>
      <c r="U110" s="150"/>
      <c r="V110" s="150"/>
      <c r="W110" s="150"/>
      <c r="X110" s="151"/>
      <c r="Y110" s="152"/>
      <c r="Z110" s="153"/>
      <c r="AA110" s="153"/>
      <c r="AB110" s="153"/>
      <c r="AC110" s="146"/>
      <c r="AD110" s="147"/>
      <c r="AE110" s="147"/>
      <c r="AF110" s="147"/>
      <c r="AG110" s="148"/>
      <c r="AH110" s="149"/>
      <c r="AI110" s="150"/>
      <c r="AJ110" s="150"/>
      <c r="AK110" s="150"/>
      <c r="AL110" s="150"/>
      <c r="AM110" s="150"/>
      <c r="AN110" s="150"/>
      <c r="AO110" s="150"/>
      <c r="AP110" s="150"/>
      <c r="AQ110" s="150"/>
      <c r="AR110" s="150"/>
      <c r="AS110" s="150"/>
      <c r="AT110" s="151"/>
      <c r="AU110" s="152"/>
      <c r="AV110" s="153"/>
      <c r="AW110" s="153"/>
      <c r="AX110" s="154"/>
    </row>
    <row r="111" spans="1:50" ht="24.75" customHeight="1">
      <c r="A111" s="188"/>
      <c r="B111" s="189"/>
      <c r="C111" s="189"/>
      <c r="D111" s="189"/>
      <c r="E111" s="189"/>
      <c r="F111" s="190"/>
      <c r="G111" s="146"/>
      <c r="H111" s="147"/>
      <c r="I111" s="147"/>
      <c r="J111" s="147"/>
      <c r="K111" s="148"/>
      <c r="L111" s="149"/>
      <c r="M111" s="150"/>
      <c r="N111" s="150"/>
      <c r="O111" s="150"/>
      <c r="P111" s="150"/>
      <c r="Q111" s="150"/>
      <c r="R111" s="150"/>
      <c r="S111" s="150"/>
      <c r="T111" s="150"/>
      <c r="U111" s="150"/>
      <c r="V111" s="150"/>
      <c r="W111" s="150"/>
      <c r="X111" s="151"/>
      <c r="Y111" s="152"/>
      <c r="Z111" s="153"/>
      <c r="AA111" s="153"/>
      <c r="AB111" s="153"/>
      <c r="AC111" s="146"/>
      <c r="AD111" s="147"/>
      <c r="AE111" s="147"/>
      <c r="AF111" s="147"/>
      <c r="AG111" s="148"/>
      <c r="AH111" s="149"/>
      <c r="AI111" s="150"/>
      <c r="AJ111" s="150"/>
      <c r="AK111" s="150"/>
      <c r="AL111" s="150"/>
      <c r="AM111" s="150"/>
      <c r="AN111" s="150"/>
      <c r="AO111" s="150"/>
      <c r="AP111" s="150"/>
      <c r="AQ111" s="150"/>
      <c r="AR111" s="150"/>
      <c r="AS111" s="150"/>
      <c r="AT111" s="151"/>
      <c r="AU111" s="152"/>
      <c r="AV111" s="153"/>
      <c r="AW111" s="153"/>
      <c r="AX111" s="154"/>
    </row>
    <row r="112" spans="1:50" ht="24.75" customHeight="1">
      <c r="A112" s="188"/>
      <c r="B112" s="189"/>
      <c r="C112" s="189"/>
      <c r="D112" s="189"/>
      <c r="E112" s="189"/>
      <c r="F112" s="190"/>
      <c r="G112" s="137"/>
      <c r="H112" s="138"/>
      <c r="I112" s="138"/>
      <c r="J112" s="138"/>
      <c r="K112" s="139"/>
      <c r="L112" s="140"/>
      <c r="M112" s="141"/>
      <c r="N112" s="141"/>
      <c r="O112" s="141"/>
      <c r="P112" s="141"/>
      <c r="Q112" s="141"/>
      <c r="R112" s="141"/>
      <c r="S112" s="141"/>
      <c r="T112" s="141"/>
      <c r="U112" s="141"/>
      <c r="V112" s="141"/>
      <c r="W112" s="141"/>
      <c r="X112" s="142"/>
      <c r="Y112" s="143"/>
      <c r="Z112" s="144"/>
      <c r="AA112" s="144"/>
      <c r="AB112" s="144"/>
      <c r="AC112" s="137"/>
      <c r="AD112" s="138"/>
      <c r="AE112" s="138"/>
      <c r="AF112" s="138"/>
      <c r="AG112" s="139"/>
      <c r="AH112" s="140"/>
      <c r="AI112" s="141"/>
      <c r="AJ112" s="141"/>
      <c r="AK112" s="141"/>
      <c r="AL112" s="141"/>
      <c r="AM112" s="141"/>
      <c r="AN112" s="141"/>
      <c r="AO112" s="141"/>
      <c r="AP112" s="141"/>
      <c r="AQ112" s="141"/>
      <c r="AR112" s="141"/>
      <c r="AS112" s="141"/>
      <c r="AT112" s="142"/>
      <c r="AU112" s="143"/>
      <c r="AV112" s="144"/>
      <c r="AW112" s="144"/>
      <c r="AX112" s="145"/>
    </row>
    <row r="113" spans="1:50" ht="24.75" customHeight="1">
      <c r="A113" s="188"/>
      <c r="B113" s="189"/>
      <c r="C113" s="189"/>
      <c r="D113" s="189"/>
      <c r="E113" s="189"/>
      <c r="F113" s="190"/>
      <c r="G113" s="177" t="s">
        <v>33</v>
      </c>
      <c r="H113" s="115"/>
      <c r="I113" s="115"/>
      <c r="J113" s="115"/>
      <c r="K113" s="115"/>
      <c r="L113" s="178"/>
      <c r="M113" s="179"/>
      <c r="N113" s="179"/>
      <c r="O113" s="179"/>
      <c r="P113" s="179"/>
      <c r="Q113" s="179"/>
      <c r="R113" s="179"/>
      <c r="S113" s="179"/>
      <c r="T113" s="179"/>
      <c r="U113" s="179"/>
      <c r="V113" s="179"/>
      <c r="W113" s="179"/>
      <c r="X113" s="180"/>
      <c r="Y113" s="181">
        <f>SUM(Y105:AB112)</f>
        <v>1.1501459999999999</v>
      </c>
      <c r="Z113" s="182"/>
      <c r="AA113" s="182"/>
      <c r="AB113" s="183"/>
      <c r="AC113" s="177" t="s">
        <v>33</v>
      </c>
      <c r="AD113" s="115"/>
      <c r="AE113" s="115"/>
      <c r="AF113" s="115"/>
      <c r="AG113" s="115"/>
      <c r="AH113" s="178"/>
      <c r="AI113" s="179"/>
      <c r="AJ113" s="179"/>
      <c r="AK113" s="179"/>
      <c r="AL113" s="179"/>
      <c r="AM113" s="179"/>
      <c r="AN113" s="179"/>
      <c r="AO113" s="179"/>
      <c r="AP113" s="179"/>
      <c r="AQ113" s="179"/>
      <c r="AR113" s="179"/>
      <c r="AS113" s="179"/>
      <c r="AT113" s="180"/>
      <c r="AU113" s="181">
        <f>SUM(AU105:AX112)</f>
        <v>0</v>
      </c>
      <c r="AV113" s="182"/>
      <c r="AW113" s="182"/>
      <c r="AX113" s="184"/>
    </row>
    <row r="114" spans="1:50" ht="30" customHeight="1">
      <c r="A114" s="188"/>
      <c r="B114" s="189"/>
      <c r="C114" s="189"/>
      <c r="D114" s="189"/>
      <c r="E114" s="189"/>
      <c r="F114" s="190"/>
      <c r="G114" s="166" t="s">
        <v>105</v>
      </c>
      <c r="H114" s="167"/>
      <c r="I114" s="167"/>
      <c r="J114" s="167"/>
      <c r="K114" s="167"/>
      <c r="L114" s="167"/>
      <c r="M114" s="167"/>
      <c r="N114" s="167"/>
      <c r="O114" s="167"/>
      <c r="P114" s="167"/>
      <c r="Q114" s="167"/>
      <c r="R114" s="167"/>
      <c r="S114" s="167"/>
      <c r="T114" s="167"/>
      <c r="U114" s="167"/>
      <c r="V114" s="167"/>
      <c r="W114" s="167"/>
      <c r="X114" s="167"/>
      <c r="Y114" s="167"/>
      <c r="Z114" s="167"/>
      <c r="AA114" s="167"/>
      <c r="AB114" s="168"/>
      <c r="AC114" s="166" t="s">
        <v>113</v>
      </c>
      <c r="AD114" s="167"/>
      <c r="AE114" s="167"/>
      <c r="AF114" s="167"/>
      <c r="AG114" s="167"/>
      <c r="AH114" s="167"/>
      <c r="AI114" s="167"/>
      <c r="AJ114" s="167"/>
      <c r="AK114" s="167"/>
      <c r="AL114" s="167"/>
      <c r="AM114" s="167"/>
      <c r="AN114" s="167"/>
      <c r="AO114" s="167"/>
      <c r="AP114" s="167"/>
      <c r="AQ114" s="167"/>
      <c r="AR114" s="167"/>
      <c r="AS114" s="167"/>
      <c r="AT114" s="167"/>
      <c r="AU114" s="167"/>
      <c r="AV114" s="167"/>
      <c r="AW114" s="167"/>
      <c r="AX114" s="169"/>
    </row>
    <row r="115" spans="1:50" ht="25.5" customHeight="1">
      <c r="A115" s="188"/>
      <c r="B115" s="189"/>
      <c r="C115" s="189"/>
      <c r="D115" s="189"/>
      <c r="E115" s="189"/>
      <c r="F115" s="190"/>
      <c r="G115" s="170" t="s">
        <v>52</v>
      </c>
      <c r="H115" s="171"/>
      <c r="I115" s="171"/>
      <c r="J115" s="171"/>
      <c r="K115" s="171"/>
      <c r="L115" s="172" t="s">
        <v>88</v>
      </c>
      <c r="M115" s="115"/>
      <c r="N115" s="115"/>
      <c r="O115" s="115"/>
      <c r="P115" s="115"/>
      <c r="Q115" s="115"/>
      <c r="R115" s="115"/>
      <c r="S115" s="115"/>
      <c r="T115" s="115"/>
      <c r="U115" s="115"/>
      <c r="V115" s="115"/>
      <c r="W115" s="115"/>
      <c r="X115" s="116"/>
      <c r="Y115" s="173" t="s">
        <v>89</v>
      </c>
      <c r="Z115" s="174"/>
      <c r="AA115" s="174"/>
      <c r="AB115" s="175"/>
      <c r="AC115" s="170" t="s">
        <v>52</v>
      </c>
      <c r="AD115" s="171"/>
      <c r="AE115" s="171"/>
      <c r="AF115" s="171"/>
      <c r="AG115" s="171"/>
      <c r="AH115" s="172" t="s">
        <v>88</v>
      </c>
      <c r="AI115" s="115"/>
      <c r="AJ115" s="115"/>
      <c r="AK115" s="115"/>
      <c r="AL115" s="115"/>
      <c r="AM115" s="115"/>
      <c r="AN115" s="115"/>
      <c r="AO115" s="115"/>
      <c r="AP115" s="115"/>
      <c r="AQ115" s="115"/>
      <c r="AR115" s="115"/>
      <c r="AS115" s="115"/>
      <c r="AT115" s="116"/>
      <c r="AU115" s="173" t="s">
        <v>89</v>
      </c>
      <c r="AV115" s="174"/>
      <c r="AW115" s="174"/>
      <c r="AX115" s="176"/>
    </row>
    <row r="116" spans="1:50" ht="24.75" customHeight="1">
      <c r="A116" s="188"/>
      <c r="B116" s="189"/>
      <c r="C116" s="189"/>
      <c r="D116" s="189"/>
      <c r="E116" s="189"/>
      <c r="F116" s="190"/>
      <c r="G116" s="156"/>
      <c r="H116" s="157"/>
      <c r="I116" s="157"/>
      <c r="J116" s="157"/>
      <c r="K116" s="158"/>
      <c r="L116" s="159"/>
      <c r="M116" s="160"/>
      <c r="N116" s="160"/>
      <c r="O116" s="160"/>
      <c r="P116" s="160"/>
      <c r="Q116" s="160"/>
      <c r="R116" s="160"/>
      <c r="S116" s="160"/>
      <c r="T116" s="160"/>
      <c r="U116" s="160"/>
      <c r="V116" s="160"/>
      <c r="W116" s="160"/>
      <c r="X116" s="161"/>
      <c r="Y116" s="162"/>
      <c r="Z116" s="163"/>
      <c r="AA116" s="163"/>
      <c r="AB116" s="164"/>
      <c r="AC116" s="156"/>
      <c r="AD116" s="157"/>
      <c r="AE116" s="157"/>
      <c r="AF116" s="157"/>
      <c r="AG116" s="158"/>
      <c r="AH116" s="159"/>
      <c r="AI116" s="160"/>
      <c r="AJ116" s="160"/>
      <c r="AK116" s="160"/>
      <c r="AL116" s="160"/>
      <c r="AM116" s="160"/>
      <c r="AN116" s="160"/>
      <c r="AO116" s="160"/>
      <c r="AP116" s="160"/>
      <c r="AQ116" s="160"/>
      <c r="AR116" s="160"/>
      <c r="AS116" s="160"/>
      <c r="AT116" s="161"/>
      <c r="AU116" s="162"/>
      <c r="AV116" s="163"/>
      <c r="AW116" s="163"/>
      <c r="AX116" s="165"/>
    </row>
    <row r="117" spans="1:50" ht="24.75" customHeight="1">
      <c r="A117" s="188"/>
      <c r="B117" s="189"/>
      <c r="C117" s="189"/>
      <c r="D117" s="189"/>
      <c r="E117" s="189"/>
      <c r="F117" s="190"/>
      <c r="G117" s="146"/>
      <c r="H117" s="147"/>
      <c r="I117" s="147"/>
      <c r="J117" s="147"/>
      <c r="K117" s="148"/>
      <c r="L117" s="149"/>
      <c r="M117" s="150"/>
      <c r="N117" s="150"/>
      <c r="O117" s="150"/>
      <c r="P117" s="150"/>
      <c r="Q117" s="150"/>
      <c r="R117" s="150"/>
      <c r="S117" s="150"/>
      <c r="T117" s="150"/>
      <c r="U117" s="150"/>
      <c r="V117" s="150"/>
      <c r="W117" s="150"/>
      <c r="X117" s="151"/>
      <c r="Y117" s="152"/>
      <c r="Z117" s="153"/>
      <c r="AA117" s="153"/>
      <c r="AB117" s="155"/>
      <c r="AC117" s="146"/>
      <c r="AD117" s="147"/>
      <c r="AE117" s="147"/>
      <c r="AF117" s="147"/>
      <c r="AG117" s="148"/>
      <c r="AH117" s="149"/>
      <c r="AI117" s="150"/>
      <c r="AJ117" s="150"/>
      <c r="AK117" s="150"/>
      <c r="AL117" s="150"/>
      <c r="AM117" s="150"/>
      <c r="AN117" s="150"/>
      <c r="AO117" s="150"/>
      <c r="AP117" s="150"/>
      <c r="AQ117" s="150"/>
      <c r="AR117" s="150"/>
      <c r="AS117" s="150"/>
      <c r="AT117" s="151"/>
      <c r="AU117" s="152"/>
      <c r="AV117" s="153"/>
      <c r="AW117" s="153"/>
      <c r="AX117" s="154"/>
    </row>
    <row r="118" spans="1:50" ht="24.75" customHeight="1">
      <c r="A118" s="188"/>
      <c r="B118" s="189"/>
      <c r="C118" s="189"/>
      <c r="D118" s="189"/>
      <c r="E118" s="189"/>
      <c r="F118" s="190"/>
      <c r="G118" s="146"/>
      <c r="H118" s="147"/>
      <c r="I118" s="147"/>
      <c r="J118" s="147"/>
      <c r="K118" s="148"/>
      <c r="L118" s="149"/>
      <c r="M118" s="150"/>
      <c r="N118" s="150"/>
      <c r="O118" s="150"/>
      <c r="P118" s="150"/>
      <c r="Q118" s="150"/>
      <c r="R118" s="150"/>
      <c r="S118" s="150"/>
      <c r="T118" s="150"/>
      <c r="U118" s="150"/>
      <c r="V118" s="150"/>
      <c r="W118" s="150"/>
      <c r="X118" s="151"/>
      <c r="Y118" s="152"/>
      <c r="Z118" s="153"/>
      <c r="AA118" s="153"/>
      <c r="AB118" s="155"/>
      <c r="AC118" s="146"/>
      <c r="AD118" s="147"/>
      <c r="AE118" s="147"/>
      <c r="AF118" s="147"/>
      <c r="AG118" s="148"/>
      <c r="AH118" s="149"/>
      <c r="AI118" s="150"/>
      <c r="AJ118" s="150"/>
      <c r="AK118" s="150"/>
      <c r="AL118" s="150"/>
      <c r="AM118" s="150"/>
      <c r="AN118" s="150"/>
      <c r="AO118" s="150"/>
      <c r="AP118" s="150"/>
      <c r="AQ118" s="150"/>
      <c r="AR118" s="150"/>
      <c r="AS118" s="150"/>
      <c r="AT118" s="151"/>
      <c r="AU118" s="152"/>
      <c r="AV118" s="153"/>
      <c r="AW118" s="153"/>
      <c r="AX118" s="154"/>
    </row>
    <row r="119" spans="1:50" ht="24.75" customHeight="1">
      <c r="A119" s="188"/>
      <c r="B119" s="189"/>
      <c r="C119" s="189"/>
      <c r="D119" s="189"/>
      <c r="E119" s="189"/>
      <c r="F119" s="190"/>
      <c r="G119" s="146"/>
      <c r="H119" s="147"/>
      <c r="I119" s="147"/>
      <c r="J119" s="147"/>
      <c r="K119" s="148"/>
      <c r="L119" s="149"/>
      <c r="M119" s="150"/>
      <c r="N119" s="150"/>
      <c r="O119" s="150"/>
      <c r="P119" s="150"/>
      <c r="Q119" s="150"/>
      <c r="R119" s="150"/>
      <c r="S119" s="150"/>
      <c r="T119" s="150"/>
      <c r="U119" s="150"/>
      <c r="V119" s="150"/>
      <c r="W119" s="150"/>
      <c r="X119" s="151"/>
      <c r="Y119" s="152"/>
      <c r="Z119" s="153"/>
      <c r="AA119" s="153"/>
      <c r="AB119" s="155"/>
      <c r="AC119" s="146"/>
      <c r="AD119" s="147"/>
      <c r="AE119" s="147"/>
      <c r="AF119" s="147"/>
      <c r="AG119" s="148"/>
      <c r="AH119" s="149"/>
      <c r="AI119" s="150"/>
      <c r="AJ119" s="150"/>
      <c r="AK119" s="150"/>
      <c r="AL119" s="150"/>
      <c r="AM119" s="150"/>
      <c r="AN119" s="150"/>
      <c r="AO119" s="150"/>
      <c r="AP119" s="150"/>
      <c r="AQ119" s="150"/>
      <c r="AR119" s="150"/>
      <c r="AS119" s="150"/>
      <c r="AT119" s="151"/>
      <c r="AU119" s="152"/>
      <c r="AV119" s="153"/>
      <c r="AW119" s="153"/>
      <c r="AX119" s="154"/>
    </row>
    <row r="120" spans="1:50" ht="24.75" customHeight="1">
      <c r="A120" s="188"/>
      <c r="B120" s="189"/>
      <c r="C120" s="189"/>
      <c r="D120" s="189"/>
      <c r="E120" s="189"/>
      <c r="F120" s="190"/>
      <c r="G120" s="146"/>
      <c r="H120" s="147"/>
      <c r="I120" s="147"/>
      <c r="J120" s="147"/>
      <c r="K120" s="148"/>
      <c r="L120" s="149"/>
      <c r="M120" s="150"/>
      <c r="N120" s="150"/>
      <c r="O120" s="150"/>
      <c r="P120" s="150"/>
      <c r="Q120" s="150"/>
      <c r="R120" s="150"/>
      <c r="S120" s="150"/>
      <c r="T120" s="150"/>
      <c r="U120" s="150"/>
      <c r="V120" s="150"/>
      <c r="W120" s="150"/>
      <c r="X120" s="151"/>
      <c r="Y120" s="152"/>
      <c r="Z120" s="153"/>
      <c r="AA120" s="153"/>
      <c r="AB120" s="153"/>
      <c r="AC120" s="146"/>
      <c r="AD120" s="147"/>
      <c r="AE120" s="147"/>
      <c r="AF120" s="147"/>
      <c r="AG120" s="148"/>
      <c r="AH120" s="149"/>
      <c r="AI120" s="150"/>
      <c r="AJ120" s="150"/>
      <c r="AK120" s="150"/>
      <c r="AL120" s="150"/>
      <c r="AM120" s="150"/>
      <c r="AN120" s="150"/>
      <c r="AO120" s="150"/>
      <c r="AP120" s="150"/>
      <c r="AQ120" s="150"/>
      <c r="AR120" s="150"/>
      <c r="AS120" s="150"/>
      <c r="AT120" s="151"/>
      <c r="AU120" s="152"/>
      <c r="AV120" s="153"/>
      <c r="AW120" s="153"/>
      <c r="AX120" s="154"/>
    </row>
    <row r="121" spans="1:50" ht="24.75" customHeight="1">
      <c r="A121" s="188"/>
      <c r="B121" s="189"/>
      <c r="C121" s="189"/>
      <c r="D121" s="189"/>
      <c r="E121" s="189"/>
      <c r="F121" s="190"/>
      <c r="G121" s="146"/>
      <c r="H121" s="147"/>
      <c r="I121" s="147"/>
      <c r="J121" s="147"/>
      <c r="K121" s="148"/>
      <c r="L121" s="149"/>
      <c r="M121" s="150"/>
      <c r="N121" s="150"/>
      <c r="O121" s="150"/>
      <c r="P121" s="150"/>
      <c r="Q121" s="150"/>
      <c r="R121" s="150"/>
      <c r="S121" s="150"/>
      <c r="T121" s="150"/>
      <c r="U121" s="150"/>
      <c r="V121" s="150"/>
      <c r="W121" s="150"/>
      <c r="X121" s="151"/>
      <c r="Y121" s="152"/>
      <c r="Z121" s="153"/>
      <c r="AA121" s="153"/>
      <c r="AB121" s="153"/>
      <c r="AC121" s="146"/>
      <c r="AD121" s="147"/>
      <c r="AE121" s="147"/>
      <c r="AF121" s="147"/>
      <c r="AG121" s="148"/>
      <c r="AH121" s="149"/>
      <c r="AI121" s="150"/>
      <c r="AJ121" s="150"/>
      <c r="AK121" s="150"/>
      <c r="AL121" s="150"/>
      <c r="AM121" s="150"/>
      <c r="AN121" s="150"/>
      <c r="AO121" s="150"/>
      <c r="AP121" s="150"/>
      <c r="AQ121" s="150"/>
      <c r="AR121" s="150"/>
      <c r="AS121" s="150"/>
      <c r="AT121" s="151"/>
      <c r="AU121" s="152"/>
      <c r="AV121" s="153"/>
      <c r="AW121" s="153"/>
      <c r="AX121" s="154"/>
    </row>
    <row r="122" spans="1:50" ht="24.75" customHeight="1">
      <c r="A122" s="188"/>
      <c r="B122" s="189"/>
      <c r="C122" s="189"/>
      <c r="D122" s="189"/>
      <c r="E122" s="189"/>
      <c r="F122" s="190"/>
      <c r="G122" s="146"/>
      <c r="H122" s="147"/>
      <c r="I122" s="147"/>
      <c r="J122" s="147"/>
      <c r="K122" s="148"/>
      <c r="L122" s="149"/>
      <c r="M122" s="150"/>
      <c r="N122" s="150"/>
      <c r="O122" s="150"/>
      <c r="P122" s="150"/>
      <c r="Q122" s="150"/>
      <c r="R122" s="150"/>
      <c r="S122" s="150"/>
      <c r="T122" s="150"/>
      <c r="U122" s="150"/>
      <c r="V122" s="150"/>
      <c r="W122" s="150"/>
      <c r="X122" s="151"/>
      <c r="Y122" s="152"/>
      <c r="Z122" s="153"/>
      <c r="AA122" s="153"/>
      <c r="AB122" s="153"/>
      <c r="AC122" s="146"/>
      <c r="AD122" s="147"/>
      <c r="AE122" s="147"/>
      <c r="AF122" s="147"/>
      <c r="AG122" s="148"/>
      <c r="AH122" s="149"/>
      <c r="AI122" s="150"/>
      <c r="AJ122" s="150"/>
      <c r="AK122" s="150"/>
      <c r="AL122" s="150"/>
      <c r="AM122" s="150"/>
      <c r="AN122" s="150"/>
      <c r="AO122" s="150"/>
      <c r="AP122" s="150"/>
      <c r="AQ122" s="150"/>
      <c r="AR122" s="150"/>
      <c r="AS122" s="150"/>
      <c r="AT122" s="151"/>
      <c r="AU122" s="152"/>
      <c r="AV122" s="153"/>
      <c r="AW122" s="153"/>
      <c r="AX122" s="154"/>
    </row>
    <row r="123" spans="1:50" ht="24.75" customHeight="1">
      <c r="A123" s="188"/>
      <c r="B123" s="189"/>
      <c r="C123" s="189"/>
      <c r="D123" s="189"/>
      <c r="E123" s="189"/>
      <c r="F123" s="190"/>
      <c r="G123" s="137"/>
      <c r="H123" s="138"/>
      <c r="I123" s="138"/>
      <c r="J123" s="138"/>
      <c r="K123" s="139"/>
      <c r="L123" s="140"/>
      <c r="M123" s="141"/>
      <c r="N123" s="141"/>
      <c r="O123" s="141"/>
      <c r="P123" s="141"/>
      <c r="Q123" s="141"/>
      <c r="R123" s="141"/>
      <c r="S123" s="141"/>
      <c r="T123" s="141"/>
      <c r="U123" s="141"/>
      <c r="V123" s="141"/>
      <c r="W123" s="141"/>
      <c r="X123" s="142"/>
      <c r="Y123" s="143"/>
      <c r="Z123" s="144"/>
      <c r="AA123" s="144"/>
      <c r="AB123" s="144"/>
      <c r="AC123" s="137"/>
      <c r="AD123" s="138"/>
      <c r="AE123" s="138"/>
      <c r="AF123" s="138"/>
      <c r="AG123" s="139"/>
      <c r="AH123" s="140"/>
      <c r="AI123" s="141"/>
      <c r="AJ123" s="141"/>
      <c r="AK123" s="141"/>
      <c r="AL123" s="141"/>
      <c r="AM123" s="141"/>
      <c r="AN123" s="141"/>
      <c r="AO123" s="141"/>
      <c r="AP123" s="141"/>
      <c r="AQ123" s="141"/>
      <c r="AR123" s="141"/>
      <c r="AS123" s="141"/>
      <c r="AT123" s="142"/>
      <c r="AU123" s="143"/>
      <c r="AV123" s="144"/>
      <c r="AW123" s="144"/>
      <c r="AX123" s="145"/>
    </row>
    <row r="124" spans="1:50" ht="24.75" customHeight="1">
      <c r="A124" s="188"/>
      <c r="B124" s="189"/>
      <c r="C124" s="189"/>
      <c r="D124" s="189"/>
      <c r="E124" s="189"/>
      <c r="F124" s="190"/>
      <c r="G124" s="177" t="s">
        <v>33</v>
      </c>
      <c r="H124" s="115"/>
      <c r="I124" s="115"/>
      <c r="J124" s="115"/>
      <c r="K124" s="115"/>
      <c r="L124" s="178"/>
      <c r="M124" s="179"/>
      <c r="N124" s="179"/>
      <c r="O124" s="179"/>
      <c r="P124" s="179"/>
      <c r="Q124" s="179"/>
      <c r="R124" s="179"/>
      <c r="S124" s="179"/>
      <c r="T124" s="179"/>
      <c r="U124" s="179"/>
      <c r="V124" s="179"/>
      <c r="W124" s="179"/>
      <c r="X124" s="180"/>
      <c r="Y124" s="181">
        <f>SUM(Y116:AB123)</f>
        <v>0</v>
      </c>
      <c r="Z124" s="182"/>
      <c r="AA124" s="182"/>
      <c r="AB124" s="183"/>
      <c r="AC124" s="177" t="s">
        <v>33</v>
      </c>
      <c r="AD124" s="115"/>
      <c r="AE124" s="115"/>
      <c r="AF124" s="115"/>
      <c r="AG124" s="115"/>
      <c r="AH124" s="178"/>
      <c r="AI124" s="179"/>
      <c r="AJ124" s="179"/>
      <c r="AK124" s="179"/>
      <c r="AL124" s="179"/>
      <c r="AM124" s="179"/>
      <c r="AN124" s="179"/>
      <c r="AO124" s="179"/>
      <c r="AP124" s="179"/>
      <c r="AQ124" s="179"/>
      <c r="AR124" s="179"/>
      <c r="AS124" s="179"/>
      <c r="AT124" s="180"/>
      <c r="AU124" s="181">
        <f>SUM(AU116:AX123)</f>
        <v>0</v>
      </c>
      <c r="AV124" s="182"/>
      <c r="AW124" s="182"/>
      <c r="AX124" s="184"/>
    </row>
    <row r="125" spans="1:50" ht="30" customHeight="1">
      <c r="A125" s="188"/>
      <c r="B125" s="189"/>
      <c r="C125" s="189"/>
      <c r="D125" s="189"/>
      <c r="E125" s="189"/>
      <c r="F125" s="190"/>
      <c r="G125" s="166" t="s">
        <v>112</v>
      </c>
      <c r="H125" s="167"/>
      <c r="I125" s="167"/>
      <c r="J125" s="167"/>
      <c r="K125" s="167"/>
      <c r="L125" s="167"/>
      <c r="M125" s="167"/>
      <c r="N125" s="167"/>
      <c r="O125" s="167"/>
      <c r="P125" s="167"/>
      <c r="Q125" s="167"/>
      <c r="R125" s="167"/>
      <c r="S125" s="167"/>
      <c r="T125" s="167"/>
      <c r="U125" s="167"/>
      <c r="V125" s="167"/>
      <c r="W125" s="167"/>
      <c r="X125" s="167"/>
      <c r="Y125" s="167"/>
      <c r="Z125" s="167"/>
      <c r="AA125" s="167"/>
      <c r="AB125" s="168"/>
      <c r="AC125" s="166" t="s">
        <v>111</v>
      </c>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9"/>
    </row>
    <row r="126" spans="1:50" ht="24.75" customHeight="1">
      <c r="A126" s="188"/>
      <c r="B126" s="189"/>
      <c r="C126" s="189"/>
      <c r="D126" s="189"/>
      <c r="E126" s="189"/>
      <c r="F126" s="190"/>
      <c r="G126" s="170" t="s">
        <v>52</v>
      </c>
      <c r="H126" s="171"/>
      <c r="I126" s="171"/>
      <c r="J126" s="171"/>
      <c r="K126" s="171"/>
      <c r="L126" s="172" t="s">
        <v>88</v>
      </c>
      <c r="M126" s="115"/>
      <c r="N126" s="115"/>
      <c r="O126" s="115"/>
      <c r="P126" s="115"/>
      <c r="Q126" s="115"/>
      <c r="R126" s="115"/>
      <c r="S126" s="115"/>
      <c r="T126" s="115"/>
      <c r="U126" s="115"/>
      <c r="V126" s="115"/>
      <c r="W126" s="115"/>
      <c r="X126" s="116"/>
      <c r="Y126" s="173" t="s">
        <v>89</v>
      </c>
      <c r="Z126" s="174"/>
      <c r="AA126" s="174"/>
      <c r="AB126" s="175"/>
      <c r="AC126" s="170" t="s">
        <v>52</v>
      </c>
      <c r="AD126" s="171"/>
      <c r="AE126" s="171"/>
      <c r="AF126" s="171"/>
      <c r="AG126" s="171"/>
      <c r="AH126" s="172" t="s">
        <v>88</v>
      </c>
      <c r="AI126" s="115"/>
      <c r="AJ126" s="115"/>
      <c r="AK126" s="115"/>
      <c r="AL126" s="115"/>
      <c r="AM126" s="115"/>
      <c r="AN126" s="115"/>
      <c r="AO126" s="115"/>
      <c r="AP126" s="115"/>
      <c r="AQ126" s="115"/>
      <c r="AR126" s="115"/>
      <c r="AS126" s="115"/>
      <c r="AT126" s="116"/>
      <c r="AU126" s="173" t="s">
        <v>89</v>
      </c>
      <c r="AV126" s="174"/>
      <c r="AW126" s="174"/>
      <c r="AX126" s="176"/>
    </row>
    <row r="127" spans="1:50" ht="24.75" customHeight="1">
      <c r="A127" s="188"/>
      <c r="B127" s="189"/>
      <c r="C127" s="189"/>
      <c r="D127" s="189"/>
      <c r="E127" s="189"/>
      <c r="F127" s="190"/>
      <c r="G127" s="156"/>
      <c r="H127" s="157"/>
      <c r="I127" s="157"/>
      <c r="J127" s="157"/>
      <c r="K127" s="158"/>
      <c r="L127" s="159"/>
      <c r="M127" s="160"/>
      <c r="N127" s="160"/>
      <c r="O127" s="160"/>
      <c r="P127" s="160"/>
      <c r="Q127" s="160"/>
      <c r="R127" s="160"/>
      <c r="S127" s="160"/>
      <c r="T127" s="160"/>
      <c r="U127" s="160"/>
      <c r="V127" s="160"/>
      <c r="W127" s="160"/>
      <c r="X127" s="161"/>
      <c r="Y127" s="162"/>
      <c r="Z127" s="163"/>
      <c r="AA127" s="163"/>
      <c r="AB127" s="164"/>
      <c r="AC127" s="156"/>
      <c r="AD127" s="157"/>
      <c r="AE127" s="157"/>
      <c r="AF127" s="157"/>
      <c r="AG127" s="158"/>
      <c r="AH127" s="159"/>
      <c r="AI127" s="160"/>
      <c r="AJ127" s="160"/>
      <c r="AK127" s="160"/>
      <c r="AL127" s="160"/>
      <c r="AM127" s="160"/>
      <c r="AN127" s="160"/>
      <c r="AO127" s="160"/>
      <c r="AP127" s="160"/>
      <c r="AQ127" s="160"/>
      <c r="AR127" s="160"/>
      <c r="AS127" s="160"/>
      <c r="AT127" s="161"/>
      <c r="AU127" s="162"/>
      <c r="AV127" s="163"/>
      <c r="AW127" s="163"/>
      <c r="AX127" s="165"/>
    </row>
    <row r="128" spans="1:50" ht="24.75" customHeight="1">
      <c r="A128" s="188"/>
      <c r="B128" s="189"/>
      <c r="C128" s="189"/>
      <c r="D128" s="189"/>
      <c r="E128" s="189"/>
      <c r="F128" s="190"/>
      <c r="G128" s="146"/>
      <c r="H128" s="147"/>
      <c r="I128" s="147"/>
      <c r="J128" s="147"/>
      <c r="K128" s="148"/>
      <c r="L128" s="149"/>
      <c r="M128" s="150"/>
      <c r="N128" s="150"/>
      <c r="O128" s="150"/>
      <c r="P128" s="150"/>
      <c r="Q128" s="150"/>
      <c r="R128" s="150"/>
      <c r="S128" s="150"/>
      <c r="T128" s="150"/>
      <c r="U128" s="150"/>
      <c r="V128" s="150"/>
      <c r="W128" s="150"/>
      <c r="X128" s="151"/>
      <c r="Y128" s="152"/>
      <c r="Z128" s="153"/>
      <c r="AA128" s="153"/>
      <c r="AB128" s="155"/>
      <c r="AC128" s="146"/>
      <c r="AD128" s="147"/>
      <c r="AE128" s="147"/>
      <c r="AF128" s="147"/>
      <c r="AG128" s="148"/>
      <c r="AH128" s="149"/>
      <c r="AI128" s="150"/>
      <c r="AJ128" s="150"/>
      <c r="AK128" s="150"/>
      <c r="AL128" s="150"/>
      <c r="AM128" s="150"/>
      <c r="AN128" s="150"/>
      <c r="AO128" s="150"/>
      <c r="AP128" s="150"/>
      <c r="AQ128" s="150"/>
      <c r="AR128" s="150"/>
      <c r="AS128" s="150"/>
      <c r="AT128" s="151"/>
      <c r="AU128" s="152"/>
      <c r="AV128" s="153"/>
      <c r="AW128" s="153"/>
      <c r="AX128" s="154"/>
    </row>
    <row r="129" spans="1:50" ht="24.75" customHeight="1">
      <c r="A129" s="188"/>
      <c r="B129" s="189"/>
      <c r="C129" s="189"/>
      <c r="D129" s="189"/>
      <c r="E129" s="189"/>
      <c r="F129" s="190"/>
      <c r="G129" s="146"/>
      <c r="H129" s="147"/>
      <c r="I129" s="147"/>
      <c r="J129" s="147"/>
      <c r="K129" s="148"/>
      <c r="L129" s="149"/>
      <c r="M129" s="150"/>
      <c r="N129" s="150"/>
      <c r="O129" s="150"/>
      <c r="P129" s="150"/>
      <c r="Q129" s="150"/>
      <c r="R129" s="150"/>
      <c r="S129" s="150"/>
      <c r="T129" s="150"/>
      <c r="U129" s="150"/>
      <c r="V129" s="150"/>
      <c r="W129" s="150"/>
      <c r="X129" s="151"/>
      <c r="Y129" s="152"/>
      <c r="Z129" s="153"/>
      <c r="AA129" s="153"/>
      <c r="AB129" s="155"/>
      <c r="AC129" s="146"/>
      <c r="AD129" s="147"/>
      <c r="AE129" s="147"/>
      <c r="AF129" s="147"/>
      <c r="AG129" s="148"/>
      <c r="AH129" s="149"/>
      <c r="AI129" s="150"/>
      <c r="AJ129" s="150"/>
      <c r="AK129" s="150"/>
      <c r="AL129" s="150"/>
      <c r="AM129" s="150"/>
      <c r="AN129" s="150"/>
      <c r="AO129" s="150"/>
      <c r="AP129" s="150"/>
      <c r="AQ129" s="150"/>
      <c r="AR129" s="150"/>
      <c r="AS129" s="150"/>
      <c r="AT129" s="151"/>
      <c r="AU129" s="152"/>
      <c r="AV129" s="153"/>
      <c r="AW129" s="153"/>
      <c r="AX129" s="154"/>
    </row>
    <row r="130" spans="1:50" ht="24.75" customHeight="1">
      <c r="A130" s="188"/>
      <c r="B130" s="189"/>
      <c r="C130" s="189"/>
      <c r="D130" s="189"/>
      <c r="E130" s="189"/>
      <c r="F130" s="190"/>
      <c r="G130" s="146"/>
      <c r="H130" s="147"/>
      <c r="I130" s="147"/>
      <c r="J130" s="147"/>
      <c r="K130" s="148"/>
      <c r="L130" s="149"/>
      <c r="M130" s="150"/>
      <c r="N130" s="150"/>
      <c r="O130" s="150"/>
      <c r="P130" s="150"/>
      <c r="Q130" s="150"/>
      <c r="R130" s="150"/>
      <c r="S130" s="150"/>
      <c r="T130" s="150"/>
      <c r="U130" s="150"/>
      <c r="V130" s="150"/>
      <c r="W130" s="150"/>
      <c r="X130" s="151"/>
      <c r="Y130" s="152"/>
      <c r="Z130" s="153"/>
      <c r="AA130" s="153"/>
      <c r="AB130" s="155"/>
      <c r="AC130" s="146"/>
      <c r="AD130" s="147"/>
      <c r="AE130" s="147"/>
      <c r="AF130" s="147"/>
      <c r="AG130" s="148"/>
      <c r="AH130" s="149"/>
      <c r="AI130" s="150"/>
      <c r="AJ130" s="150"/>
      <c r="AK130" s="150"/>
      <c r="AL130" s="150"/>
      <c r="AM130" s="150"/>
      <c r="AN130" s="150"/>
      <c r="AO130" s="150"/>
      <c r="AP130" s="150"/>
      <c r="AQ130" s="150"/>
      <c r="AR130" s="150"/>
      <c r="AS130" s="150"/>
      <c r="AT130" s="151"/>
      <c r="AU130" s="152"/>
      <c r="AV130" s="153"/>
      <c r="AW130" s="153"/>
      <c r="AX130" s="154"/>
    </row>
    <row r="131" spans="1:50" ht="24.75" customHeight="1">
      <c r="A131" s="188"/>
      <c r="B131" s="189"/>
      <c r="C131" s="189"/>
      <c r="D131" s="189"/>
      <c r="E131" s="189"/>
      <c r="F131" s="190"/>
      <c r="G131" s="146"/>
      <c r="H131" s="147"/>
      <c r="I131" s="147"/>
      <c r="J131" s="147"/>
      <c r="K131" s="148"/>
      <c r="L131" s="149"/>
      <c r="M131" s="150"/>
      <c r="N131" s="150"/>
      <c r="O131" s="150"/>
      <c r="P131" s="150"/>
      <c r="Q131" s="150"/>
      <c r="R131" s="150"/>
      <c r="S131" s="150"/>
      <c r="T131" s="150"/>
      <c r="U131" s="150"/>
      <c r="V131" s="150"/>
      <c r="W131" s="150"/>
      <c r="X131" s="151"/>
      <c r="Y131" s="152"/>
      <c r="Z131" s="153"/>
      <c r="AA131" s="153"/>
      <c r="AB131" s="153"/>
      <c r="AC131" s="146"/>
      <c r="AD131" s="147"/>
      <c r="AE131" s="147"/>
      <c r="AF131" s="147"/>
      <c r="AG131" s="148"/>
      <c r="AH131" s="149"/>
      <c r="AI131" s="150"/>
      <c r="AJ131" s="150"/>
      <c r="AK131" s="150"/>
      <c r="AL131" s="150"/>
      <c r="AM131" s="150"/>
      <c r="AN131" s="150"/>
      <c r="AO131" s="150"/>
      <c r="AP131" s="150"/>
      <c r="AQ131" s="150"/>
      <c r="AR131" s="150"/>
      <c r="AS131" s="150"/>
      <c r="AT131" s="151"/>
      <c r="AU131" s="152"/>
      <c r="AV131" s="153"/>
      <c r="AW131" s="153"/>
      <c r="AX131" s="154"/>
    </row>
    <row r="132" spans="1:50" ht="24.75" customHeight="1">
      <c r="A132" s="188"/>
      <c r="B132" s="189"/>
      <c r="C132" s="189"/>
      <c r="D132" s="189"/>
      <c r="E132" s="189"/>
      <c r="F132" s="190"/>
      <c r="G132" s="146"/>
      <c r="H132" s="147"/>
      <c r="I132" s="147"/>
      <c r="J132" s="147"/>
      <c r="K132" s="148"/>
      <c r="L132" s="149"/>
      <c r="M132" s="150"/>
      <c r="N132" s="150"/>
      <c r="O132" s="150"/>
      <c r="P132" s="150"/>
      <c r="Q132" s="150"/>
      <c r="R132" s="150"/>
      <c r="S132" s="150"/>
      <c r="T132" s="150"/>
      <c r="U132" s="150"/>
      <c r="V132" s="150"/>
      <c r="W132" s="150"/>
      <c r="X132" s="151"/>
      <c r="Y132" s="152"/>
      <c r="Z132" s="153"/>
      <c r="AA132" s="153"/>
      <c r="AB132" s="153"/>
      <c r="AC132" s="146"/>
      <c r="AD132" s="147"/>
      <c r="AE132" s="147"/>
      <c r="AF132" s="147"/>
      <c r="AG132" s="148"/>
      <c r="AH132" s="149"/>
      <c r="AI132" s="150"/>
      <c r="AJ132" s="150"/>
      <c r="AK132" s="150"/>
      <c r="AL132" s="150"/>
      <c r="AM132" s="150"/>
      <c r="AN132" s="150"/>
      <c r="AO132" s="150"/>
      <c r="AP132" s="150"/>
      <c r="AQ132" s="150"/>
      <c r="AR132" s="150"/>
      <c r="AS132" s="150"/>
      <c r="AT132" s="151"/>
      <c r="AU132" s="152"/>
      <c r="AV132" s="153"/>
      <c r="AW132" s="153"/>
      <c r="AX132" s="154"/>
    </row>
    <row r="133" spans="1:50" ht="24.75" customHeight="1">
      <c r="A133" s="188"/>
      <c r="B133" s="189"/>
      <c r="C133" s="189"/>
      <c r="D133" s="189"/>
      <c r="E133" s="189"/>
      <c r="F133" s="190"/>
      <c r="G133" s="146"/>
      <c r="H133" s="147"/>
      <c r="I133" s="147"/>
      <c r="J133" s="147"/>
      <c r="K133" s="148"/>
      <c r="L133" s="149"/>
      <c r="M133" s="150"/>
      <c r="N133" s="150"/>
      <c r="O133" s="150"/>
      <c r="P133" s="150"/>
      <c r="Q133" s="150"/>
      <c r="R133" s="150"/>
      <c r="S133" s="150"/>
      <c r="T133" s="150"/>
      <c r="U133" s="150"/>
      <c r="V133" s="150"/>
      <c r="W133" s="150"/>
      <c r="X133" s="151"/>
      <c r="Y133" s="152"/>
      <c r="Z133" s="153"/>
      <c r="AA133" s="153"/>
      <c r="AB133" s="153"/>
      <c r="AC133" s="146"/>
      <c r="AD133" s="147"/>
      <c r="AE133" s="147"/>
      <c r="AF133" s="147"/>
      <c r="AG133" s="148"/>
      <c r="AH133" s="149"/>
      <c r="AI133" s="150"/>
      <c r="AJ133" s="150"/>
      <c r="AK133" s="150"/>
      <c r="AL133" s="150"/>
      <c r="AM133" s="150"/>
      <c r="AN133" s="150"/>
      <c r="AO133" s="150"/>
      <c r="AP133" s="150"/>
      <c r="AQ133" s="150"/>
      <c r="AR133" s="150"/>
      <c r="AS133" s="150"/>
      <c r="AT133" s="151"/>
      <c r="AU133" s="152"/>
      <c r="AV133" s="153"/>
      <c r="AW133" s="153"/>
      <c r="AX133" s="154"/>
    </row>
    <row r="134" spans="1:50" ht="24.75" customHeight="1">
      <c r="A134" s="188"/>
      <c r="B134" s="189"/>
      <c r="C134" s="189"/>
      <c r="D134" s="189"/>
      <c r="E134" s="189"/>
      <c r="F134" s="190"/>
      <c r="G134" s="137"/>
      <c r="H134" s="138"/>
      <c r="I134" s="138"/>
      <c r="J134" s="138"/>
      <c r="K134" s="139"/>
      <c r="L134" s="140"/>
      <c r="M134" s="141"/>
      <c r="N134" s="141"/>
      <c r="O134" s="141"/>
      <c r="P134" s="141"/>
      <c r="Q134" s="141"/>
      <c r="R134" s="141"/>
      <c r="S134" s="141"/>
      <c r="T134" s="141"/>
      <c r="U134" s="141"/>
      <c r="V134" s="141"/>
      <c r="W134" s="141"/>
      <c r="X134" s="142"/>
      <c r="Y134" s="143"/>
      <c r="Z134" s="144"/>
      <c r="AA134" s="144"/>
      <c r="AB134" s="144"/>
      <c r="AC134" s="137"/>
      <c r="AD134" s="138"/>
      <c r="AE134" s="138"/>
      <c r="AF134" s="138"/>
      <c r="AG134" s="139"/>
      <c r="AH134" s="140"/>
      <c r="AI134" s="141"/>
      <c r="AJ134" s="141"/>
      <c r="AK134" s="141"/>
      <c r="AL134" s="141"/>
      <c r="AM134" s="141"/>
      <c r="AN134" s="141"/>
      <c r="AO134" s="141"/>
      <c r="AP134" s="141"/>
      <c r="AQ134" s="141"/>
      <c r="AR134" s="141"/>
      <c r="AS134" s="141"/>
      <c r="AT134" s="142"/>
      <c r="AU134" s="143"/>
      <c r="AV134" s="144"/>
      <c r="AW134" s="144"/>
      <c r="AX134" s="145"/>
    </row>
    <row r="135" spans="1:50" ht="24.75" customHeight="1">
      <c r="A135" s="188"/>
      <c r="B135" s="189"/>
      <c r="C135" s="189"/>
      <c r="D135" s="189"/>
      <c r="E135" s="189"/>
      <c r="F135" s="190"/>
      <c r="G135" s="177" t="s">
        <v>33</v>
      </c>
      <c r="H135" s="115"/>
      <c r="I135" s="115"/>
      <c r="J135" s="115"/>
      <c r="K135" s="115"/>
      <c r="L135" s="178"/>
      <c r="M135" s="179"/>
      <c r="N135" s="179"/>
      <c r="O135" s="179"/>
      <c r="P135" s="179"/>
      <c r="Q135" s="179"/>
      <c r="R135" s="179"/>
      <c r="S135" s="179"/>
      <c r="T135" s="179"/>
      <c r="U135" s="179"/>
      <c r="V135" s="179"/>
      <c r="W135" s="179"/>
      <c r="X135" s="180"/>
      <c r="Y135" s="181">
        <f>SUM(Y127:AB134)</f>
        <v>0</v>
      </c>
      <c r="Z135" s="182"/>
      <c r="AA135" s="182"/>
      <c r="AB135" s="183"/>
      <c r="AC135" s="177" t="s">
        <v>33</v>
      </c>
      <c r="AD135" s="115"/>
      <c r="AE135" s="115"/>
      <c r="AF135" s="115"/>
      <c r="AG135" s="115"/>
      <c r="AH135" s="178"/>
      <c r="AI135" s="179"/>
      <c r="AJ135" s="179"/>
      <c r="AK135" s="179"/>
      <c r="AL135" s="179"/>
      <c r="AM135" s="179"/>
      <c r="AN135" s="179"/>
      <c r="AO135" s="179"/>
      <c r="AP135" s="179"/>
      <c r="AQ135" s="179"/>
      <c r="AR135" s="179"/>
      <c r="AS135" s="179"/>
      <c r="AT135" s="180"/>
      <c r="AU135" s="181">
        <f>SUM(AU127:AX134)</f>
        <v>0</v>
      </c>
      <c r="AV135" s="182"/>
      <c r="AW135" s="182"/>
      <c r="AX135" s="184"/>
    </row>
    <row r="136" spans="1:50" ht="30" customHeight="1">
      <c r="A136" s="188"/>
      <c r="B136" s="189"/>
      <c r="C136" s="189"/>
      <c r="D136" s="189"/>
      <c r="E136" s="189"/>
      <c r="F136" s="190"/>
      <c r="G136" s="166" t="s">
        <v>110</v>
      </c>
      <c r="H136" s="167"/>
      <c r="I136" s="167"/>
      <c r="J136" s="167"/>
      <c r="K136" s="167"/>
      <c r="L136" s="167"/>
      <c r="M136" s="167"/>
      <c r="N136" s="167"/>
      <c r="O136" s="167"/>
      <c r="P136" s="167"/>
      <c r="Q136" s="167"/>
      <c r="R136" s="167"/>
      <c r="S136" s="167"/>
      <c r="T136" s="167"/>
      <c r="U136" s="167"/>
      <c r="V136" s="167"/>
      <c r="W136" s="167"/>
      <c r="X136" s="167"/>
      <c r="Y136" s="167"/>
      <c r="Z136" s="167"/>
      <c r="AA136" s="167"/>
      <c r="AB136" s="168"/>
      <c r="AC136" s="166" t="s">
        <v>109</v>
      </c>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9"/>
    </row>
    <row r="137" spans="1:50" ht="24.75" customHeight="1">
      <c r="A137" s="188"/>
      <c r="B137" s="189"/>
      <c r="C137" s="189"/>
      <c r="D137" s="189"/>
      <c r="E137" s="189"/>
      <c r="F137" s="190"/>
      <c r="G137" s="170" t="s">
        <v>52</v>
      </c>
      <c r="H137" s="171"/>
      <c r="I137" s="171"/>
      <c r="J137" s="171"/>
      <c r="K137" s="171"/>
      <c r="L137" s="172" t="s">
        <v>88</v>
      </c>
      <c r="M137" s="115"/>
      <c r="N137" s="115"/>
      <c r="O137" s="115"/>
      <c r="P137" s="115"/>
      <c r="Q137" s="115"/>
      <c r="R137" s="115"/>
      <c r="S137" s="115"/>
      <c r="T137" s="115"/>
      <c r="U137" s="115"/>
      <c r="V137" s="115"/>
      <c r="W137" s="115"/>
      <c r="X137" s="116"/>
      <c r="Y137" s="173" t="s">
        <v>89</v>
      </c>
      <c r="Z137" s="174"/>
      <c r="AA137" s="174"/>
      <c r="AB137" s="175"/>
      <c r="AC137" s="170" t="s">
        <v>52</v>
      </c>
      <c r="AD137" s="171"/>
      <c r="AE137" s="171"/>
      <c r="AF137" s="171"/>
      <c r="AG137" s="171"/>
      <c r="AH137" s="172" t="s">
        <v>88</v>
      </c>
      <c r="AI137" s="115"/>
      <c r="AJ137" s="115"/>
      <c r="AK137" s="115"/>
      <c r="AL137" s="115"/>
      <c r="AM137" s="115"/>
      <c r="AN137" s="115"/>
      <c r="AO137" s="115"/>
      <c r="AP137" s="115"/>
      <c r="AQ137" s="115"/>
      <c r="AR137" s="115"/>
      <c r="AS137" s="115"/>
      <c r="AT137" s="116"/>
      <c r="AU137" s="173" t="s">
        <v>89</v>
      </c>
      <c r="AV137" s="174"/>
      <c r="AW137" s="174"/>
      <c r="AX137" s="176"/>
    </row>
    <row r="138" spans="1:50" ht="24.75" customHeight="1">
      <c r="A138" s="188"/>
      <c r="B138" s="189"/>
      <c r="C138" s="189"/>
      <c r="D138" s="189"/>
      <c r="E138" s="189"/>
      <c r="F138" s="190"/>
      <c r="G138" s="156"/>
      <c r="H138" s="157"/>
      <c r="I138" s="157"/>
      <c r="J138" s="157"/>
      <c r="K138" s="158"/>
      <c r="L138" s="159"/>
      <c r="M138" s="160"/>
      <c r="N138" s="160"/>
      <c r="O138" s="160"/>
      <c r="P138" s="160"/>
      <c r="Q138" s="160"/>
      <c r="R138" s="160"/>
      <c r="S138" s="160"/>
      <c r="T138" s="160"/>
      <c r="U138" s="160"/>
      <c r="V138" s="160"/>
      <c r="W138" s="160"/>
      <c r="X138" s="161"/>
      <c r="Y138" s="162"/>
      <c r="Z138" s="163"/>
      <c r="AA138" s="163"/>
      <c r="AB138" s="164"/>
      <c r="AC138" s="156"/>
      <c r="AD138" s="157"/>
      <c r="AE138" s="157"/>
      <c r="AF138" s="157"/>
      <c r="AG138" s="158"/>
      <c r="AH138" s="159"/>
      <c r="AI138" s="160"/>
      <c r="AJ138" s="160"/>
      <c r="AK138" s="160"/>
      <c r="AL138" s="160"/>
      <c r="AM138" s="160"/>
      <c r="AN138" s="160"/>
      <c r="AO138" s="160"/>
      <c r="AP138" s="160"/>
      <c r="AQ138" s="160"/>
      <c r="AR138" s="160"/>
      <c r="AS138" s="160"/>
      <c r="AT138" s="161"/>
      <c r="AU138" s="162"/>
      <c r="AV138" s="163"/>
      <c r="AW138" s="163"/>
      <c r="AX138" s="165"/>
    </row>
    <row r="139" spans="1:50" ht="24.75" customHeight="1">
      <c r="A139" s="188"/>
      <c r="B139" s="189"/>
      <c r="C139" s="189"/>
      <c r="D139" s="189"/>
      <c r="E139" s="189"/>
      <c r="F139" s="190"/>
      <c r="G139" s="146"/>
      <c r="H139" s="147"/>
      <c r="I139" s="147"/>
      <c r="J139" s="147"/>
      <c r="K139" s="148"/>
      <c r="L139" s="149"/>
      <c r="M139" s="150"/>
      <c r="N139" s="150"/>
      <c r="O139" s="150"/>
      <c r="P139" s="150"/>
      <c r="Q139" s="150"/>
      <c r="R139" s="150"/>
      <c r="S139" s="150"/>
      <c r="T139" s="150"/>
      <c r="U139" s="150"/>
      <c r="V139" s="150"/>
      <c r="W139" s="150"/>
      <c r="X139" s="151"/>
      <c r="Y139" s="152"/>
      <c r="Z139" s="153"/>
      <c r="AA139" s="153"/>
      <c r="AB139" s="155"/>
      <c r="AC139" s="146"/>
      <c r="AD139" s="147"/>
      <c r="AE139" s="147"/>
      <c r="AF139" s="147"/>
      <c r="AG139" s="148"/>
      <c r="AH139" s="149"/>
      <c r="AI139" s="150"/>
      <c r="AJ139" s="150"/>
      <c r="AK139" s="150"/>
      <c r="AL139" s="150"/>
      <c r="AM139" s="150"/>
      <c r="AN139" s="150"/>
      <c r="AO139" s="150"/>
      <c r="AP139" s="150"/>
      <c r="AQ139" s="150"/>
      <c r="AR139" s="150"/>
      <c r="AS139" s="150"/>
      <c r="AT139" s="151"/>
      <c r="AU139" s="152"/>
      <c r="AV139" s="153"/>
      <c r="AW139" s="153"/>
      <c r="AX139" s="154"/>
    </row>
    <row r="140" spans="1:50" ht="24.75" customHeight="1">
      <c r="A140" s="188"/>
      <c r="B140" s="189"/>
      <c r="C140" s="189"/>
      <c r="D140" s="189"/>
      <c r="E140" s="189"/>
      <c r="F140" s="190"/>
      <c r="G140" s="146"/>
      <c r="H140" s="147"/>
      <c r="I140" s="147"/>
      <c r="J140" s="147"/>
      <c r="K140" s="148"/>
      <c r="L140" s="149"/>
      <c r="M140" s="150"/>
      <c r="N140" s="150"/>
      <c r="O140" s="150"/>
      <c r="P140" s="150"/>
      <c r="Q140" s="150"/>
      <c r="R140" s="150"/>
      <c r="S140" s="150"/>
      <c r="T140" s="150"/>
      <c r="U140" s="150"/>
      <c r="V140" s="150"/>
      <c r="W140" s="150"/>
      <c r="X140" s="151"/>
      <c r="Y140" s="152"/>
      <c r="Z140" s="153"/>
      <c r="AA140" s="153"/>
      <c r="AB140" s="155"/>
      <c r="AC140" s="146"/>
      <c r="AD140" s="147"/>
      <c r="AE140" s="147"/>
      <c r="AF140" s="147"/>
      <c r="AG140" s="148"/>
      <c r="AH140" s="149"/>
      <c r="AI140" s="150"/>
      <c r="AJ140" s="150"/>
      <c r="AK140" s="150"/>
      <c r="AL140" s="150"/>
      <c r="AM140" s="150"/>
      <c r="AN140" s="150"/>
      <c r="AO140" s="150"/>
      <c r="AP140" s="150"/>
      <c r="AQ140" s="150"/>
      <c r="AR140" s="150"/>
      <c r="AS140" s="150"/>
      <c r="AT140" s="151"/>
      <c r="AU140" s="152"/>
      <c r="AV140" s="153"/>
      <c r="AW140" s="153"/>
      <c r="AX140" s="154"/>
    </row>
    <row r="141" spans="1:50" ht="24.75" customHeight="1">
      <c r="A141" s="188"/>
      <c r="B141" s="189"/>
      <c r="C141" s="189"/>
      <c r="D141" s="189"/>
      <c r="E141" s="189"/>
      <c r="F141" s="190"/>
      <c r="G141" s="146"/>
      <c r="H141" s="147"/>
      <c r="I141" s="147"/>
      <c r="J141" s="147"/>
      <c r="K141" s="148"/>
      <c r="L141" s="149"/>
      <c r="M141" s="150"/>
      <c r="N141" s="150"/>
      <c r="O141" s="150"/>
      <c r="P141" s="150"/>
      <c r="Q141" s="150"/>
      <c r="R141" s="150"/>
      <c r="S141" s="150"/>
      <c r="T141" s="150"/>
      <c r="U141" s="150"/>
      <c r="V141" s="150"/>
      <c r="W141" s="150"/>
      <c r="X141" s="151"/>
      <c r="Y141" s="152"/>
      <c r="Z141" s="153"/>
      <c r="AA141" s="153"/>
      <c r="AB141" s="155"/>
      <c r="AC141" s="146"/>
      <c r="AD141" s="147"/>
      <c r="AE141" s="147"/>
      <c r="AF141" s="147"/>
      <c r="AG141" s="148"/>
      <c r="AH141" s="149"/>
      <c r="AI141" s="150"/>
      <c r="AJ141" s="150"/>
      <c r="AK141" s="150"/>
      <c r="AL141" s="150"/>
      <c r="AM141" s="150"/>
      <c r="AN141" s="150"/>
      <c r="AO141" s="150"/>
      <c r="AP141" s="150"/>
      <c r="AQ141" s="150"/>
      <c r="AR141" s="150"/>
      <c r="AS141" s="150"/>
      <c r="AT141" s="151"/>
      <c r="AU141" s="152"/>
      <c r="AV141" s="153"/>
      <c r="AW141" s="153"/>
      <c r="AX141" s="154"/>
    </row>
    <row r="142" spans="1:50" ht="24.75" customHeight="1">
      <c r="A142" s="188"/>
      <c r="B142" s="189"/>
      <c r="C142" s="189"/>
      <c r="D142" s="189"/>
      <c r="E142" s="189"/>
      <c r="F142" s="190"/>
      <c r="G142" s="146"/>
      <c r="H142" s="147"/>
      <c r="I142" s="147"/>
      <c r="J142" s="147"/>
      <c r="K142" s="148"/>
      <c r="L142" s="149"/>
      <c r="M142" s="150"/>
      <c r="N142" s="150"/>
      <c r="O142" s="150"/>
      <c r="P142" s="150"/>
      <c r="Q142" s="150"/>
      <c r="R142" s="150"/>
      <c r="S142" s="150"/>
      <c r="T142" s="150"/>
      <c r="U142" s="150"/>
      <c r="V142" s="150"/>
      <c r="W142" s="150"/>
      <c r="X142" s="151"/>
      <c r="Y142" s="152"/>
      <c r="Z142" s="153"/>
      <c r="AA142" s="153"/>
      <c r="AB142" s="153"/>
      <c r="AC142" s="146"/>
      <c r="AD142" s="147"/>
      <c r="AE142" s="147"/>
      <c r="AF142" s="147"/>
      <c r="AG142" s="148"/>
      <c r="AH142" s="149"/>
      <c r="AI142" s="150"/>
      <c r="AJ142" s="150"/>
      <c r="AK142" s="150"/>
      <c r="AL142" s="150"/>
      <c r="AM142" s="150"/>
      <c r="AN142" s="150"/>
      <c r="AO142" s="150"/>
      <c r="AP142" s="150"/>
      <c r="AQ142" s="150"/>
      <c r="AR142" s="150"/>
      <c r="AS142" s="150"/>
      <c r="AT142" s="151"/>
      <c r="AU142" s="152"/>
      <c r="AV142" s="153"/>
      <c r="AW142" s="153"/>
      <c r="AX142" s="154"/>
    </row>
    <row r="143" spans="1:50" ht="24.75" customHeight="1">
      <c r="A143" s="188"/>
      <c r="B143" s="189"/>
      <c r="C143" s="189"/>
      <c r="D143" s="189"/>
      <c r="E143" s="189"/>
      <c r="F143" s="190"/>
      <c r="G143" s="146"/>
      <c r="H143" s="147"/>
      <c r="I143" s="147"/>
      <c r="J143" s="147"/>
      <c r="K143" s="148"/>
      <c r="L143" s="149"/>
      <c r="M143" s="150"/>
      <c r="N143" s="150"/>
      <c r="O143" s="150"/>
      <c r="P143" s="150"/>
      <c r="Q143" s="150"/>
      <c r="R143" s="150"/>
      <c r="S143" s="150"/>
      <c r="T143" s="150"/>
      <c r="U143" s="150"/>
      <c r="V143" s="150"/>
      <c r="W143" s="150"/>
      <c r="X143" s="151"/>
      <c r="Y143" s="152"/>
      <c r="Z143" s="153"/>
      <c r="AA143" s="153"/>
      <c r="AB143" s="153"/>
      <c r="AC143" s="146"/>
      <c r="AD143" s="147"/>
      <c r="AE143" s="147"/>
      <c r="AF143" s="147"/>
      <c r="AG143" s="148"/>
      <c r="AH143" s="149"/>
      <c r="AI143" s="150"/>
      <c r="AJ143" s="150"/>
      <c r="AK143" s="150"/>
      <c r="AL143" s="150"/>
      <c r="AM143" s="150"/>
      <c r="AN143" s="150"/>
      <c r="AO143" s="150"/>
      <c r="AP143" s="150"/>
      <c r="AQ143" s="150"/>
      <c r="AR143" s="150"/>
      <c r="AS143" s="150"/>
      <c r="AT143" s="151"/>
      <c r="AU143" s="152"/>
      <c r="AV143" s="153"/>
      <c r="AW143" s="153"/>
      <c r="AX143" s="154"/>
    </row>
    <row r="144" spans="1:50" ht="24.75" customHeight="1">
      <c r="A144" s="188"/>
      <c r="B144" s="189"/>
      <c r="C144" s="189"/>
      <c r="D144" s="189"/>
      <c r="E144" s="189"/>
      <c r="F144" s="190"/>
      <c r="G144" s="146"/>
      <c r="H144" s="147"/>
      <c r="I144" s="147"/>
      <c r="J144" s="147"/>
      <c r="K144" s="148"/>
      <c r="L144" s="149"/>
      <c r="M144" s="150"/>
      <c r="N144" s="150"/>
      <c r="O144" s="150"/>
      <c r="P144" s="150"/>
      <c r="Q144" s="150"/>
      <c r="R144" s="150"/>
      <c r="S144" s="150"/>
      <c r="T144" s="150"/>
      <c r="U144" s="150"/>
      <c r="V144" s="150"/>
      <c r="W144" s="150"/>
      <c r="X144" s="151"/>
      <c r="Y144" s="152"/>
      <c r="Z144" s="153"/>
      <c r="AA144" s="153"/>
      <c r="AB144" s="153"/>
      <c r="AC144" s="146"/>
      <c r="AD144" s="147"/>
      <c r="AE144" s="147"/>
      <c r="AF144" s="147"/>
      <c r="AG144" s="148"/>
      <c r="AH144" s="149"/>
      <c r="AI144" s="150"/>
      <c r="AJ144" s="150"/>
      <c r="AK144" s="150"/>
      <c r="AL144" s="150"/>
      <c r="AM144" s="150"/>
      <c r="AN144" s="150"/>
      <c r="AO144" s="150"/>
      <c r="AP144" s="150"/>
      <c r="AQ144" s="150"/>
      <c r="AR144" s="150"/>
      <c r="AS144" s="150"/>
      <c r="AT144" s="151"/>
      <c r="AU144" s="152"/>
      <c r="AV144" s="153"/>
      <c r="AW144" s="153"/>
      <c r="AX144" s="154"/>
    </row>
    <row r="145" spans="1:50" ht="24.75" customHeight="1">
      <c r="A145" s="188"/>
      <c r="B145" s="189"/>
      <c r="C145" s="189"/>
      <c r="D145" s="189"/>
      <c r="E145" s="189"/>
      <c r="F145" s="190"/>
      <c r="G145" s="137"/>
      <c r="H145" s="138"/>
      <c r="I145" s="138"/>
      <c r="J145" s="138"/>
      <c r="K145" s="139"/>
      <c r="L145" s="140"/>
      <c r="M145" s="141"/>
      <c r="N145" s="141"/>
      <c r="O145" s="141"/>
      <c r="P145" s="141"/>
      <c r="Q145" s="141"/>
      <c r="R145" s="141"/>
      <c r="S145" s="141"/>
      <c r="T145" s="141"/>
      <c r="U145" s="141"/>
      <c r="V145" s="141"/>
      <c r="W145" s="141"/>
      <c r="X145" s="142"/>
      <c r="Y145" s="143"/>
      <c r="Z145" s="144"/>
      <c r="AA145" s="144"/>
      <c r="AB145" s="144"/>
      <c r="AC145" s="137"/>
      <c r="AD145" s="138"/>
      <c r="AE145" s="138"/>
      <c r="AF145" s="138"/>
      <c r="AG145" s="139"/>
      <c r="AH145" s="140"/>
      <c r="AI145" s="141"/>
      <c r="AJ145" s="141"/>
      <c r="AK145" s="141"/>
      <c r="AL145" s="141"/>
      <c r="AM145" s="141"/>
      <c r="AN145" s="141"/>
      <c r="AO145" s="141"/>
      <c r="AP145" s="141"/>
      <c r="AQ145" s="141"/>
      <c r="AR145" s="141"/>
      <c r="AS145" s="141"/>
      <c r="AT145" s="142"/>
      <c r="AU145" s="143"/>
      <c r="AV145" s="144"/>
      <c r="AW145" s="144"/>
      <c r="AX145" s="145"/>
    </row>
    <row r="146" spans="1:50" ht="24.75" customHeight="1" thickBot="1">
      <c r="A146" s="191"/>
      <c r="B146" s="192"/>
      <c r="C146" s="192"/>
      <c r="D146" s="192"/>
      <c r="E146" s="192"/>
      <c r="F146" s="193"/>
      <c r="G146" s="128" t="s">
        <v>33</v>
      </c>
      <c r="H146" s="129"/>
      <c r="I146" s="129"/>
      <c r="J146" s="129"/>
      <c r="K146" s="129"/>
      <c r="L146" s="130"/>
      <c r="M146" s="131"/>
      <c r="N146" s="131"/>
      <c r="O146" s="131"/>
      <c r="P146" s="131"/>
      <c r="Q146" s="131"/>
      <c r="R146" s="131"/>
      <c r="S146" s="131"/>
      <c r="T146" s="131"/>
      <c r="U146" s="131"/>
      <c r="V146" s="131"/>
      <c r="W146" s="131"/>
      <c r="X146" s="132"/>
      <c r="Y146" s="133">
        <f>SUM(Y138:AB145)</f>
        <v>0</v>
      </c>
      <c r="Z146" s="134"/>
      <c r="AA146" s="134"/>
      <c r="AB146" s="135"/>
      <c r="AC146" s="128" t="s">
        <v>33</v>
      </c>
      <c r="AD146" s="129"/>
      <c r="AE146" s="129"/>
      <c r="AF146" s="129"/>
      <c r="AG146" s="129"/>
      <c r="AH146" s="130"/>
      <c r="AI146" s="131"/>
      <c r="AJ146" s="131"/>
      <c r="AK146" s="131"/>
      <c r="AL146" s="131"/>
      <c r="AM146" s="131"/>
      <c r="AN146" s="131"/>
      <c r="AO146" s="131"/>
      <c r="AP146" s="131"/>
      <c r="AQ146" s="131"/>
      <c r="AR146" s="131"/>
      <c r="AS146" s="131"/>
      <c r="AT146" s="132"/>
      <c r="AU146" s="133">
        <f>SUM(AU138:AX145)</f>
        <v>0</v>
      </c>
      <c r="AV146" s="134"/>
      <c r="AW146" s="134"/>
      <c r="AX146" s="136"/>
    </row>
    <row r="147" spans="1:50" ht="24.75" customHeight="1">
      <c r="A147" s="32"/>
      <c r="B147" s="32"/>
      <c r="C147" s="32"/>
      <c r="D147" s="32"/>
      <c r="E147" s="32"/>
      <c r="F147" s="32"/>
      <c r="G147" s="33"/>
      <c r="H147" s="33"/>
      <c r="I147" s="33"/>
      <c r="J147" s="33"/>
      <c r="K147" s="33"/>
      <c r="L147" s="34"/>
      <c r="M147" s="33"/>
      <c r="N147" s="33"/>
      <c r="O147" s="33"/>
      <c r="P147" s="33"/>
      <c r="Q147" s="33"/>
      <c r="R147" s="33"/>
      <c r="S147" s="33"/>
      <c r="T147" s="33"/>
      <c r="U147" s="33"/>
      <c r="V147" s="33"/>
      <c r="W147" s="33"/>
      <c r="X147" s="33"/>
      <c r="Y147" s="35"/>
      <c r="Z147" s="35"/>
      <c r="AA147" s="35"/>
      <c r="AB147" s="35"/>
      <c r="AC147" s="33"/>
      <c r="AD147" s="33"/>
      <c r="AE147" s="33"/>
      <c r="AF147" s="33"/>
      <c r="AG147" s="33"/>
      <c r="AH147" s="34"/>
      <c r="AI147" s="33"/>
      <c r="AJ147" s="33"/>
      <c r="AK147" s="33"/>
      <c r="AL147" s="33"/>
      <c r="AM147" s="33"/>
      <c r="AN147" s="33"/>
      <c r="AO147" s="33"/>
      <c r="AP147" s="33"/>
      <c r="AQ147" s="33"/>
      <c r="AR147" s="33"/>
      <c r="AS147" s="33"/>
      <c r="AT147" s="33"/>
      <c r="AU147" s="35"/>
      <c r="AV147" s="35"/>
      <c r="AW147" s="35"/>
      <c r="AX147" s="35"/>
    </row>
    <row r="148" spans="1:50">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row>
    <row r="149" spans="1:50">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row>
    <row r="150" spans="1:50" hidden="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row>
    <row r="151" spans="1:50" hidden="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row>
    <row r="152" spans="1:50" hidden="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row>
    <row r="153" spans="1:50" hidden="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row>
    <row r="154" spans="1:50" hidden="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row>
    <row r="155" spans="1:50" hidden="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row>
    <row r="156" spans="1:50" hidden="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row>
    <row r="157" spans="1:50" hidden="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row>
    <row r="158" spans="1:50" hidden="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row>
    <row r="159" spans="1:50" hidden="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row>
    <row r="160" spans="1:50" hidden="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row>
    <row r="161" spans="1:50" hidden="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row>
    <row r="162" spans="1:50" hidden="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row>
    <row r="163" spans="1:50" hidden="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row>
    <row r="164" spans="1:50" hidden="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row>
    <row r="165" spans="1:50" hidden="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row>
    <row r="166" spans="1:50" hidden="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row>
    <row r="167" spans="1:50" hidden="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row>
    <row r="168" spans="1:50" hidden="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row>
    <row r="169" spans="1:50" hidden="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row>
    <row r="170" spans="1:50" hidden="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row>
    <row r="171" spans="1:50" hidden="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row>
    <row r="172" spans="1:50" hidden="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row>
    <row r="173" spans="1:50" hidden="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row>
    <row r="174" spans="1:50" hidden="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row>
    <row r="175" spans="1:50" hidden="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row>
    <row r="176" spans="1:50" hidden="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row>
    <row r="177" spans="1:50" hidden="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row>
    <row r="178" spans="1:50" hidden="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row>
    <row r="179" spans="1:50" hidden="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row>
    <row r="180" spans="1:50" hidden="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row>
    <row r="181" spans="1:50" hidden="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row>
    <row r="182" spans="1:50" hidden="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row>
    <row r="183" spans="1:50" hidden="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row>
    <row r="184" spans="1:50" hidden="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row>
    <row r="185" spans="1:50" hidden="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row>
    <row r="186" spans="1:50" hidden="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row>
    <row r="187" spans="1:50" hidden="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row>
    <row r="188" spans="1:50" hidden="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row>
    <row r="189" spans="1:50" hidden="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row>
    <row r="190" spans="1:50" hidden="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row>
    <row r="191" spans="1:50" hidden="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row>
    <row r="192" spans="1:50" hidden="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row>
    <row r="193" spans="1:50" hidden="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row>
    <row r="194" spans="1:50" hidden="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row>
    <row r="195" spans="1:50" hidden="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row>
    <row r="196" spans="1:50" hidden="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row>
    <row r="197" spans="1:50" hidden="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row>
    <row r="198" spans="1:50" hidden="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row>
    <row r="199" spans="1:50" hidden="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row>
    <row r="200" spans="1:50" hidden="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row>
    <row r="201" spans="1:50" hidden="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row>
    <row r="202" spans="1:50" hidden="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row>
    <row r="203" spans="1:50" hidden="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row>
    <row r="204" spans="1:50" hidden="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row>
    <row r="205" spans="1:50" hidden="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row>
    <row r="206" spans="1:50" hidden="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row>
    <row r="207" spans="1:50" hidden="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row>
    <row r="208" spans="1:50" hidden="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row>
    <row r="209" spans="1:50" hidden="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row>
    <row r="210" spans="1:50" hidden="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row>
    <row r="211" spans="1:50" hidden="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row>
    <row r="212" spans="1:50" hidden="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row>
    <row r="213" spans="1:50" hidden="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row>
    <row r="214" spans="1:50" hidden="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row>
    <row r="215" spans="1:50" hidden="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row>
    <row r="216" spans="1:50" hidden="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row>
    <row r="217" spans="1:50" hidden="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row>
    <row r="218" spans="1:50" hidden="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row>
    <row r="219" spans="1:50" hidden="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row>
    <row r="220" spans="1:50" hidden="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row>
    <row r="221" spans="1:50" hidden="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row>
    <row r="222" spans="1:50" hidden="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row>
    <row r="223" spans="1:50" hidden="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row>
    <row r="224" spans="1:50" hidden="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row>
    <row r="225" spans="1:50" hidden="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row>
    <row r="226" spans="1:50" hidden="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row>
    <row r="227" spans="1:50" hidden="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row>
    <row r="228" spans="1:50" hidden="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row>
    <row r="229" spans="1:50" hidden="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row>
    <row r="230" spans="1:50" hidden="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row>
    <row r="231" spans="1:50" hidden="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row>
    <row r="232" spans="1:50" hidden="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row>
    <row r="233" spans="1:50" hidden="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row>
    <row r="234" spans="1:50" hidden="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row>
    <row r="235" spans="1:50" hidden="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row>
    <row r="236" spans="1:50" hidden="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row>
    <row r="237" spans="1:50" hidden="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row>
    <row r="238" spans="1:50" hidden="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row>
    <row r="239" spans="1:50" hidden="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row>
    <row r="240" spans="1:50" hidden="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row>
    <row r="241" spans="1:50" hidden="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row>
    <row r="242" spans="1:50" hidden="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row>
    <row r="243" spans="1:50" hidden="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row>
    <row r="244" spans="1:50" hidden="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row>
    <row r="245" spans="1:50" hidden="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row>
    <row r="246" spans="1:50" hidden="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row>
    <row r="247" spans="1:50" hidden="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row>
    <row r="248" spans="1:50" hidden="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row>
    <row r="249" spans="1:50" hidden="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row>
    <row r="250" spans="1:50" hidden="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row>
    <row r="251" spans="1:50" hidden="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row>
    <row r="252" spans="1:50" hidden="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row>
    <row r="253" spans="1:50" hidden="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row>
    <row r="254" spans="1:50" hidden="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row>
    <row r="255" spans="1:50" hidden="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row>
    <row r="256" spans="1:50" hidden="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row>
    <row r="257" spans="1:50" hidden="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row>
    <row r="258" spans="1:50" hidden="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row>
    <row r="259" spans="1:50" hidden="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row>
    <row r="260" spans="1:50" hidden="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row>
    <row r="261" spans="1:50" hidden="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row>
    <row r="262" spans="1:50" hidden="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row>
    <row r="263" spans="1:50" hidden="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row>
    <row r="264" spans="1:50" hidden="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row>
    <row r="265" spans="1:50" hidden="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row>
    <row r="266" spans="1:50" hidden="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row>
    <row r="267" spans="1:50" hidden="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row>
    <row r="268" spans="1:50" hidden="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row>
    <row r="269" spans="1:50" hidden="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row>
    <row r="270" spans="1:50" hidden="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row>
    <row r="271" spans="1:50" hidden="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row>
    <row r="272" spans="1:50" hidden="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row>
    <row r="273" spans="1:50" hidden="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row>
    <row r="274" spans="1:50" hidden="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row>
    <row r="275" spans="1:50" hidden="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row>
    <row r="276" spans="1:50" hidden="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row>
    <row r="277" spans="1:50" hidden="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row>
    <row r="278" spans="1:50" hidden="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row>
    <row r="279" spans="1:50" hidden="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row>
    <row r="280" spans="1:50" hidden="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row>
    <row r="281" spans="1:50" hidden="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row>
    <row r="282" spans="1:50" hidden="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row>
    <row r="283" spans="1:50" hidden="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row>
    <row r="284" spans="1:50" hidden="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row>
    <row r="285" spans="1:50" hidden="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row>
    <row r="286" spans="1:50" hidden="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row>
    <row r="287" spans="1:50" hidden="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row>
    <row r="288" spans="1:50" hidden="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row>
    <row r="289" spans="1:50" hidden="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row>
    <row r="290" spans="1:50" hidden="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row>
    <row r="291" spans="1:50" hidden="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row>
    <row r="292" spans="1:50" hidden="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row>
    <row r="293" spans="1:50" hidden="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row>
    <row r="294" spans="1:50" hidden="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row>
    <row r="295" spans="1:50" hidden="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row>
    <row r="296" spans="1:50" hidden="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row>
    <row r="297" spans="1:50" hidden="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row>
    <row r="298" spans="1:50" hidden="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row>
    <row r="299" spans="1:50" hidden="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row>
    <row r="300" spans="1:50" hidden="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row>
    <row r="301" spans="1:50" hidden="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row>
    <row r="302" spans="1:50" hidden="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row>
    <row r="303" spans="1:50" hidden="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row>
    <row r="304" spans="1:50" hidden="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row>
    <row r="305" spans="1:50" hidden="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row>
    <row r="306" spans="1:50" hidden="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row>
    <row r="307" spans="1:50" hidden="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row>
    <row r="308" spans="1:50" hidden="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row>
    <row r="309" spans="1:50" hidden="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row>
    <row r="310" spans="1:50" hidden="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row>
    <row r="311" spans="1:50" hidden="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row>
    <row r="312" spans="1:50" hidden="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row>
    <row r="313" spans="1:50" hidden="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row>
    <row r="314" spans="1:50" hidden="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row>
    <row r="315" spans="1:50" hidden="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row>
    <row r="316" spans="1:50" hidden="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row>
    <row r="317" spans="1:50" hidden="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row>
    <row r="318" spans="1:50" hidden="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row>
    <row r="319" spans="1:50" hidden="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row>
    <row r="320" spans="1:50" hidden="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row>
    <row r="321" spans="1:50" hidden="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row>
    <row r="322" spans="1:50" hidden="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row>
    <row r="323" spans="1:50" hidden="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row>
    <row r="324" spans="1:50" hidden="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row>
    <row r="325" spans="1:50" hidden="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row>
    <row r="326" spans="1:50" hidden="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row>
    <row r="327" spans="1:50" hidden="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row>
    <row r="328" spans="1:50" hidden="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row>
    <row r="329" spans="1:50" hidden="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row>
    <row r="330" spans="1:50" hidden="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row>
    <row r="331" spans="1:50" hidden="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row>
    <row r="332" spans="1:50" hidden="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row>
    <row r="333" spans="1:50" hidden="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row>
    <row r="334" spans="1:50" hidden="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row>
    <row r="335" spans="1:50" hidden="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row>
    <row r="336" spans="1:50" hidden="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row>
    <row r="337" spans="1:50" hidden="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row>
    <row r="338" spans="1:50" hidden="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row>
    <row r="339" spans="1:50" hidden="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row>
    <row r="340" spans="1:50" hidden="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row>
    <row r="341" spans="1:50" hidden="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row>
    <row r="342" spans="1:50" hidden="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row>
    <row r="343" spans="1:50" hidden="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row>
    <row r="344" spans="1:50" hidden="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row>
    <row r="345" spans="1:50" hidden="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row>
    <row r="346" spans="1:50" hidden="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row>
    <row r="347" spans="1:50" hidden="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row>
    <row r="348" spans="1:50" hidden="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row>
    <row r="349" spans="1:50" hidden="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row>
    <row r="350" spans="1:50" hidden="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row>
    <row r="351" spans="1:50" hidden="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row>
    <row r="352" spans="1:50" hidden="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row>
    <row r="353" spans="1:50" hidden="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row>
    <row r="354" spans="1:50" hidden="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row>
    <row r="355" spans="1:50" hidden="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row>
    <row r="356" spans="1:50" hidden="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row>
    <row r="357" spans="1:50" hidden="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row>
    <row r="358" spans="1:50" hidden="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row>
    <row r="359" spans="1:50" hidden="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row>
    <row r="360" spans="1:50" hidden="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row>
    <row r="361" spans="1:50" hidden="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row>
    <row r="362" spans="1:50" hidden="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row>
    <row r="363" spans="1:50" hidden="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row>
    <row r="364" spans="1:50" hidden="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row>
    <row r="365" spans="1:50" hidden="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row>
    <row r="366" spans="1:50" hidden="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row>
    <row r="367" spans="1:50" hidden="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row>
    <row r="368" spans="1:50" hidden="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row>
    <row r="369" spans="1:50" hidden="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row>
    <row r="370" spans="1:50" hidden="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row>
    <row r="371" spans="1:50" hidden="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row>
    <row r="372" spans="1:50" hidden="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row>
    <row r="373" spans="1:50" hidden="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row>
    <row r="374" spans="1:50" hidden="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row>
    <row r="375" spans="1:50" hidden="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row>
    <row r="376" spans="1:50" hidden="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row>
    <row r="377" spans="1:50" hidden="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row>
    <row r="378" spans="1:50" hidden="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row>
    <row r="379" spans="1:50" hidden="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row>
    <row r="380" spans="1:50" hidden="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row>
    <row r="381" spans="1:50" hidden="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row>
    <row r="382" spans="1:50" hidden="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row>
    <row r="383" spans="1:50" hidden="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row>
    <row r="384" spans="1:50" hidden="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row>
    <row r="385" spans="1:50" hidden="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row>
    <row r="386" spans="1:50" hidden="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row>
    <row r="387" spans="1:50" hidden="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row>
    <row r="388" spans="1:50" hidden="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row>
    <row r="389" spans="1:50" hidden="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row>
    <row r="390" spans="1:50" hidden="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row>
    <row r="391" spans="1:50" hidden="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row>
    <row r="392" spans="1:50" hidden="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row>
    <row r="393" spans="1:50" hidden="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row>
    <row r="394" spans="1:50" hidden="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row>
    <row r="395" spans="1:50" hidden="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row>
    <row r="396" spans="1:50" hidden="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c r="AT396" s="36"/>
      <c r="AU396" s="36"/>
      <c r="AV396" s="36"/>
      <c r="AW396" s="36"/>
      <c r="AX396" s="36"/>
    </row>
    <row r="397" spans="1:50" hidden="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c r="AT397" s="36"/>
      <c r="AU397" s="36"/>
      <c r="AV397" s="36"/>
      <c r="AW397" s="36"/>
      <c r="AX397" s="36"/>
    </row>
    <row r="398" spans="1:50" hidden="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c r="AT398" s="36"/>
      <c r="AU398" s="36"/>
      <c r="AV398" s="36"/>
      <c r="AW398" s="36"/>
      <c r="AX398" s="36"/>
    </row>
    <row r="399" spans="1:50" hidden="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row>
    <row r="400" spans="1:50" ht="14.25">
      <c r="A400" s="36"/>
      <c r="B400" s="37" t="s">
        <v>108</v>
      </c>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row>
    <row r="401" spans="1:50">
      <c r="A401" s="36"/>
      <c r="B401" s="36" t="s">
        <v>107</v>
      </c>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row>
    <row r="402" spans="1:50" ht="34.5" customHeight="1">
      <c r="A402" s="86"/>
      <c r="B402" s="86"/>
      <c r="C402" s="117" t="s">
        <v>102</v>
      </c>
      <c r="D402" s="117"/>
      <c r="E402" s="117"/>
      <c r="F402" s="117"/>
      <c r="G402" s="117"/>
      <c r="H402" s="117"/>
      <c r="I402" s="117"/>
      <c r="J402" s="117"/>
      <c r="K402" s="117"/>
      <c r="L402" s="117"/>
      <c r="M402" s="117" t="s">
        <v>101</v>
      </c>
      <c r="N402" s="117"/>
      <c r="O402" s="117"/>
      <c r="P402" s="117"/>
      <c r="Q402" s="117"/>
      <c r="R402" s="117"/>
      <c r="S402" s="117"/>
      <c r="T402" s="117"/>
      <c r="U402" s="117"/>
      <c r="V402" s="117"/>
      <c r="W402" s="117"/>
      <c r="X402" s="117"/>
      <c r="Y402" s="117"/>
      <c r="Z402" s="117"/>
      <c r="AA402" s="117"/>
      <c r="AB402" s="117"/>
      <c r="AC402" s="117"/>
      <c r="AD402" s="117"/>
      <c r="AE402" s="117"/>
      <c r="AF402" s="117"/>
      <c r="AG402" s="117"/>
      <c r="AH402" s="117"/>
      <c r="AI402" s="117"/>
      <c r="AJ402" s="117"/>
      <c r="AK402" s="118" t="s">
        <v>100</v>
      </c>
      <c r="AL402" s="117"/>
      <c r="AM402" s="117"/>
      <c r="AN402" s="117"/>
      <c r="AO402" s="117"/>
      <c r="AP402" s="117"/>
      <c r="AQ402" s="117" t="s">
        <v>92</v>
      </c>
      <c r="AR402" s="117"/>
      <c r="AS402" s="117"/>
      <c r="AT402" s="117"/>
      <c r="AU402" s="106" t="s">
        <v>93</v>
      </c>
      <c r="AV402" s="107"/>
      <c r="AW402" s="107"/>
      <c r="AX402" s="91"/>
    </row>
    <row r="403" spans="1:50" ht="24" customHeight="1">
      <c r="A403" s="86">
        <v>1</v>
      </c>
      <c r="B403" s="86">
        <v>1</v>
      </c>
      <c r="C403" s="119" t="s">
        <v>106</v>
      </c>
      <c r="D403" s="87"/>
      <c r="E403" s="87"/>
      <c r="F403" s="87"/>
      <c r="G403" s="87"/>
      <c r="H403" s="87"/>
      <c r="I403" s="87"/>
      <c r="J403" s="87"/>
      <c r="K403" s="87"/>
      <c r="L403" s="87"/>
      <c r="M403" s="120" t="s">
        <v>94</v>
      </c>
      <c r="N403" s="121"/>
      <c r="O403" s="121"/>
      <c r="P403" s="121"/>
      <c r="Q403" s="121"/>
      <c r="R403" s="121"/>
      <c r="S403" s="121"/>
      <c r="T403" s="121"/>
      <c r="U403" s="121"/>
      <c r="V403" s="121"/>
      <c r="W403" s="121"/>
      <c r="X403" s="121"/>
      <c r="Y403" s="121"/>
      <c r="Z403" s="121"/>
      <c r="AA403" s="121"/>
      <c r="AB403" s="121"/>
      <c r="AC403" s="121"/>
      <c r="AD403" s="121"/>
      <c r="AE403" s="121"/>
      <c r="AF403" s="121"/>
      <c r="AG403" s="121"/>
      <c r="AH403" s="121"/>
      <c r="AI403" s="121"/>
      <c r="AJ403" s="122"/>
      <c r="AK403" s="123">
        <f>1.150146</f>
        <v>1.1501459999999999</v>
      </c>
      <c r="AL403" s="124"/>
      <c r="AM403" s="124"/>
      <c r="AN403" s="124"/>
      <c r="AO403" s="124"/>
      <c r="AP403" s="124"/>
      <c r="AQ403" s="87">
        <v>11</v>
      </c>
      <c r="AR403" s="87"/>
      <c r="AS403" s="87"/>
      <c r="AT403" s="87"/>
      <c r="AU403" s="125">
        <f>AK403/3.3285</f>
        <v>0.3455448400180261</v>
      </c>
      <c r="AV403" s="126"/>
      <c r="AW403" s="126"/>
      <c r="AX403" s="127"/>
    </row>
    <row r="404" spans="1:50" ht="24" hidden="1" customHeight="1">
      <c r="A404" s="86">
        <v>2</v>
      </c>
      <c r="B404" s="86">
        <v>1</v>
      </c>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c r="AB404" s="87"/>
      <c r="AC404" s="87"/>
      <c r="AD404" s="87"/>
      <c r="AE404" s="87"/>
      <c r="AF404" s="87"/>
      <c r="AG404" s="87"/>
      <c r="AH404" s="87"/>
      <c r="AI404" s="87"/>
      <c r="AJ404" s="87"/>
      <c r="AK404" s="88"/>
      <c r="AL404" s="87"/>
      <c r="AM404" s="87"/>
      <c r="AN404" s="87"/>
      <c r="AO404" s="87"/>
      <c r="AP404" s="87"/>
      <c r="AQ404" s="87"/>
      <c r="AR404" s="87"/>
      <c r="AS404" s="87"/>
      <c r="AT404" s="87"/>
      <c r="AU404" s="89"/>
      <c r="AV404" s="90"/>
      <c r="AW404" s="90"/>
      <c r="AX404" s="91"/>
    </row>
    <row r="405" spans="1:50" ht="24" hidden="1" customHeight="1">
      <c r="A405" s="86">
        <v>3</v>
      </c>
      <c r="B405" s="86">
        <v>1</v>
      </c>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87"/>
      <c r="AH405" s="87"/>
      <c r="AI405" s="87"/>
      <c r="AJ405" s="87"/>
      <c r="AK405" s="88"/>
      <c r="AL405" s="87"/>
      <c r="AM405" s="87"/>
      <c r="AN405" s="87"/>
      <c r="AO405" s="87"/>
      <c r="AP405" s="87"/>
      <c r="AQ405" s="87"/>
      <c r="AR405" s="87"/>
      <c r="AS405" s="87"/>
      <c r="AT405" s="87"/>
      <c r="AU405" s="89"/>
      <c r="AV405" s="90"/>
      <c r="AW405" s="90"/>
      <c r="AX405" s="91"/>
    </row>
    <row r="406" spans="1:50" ht="24" hidden="1" customHeight="1">
      <c r="A406" s="86">
        <v>4</v>
      </c>
      <c r="B406" s="86">
        <v>1</v>
      </c>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c r="AB406" s="87"/>
      <c r="AC406" s="87"/>
      <c r="AD406" s="87"/>
      <c r="AE406" s="87"/>
      <c r="AF406" s="87"/>
      <c r="AG406" s="87"/>
      <c r="AH406" s="87"/>
      <c r="AI406" s="87"/>
      <c r="AJ406" s="87"/>
      <c r="AK406" s="88"/>
      <c r="AL406" s="87"/>
      <c r="AM406" s="87"/>
      <c r="AN406" s="87"/>
      <c r="AO406" s="87"/>
      <c r="AP406" s="87"/>
      <c r="AQ406" s="87"/>
      <c r="AR406" s="87"/>
      <c r="AS406" s="87"/>
      <c r="AT406" s="87"/>
      <c r="AU406" s="89"/>
      <c r="AV406" s="90"/>
      <c r="AW406" s="90"/>
      <c r="AX406" s="91"/>
    </row>
    <row r="407" spans="1:50" ht="24" hidden="1" customHeight="1">
      <c r="A407" s="86">
        <v>5</v>
      </c>
      <c r="B407" s="86">
        <v>1</v>
      </c>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c r="AB407" s="87"/>
      <c r="AC407" s="87"/>
      <c r="AD407" s="87"/>
      <c r="AE407" s="87"/>
      <c r="AF407" s="87"/>
      <c r="AG407" s="87"/>
      <c r="AH407" s="87"/>
      <c r="AI407" s="87"/>
      <c r="AJ407" s="87"/>
      <c r="AK407" s="88"/>
      <c r="AL407" s="87"/>
      <c r="AM407" s="87"/>
      <c r="AN407" s="87"/>
      <c r="AO407" s="87"/>
      <c r="AP407" s="87"/>
      <c r="AQ407" s="87"/>
      <c r="AR407" s="87"/>
      <c r="AS407" s="87"/>
      <c r="AT407" s="87"/>
      <c r="AU407" s="89"/>
      <c r="AV407" s="90"/>
      <c r="AW407" s="90"/>
      <c r="AX407" s="91"/>
    </row>
    <row r="408" spans="1:50" ht="24" hidden="1" customHeight="1">
      <c r="A408" s="86">
        <v>6</v>
      </c>
      <c r="B408" s="86">
        <v>1</v>
      </c>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87"/>
      <c r="AH408" s="87"/>
      <c r="AI408" s="87"/>
      <c r="AJ408" s="87"/>
      <c r="AK408" s="88"/>
      <c r="AL408" s="87"/>
      <c r="AM408" s="87"/>
      <c r="AN408" s="87"/>
      <c r="AO408" s="87"/>
      <c r="AP408" s="87"/>
      <c r="AQ408" s="87"/>
      <c r="AR408" s="87"/>
      <c r="AS408" s="87"/>
      <c r="AT408" s="87"/>
      <c r="AU408" s="89"/>
      <c r="AV408" s="90"/>
      <c r="AW408" s="90"/>
      <c r="AX408" s="91"/>
    </row>
    <row r="409" spans="1:50" ht="24" hidden="1" customHeight="1">
      <c r="A409" s="86">
        <v>7</v>
      </c>
      <c r="B409" s="86">
        <v>1</v>
      </c>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c r="AB409" s="87"/>
      <c r="AC409" s="87"/>
      <c r="AD409" s="87"/>
      <c r="AE409" s="87"/>
      <c r="AF409" s="87"/>
      <c r="AG409" s="87"/>
      <c r="AH409" s="87"/>
      <c r="AI409" s="87"/>
      <c r="AJ409" s="87"/>
      <c r="AK409" s="88"/>
      <c r="AL409" s="87"/>
      <c r="AM409" s="87"/>
      <c r="AN409" s="87"/>
      <c r="AO409" s="87"/>
      <c r="AP409" s="87"/>
      <c r="AQ409" s="87"/>
      <c r="AR409" s="87"/>
      <c r="AS409" s="87"/>
      <c r="AT409" s="87"/>
      <c r="AU409" s="89"/>
      <c r="AV409" s="90"/>
      <c r="AW409" s="90"/>
      <c r="AX409" s="91"/>
    </row>
    <row r="410" spans="1:50" ht="24" hidden="1" customHeight="1">
      <c r="A410" s="86">
        <v>8</v>
      </c>
      <c r="B410" s="86">
        <v>1</v>
      </c>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c r="AB410" s="87"/>
      <c r="AC410" s="87"/>
      <c r="AD410" s="87"/>
      <c r="AE410" s="87"/>
      <c r="AF410" s="87"/>
      <c r="AG410" s="87"/>
      <c r="AH410" s="87"/>
      <c r="AI410" s="87"/>
      <c r="AJ410" s="87"/>
      <c r="AK410" s="88"/>
      <c r="AL410" s="87"/>
      <c r="AM410" s="87"/>
      <c r="AN410" s="87"/>
      <c r="AO410" s="87"/>
      <c r="AP410" s="87"/>
      <c r="AQ410" s="87"/>
      <c r="AR410" s="87"/>
      <c r="AS410" s="87"/>
      <c r="AT410" s="87"/>
      <c r="AU410" s="89"/>
      <c r="AV410" s="90"/>
      <c r="AW410" s="90"/>
      <c r="AX410" s="91"/>
    </row>
    <row r="411" spans="1:50" ht="24" hidden="1" customHeight="1">
      <c r="A411" s="86">
        <v>9</v>
      </c>
      <c r="B411" s="86">
        <v>1</v>
      </c>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c r="AB411" s="87"/>
      <c r="AC411" s="87"/>
      <c r="AD411" s="87"/>
      <c r="AE411" s="87"/>
      <c r="AF411" s="87"/>
      <c r="AG411" s="87"/>
      <c r="AH411" s="87"/>
      <c r="AI411" s="87"/>
      <c r="AJ411" s="87"/>
      <c r="AK411" s="88"/>
      <c r="AL411" s="87"/>
      <c r="AM411" s="87"/>
      <c r="AN411" s="87"/>
      <c r="AO411" s="87"/>
      <c r="AP411" s="87"/>
      <c r="AQ411" s="87"/>
      <c r="AR411" s="87"/>
      <c r="AS411" s="87"/>
      <c r="AT411" s="87"/>
      <c r="AU411" s="89"/>
      <c r="AV411" s="90"/>
      <c r="AW411" s="90"/>
      <c r="AX411" s="91"/>
    </row>
    <row r="412" spans="1:50" ht="24" hidden="1" customHeight="1">
      <c r="A412" s="86">
        <v>10</v>
      </c>
      <c r="B412" s="86">
        <v>1</v>
      </c>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87"/>
      <c r="AH412" s="87"/>
      <c r="AI412" s="87"/>
      <c r="AJ412" s="87"/>
      <c r="AK412" s="88"/>
      <c r="AL412" s="87"/>
      <c r="AM412" s="87"/>
      <c r="AN412" s="87"/>
      <c r="AO412" s="87"/>
      <c r="AP412" s="87"/>
      <c r="AQ412" s="87"/>
      <c r="AR412" s="87"/>
      <c r="AS412" s="87"/>
      <c r="AT412" s="87"/>
      <c r="AU412" s="89"/>
      <c r="AV412" s="90"/>
      <c r="AW412" s="90"/>
      <c r="AX412" s="91"/>
    </row>
    <row r="413" spans="1:50" s="40" customFormat="1" ht="24" hidden="1" customHeight="1">
      <c r="A413" s="80">
        <v>11</v>
      </c>
      <c r="B413" s="80">
        <v>1</v>
      </c>
      <c r="C413" s="81"/>
      <c r="D413" s="81"/>
      <c r="E413" s="81"/>
      <c r="F413" s="81"/>
      <c r="G413" s="81"/>
      <c r="H413" s="81"/>
      <c r="I413" s="81"/>
      <c r="J413" s="81"/>
      <c r="K413" s="81"/>
      <c r="L413" s="81"/>
      <c r="M413" s="82"/>
      <c r="N413" s="83"/>
      <c r="O413" s="83"/>
      <c r="P413" s="83"/>
      <c r="Q413" s="83"/>
      <c r="R413" s="83"/>
      <c r="S413" s="83"/>
      <c r="T413" s="83"/>
      <c r="U413" s="83"/>
      <c r="V413" s="83"/>
      <c r="W413" s="83"/>
      <c r="X413" s="83"/>
      <c r="Y413" s="83"/>
      <c r="Z413" s="83"/>
      <c r="AA413" s="83"/>
      <c r="AB413" s="83"/>
      <c r="AC413" s="83"/>
      <c r="AD413" s="83"/>
      <c r="AE413" s="83"/>
      <c r="AF413" s="83"/>
      <c r="AG413" s="83"/>
      <c r="AH413" s="83"/>
      <c r="AI413" s="83"/>
      <c r="AJ413" s="84"/>
      <c r="AK413" s="85"/>
      <c r="AL413" s="81"/>
      <c r="AM413" s="81"/>
      <c r="AN413" s="81"/>
      <c r="AO413" s="81"/>
      <c r="AP413" s="81"/>
      <c r="AQ413" s="81"/>
      <c r="AR413" s="81"/>
      <c r="AS413" s="81"/>
      <c r="AT413" s="81"/>
      <c r="AU413" s="82"/>
      <c r="AV413" s="83"/>
      <c r="AW413" s="83"/>
      <c r="AX413" s="84"/>
    </row>
    <row r="414" spans="1:50" s="40" customFormat="1" ht="24" hidden="1" customHeight="1">
      <c r="A414" s="80">
        <v>12</v>
      </c>
      <c r="B414" s="80">
        <v>1</v>
      </c>
      <c r="C414" s="81"/>
      <c r="D414" s="81"/>
      <c r="E414" s="81"/>
      <c r="F414" s="81"/>
      <c r="G414" s="81"/>
      <c r="H414" s="81"/>
      <c r="I414" s="81"/>
      <c r="J414" s="81"/>
      <c r="K414" s="81"/>
      <c r="L414" s="81"/>
      <c r="M414" s="82"/>
      <c r="N414" s="83"/>
      <c r="O414" s="83"/>
      <c r="P414" s="83"/>
      <c r="Q414" s="83"/>
      <c r="R414" s="83"/>
      <c r="S414" s="83"/>
      <c r="T414" s="83"/>
      <c r="U414" s="83"/>
      <c r="V414" s="83"/>
      <c r="W414" s="83"/>
      <c r="X414" s="83"/>
      <c r="Y414" s="83"/>
      <c r="Z414" s="83"/>
      <c r="AA414" s="83"/>
      <c r="AB414" s="83"/>
      <c r="AC414" s="83"/>
      <c r="AD414" s="83"/>
      <c r="AE414" s="83"/>
      <c r="AF414" s="83"/>
      <c r="AG414" s="83"/>
      <c r="AH414" s="83"/>
      <c r="AI414" s="83"/>
      <c r="AJ414" s="84"/>
      <c r="AK414" s="85"/>
      <c r="AL414" s="81"/>
      <c r="AM414" s="81"/>
      <c r="AN414" s="81"/>
      <c r="AO414" s="81"/>
      <c r="AP414" s="81"/>
      <c r="AQ414" s="81"/>
      <c r="AR414" s="81"/>
      <c r="AS414" s="81"/>
      <c r="AT414" s="81"/>
      <c r="AU414" s="82"/>
      <c r="AV414" s="83"/>
      <c r="AW414" s="83"/>
      <c r="AX414" s="84"/>
    </row>
    <row r="415" spans="1:50" s="40" customFormat="1" ht="24" hidden="1" customHeight="1">
      <c r="A415" s="80">
        <v>13</v>
      </c>
      <c r="B415" s="80">
        <v>1</v>
      </c>
      <c r="C415" s="81"/>
      <c r="D415" s="81"/>
      <c r="E415" s="81"/>
      <c r="F415" s="81"/>
      <c r="G415" s="81"/>
      <c r="H415" s="81"/>
      <c r="I415" s="81"/>
      <c r="J415" s="81"/>
      <c r="K415" s="81"/>
      <c r="L415" s="81"/>
      <c r="M415" s="82"/>
      <c r="N415" s="83"/>
      <c r="O415" s="83"/>
      <c r="P415" s="83"/>
      <c r="Q415" s="83"/>
      <c r="R415" s="83"/>
      <c r="S415" s="83"/>
      <c r="T415" s="83"/>
      <c r="U415" s="83"/>
      <c r="V415" s="83"/>
      <c r="W415" s="83"/>
      <c r="X415" s="83"/>
      <c r="Y415" s="83"/>
      <c r="Z415" s="83"/>
      <c r="AA415" s="83"/>
      <c r="AB415" s="83"/>
      <c r="AC415" s="83"/>
      <c r="AD415" s="83"/>
      <c r="AE415" s="83"/>
      <c r="AF415" s="83"/>
      <c r="AG415" s="83"/>
      <c r="AH415" s="83"/>
      <c r="AI415" s="83"/>
      <c r="AJ415" s="84"/>
      <c r="AK415" s="85"/>
      <c r="AL415" s="81"/>
      <c r="AM415" s="81"/>
      <c r="AN415" s="81"/>
      <c r="AO415" s="81"/>
      <c r="AP415" s="81"/>
      <c r="AQ415" s="81"/>
      <c r="AR415" s="81"/>
      <c r="AS415" s="81"/>
      <c r="AT415" s="81"/>
      <c r="AU415" s="82"/>
      <c r="AV415" s="83"/>
      <c r="AW415" s="83"/>
      <c r="AX415" s="84"/>
    </row>
    <row r="416" spans="1:50" s="40" customFormat="1" ht="24" hidden="1" customHeight="1">
      <c r="A416" s="80">
        <v>14</v>
      </c>
      <c r="B416" s="80">
        <v>1</v>
      </c>
      <c r="C416" s="81"/>
      <c r="D416" s="81"/>
      <c r="E416" s="81"/>
      <c r="F416" s="81"/>
      <c r="G416" s="81"/>
      <c r="H416" s="81"/>
      <c r="I416" s="81"/>
      <c r="J416" s="81"/>
      <c r="K416" s="81"/>
      <c r="L416" s="81"/>
      <c r="M416" s="82"/>
      <c r="N416" s="83"/>
      <c r="O416" s="83"/>
      <c r="P416" s="83"/>
      <c r="Q416" s="83"/>
      <c r="R416" s="83"/>
      <c r="S416" s="83"/>
      <c r="T416" s="83"/>
      <c r="U416" s="83"/>
      <c r="V416" s="83"/>
      <c r="W416" s="83"/>
      <c r="X416" s="83"/>
      <c r="Y416" s="83"/>
      <c r="Z416" s="83"/>
      <c r="AA416" s="83"/>
      <c r="AB416" s="83"/>
      <c r="AC416" s="83"/>
      <c r="AD416" s="83"/>
      <c r="AE416" s="83"/>
      <c r="AF416" s="83"/>
      <c r="AG416" s="83"/>
      <c r="AH416" s="83"/>
      <c r="AI416" s="83"/>
      <c r="AJ416" s="84"/>
      <c r="AK416" s="85"/>
      <c r="AL416" s="81"/>
      <c r="AM416" s="81"/>
      <c r="AN416" s="81"/>
      <c r="AO416" s="81"/>
      <c r="AP416" s="81"/>
      <c r="AQ416" s="81"/>
      <c r="AR416" s="81"/>
      <c r="AS416" s="81"/>
      <c r="AT416" s="81"/>
      <c r="AU416" s="82"/>
      <c r="AV416" s="83"/>
      <c r="AW416" s="83"/>
      <c r="AX416" s="84"/>
    </row>
    <row r="417" spans="1:50" s="40" customFormat="1" ht="24" hidden="1" customHeight="1">
      <c r="A417" s="80">
        <v>15</v>
      </c>
      <c r="B417" s="80">
        <v>1</v>
      </c>
      <c r="C417" s="81"/>
      <c r="D417" s="81"/>
      <c r="E417" s="81"/>
      <c r="F417" s="81"/>
      <c r="G417" s="81"/>
      <c r="H417" s="81"/>
      <c r="I417" s="81"/>
      <c r="J417" s="81"/>
      <c r="K417" s="81"/>
      <c r="L417" s="81"/>
      <c r="M417" s="82"/>
      <c r="N417" s="83"/>
      <c r="O417" s="83"/>
      <c r="P417" s="83"/>
      <c r="Q417" s="83"/>
      <c r="R417" s="83"/>
      <c r="S417" s="83"/>
      <c r="T417" s="83"/>
      <c r="U417" s="83"/>
      <c r="V417" s="83"/>
      <c r="W417" s="83"/>
      <c r="X417" s="83"/>
      <c r="Y417" s="83"/>
      <c r="Z417" s="83"/>
      <c r="AA417" s="83"/>
      <c r="AB417" s="83"/>
      <c r="AC417" s="83"/>
      <c r="AD417" s="83"/>
      <c r="AE417" s="83"/>
      <c r="AF417" s="83"/>
      <c r="AG417" s="83"/>
      <c r="AH417" s="83"/>
      <c r="AI417" s="83"/>
      <c r="AJ417" s="84"/>
      <c r="AK417" s="85"/>
      <c r="AL417" s="81"/>
      <c r="AM417" s="81"/>
      <c r="AN417" s="81"/>
      <c r="AO417" s="81"/>
      <c r="AP417" s="81"/>
      <c r="AQ417" s="81"/>
      <c r="AR417" s="81"/>
      <c r="AS417" s="81"/>
      <c r="AT417" s="81"/>
      <c r="AU417" s="82"/>
      <c r="AV417" s="83"/>
      <c r="AW417" s="83"/>
      <c r="AX417" s="84"/>
    </row>
    <row r="418" spans="1:50" s="40" customFormat="1" ht="24" hidden="1" customHeight="1">
      <c r="A418" s="80">
        <v>16</v>
      </c>
      <c r="B418" s="80">
        <v>1</v>
      </c>
      <c r="C418" s="81"/>
      <c r="D418" s="81"/>
      <c r="E418" s="81"/>
      <c r="F418" s="81"/>
      <c r="G418" s="81"/>
      <c r="H418" s="81"/>
      <c r="I418" s="81"/>
      <c r="J418" s="81"/>
      <c r="K418" s="81"/>
      <c r="L418" s="81"/>
      <c r="M418" s="82"/>
      <c r="N418" s="83"/>
      <c r="O418" s="83"/>
      <c r="P418" s="83"/>
      <c r="Q418" s="83"/>
      <c r="R418" s="83"/>
      <c r="S418" s="83"/>
      <c r="T418" s="83"/>
      <c r="U418" s="83"/>
      <c r="V418" s="83"/>
      <c r="W418" s="83"/>
      <c r="X418" s="83"/>
      <c r="Y418" s="83"/>
      <c r="Z418" s="83"/>
      <c r="AA418" s="83"/>
      <c r="AB418" s="83"/>
      <c r="AC418" s="83"/>
      <c r="AD418" s="83"/>
      <c r="AE418" s="83"/>
      <c r="AF418" s="83"/>
      <c r="AG418" s="83"/>
      <c r="AH418" s="83"/>
      <c r="AI418" s="83"/>
      <c r="AJ418" s="84"/>
      <c r="AK418" s="85"/>
      <c r="AL418" s="81"/>
      <c r="AM418" s="81"/>
      <c r="AN418" s="81"/>
      <c r="AO418" s="81"/>
      <c r="AP418" s="81"/>
      <c r="AQ418" s="81"/>
      <c r="AR418" s="81"/>
      <c r="AS418" s="81"/>
      <c r="AT418" s="81"/>
      <c r="AU418" s="82"/>
      <c r="AV418" s="83"/>
      <c r="AW418" s="83"/>
      <c r="AX418" s="84"/>
    </row>
    <row r="419" spans="1:50" s="40" customFormat="1" ht="24" hidden="1" customHeight="1">
      <c r="A419" s="80">
        <v>17</v>
      </c>
      <c r="B419" s="80">
        <v>1</v>
      </c>
      <c r="C419" s="81"/>
      <c r="D419" s="81"/>
      <c r="E419" s="81"/>
      <c r="F419" s="81"/>
      <c r="G419" s="81"/>
      <c r="H419" s="81"/>
      <c r="I419" s="81"/>
      <c r="J419" s="81"/>
      <c r="K419" s="81"/>
      <c r="L419" s="81"/>
      <c r="M419" s="82"/>
      <c r="N419" s="83"/>
      <c r="O419" s="83"/>
      <c r="P419" s="83"/>
      <c r="Q419" s="83"/>
      <c r="R419" s="83"/>
      <c r="S419" s="83"/>
      <c r="T419" s="83"/>
      <c r="U419" s="83"/>
      <c r="V419" s="83"/>
      <c r="W419" s="83"/>
      <c r="X419" s="83"/>
      <c r="Y419" s="83"/>
      <c r="Z419" s="83"/>
      <c r="AA419" s="83"/>
      <c r="AB419" s="83"/>
      <c r="AC419" s="83"/>
      <c r="AD419" s="83"/>
      <c r="AE419" s="83"/>
      <c r="AF419" s="83"/>
      <c r="AG419" s="83"/>
      <c r="AH419" s="83"/>
      <c r="AI419" s="83"/>
      <c r="AJ419" s="84"/>
      <c r="AK419" s="85"/>
      <c r="AL419" s="81"/>
      <c r="AM419" s="81"/>
      <c r="AN419" s="81"/>
      <c r="AO419" s="81"/>
      <c r="AP419" s="81"/>
      <c r="AQ419" s="81"/>
      <c r="AR419" s="81"/>
      <c r="AS419" s="81"/>
      <c r="AT419" s="81"/>
      <c r="AU419" s="82"/>
      <c r="AV419" s="83"/>
      <c r="AW419" s="83"/>
      <c r="AX419" s="84"/>
    </row>
    <row r="420" spans="1:50" s="40" customFormat="1" ht="24" hidden="1" customHeight="1">
      <c r="A420" s="80">
        <v>18</v>
      </c>
      <c r="B420" s="80">
        <v>1</v>
      </c>
      <c r="C420" s="81"/>
      <c r="D420" s="81"/>
      <c r="E420" s="81"/>
      <c r="F420" s="81"/>
      <c r="G420" s="81"/>
      <c r="H420" s="81"/>
      <c r="I420" s="81"/>
      <c r="J420" s="81"/>
      <c r="K420" s="81"/>
      <c r="L420" s="81"/>
      <c r="M420" s="82"/>
      <c r="N420" s="83"/>
      <c r="O420" s="83"/>
      <c r="P420" s="83"/>
      <c r="Q420" s="83"/>
      <c r="R420" s="83"/>
      <c r="S420" s="83"/>
      <c r="T420" s="83"/>
      <c r="U420" s="83"/>
      <c r="V420" s="83"/>
      <c r="W420" s="83"/>
      <c r="X420" s="83"/>
      <c r="Y420" s="83"/>
      <c r="Z420" s="83"/>
      <c r="AA420" s="83"/>
      <c r="AB420" s="83"/>
      <c r="AC420" s="83"/>
      <c r="AD420" s="83"/>
      <c r="AE420" s="83"/>
      <c r="AF420" s="83"/>
      <c r="AG420" s="83"/>
      <c r="AH420" s="83"/>
      <c r="AI420" s="83"/>
      <c r="AJ420" s="84"/>
      <c r="AK420" s="85"/>
      <c r="AL420" s="81"/>
      <c r="AM420" s="81"/>
      <c r="AN420" s="81"/>
      <c r="AO420" s="81"/>
      <c r="AP420" s="81"/>
      <c r="AQ420" s="81"/>
      <c r="AR420" s="81"/>
      <c r="AS420" s="81"/>
      <c r="AT420" s="81"/>
      <c r="AU420" s="82"/>
      <c r="AV420" s="83"/>
      <c r="AW420" s="83"/>
      <c r="AX420" s="84"/>
    </row>
    <row r="421" spans="1:50" s="40" customFormat="1" ht="24" hidden="1" customHeight="1">
      <c r="A421" s="80">
        <v>19</v>
      </c>
      <c r="B421" s="80">
        <v>1</v>
      </c>
      <c r="C421" s="81"/>
      <c r="D421" s="81"/>
      <c r="E421" s="81"/>
      <c r="F421" s="81"/>
      <c r="G421" s="81"/>
      <c r="H421" s="81"/>
      <c r="I421" s="81"/>
      <c r="J421" s="81"/>
      <c r="K421" s="81"/>
      <c r="L421" s="81"/>
      <c r="M421" s="82"/>
      <c r="N421" s="83"/>
      <c r="O421" s="83"/>
      <c r="P421" s="83"/>
      <c r="Q421" s="83"/>
      <c r="R421" s="83"/>
      <c r="S421" s="83"/>
      <c r="T421" s="83"/>
      <c r="U421" s="83"/>
      <c r="V421" s="83"/>
      <c r="W421" s="83"/>
      <c r="X421" s="83"/>
      <c r="Y421" s="83"/>
      <c r="Z421" s="83"/>
      <c r="AA421" s="83"/>
      <c r="AB421" s="83"/>
      <c r="AC421" s="83"/>
      <c r="AD421" s="83"/>
      <c r="AE421" s="83"/>
      <c r="AF421" s="83"/>
      <c r="AG421" s="83"/>
      <c r="AH421" s="83"/>
      <c r="AI421" s="83"/>
      <c r="AJ421" s="84"/>
      <c r="AK421" s="85"/>
      <c r="AL421" s="81"/>
      <c r="AM421" s="81"/>
      <c r="AN421" s="81"/>
      <c r="AO421" s="81"/>
      <c r="AP421" s="81"/>
      <c r="AQ421" s="81"/>
      <c r="AR421" s="81"/>
      <c r="AS421" s="81"/>
      <c r="AT421" s="81"/>
      <c r="AU421" s="82"/>
      <c r="AV421" s="83"/>
      <c r="AW421" s="83"/>
      <c r="AX421" s="84"/>
    </row>
    <row r="422" spans="1:50" s="40" customFormat="1" ht="24" hidden="1" customHeight="1">
      <c r="A422" s="80">
        <v>20</v>
      </c>
      <c r="B422" s="80">
        <v>1</v>
      </c>
      <c r="C422" s="81"/>
      <c r="D422" s="81"/>
      <c r="E422" s="81"/>
      <c r="F422" s="81"/>
      <c r="G422" s="81"/>
      <c r="H422" s="81"/>
      <c r="I422" s="81"/>
      <c r="J422" s="81"/>
      <c r="K422" s="81"/>
      <c r="L422" s="81"/>
      <c r="M422" s="82"/>
      <c r="N422" s="83"/>
      <c r="O422" s="83"/>
      <c r="P422" s="83"/>
      <c r="Q422" s="83"/>
      <c r="R422" s="83"/>
      <c r="S422" s="83"/>
      <c r="T422" s="83"/>
      <c r="U422" s="83"/>
      <c r="V422" s="83"/>
      <c r="W422" s="83"/>
      <c r="X422" s="83"/>
      <c r="Y422" s="83"/>
      <c r="Z422" s="83"/>
      <c r="AA422" s="83"/>
      <c r="AB422" s="83"/>
      <c r="AC422" s="83"/>
      <c r="AD422" s="83"/>
      <c r="AE422" s="83"/>
      <c r="AF422" s="83"/>
      <c r="AG422" s="83"/>
      <c r="AH422" s="83"/>
      <c r="AI422" s="83"/>
      <c r="AJ422" s="84"/>
      <c r="AK422" s="85"/>
      <c r="AL422" s="81"/>
      <c r="AM422" s="81"/>
      <c r="AN422" s="81"/>
      <c r="AO422" s="81"/>
      <c r="AP422" s="81"/>
      <c r="AQ422" s="81"/>
      <c r="AR422" s="81"/>
      <c r="AS422" s="81"/>
      <c r="AT422" s="81"/>
      <c r="AU422" s="82"/>
      <c r="AV422" s="83"/>
      <c r="AW422" s="83"/>
      <c r="AX422" s="84"/>
    </row>
    <row r="423" spans="1:50" s="40" customFormat="1" ht="24" hidden="1" customHeight="1">
      <c r="A423" s="80">
        <v>21</v>
      </c>
      <c r="B423" s="80">
        <v>1</v>
      </c>
      <c r="C423" s="81"/>
      <c r="D423" s="81"/>
      <c r="E423" s="81"/>
      <c r="F423" s="81"/>
      <c r="G423" s="81"/>
      <c r="H423" s="81"/>
      <c r="I423" s="81"/>
      <c r="J423" s="81"/>
      <c r="K423" s="81"/>
      <c r="L423" s="81"/>
      <c r="M423" s="82"/>
      <c r="N423" s="83"/>
      <c r="O423" s="83"/>
      <c r="P423" s="83"/>
      <c r="Q423" s="83"/>
      <c r="R423" s="83"/>
      <c r="S423" s="83"/>
      <c r="T423" s="83"/>
      <c r="U423" s="83"/>
      <c r="V423" s="83"/>
      <c r="W423" s="83"/>
      <c r="X423" s="83"/>
      <c r="Y423" s="83"/>
      <c r="Z423" s="83"/>
      <c r="AA423" s="83"/>
      <c r="AB423" s="83"/>
      <c r="AC423" s="83"/>
      <c r="AD423" s="83"/>
      <c r="AE423" s="83"/>
      <c r="AF423" s="83"/>
      <c r="AG423" s="83"/>
      <c r="AH423" s="83"/>
      <c r="AI423" s="83"/>
      <c r="AJ423" s="84"/>
      <c r="AK423" s="85"/>
      <c r="AL423" s="81"/>
      <c r="AM423" s="81"/>
      <c r="AN423" s="81"/>
      <c r="AO423" s="81"/>
      <c r="AP423" s="81"/>
      <c r="AQ423" s="81"/>
      <c r="AR423" s="81"/>
      <c r="AS423" s="81"/>
      <c r="AT423" s="81"/>
      <c r="AU423" s="82"/>
      <c r="AV423" s="83"/>
      <c r="AW423" s="83"/>
      <c r="AX423" s="84"/>
    </row>
    <row r="424" spans="1:50" s="40" customFormat="1" ht="24" hidden="1" customHeight="1">
      <c r="A424" s="80">
        <v>22</v>
      </c>
      <c r="B424" s="80">
        <v>1</v>
      </c>
      <c r="C424" s="81"/>
      <c r="D424" s="81"/>
      <c r="E424" s="81"/>
      <c r="F424" s="81"/>
      <c r="G424" s="81"/>
      <c r="H424" s="81"/>
      <c r="I424" s="81"/>
      <c r="J424" s="81"/>
      <c r="K424" s="81"/>
      <c r="L424" s="81"/>
      <c r="M424" s="82"/>
      <c r="N424" s="83"/>
      <c r="O424" s="83"/>
      <c r="P424" s="83"/>
      <c r="Q424" s="83"/>
      <c r="R424" s="83"/>
      <c r="S424" s="83"/>
      <c r="T424" s="83"/>
      <c r="U424" s="83"/>
      <c r="V424" s="83"/>
      <c r="W424" s="83"/>
      <c r="X424" s="83"/>
      <c r="Y424" s="83"/>
      <c r="Z424" s="83"/>
      <c r="AA424" s="83"/>
      <c r="AB424" s="83"/>
      <c r="AC424" s="83"/>
      <c r="AD424" s="83"/>
      <c r="AE424" s="83"/>
      <c r="AF424" s="83"/>
      <c r="AG424" s="83"/>
      <c r="AH424" s="83"/>
      <c r="AI424" s="83"/>
      <c r="AJ424" s="84"/>
      <c r="AK424" s="85"/>
      <c r="AL424" s="81"/>
      <c r="AM424" s="81"/>
      <c r="AN424" s="81"/>
      <c r="AO424" s="81"/>
      <c r="AP424" s="81"/>
      <c r="AQ424" s="81"/>
      <c r="AR424" s="81"/>
      <c r="AS424" s="81"/>
      <c r="AT424" s="81"/>
      <c r="AU424" s="82"/>
      <c r="AV424" s="83"/>
      <c r="AW424" s="83"/>
      <c r="AX424" s="84"/>
    </row>
    <row r="425" spans="1:50" s="40" customFormat="1" ht="24" hidden="1" customHeight="1">
      <c r="A425" s="80">
        <v>23</v>
      </c>
      <c r="B425" s="80">
        <v>1</v>
      </c>
      <c r="C425" s="81"/>
      <c r="D425" s="81"/>
      <c r="E425" s="81"/>
      <c r="F425" s="81"/>
      <c r="G425" s="81"/>
      <c r="H425" s="81"/>
      <c r="I425" s="81"/>
      <c r="J425" s="81"/>
      <c r="K425" s="81"/>
      <c r="L425" s="81"/>
      <c r="M425" s="82"/>
      <c r="N425" s="83"/>
      <c r="O425" s="83"/>
      <c r="P425" s="83"/>
      <c r="Q425" s="83"/>
      <c r="R425" s="83"/>
      <c r="S425" s="83"/>
      <c r="T425" s="83"/>
      <c r="U425" s="83"/>
      <c r="V425" s="83"/>
      <c r="W425" s="83"/>
      <c r="X425" s="83"/>
      <c r="Y425" s="83"/>
      <c r="Z425" s="83"/>
      <c r="AA425" s="83"/>
      <c r="AB425" s="83"/>
      <c r="AC425" s="83"/>
      <c r="AD425" s="83"/>
      <c r="AE425" s="83"/>
      <c r="AF425" s="83"/>
      <c r="AG425" s="83"/>
      <c r="AH425" s="83"/>
      <c r="AI425" s="83"/>
      <c r="AJ425" s="84"/>
      <c r="AK425" s="85"/>
      <c r="AL425" s="81"/>
      <c r="AM425" s="81"/>
      <c r="AN425" s="81"/>
      <c r="AO425" s="81"/>
      <c r="AP425" s="81"/>
      <c r="AQ425" s="81"/>
      <c r="AR425" s="81"/>
      <c r="AS425" s="81"/>
      <c r="AT425" s="81"/>
      <c r="AU425" s="82"/>
      <c r="AV425" s="83"/>
      <c r="AW425" s="83"/>
      <c r="AX425" s="84"/>
    </row>
    <row r="426" spans="1:50" s="40" customFormat="1" ht="24" hidden="1" customHeight="1">
      <c r="A426" s="80">
        <v>24</v>
      </c>
      <c r="B426" s="80">
        <v>1</v>
      </c>
      <c r="C426" s="81"/>
      <c r="D426" s="81"/>
      <c r="E426" s="81"/>
      <c r="F426" s="81"/>
      <c r="G426" s="81"/>
      <c r="H426" s="81"/>
      <c r="I426" s="81"/>
      <c r="J426" s="81"/>
      <c r="K426" s="81"/>
      <c r="L426" s="81"/>
      <c r="M426" s="82"/>
      <c r="N426" s="83"/>
      <c r="O426" s="83"/>
      <c r="P426" s="83"/>
      <c r="Q426" s="83"/>
      <c r="R426" s="83"/>
      <c r="S426" s="83"/>
      <c r="T426" s="83"/>
      <c r="U426" s="83"/>
      <c r="V426" s="83"/>
      <c r="W426" s="83"/>
      <c r="X426" s="83"/>
      <c r="Y426" s="83"/>
      <c r="Z426" s="83"/>
      <c r="AA426" s="83"/>
      <c r="AB426" s="83"/>
      <c r="AC426" s="83"/>
      <c r="AD426" s="83"/>
      <c r="AE426" s="83"/>
      <c r="AF426" s="83"/>
      <c r="AG426" s="83"/>
      <c r="AH426" s="83"/>
      <c r="AI426" s="83"/>
      <c r="AJ426" s="84"/>
      <c r="AK426" s="85"/>
      <c r="AL426" s="81"/>
      <c r="AM426" s="81"/>
      <c r="AN426" s="81"/>
      <c r="AO426" s="81"/>
      <c r="AP426" s="81"/>
      <c r="AQ426" s="81"/>
      <c r="AR426" s="81"/>
      <c r="AS426" s="81"/>
      <c r="AT426" s="81"/>
      <c r="AU426" s="82"/>
      <c r="AV426" s="83"/>
      <c r="AW426" s="83"/>
      <c r="AX426" s="84"/>
    </row>
    <row r="427" spans="1:50" s="40" customFormat="1" ht="24" hidden="1" customHeight="1">
      <c r="A427" s="80">
        <v>25</v>
      </c>
      <c r="B427" s="80">
        <v>1</v>
      </c>
      <c r="C427" s="81"/>
      <c r="D427" s="81"/>
      <c r="E427" s="81"/>
      <c r="F427" s="81"/>
      <c r="G427" s="81"/>
      <c r="H427" s="81"/>
      <c r="I427" s="81"/>
      <c r="J427" s="81"/>
      <c r="K427" s="81"/>
      <c r="L427" s="81"/>
      <c r="M427" s="82"/>
      <c r="N427" s="83"/>
      <c r="O427" s="83"/>
      <c r="P427" s="83"/>
      <c r="Q427" s="83"/>
      <c r="R427" s="83"/>
      <c r="S427" s="83"/>
      <c r="T427" s="83"/>
      <c r="U427" s="83"/>
      <c r="V427" s="83"/>
      <c r="W427" s="83"/>
      <c r="X427" s="83"/>
      <c r="Y427" s="83"/>
      <c r="Z427" s="83"/>
      <c r="AA427" s="83"/>
      <c r="AB427" s="83"/>
      <c r="AC427" s="83"/>
      <c r="AD427" s="83"/>
      <c r="AE427" s="83"/>
      <c r="AF427" s="83"/>
      <c r="AG427" s="83"/>
      <c r="AH427" s="83"/>
      <c r="AI427" s="83"/>
      <c r="AJ427" s="84"/>
      <c r="AK427" s="85"/>
      <c r="AL427" s="81"/>
      <c r="AM427" s="81"/>
      <c r="AN427" s="81"/>
      <c r="AO427" s="81"/>
      <c r="AP427" s="81"/>
      <c r="AQ427" s="81"/>
      <c r="AR427" s="81"/>
      <c r="AS427" s="81"/>
      <c r="AT427" s="81"/>
      <c r="AU427" s="82"/>
      <c r="AV427" s="83"/>
      <c r="AW427" s="83"/>
      <c r="AX427" s="84"/>
    </row>
    <row r="428" spans="1:50" s="40" customFormat="1" ht="24" hidden="1" customHeight="1">
      <c r="A428" s="80">
        <v>26</v>
      </c>
      <c r="B428" s="80">
        <v>1</v>
      </c>
      <c r="C428" s="81"/>
      <c r="D428" s="81"/>
      <c r="E428" s="81"/>
      <c r="F428" s="81"/>
      <c r="G428" s="81"/>
      <c r="H428" s="81"/>
      <c r="I428" s="81"/>
      <c r="J428" s="81"/>
      <c r="K428" s="81"/>
      <c r="L428" s="81"/>
      <c r="M428" s="82"/>
      <c r="N428" s="83"/>
      <c r="O428" s="83"/>
      <c r="P428" s="83"/>
      <c r="Q428" s="83"/>
      <c r="R428" s="83"/>
      <c r="S428" s="83"/>
      <c r="T428" s="83"/>
      <c r="U428" s="83"/>
      <c r="V428" s="83"/>
      <c r="W428" s="83"/>
      <c r="X428" s="83"/>
      <c r="Y428" s="83"/>
      <c r="Z428" s="83"/>
      <c r="AA428" s="83"/>
      <c r="AB428" s="83"/>
      <c r="AC428" s="83"/>
      <c r="AD428" s="83"/>
      <c r="AE428" s="83"/>
      <c r="AF428" s="83"/>
      <c r="AG428" s="83"/>
      <c r="AH428" s="83"/>
      <c r="AI428" s="83"/>
      <c r="AJ428" s="84"/>
      <c r="AK428" s="85"/>
      <c r="AL428" s="81"/>
      <c r="AM428" s="81"/>
      <c r="AN428" s="81"/>
      <c r="AO428" s="81"/>
      <c r="AP428" s="81"/>
      <c r="AQ428" s="81"/>
      <c r="AR428" s="81"/>
      <c r="AS428" s="81"/>
      <c r="AT428" s="81"/>
      <c r="AU428" s="82"/>
      <c r="AV428" s="83"/>
      <c r="AW428" s="83"/>
      <c r="AX428" s="84"/>
    </row>
    <row r="429" spans="1:50" s="40" customFormat="1" ht="24" hidden="1" customHeight="1">
      <c r="A429" s="80">
        <v>27</v>
      </c>
      <c r="B429" s="80">
        <v>1</v>
      </c>
      <c r="C429" s="81"/>
      <c r="D429" s="81"/>
      <c r="E429" s="81"/>
      <c r="F429" s="81"/>
      <c r="G429" s="81"/>
      <c r="H429" s="81"/>
      <c r="I429" s="81"/>
      <c r="J429" s="81"/>
      <c r="K429" s="81"/>
      <c r="L429" s="81"/>
      <c r="M429" s="82"/>
      <c r="N429" s="83"/>
      <c r="O429" s="83"/>
      <c r="P429" s="83"/>
      <c r="Q429" s="83"/>
      <c r="R429" s="83"/>
      <c r="S429" s="83"/>
      <c r="T429" s="83"/>
      <c r="U429" s="83"/>
      <c r="V429" s="83"/>
      <c r="W429" s="83"/>
      <c r="X429" s="83"/>
      <c r="Y429" s="83"/>
      <c r="Z429" s="83"/>
      <c r="AA429" s="83"/>
      <c r="AB429" s="83"/>
      <c r="AC429" s="83"/>
      <c r="AD429" s="83"/>
      <c r="AE429" s="83"/>
      <c r="AF429" s="83"/>
      <c r="AG429" s="83"/>
      <c r="AH429" s="83"/>
      <c r="AI429" s="83"/>
      <c r="AJ429" s="84"/>
      <c r="AK429" s="85"/>
      <c r="AL429" s="81"/>
      <c r="AM429" s="81"/>
      <c r="AN429" s="81"/>
      <c r="AO429" s="81"/>
      <c r="AP429" s="81"/>
      <c r="AQ429" s="81"/>
      <c r="AR429" s="81"/>
      <c r="AS429" s="81"/>
      <c r="AT429" s="81"/>
      <c r="AU429" s="82"/>
      <c r="AV429" s="83"/>
      <c r="AW429" s="83"/>
      <c r="AX429" s="84"/>
    </row>
    <row r="430" spans="1:50" s="40" customFormat="1" ht="24" hidden="1" customHeight="1">
      <c r="A430" s="80">
        <v>28</v>
      </c>
      <c r="B430" s="80">
        <v>1</v>
      </c>
      <c r="C430" s="81"/>
      <c r="D430" s="81"/>
      <c r="E430" s="81"/>
      <c r="F430" s="81"/>
      <c r="G430" s="81"/>
      <c r="H430" s="81"/>
      <c r="I430" s="81"/>
      <c r="J430" s="81"/>
      <c r="K430" s="81"/>
      <c r="L430" s="81"/>
      <c r="M430" s="82"/>
      <c r="N430" s="83"/>
      <c r="O430" s="83"/>
      <c r="P430" s="83"/>
      <c r="Q430" s="83"/>
      <c r="R430" s="83"/>
      <c r="S430" s="83"/>
      <c r="T430" s="83"/>
      <c r="U430" s="83"/>
      <c r="V430" s="83"/>
      <c r="W430" s="83"/>
      <c r="X430" s="83"/>
      <c r="Y430" s="83"/>
      <c r="Z430" s="83"/>
      <c r="AA430" s="83"/>
      <c r="AB430" s="83"/>
      <c r="AC430" s="83"/>
      <c r="AD430" s="83"/>
      <c r="AE430" s="83"/>
      <c r="AF430" s="83"/>
      <c r="AG430" s="83"/>
      <c r="AH430" s="83"/>
      <c r="AI430" s="83"/>
      <c r="AJ430" s="84"/>
      <c r="AK430" s="85"/>
      <c r="AL430" s="81"/>
      <c r="AM430" s="81"/>
      <c r="AN430" s="81"/>
      <c r="AO430" s="81"/>
      <c r="AP430" s="81"/>
      <c r="AQ430" s="81"/>
      <c r="AR430" s="81"/>
      <c r="AS430" s="81"/>
      <c r="AT430" s="81"/>
      <c r="AU430" s="82"/>
      <c r="AV430" s="83"/>
      <c r="AW430" s="83"/>
      <c r="AX430" s="84"/>
    </row>
    <row r="431" spans="1:50" s="40" customFormat="1" ht="24" hidden="1" customHeight="1">
      <c r="A431" s="80">
        <v>29</v>
      </c>
      <c r="B431" s="80">
        <v>1</v>
      </c>
      <c r="C431" s="81"/>
      <c r="D431" s="81"/>
      <c r="E431" s="81"/>
      <c r="F431" s="81"/>
      <c r="G431" s="81"/>
      <c r="H431" s="81"/>
      <c r="I431" s="81"/>
      <c r="J431" s="81"/>
      <c r="K431" s="81"/>
      <c r="L431" s="81"/>
      <c r="M431" s="82"/>
      <c r="N431" s="83"/>
      <c r="O431" s="83"/>
      <c r="P431" s="83"/>
      <c r="Q431" s="83"/>
      <c r="R431" s="83"/>
      <c r="S431" s="83"/>
      <c r="T431" s="83"/>
      <c r="U431" s="83"/>
      <c r="V431" s="83"/>
      <c r="W431" s="83"/>
      <c r="X431" s="83"/>
      <c r="Y431" s="83"/>
      <c r="Z431" s="83"/>
      <c r="AA431" s="83"/>
      <c r="AB431" s="83"/>
      <c r="AC431" s="83"/>
      <c r="AD431" s="83"/>
      <c r="AE431" s="83"/>
      <c r="AF431" s="83"/>
      <c r="AG431" s="83"/>
      <c r="AH431" s="83"/>
      <c r="AI431" s="83"/>
      <c r="AJ431" s="84"/>
      <c r="AK431" s="85"/>
      <c r="AL431" s="81"/>
      <c r="AM431" s="81"/>
      <c r="AN431" s="81"/>
      <c r="AO431" s="81"/>
      <c r="AP431" s="81"/>
      <c r="AQ431" s="81"/>
      <c r="AR431" s="81"/>
      <c r="AS431" s="81"/>
      <c r="AT431" s="81"/>
      <c r="AU431" s="82"/>
      <c r="AV431" s="83"/>
      <c r="AW431" s="83"/>
      <c r="AX431" s="84"/>
    </row>
    <row r="432" spans="1:50" s="40" customFormat="1" ht="24" hidden="1" customHeight="1">
      <c r="A432" s="80">
        <v>30</v>
      </c>
      <c r="B432" s="80">
        <v>1</v>
      </c>
      <c r="C432" s="81"/>
      <c r="D432" s="81"/>
      <c r="E432" s="81"/>
      <c r="F432" s="81"/>
      <c r="G432" s="81"/>
      <c r="H432" s="81"/>
      <c r="I432" s="81"/>
      <c r="J432" s="81"/>
      <c r="K432" s="81"/>
      <c r="L432" s="81"/>
      <c r="M432" s="82"/>
      <c r="N432" s="83"/>
      <c r="O432" s="83"/>
      <c r="P432" s="83"/>
      <c r="Q432" s="83"/>
      <c r="R432" s="83"/>
      <c r="S432" s="83"/>
      <c r="T432" s="83"/>
      <c r="U432" s="83"/>
      <c r="V432" s="83"/>
      <c r="W432" s="83"/>
      <c r="X432" s="83"/>
      <c r="Y432" s="83"/>
      <c r="Z432" s="83"/>
      <c r="AA432" s="83"/>
      <c r="AB432" s="83"/>
      <c r="AC432" s="83"/>
      <c r="AD432" s="83"/>
      <c r="AE432" s="83"/>
      <c r="AF432" s="83"/>
      <c r="AG432" s="83"/>
      <c r="AH432" s="83"/>
      <c r="AI432" s="83"/>
      <c r="AJ432" s="84"/>
      <c r="AK432" s="85"/>
      <c r="AL432" s="81"/>
      <c r="AM432" s="81"/>
      <c r="AN432" s="81"/>
      <c r="AO432" s="81"/>
      <c r="AP432" s="81"/>
      <c r="AQ432" s="81"/>
      <c r="AR432" s="81"/>
      <c r="AS432" s="81"/>
      <c r="AT432" s="81"/>
      <c r="AU432" s="82"/>
      <c r="AV432" s="83"/>
      <c r="AW432" s="83"/>
      <c r="AX432" s="84"/>
    </row>
    <row r="433" spans="1:50">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row>
    <row r="434" spans="1:50">
      <c r="A434" s="36"/>
      <c r="B434" s="36" t="s">
        <v>105</v>
      </c>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c r="AN434" s="36"/>
      <c r="AO434" s="36"/>
      <c r="AP434" s="36"/>
      <c r="AQ434" s="36"/>
      <c r="AR434" s="36"/>
      <c r="AS434" s="36"/>
      <c r="AT434" s="36"/>
      <c r="AU434" s="36"/>
      <c r="AV434" s="36"/>
      <c r="AW434" s="36"/>
      <c r="AX434" s="36"/>
    </row>
    <row r="435" spans="1:50" ht="34.5" customHeight="1">
      <c r="A435" s="86"/>
      <c r="B435" s="86"/>
      <c r="C435" s="117" t="s">
        <v>102</v>
      </c>
      <c r="D435" s="117"/>
      <c r="E435" s="117"/>
      <c r="F435" s="117"/>
      <c r="G435" s="117"/>
      <c r="H435" s="117"/>
      <c r="I435" s="117"/>
      <c r="J435" s="117"/>
      <c r="K435" s="117"/>
      <c r="L435" s="117"/>
      <c r="M435" s="117" t="s">
        <v>101</v>
      </c>
      <c r="N435" s="117"/>
      <c r="O435" s="117"/>
      <c r="P435" s="117"/>
      <c r="Q435" s="117"/>
      <c r="R435" s="117"/>
      <c r="S435" s="117"/>
      <c r="T435" s="117"/>
      <c r="U435" s="117"/>
      <c r="V435" s="117"/>
      <c r="W435" s="117"/>
      <c r="X435" s="117"/>
      <c r="Y435" s="117"/>
      <c r="Z435" s="117"/>
      <c r="AA435" s="117"/>
      <c r="AB435" s="117"/>
      <c r="AC435" s="117"/>
      <c r="AD435" s="117"/>
      <c r="AE435" s="117"/>
      <c r="AF435" s="117"/>
      <c r="AG435" s="117"/>
      <c r="AH435" s="117"/>
      <c r="AI435" s="117"/>
      <c r="AJ435" s="117"/>
      <c r="AK435" s="118" t="s">
        <v>100</v>
      </c>
      <c r="AL435" s="117"/>
      <c r="AM435" s="117"/>
      <c r="AN435" s="117"/>
      <c r="AO435" s="117"/>
      <c r="AP435" s="117"/>
      <c r="AQ435" s="117" t="s">
        <v>92</v>
      </c>
      <c r="AR435" s="117"/>
      <c r="AS435" s="117"/>
      <c r="AT435" s="117"/>
      <c r="AU435" s="106" t="s">
        <v>93</v>
      </c>
      <c r="AV435" s="107"/>
      <c r="AW435" s="107"/>
      <c r="AX435" s="91"/>
    </row>
    <row r="436" spans="1:50" ht="24" customHeight="1">
      <c r="A436" s="86">
        <v>1</v>
      </c>
      <c r="B436" s="86">
        <v>1</v>
      </c>
      <c r="C436" s="112" t="s">
        <v>104</v>
      </c>
      <c r="D436" s="87"/>
      <c r="E436" s="87"/>
      <c r="F436" s="87"/>
      <c r="G436" s="87"/>
      <c r="H436" s="87"/>
      <c r="I436" s="87"/>
      <c r="J436" s="87"/>
      <c r="K436" s="87"/>
      <c r="L436" s="87"/>
      <c r="M436" s="97" t="s">
        <v>95</v>
      </c>
      <c r="N436" s="98"/>
      <c r="O436" s="98"/>
      <c r="P436" s="98"/>
      <c r="Q436" s="98"/>
      <c r="R436" s="98"/>
      <c r="S436" s="98"/>
      <c r="T436" s="98"/>
      <c r="U436" s="98"/>
      <c r="V436" s="98"/>
      <c r="W436" s="98"/>
      <c r="X436" s="98"/>
      <c r="Y436" s="98"/>
      <c r="Z436" s="98"/>
      <c r="AA436" s="98"/>
      <c r="AB436" s="98"/>
      <c r="AC436" s="98"/>
      <c r="AD436" s="98"/>
      <c r="AE436" s="98"/>
      <c r="AF436" s="98"/>
      <c r="AG436" s="98"/>
      <c r="AH436" s="98"/>
      <c r="AI436" s="98"/>
      <c r="AJ436" s="99"/>
      <c r="AK436" s="113">
        <f>0.88935</f>
        <v>0.88934999999999997</v>
      </c>
      <c r="AL436" s="114"/>
      <c r="AM436" s="114"/>
      <c r="AN436" s="114"/>
      <c r="AO436" s="114"/>
      <c r="AP436" s="114"/>
      <c r="AQ436" s="103" t="s">
        <v>96</v>
      </c>
      <c r="AR436" s="115"/>
      <c r="AS436" s="115"/>
      <c r="AT436" s="116"/>
      <c r="AU436" s="103" t="s">
        <v>98</v>
      </c>
      <c r="AV436" s="115"/>
      <c r="AW436" s="115"/>
      <c r="AX436" s="116"/>
    </row>
    <row r="437" spans="1:50" s="40" customFormat="1" ht="24" hidden="1" customHeight="1">
      <c r="A437" s="80">
        <v>2</v>
      </c>
      <c r="B437" s="80">
        <v>1</v>
      </c>
      <c r="C437" s="81"/>
      <c r="D437" s="81"/>
      <c r="E437" s="81"/>
      <c r="F437" s="81"/>
      <c r="G437" s="81"/>
      <c r="H437" s="81"/>
      <c r="I437" s="81"/>
      <c r="J437" s="81"/>
      <c r="K437" s="81"/>
      <c r="L437" s="81"/>
      <c r="M437" s="82"/>
      <c r="N437" s="83"/>
      <c r="O437" s="83"/>
      <c r="P437" s="83"/>
      <c r="Q437" s="83"/>
      <c r="R437" s="83"/>
      <c r="S437" s="83"/>
      <c r="T437" s="83"/>
      <c r="U437" s="83"/>
      <c r="V437" s="83"/>
      <c r="W437" s="83"/>
      <c r="X437" s="83"/>
      <c r="Y437" s="83"/>
      <c r="Z437" s="83"/>
      <c r="AA437" s="83"/>
      <c r="AB437" s="83"/>
      <c r="AC437" s="83"/>
      <c r="AD437" s="83"/>
      <c r="AE437" s="83"/>
      <c r="AF437" s="83"/>
      <c r="AG437" s="83"/>
      <c r="AH437" s="83"/>
      <c r="AI437" s="83"/>
      <c r="AJ437" s="84"/>
      <c r="AK437" s="85"/>
      <c r="AL437" s="81"/>
      <c r="AM437" s="81"/>
      <c r="AN437" s="81"/>
      <c r="AO437" s="81"/>
      <c r="AP437" s="81"/>
      <c r="AQ437" s="81"/>
      <c r="AR437" s="81"/>
      <c r="AS437" s="81"/>
      <c r="AT437" s="81"/>
      <c r="AU437" s="82"/>
      <c r="AV437" s="83"/>
      <c r="AW437" s="83"/>
      <c r="AX437" s="84"/>
    </row>
    <row r="438" spans="1:50" s="40" customFormat="1" ht="24" hidden="1" customHeight="1">
      <c r="A438" s="80">
        <v>3</v>
      </c>
      <c r="B438" s="80">
        <v>1</v>
      </c>
      <c r="C438" s="81"/>
      <c r="D438" s="81"/>
      <c r="E438" s="81"/>
      <c r="F438" s="81"/>
      <c r="G438" s="81"/>
      <c r="H438" s="81"/>
      <c r="I438" s="81"/>
      <c r="J438" s="81"/>
      <c r="K438" s="81"/>
      <c r="L438" s="81"/>
      <c r="M438" s="82"/>
      <c r="N438" s="83"/>
      <c r="O438" s="83"/>
      <c r="P438" s="83"/>
      <c r="Q438" s="83"/>
      <c r="R438" s="83"/>
      <c r="S438" s="83"/>
      <c r="T438" s="83"/>
      <c r="U438" s="83"/>
      <c r="V438" s="83"/>
      <c r="W438" s="83"/>
      <c r="X438" s="83"/>
      <c r="Y438" s="83"/>
      <c r="Z438" s="83"/>
      <c r="AA438" s="83"/>
      <c r="AB438" s="83"/>
      <c r="AC438" s="83"/>
      <c r="AD438" s="83"/>
      <c r="AE438" s="83"/>
      <c r="AF438" s="83"/>
      <c r="AG438" s="83"/>
      <c r="AH438" s="83"/>
      <c r="AI438" s="83"/>
      <c r="AJ438" s="84"/>
      <c r="AK438" s="85"/>
      <c r="AL438" s="81"/>
      <c r="AM438" s="81"/>
      <c r="AN438" s="81"/>
      <c r="AO438" s="81"/>
      <c r="AP438" s="81"/>
      <c r="AQ438" s="81"/>
      <c r="AR438" s="81"/>
      <c r="AS438" s="81"/>
      <c r="AT438" s="81"/>
      <c r="AU438" s="82"/>
      <c r="AV438" s="83"/>
      <c r="AW438" s="83"/>
      <c r="AX438" s="84"/>
    </row>
    <row r="439" spans="1:50" s="40" customFormat="1" ht="24" hidden="1" customHeight="1">
      <c r="A439" s="80">
        <v>4</v>
      </c>
      <c r="B439" s="80">
        <v>1</v>
      </c>
      <c r="C439" s="81"/>
      <c r="D439" s="81"/>
      <c r="E439" s="81"/>
      <c r="F439" s="81"/>
      <c r="G439" s="81"/>
      <c r="H439" s="81"/>
      <c r="I439" s="81"/>
      <c r="J439" s="81"/>
      <c r="K439" s="81"/>
      <c r="L439" s="81"/>
      <c r="M439" s="82"/>
      <c r="N439" s="83"/>
      <c r="O439" s="83"/>
      <c r="P439" s="83"/>
      <c r="Q439" s="83"/>
      <c r="R439" s="83"/>
      <c r="S439" s="83"/>
      <c r="T439" s="83"/>
      <c r="U439" s="83"/>
      <c r="V439" s="83"/>
      <c r="W439" s="83"/>
      <c r="X439" s="83"/>
      <c r="Y439" s="83"/>
      <c r="Z439" s="83"/>
      <c r="AA439" s="83"/>
      <c r="AB439" s="83"/>
      <c r="AC439" s="83"/>
      <c r="AD439" s="83"/>
      <c r="AE439" s="83"/>
      <c r="AF439" s="83"/>
      <c r="AG439" s="83"/>
      <c r="AH439" s="83"/>
      <c r="AI439" s="83"/>
      <c r="AJ439" s="84"/>
      <c r="AK439" s="85"/>
      <c r="AL439" s="81"/>
      <c r="AM439" s="81"/>
      <c r="AN439" s="81"/>
      <c r="AO439" s="81"/>
      <c r="AP439" s="81"/>
      <c r="AQ439" s="81"/>
      <c r="AR439" s="81"/>
      <c r="AS439" s="81"/>
      <c r="AT439" s="81"/>
      <c r="AU439" s="82"/>
      <c r="AV439" s="83"/>
      <c r="AW439" s="83"/>
      <c r="AX439" s="84"/>
    </row>
    <row r="440" spans="1:50" s="40" customFormat="1" ht="24" hidden="1" customHeight="1">
      <c r="A440" s="80">
        <v>5</v>
      </c>
      <c r="B440" s="80">
        <v>1</v>
      </c>
      <c r="C440" s="81"/>
      <c r="D440" s="81"/>
      <c r="E440" s="81"/>
      <c r="F440" s="81"/>
      <c r="G440" s="81"/>
      <c r="H440" s="81"/>
      <c r="I440" s="81"/>
      <c r="J440" s="81"/>
      <c r="K440" s="81"/>
      <c r="L440" s="81"/>
      <c r="M440" s="82"/>
      <c r="N440" s="83"/>
      <c r="O440" s="83"/>
      <c r="P440" s="83"/>
      <c r="Q440" s="83"/>
      <c r="R440" s="83"/>
      <c r="S440" s="83"/>
      <c r="T440" s="83"/>
      <c r="U440" s="83"/>
      <c r="V440" s="83"/>
      <c r="W440" s="83"/>
      <c r="X440" s="83"/>
      <c r="Y440" s="83"/>
      <c r="Z440" s="83"/>
      <c r="AA440" s="83"/>
      <c r="AB440" s="83"/>
      <c r="AC440" s="83"/>
      <c r="AD440" s="83"/>
      <c r="AE440" s="83"/>
      <c r="AF440" s="83"/>
      <c r="AG440" s="83"/>
      <c r="AH440" s="83"/>
      <c r="AI440" s="83"/>
      <c r="AJ440" s="84"/>
      <c r="AK440" s="85"/>
      <c r="AL440" s="81"/>
      <c r="AM440" s="81"/>
      <c r="AN440" s="81"/>
      <c r="AO440" s="81"/>
      <c r="AP440" s="81"/>
      <c r="AQ440" s="81"/>
      <c r="AR440" s="81"/>
      <c r="AS440" s="81"/>
      <c r="AT440" s="81"/>
      <c r="AU440" s="82"/>
      <c r="AV440" s="83"/>
      <c r="AW440" s="83"/>
      <c r="AX440" s="84"/>
    </row>
    <row r="441" spans="1:50" s="40" customFormat="1" ht="24" hidden="1" customHeight="1">
      <c r="A441" s="80">
        <v>6</v>
      </c>
      <c r="B441" s="80">
        <v>1</v>
      </c>
      <c r="C441" s="81"/>
      <c r="D441" s="81"/>
      <c r="E441" s="81"/>
      <c r="F441" s="81"/>
      <c r="G441" s="81"/>
      <c r="H441" s="81"/>
      <c r="I441" s="81"/>
      <c r="J441" s="81"/>
      <c r="K441" s="81"/>
      <c r="L441" s="81"/>
      <c r="M441" s="82"/>
      <c r="N441" s="83"/>
      <c r="O441" s="83"/>
      <c r="P441" s="83"/>
      <c r="Q441" s="83"/>
      <c r="R441" s="83"/>
      <c r="S441" s="83"/>
      <c r="T441" s="83"/>
      <c r="U441" s="83"/>
      <c r="V441" s="83"/>
      <c r="W441" s="83"/>
      <c r="X441" s="83"/>
      <c r="Y441" s="83"/>
      <c r="Z441" s="83"/>
      <c r="AA441" s="83"/>
      <c r="AB441" s="83"/>
      <c r="AC441" s="83"/>
      <c r="AD441" s="83"/>
      <c r="AE441" s="83"/>
      <c r="AF441" s="83"/>
      <c r="AG441" s="83"/>
      <c r="AH441" s="83"/>
      <c r="AI441" s="83"/>
      <c r="AJ441" s="84"/>
      <c r="AK441" s="85"/>
      <c r="AL441" s="81"/>
      <c r="AM441" s="81"/>
      <c r="AN441" s="81"/>
      <c r="AO441" s="81"/>
      <c r="AP441" s="81"/>
      <c r="AQ441" s="81"/>
      <c r="AR441" s="81"/>
      <c r="AS441" s="81"/>
      <c r="AT441" s="81"/>
      <c r="AU441" s="82"/>
      <c r="AV441" s="83"/>
      <c r="AW441" s="83"/>
      <c r="AX441" s="84"/>
    </row>
    <row r="442" spans="1:50" s="40" customFormat="1" ht="24" hidden="1" customHeight="1">
      <c r="A442" s="80">
        <v>7</v>
      </c>
      <c r="B442" s="80">
        <v>1</v>
      </c>
      <c r="C442" s="81"/>
      <c r="D442" s="81"/>
      <c r="E442" s="81"/>
      <c r="F442" s="81"/>
      <c r="G442" s="81"/>
      <c r="H442" s="81"/>
      <c r="I442" s="81"/>
      <c r="J442" s="81"/>
      <c r="K442" s="81"/>
      <c r="L442" s="81"/>
      <c r="M442" s="82"/>
      <c r="N442" s="83"/>
      <c r="O442" s="83"/>
      <c r="P442" s="83"/>
      <c r="Q442" s="83"/>
      <c r="R442" s="83"/>
      <c r="S442" s="83"/>
      <c r="T442" s="83"/>
      <c r="U442" s="83"/>
      <c r="V442" s="83"/>
      <c r="W442" s="83"/>
      <c r="X442" s="83"/>
      <c r="Y442" s="83"/>
      <c r="Z442" s="83"/>
      <c r="AA442" s="83"/>
      <c r="AB442" s="83"/>
      <c r="AC442" s="83"/>
      <c r="AD442" s="83"/>
      <c r="AE442" s="83"/>
      <c r="AF442" s="83"/>
      <c r="AG442" s="83"/>
      <c r="AH442" s="83"/>
      <c r="AI442" s="83"/>
      <c r="AJ442" s="84"/>
      <c r="AK442" s="85"/>
      <c r="AL442" s="81"/>
      <c r="AM442" s="81"/>
      <c r="AN442" s="81"/>
      <c r="AO442" s="81"/>
      <c r="AP442" s="81"/>
      <c r="AQ442" s="81"/>
      <c r="AR442" s="81"/>
      <c r="AS442" s="81"/>
      <c r="AT442" s="81"/>
      <c r="AU442" s="82"/>
      <c r="AV442" s="83"/>
      <c r="AW442" s="83"/>
      <c r="AX442" s="84"/>
    </row>
    <row r="443" spans="1:50" s="40" customFormat="1" ht="24" hidden="1" customHeight="1">
      <c r="A443" s="80">
        <v>8</v>
      </c>
      <c r="B443" s="80">
        <v>1</v>
      </c>
      <c r="C443" s="81"/>
      <c r="D443" s="81"/>
      <c r="E443" s="81"/>
      <c r="F443" s="81"/>
      <c r="G443" s="81"/>
      <c r="H443" s="81"/>
      <c r="I443" s="81"/>
      <c r="J443" s="81"/>
      <c r="K443" s="81"/>
      <c r="L443" s="81"/>
      <c r="M443" s="82"/>
      <c r="N443" s="83"/>
      <c r="O443" s="83"/>
      <c r="P443" s="83"/>
      <c r="Q443" s="83"/>
      <c r="R443" s="83"/>
      <c r="S443" s="83"/>
      <c r="T443" s="83"/>
      <c r="U443" s="83"/>
      <c r="V443" s="83"/>
      <c r="W443" s="83"/>
      <c r="X443" s="83"/>
      <c r="Y443" s="83"/>
      <c r="Z443" s="83"/>
      <c r="AA443" s="83"/>
      <c r="AB443" s="83"/>
      <c r="AC443" s="83"/>
      <c r="AD443" s="83"/>
      <c r="AE443" s="83"/>
      <c r="AF443" s="83"/>
      <c r="AG443" s="83"/>
      <c r="AH443" s="83"/>
      <c r="AI443" s="83"/>
      <c r="AJ443" s="84"/>
      <c r="AK443" s="85"/>
      <c r="AL443" s="81"/>
      <c r="AM443" s="81"/>
      <c r="AN443" s="81"/>
      <c r="AO443" s="81"/>
      <c r="AP443" s="81"/>
      <c r="AQ443" s="81"/>
      <c r="AR443" s="81"/>
      <c r="AS443" s="81"/>
      <c r="AT443" s="81"/>
      <c r="AU443" s="82"/>
      <c r="AV443" s="83"/>
      <c r="AW443" s="83"/>
      <c r="AX443" s="84"/>
    </row>
    <row r="444" spans="1:50" s="40" customFormat="1" ht="24" hidden="1" customHeight="1">
      <c r="A444" s="80">
        <v>9</v>
      </c>
      <c r="B444" s="80">
        <v>1</v>
      </c>
      <c r="C444" s="81"/>
      <c r="D444" s="81"/>
      <c r="E444" s="81"/>
      <c r="F444" s="81"/>
      <c r="G444" s="81"/>
      <c r="H444" s="81"/>
      <c r="I444" s="81"/>
      <c r="J444" s="81"/>
      <c r="K444" s="81"/>
      <c r="L444" s="81"/>
      <c r="M444" s="82"/>
      <c r="N444" s="83"/>
      <c r="O444" s="83"/>
      <c r="P444" s="83"/>
      <c r="Q444" s="83"/>
      <c r="R444" s="83"/>
      <c r="S444" s="83"/>
      <c r="T444" s="83"/>
      <c r="U444" s="83"/>
      <c r="V444" s="83"/>
      <c r="W444" s="83"/>
      <c r="X444" s="83"/>
      <c r="Y444" s="83"/>
      <c r="Z444" s="83"/>
      <c r="AA444" s="83"/>
      <c r="AB444" s="83"/>
      <c r="AC444" s="83"/>
      <c r="AD444" s="83"/>
      <c r="AE444" s="83"/>
      <c r="AF444" s="83"/>
      <c r="AG444" s="83"/>
      <c r="AH444" s="83"/>
      <c r="AI444" s="83"/>
      <c r="AJ444" s="84"/>
      <c r="AK444" s="85"/>
      <c r="AL444" s="81"/>
      <c r="AM444" s="81"/>
      <c r="AN444" s="81"/>
      <c r="AO444" s="81"/>
      <c r="AP444" s="81"/>
      <c r="AQ444" s="81"/>
      <c r="AR444" s="81"/>
      <c r="AS444" s="81"/>
      <c r="AT444" s="81"/>
      <c r="AU444" s="82"/>
      <c r="AV444" s="83"/>
      <c r="AW444" s="83"/>
      <c r="AX444" s="84"/>
    </row>
    <row r="445" spans="1:50" s="40" customFormat="1" ht="24" hidden="1" customHeight="1">
      <c r="A445" s="80">
        <v>10</v>
      </c>
      <c r="B445" s="80">
        <v>1</v>
      </c>
      <c r="C445" s="81"/>
      <c r="D445" s="81"/>
      <c r="E445" s="81"/>
      <c r="F445" s="81"/>
      <c r="G445" s="81"/>
      <c r="H445" s="81"/>
      <c r="I445" s="81"/>
      <c r="J445" s="81"/>
      <c r="K445" s="81"/>
      <c r="L445" s="81"/>
      <c r="M445" s="82"/>
      <c r="N445" s="83"/>
      <c r="O445" s="83"/>
      <c r="P445" s="83"/>
      <c r="Q445" s="83"/>
      <c r="R445" s="83"/>
      <c r="S445" s="83"/>
      <c r="T445" s="83"/>
      <c r="U445" s="83"/>
      <c r="V445" s="83"/>
      <c r="W445" s="83"/>
      <c r="X445" s="83"/>
      <c r="Y445" s="83"/>
      <c r="Z445" s="83"/>
      <c r="AA445" s="83"/>
      <c r="AB445" s="83"/>
      <c r="AC445" s="83"/>
      <c r="AD445" s="83"/>
      <c r="AE445" s="83"/>
      <c r="AF445" s="83"/>
      <c r="AG445" s="83"/>
      <c r="AH445" s="83"/>
      <c r="AI445" s="83"/>
      <c r="AJ445" s="84"/>
      <c r="AK445" s="85"/>
      <c r="AL445" s="81"/>
      <c r="AM445" s="81"/>
      <c r="AN445" s="81"/>
      <c r="AO445" s="81"/>
      <c r="AP445" s="81"/>
      <c r="AQ445" s="81"/>
      <c r="AR445" s="81"/>
      <c r="AS445" s="81"/>
      <c r="AT445" s="81"/>
      <c r="AU445" s="82"/>
      <c r="AV445" s="83"/>
      <c r="AW445" s="83"/>
      <c r="AX445" s="84"/>
    </row>
    <row r="446" spans="1:50" s="40" customFormat="1" ht="24" hidden="1" customHeight="1">
      <c r="A446" s="80">
        <v>11</v>
      </c>
      <c r="B446" s="80">
        <v>1</v>
      </c>
      <c r="C446" s="81"/>
      <c r="D446" s="81"/>
      <c r="E446" s="81"/>
      <c r="F446" s="81"/>
      <c r="G446" s="81"/>
      <c r="H446" s="81"/>
      <c r="I446" s="81"/>
      <c r="J446" s="81"/>
      <c r="K446" s="81"/>
      <c r="L446" s="81"/>
      <c r="M446" s="82"/>
      <c r="N446" s="83"/>
      <c r="O446" s="83"/>
      <c r="P446" s="83"/>
      <c r="Q446" s="83"/>
      <c r="R446" s="83"/>
      <c r="S446" s="83"/>
      <c r="T446" s="83"/>
      <c r="U446" s="83"/>
      <c r="V446" s="83"/>
      <c r="W446" s="83"/>
      <c r="X446" s="83"/>
      <c r="Y446" s="83"/>
      <c r="Z446" s="83"/>
      <c r="AA446" s="83"/>
      <c r="AB446" s="83"/>
      <c r="AC446" s="83"/>
      <c r="AD446" s="83"/>
      <c r="AE446" s="83"/>
      <c r="AF446" s="83"/>
      <c r="AG446" s="83"/>
      <c r="AH446" s="83"/>
      <c r="AI446" s="83"/>
      <c r="AJ446" s="84"/>
      <c r="AK446" s="85"/>
      <c r="AL446" s="81"/>
      <c r="AM446" s="81"/>
      <c r="AN446" s="81"/>
      <c r="AO446" s="81"/>
      <c r="AP446" s="81"/>
      <c r="AQ446" s="81"/>
      <c r="AR446" s="81"/>
      <c r="AS446" s="81"/>
      <c r="AT446" s="81"/>
      <c r="AU446" s="82"/>
      <c r="AV446" s="83"/>
      <c r="AW446" s="83"/>
      <c r="AX446" s="84"/>
    </row>
    <row r="447" spans="1:50" s="40" customFormat="1" ht="24" hidden="1" customHeight="1">
      <c r="A447" s="80">
        <v>12</v>
      </c>
      <c r="B447" s="80">
        <v>1</v>
      </c>
      <c r="C447" s="81"/>
      <c r="D447" s="81"/>
      <c r="E447" s="81"/>
      <c r="F447" s="81"/>
      <c r="G447" s="81"/>
      <c r="H447" s="81"/>
      <c r="I447" s="81"/>
      <c r="J447" s="81"/>
      <c r="K447" s="81"/>
      <c r="L447" s="81"/>
      <c r="M447" s="82"/>
      <c r="N447" s="83"/>
      <c r="O447" s="83"/>
      <c r="P447" s="83"/>
      <c r="Q447" s="83"/>
      <c r="R447" s="83"/>
      <c r="S447" s="83"/>
      <c r="T447" s="83"/>
      <c r="U447" s="83"/>
      <c r="V447" s="83"/>
      <c r="W447" s="83"/>
      <c r="X447" s="83"/>
      <c r="Y447" s="83"/>
      <c r="Z447" s="83"/>
      <c r="AA447" s="83"/>
      <c r="AB447" s="83"/>
      <c r="AC447" s="83"/>
      <c r="AD447" s="83"/>
      <c r="AE447" s="83"/>
      <c r="AF447" s="83"/>
      <c r="AG447" s="83"/>
      <c r="AH447" s="83"/>
      <c r="AI447" s="83"/>
      <c r="AJ447" s="84"/>
      <c r="AK447" s="85"/>
      <c r="AL447" s="81"/>
      <c r="AM447" s="81"/>
      <c r="AN447" s="81"/>
      <c r="AO447" s="81"/>
      <c r="AP447" s="81"/>
      <c r="AQ447" s="81"/>
      <c r="AR447" s="81"/>
      <c r="AS447" s="81"/>
      <c r="AT447" s="81"/>
      <c r="AU447" s="82"/>
      <c r="AV447" s="83"/>
      <c r="AW447" s="83"/>
      <c r="AX447" s="84"/>
    </row>
    <row r="448" spans="1:50" s="40" customFormat="1" ht="24" hidden="1" customHeight="1">
      <c r="A448" s="80">
        <v>13</v>
      </c>
      <c r="B448" s="80">
        <v>1</v>
      </c>
      <c r="C448" s="81"/>
      <c r="D448" s="81"/>
      <c r="E448" s="81"/>
      <c r="F448" s="81"/>
      <c r="G448" s="81"/>
      <c r="H448" s="81"/>
      <c r="I448" s="81"/>
      <c r="J448" s="81"/>
      <c r="K448" s="81"/>
      <c r="L448" s="81"/>
      <c r="M448" s="82"/>
      <c r="N448" s="83"/>
      <c r="O448" s="83"/>
      <c r="P448" s="83"/>
      <c r="Q448" s="83"/>
      <c r="R448" s="83"/>
      <c r="S448" s="83"/>
      <c r="T448" s="83"/>
      <c r="U448" s="83"/>
      <c r="V448" s="83"/>
      <c r="W448" s="83"/>
      <c r="X448" s="83"/>
      <c r="Y448" s="83"/>
      <c r="Z448" s="83"/>
      <c r="AA448" s="83"/>
      <c r="AB448" s="83"/>
      <c r="AC448" s="83"/>
      <c r="AD448" s="83"/>
      <c r="AE448" s="83"/>
      <c r="AF448" s="83"/>
      <c r="AG448" s="83"/>
      <c r="AH448" s="83"/>
      <c r="AI448" s="83"/>
      <c r="AJ448" s="84"/>
      <c r="AK448" s="85"/>
      <c r="AL448" s="81"/>
      <c r="AM448" s="81"/>
      <c r="AN448" s="81"/>
      <c r="AO448" s="81"/>
      <c r="AP448" s="81"/>
      <c r="AQ448" s="81"/>
      <c r="AR448" s="81"/>
      <c r="AS448" s="81"/>
      <c r="AT448" s="81"/>
      <c r="AU448" s="82"/>
      <c r="AV448" s="83"/>
      <c r="AW448" s="83"/>
      <c r="AX448" s="84"/>
    </row>
    <row r="449" spans="1:50" s="40" customFormat="1" ht="24" hidden="1" customHeight="1">
      <c r="A449" s="80">
        <v>14</v>
      </c>
      <c r="B449" s="80">
        <v>1</v>
      </c>
      <c r="C449" s="81"/>
      <c r="D449" s="81"/>
      <c r="E449" s="81"/>
      <c r="F449" s="81"/>
      <c r="G449" s="81"/>
      <c r="H449" s="81"/>
      <c r="I449" s="81"/>
      <c r="J449" s="81"/>
      <c r="K449" s="81"/>
      <c r="L449" s="81"/>
      <c r="M449" s="82"/>
      <c r="N449" s="83"/>
      <c r="O449" s="83"/>
      <c r="P449" s="83"/>
      <c r="Q449" s="83"/>
      <c r="R449" s="83"/>
      <c r="S449" s="83"/>
      <c r="T449" s="83"/>
      <c r="U449" s="83"/>
      <c r="V449" s="83"/>
      <c r="W449" s="83"/>
      <c r="X449" s="83"/>
      <c r="Y449" s="83"/>
      <c r="Z449" s="83"/>
      <c r="AA449" s="83"/>
      <c r="AB449" s="83"/>
      <c r="AC449" s="83"/>
      <c r="AD449" s="83"/>
      <c r="AE449" s="83"/>
      <c r="AF449" s="83"/>
      <c r="AG449" s="83"/>
      <c r="AH449" s="83"/>
      <c r="AI449" s="83"/>
      <c r="AJ449" s="84"/>
      <c r="AK449" s="85"/>
      <c r="AL449" s="81"/>
      <c r="AM449" s="81"/>
      <c r="AN449" s="81"/>
      <c r="AO449" s="81"/>
      <c r="AP449" s="81"/>
      <c r="AQ449" s="81"/>
      <c r="AR449" s="81"/>
      <c r="AS449" s="81"/>
      <c r="AT449" s="81"/>
      <c r="AU449" s="82"/>
      <c r="AV449" s="83"/>
      <c r="AW449" s="83"/>
      <c r="AX449" s="84"/>
    </row>
    <row r="450" spans="1:50" s="40" customFormat="1" ht="24" hidden="1" customHeight="1">
      <c r="A450" s="80">
        <v>15</v>
      </c>
      <c r="B450" s="80">
        <v>1</v>
      </c>
      <c r="C450" s="81"/>
      <c r="D450" s="81"/>
      <c r="E450" s="81"/>
      <c r="F450" s="81"/>
      <c r="G450" s="81"/>
      <c r="H450" s="81"/>
      <c r="I450" s="81"/>
      <c r="J450" s="81"/>
      <c r="K450" s="81"/>
      <c r="L450" s="81"/>
      <c r="M450" s="82"/>
      <c r="N450" s="83"/>
      <c r="O450" s="83"/>
      <c r="P450" s="83"/>
      <c r="Q450" s="83"/>
      <c r="R450" s="83"/>
      <c r="S450" s="83"/>
      <c r="T450" s="83"/>
      <c r="U450" s="83"/>
      <c r="V450" s="83"/>
      <c r="W450" s="83"/>
      <c r="X450" s="83"/>
      <c r="Y450" s="83"/>
      <c r="Z450" s="83"/>
      <c r="AA450" s="83"/>
      <c r="AB450" s="83"/>
      <c r="AC450" s="83"/>
      <c r="AD450" s="83"/>
      <c r="AE450" s="83"/>
      <c r="AF450" s="83"/>
      <c r="AG450" s="83"/>
      <c r="AH450" s="83"/>
      <c r="AI450" s="83"/>
      <c r="AJ450" s="84"/>
      <c r="AK450" s="85"/>
      <c r="AL450" s="81"/>
      <c r="AM450" s="81"/>
      <c r="AN450" s="81"/>
      <c r="AO450" s="81"/>
      <c r="AP450" s="81"/>
      <c r="AQ450" s="81"/>
      <c r="AR450" s="81"/>
      <c r="AS450" s="81"/>
      <c r="AT450" s="81"/>
      <c r="AU450" s="82"/>
      <c r="AV450" s="83"/>
      <c r="AW450" s="83"/>
      <c r="AX450" s="84"/>
    </row>
    <row r="451" spans="1:50" s="40" customFormat="1" ht="24" hidden="1" customHeight="1">
      <c r="A451" s="80">
        <v>16</v>
      </c>
      <c r="B451" s="80">
        <v>1</v>
      </c>
      <c r="C451" s="81"/>
      <c r="D451" s="81"/>
      <c r="E451" s="81"/>
      <c r="F451" s="81"/>
      <c r="G451" s="81"/>
      <c r="H451" s="81"/>
      <c r="I451" s="81"/>
      <c r="J451" s="81"/>
      <c r="K451" s="81"/>
      <c r="L451" s="81"/>
      <c r="M451" s="82"/>
      <c r="N451" s="83"/>
      <c r="O451" s="83"/>
      <c r="P451" s="83"/>
      <c r="Q451" s="83"/>
      <c r="R451" s="83"/>
      <c r="S451" s="83"/>
      <c r="T451" s="83"/>
      <c r="U451" s="83"/>
      <c r="V451" s="83"/>
      <c r="W451" s="83"/>
      <c r="X451" s="83"/>
      <c r="Y451" s="83"/>
      <c r="Z451" s="83"/>
      <c r="AA451" s="83"/>
      <c r="AB451" s="83"/>
      <c r="AC451" s="83"/>
      <c r="AD451" s="83"/>
      <c r="AE451" s="83"/>
      <c r="AF451" s="83"/>
      <c r="AG451" s="83"/>
      <c r="AH451" s="83"/>
      <c r="AI451" s="83"/>
      <c r="AJ451" s="84"/>
      <c r="AK451" s="85"/>
      <c r="AL451" s="81"/>
      <c r="AM451" s="81"/>
      <c r="AN451" s="81"/>
      <c r="AO451" s="81"/>
      <c r="AP451" s="81"/>
      <c r="AQ451" s="81"/>
      <c r="AR451" s="81"/>
      <c r="AS451" s="81"/>
      <c r="AT451" s="81"/>
      <c r="AU451" s="82"/>
      <c r="AV451" s="83"/>
      <c r="AW451" s="83"/>
      <c r="AX451" s="84"/>
    </row>
    <row r="452" spans="1:50" s="40" customFormat="1" ht="24" hidden="1" customHeight="1">
      <c r="A452" s="80">
        <v>17</v>
      </c>
      <c r="B452" s="80">
        <v>1</v>
      </c>
      <c r="C452" s="81"/>
      <c r="D452" s="81"/>
      <c r="E452" s="81"/>
      <c r="F452" s="81"/>
      <c r="G452" s="81"/>
      <c r="H452" s="81"/>
      <c r="I452" s="81"/>
      <c r="J452" s="81"/>
      <c r="K452" s="81"/>
      <c r="L452" s="81"/>
      <c r="M452" s="82"/>
      <c r="N452" s="83"/>
      <c r="O452" s="83"/>
      <c r="P452" s="83"/>
      <c r="Q452" s="83"/>
      <c r="R452" s="83"/>
      <c r="S452" s="83"/>
      <c r="T452" s="83"/>
      <c r="U452" s="83"/>
      <c r="V452" s="83"/>
      <c r="W452" s="83"/>
      <c r="X452" s="83"/>
      <c r="Y452" s="83"/>
      <c r="Z452" s="83"/>
      <c r="AA452" s="83"/>
      <c r="AB452" s="83"/>
      <c r="AC452" s="83"/>
      <c r="AD452" s="83"/>
      <c r="AE452" s="83"/>
      <c r="AF452" s="83"/>
      <c r="AG452" s="83"/>
      <c r="AH452" s="83"/>
      <c r="AI452" s="83"/>
      <c r="AJ452" s="84"/>
      <c r="AK452" s="85"/>
      <c r="AL452" s="81"/>
      <c r="AM452" s="81"/>
      <c r="AN452" s="81"/>
      <c r="AO452" s="81"/>
      <c r="AP452" s="81"/>
      <c r="AQ452" s="81"/>
      <c r="AR452" s="81"/>
      <c r="AS452" s="81"/>
      <c r="AT452" s="81"/>
      <c r="AU452" s="82"/>
      <c r="AV452" s="83"/>
      <c r="AW452" s="83"/>
      <c r="AX452" s="84"/>
    </row>
    <row r="453" spans="1:50" s="40" customFormat="1" ht="24" hidden="1" customHeight="1">
      <c r="A453" s="80">
        <v>18</v>
      </c>
      <c r="B453" s="80">
        <v>1</v>
      </c>
      <c r="C453" s="81"/>
      <c r="D453" s="81"/>
      <c r="E453" s="81"/>
      <c r="F453" s="81"/>
      <c r="G453" s="81"/>
      <c r="H453" s="81"/>
      <c r="I453" s="81"/>
      <c r="J453" s="81"/>
      <c r="K453" s="81"/>
      <c r="L453" s="81"/>
      <c r="M453" s="82"/>
      <c r="N453" s="83"/>
      <c r="O453" s="83"/>
      <c r="P453" s="83"/>
      <c r="Q453" s="83"/>
      <c r="R453" s="83"/>
      <c r="S453" s="83"/>
      <c r="T453" s="83"/>
      <c r="U453" s="83"/>
      <c r="V453" s="83"/>
      <c r="W453" s="83"/>
      <c r="X453" s="83"/>
      <c r="Y453" s="83"/>
      <c r="Z453" s="83"/>
      <c r="AA453" s="83"/>
      <c r="AB453" s="83"/>
      <c r="AC453" s="83"/>
      <c r="AD453" s="83"/>
      <c r="AE453" s="83"/>
      <c r="AF453" s="83"/>
      <c r="AG453" s="83"/>
      <c r="AH453" s="83"/>
      <c r="AI453" s="83"/>
      <c r="AJ453" s="84"/>
      <c r="AK453" s="85"/>
      <c r="AL453" s="81"/>
      <c r="AM453" s="81"/>
      <c r="AN453" s="81"/>
      <c r="AO453" s="81"/>
      <c r="AP453" s="81"/>
      <c r="AQ453" s="81"/>
      <c r="AR453" s="81"/>
      <c r="AS453" s="81"/>
      <c r="AT453" s="81"/>
      <c r="AU453" s="82"/>
      <c r="AV453" s="83"/>
      <c r="AW453" s="83"/>
      <c r="AX453" s="84"/>
    </row>
    <row r="454" spans="1:50" s="40" customFormat="1" ht="24" hidden="1" customHeight="1">
      <c r="A454" s="80">
        <v>19</v>
      </c>
      <c r="B454" s="80">
        <v>1</v>
      </c>
      <c r="C454" s="81"/>
      <c r="D454" s="81"/>
      <c r="E454" s="81"/>
      <c r="F454" s="81"/>
      <c r="G454" s="81"/>
      <c r="H454" s="81"/>
      <c r="I454" s="81"/>
      <c r="J454" s="81"/>
      <c r="K454" s="81"/>
      <c r="L454" s="81"/>
      <c r="M454" s="82"/>
      <c r="N454" s="83"/>
      <c r="O454" s="83"/>
      <c r="P454" s="83"/>
      <c r="Q454" s="83"/>
      <c r="R454" s="83"/>
      <c r="S454" s="83"/>
      <c r="T454" s="83"/>
      <c r="U454" s="83"/>
      <c r="V454" s="83"/>
      <c r="W454" s="83"/>
      <c r="X454" s="83"/>
      <c r="Y454" s="83"/>
      <c r="Z454" s="83"/>
      <c r="AA454" s="83"/>
      <c r="AB454" s="83"/>
      <c r="AC454" s="83"/>
      <c r="AD454" s="83"/>
      <c r="AE454" s="83"/>
      <c r="AF454" s="83"/>
      <c r="AG454" s="83"/>
      <c r="AH454" s="83"/>
      <c r="AI454" s="83"/>
      <c r="AJ454" s="84"/>
      <c r="AK454" s="85"/>
      <c r="AL454" s="81"/>
      <c r="AM454" s="81"/>
      <c r="AN454" s="81"/>
      <c r="AO454" s="81"/>
      <c r="AP454" s="81"/>
      <c r="AQ454" s="81"/>
      <c r="AR454" s="81"/>
      <c r="AS454" s="81"/>
      <c r="AT454" s="81"/>
      <c r="AU454" s="82"/>
      <c r="AV454" s="83"/>
      <c r="AW454" s="83"/>
      <c r="AX454" s="84"/>
    </row>
    <row r="455" spans="1:50" s="40" customFormat="1" ht="24" hidden="1" customHeight="1">
      <c r="A455" s="80">
        <v>20</v>
      </c>
      <c r="B455" s="80">
        <v>1</v>
      </c>
      <c r="C455" s="81"/>
      <c r="D455" s="81"/>
      <c r="E455" s="81"/>
      <c r="F455" s="81"/>
      <c r="G455" s="81"/>
      <c r="H455" s="81"/>
      <c r="I455" s="81"/>
      <c r="J455" s="81"/>
      <c r="K455" s="81"/>
      <c r="L455" s="81"/>
      <c r="M455" s="82"/>
      <c r="N455" s="83"/>
      <c r="O455" s="83"/>
      <c r="P455" s="83"/>
      <c r="Q455" s="83"/>
      <c r="R455" s="83"/>
      <c r="S455" s="83"/>
      <c r="T455" s="83"/>
      <c r="U455" s="83"/>
      <c r="V455" s="83"/>
      <c r="W455" s="83"/>
      <c r="X455" s="83"/>
      <c r="Y455" s="83"/>
      <c r="Z455" s="83"/>
      <c r="AA455" s="83"/>
      <c r="AB455" s="83"/>
      <c r="AC455" s="83"/>
      <c r="AD455" s="83"/>
      <c r="AE455" s="83"/>
      <c r="AF455" s="83"/>
      <c r="AG455" s="83"/>
      <c r="AH455" s="83"/>
      <c r="AI455" s="83"/>
      <c r="AJ455" s="84"/>
      <c r="AK455" s="85"/>
      <c r="AL455" s="81"/>
      <c r="AM455" s="81"/>
      <c r="AN455" s="81"/>
      <c r="AO455" s="81"/>
      <c r="AP455" s="81"/>
      <c r="AQ455" s="81"/>
      <c r="AR455" s="81"/>
      <c r="AS455" s="81"/>
      <c r="AT455" s="81"/>
      <c r="AU455" s="82"/>
      <c r="AV455" s="83"/>
      <c r="AW455" s="83"/>
      <c r="AX455" s="84"/>
    </row>
    <row r="456" spans="1:50" s="40" customFormat="1" ht="24" hidden="1" customHeight="1">
      <c r="A456" s="80">
        <v>21</v>
      </c>
      <c r="B456" s="80">
        <v>1</v>
      </c>
      <c r="C456" s="81"/>
      <c r="D456" s="81"/>
      <c r="E456" s="81"/>
      <c r="F456" s="81"/>
      <c r="G456" s="81"/>
      <c r="H456" s="81"/>
      <c r="I456" s="81"/>
      <c r="J456" s="81"/>
      <c r="K456" s="81"/>
      <c r="L456" s="81"/>
      <c r="M456" s="82"/>
      <c r="N456" s="83"/>
      <c r="O456" s="83"/>
      <c r="P456" s="83"/>
      <c r="Q456" s="83"/>
      <c r="R456" s="83"/>
      <c r="S456" s="83"/>
      <c r="T456" s="83"/>
      <c r="U456" s="83"/>
      <c r="V456" s="83"/>
      <c r="W456" s="83"/>
      <c r="X456" s="83"/>
      <c r="Y456" s="83"/>
      <c r="Z456" s="83"/>
      <c r="AA456" s="83"/>
      <c r="AB456" s="83"/>
      <c r="AC456" s="83"/>
      <c r="AD456" s="83"/>
      <c r="AE456" s="83"/>
      <c r="AF456" s="83"/>
      <c r="AG456" s="83"/>
      <c r="AH456" s="83"/>
      <c r="AI456" s="83"/>
      <c r="AJ456" s="84"/>
      <c r="AK456" s="85"/>
      <c r="AL456" s="81"/>
      <c r="AM456" s="81"/>
      <c r="AN456" s="81"/>
      <c r="AO456" s="81"/>
      <c r="AP456" s="81"/>
      <c r="AQ456" s="81"/>
      <c r="AR456" s="81"/>
      <c r="AS456" s="81"/>
      <c r="AT456" s="81"/>
      <c r="AU456" s="82"/>
      <c r="AV456" s="83"/>
      <c r="AW456" s="83"/>
      <c r="AX456" s="84"/>
    </row>
    <row r="457" spans="1:50" s="40" customFormat="1" ht="24" hidden="1" customHeight="1">
      <c r="A457" s="80">
        <v>22</v>
      </c>
      <c r="B457" s="80">
        <v>1</v>
      </c>
      <c r="C457" s="81"/>
      <c r="D457" s="81"/>
      <c r="E457" s="81"/>
      <c r="F457" s="81"/>
      <c r="G457" s="81"/>
      <c r="H457" s="81"/>
      <c r="I457" s="81"/>
      <c r="J457" s="81"/>
      <c r="K457" s="81"/>
      <c r="L457" s="81"/>
      <c r="M457" s="82"/>
      <c r="N457" s="83"/>
      <c r="O457" s="83"/>
      <c r="P457" s="83"/>
      <c r="Q457" s="83"/>
      <c r="R457" s="83"/>
      <c r="S457" s="83"/>
      <c r="T457" s="83"/>
      <c r="U457" s="83"/>
      <c r="V457" s="83"/>
      <c r="W457" s="83"/>
      <c r="X457" s="83"/>
      <c r="Y457" s="83"/>
      <c r="Z457" s="83"/>
      <c r="AA457" s="83"/>
      <c r="AB457" s="83"/>
      <c r="AC457" s="83"/>
      <c r="AD457" s="83"/>
      <c r="AE457" s="83"/>
      <c r="AF457" s="83"/>
      <c r="AG457" s="83"/>
      <c r="AH457" s="83"/>
      <c r="AI457" s="83"/>
      <c r="AJ457" s="84"/>
      <c r="AK457" s="85"/>
      <c r="AL457" s="81"/>
      <c r="AM457" s="81"/>
      <c r="AN457" s="81"/>
      <c r="AO457" s="81"/>
      <c r="AP457" s="81"/>
      <c r="AQ457" s="81"/>
      <c r="AR457" s="81"/>
      <c r="AS457" s="81"/>
      <c r="AT457" s="81"/>
      <c r="AU457" s="82"/>
      <c r="AV457" s="83"/>
      <c r="AW457" s="83"/>
      <c r="AX457" s="84"/>
    </row>
    <row r="458" spans="1:50" s="40" customFormat="1" ht="24" hidden="1" customHeight="1">
      <c r="A458" s="80">
        <v>23</v>
      </c>
      <c r="B458" s="80">
        <v>1</v>
      </c>
      <c r="C458" s="81"/>
      <c r="D458" s="81"/>
      <c r="E458" s="81"/>
      <c r="F458" s="81"/>
      <c r="G458" s="81"/>
      <c r="H458" s="81"/>
      <c r="I458" s="81"/>
      <c r="J458" s="81"/>
      <c r="K458" s="81"/>
      <c r="L458" s="81"/>
      <c r="M458" s="82"/>
      <c r="N458" s="83"/>
      <c r="O458" s="83"/>
      <c r="P458" s="83"/>
      <c r="Q458" s="83"/>
      <c r="R458" s="83"/>
      <c r="S458" s="83"/>
      <c r="T458" s="83"/>
      <c r="U458" s="83"/>
      <c r="V458" s="83"/>
      <c r="W458" s="83"/>
      <c r="X458" s="83"/>
      <c r="Y458" s="83"/>
      <c r="Z458" s="83"/>
      <c r="AA458" s="83"/>
      <c r="AB458" s="83"/>
      <c r="AC458" s="83"/>
      <c r="AD458" s="83"/>
      <c r="AE458" s="83"/>
      <c r="AF458" s="83"/>
      <c r="AG458" s="83"/>
      <c r="AH458" s="83"/>
      <c r="AI458" s="83"/>
      <c r="AJ458" s="84"/>
      <c r="AK458" s="85"/>
      <c r="AL458" s="81"/>
      <c r="AM458" s="81"/>
      <c r="AN458" s="81"/>
      <c r="AO458" s="81"/>
      <c r="AP458" s="81"/>
      <c r="AQ458" s="81"/>
      <c r="AR458" s="81"/>
      <c r="AS458" s="81"/>
      <c r="AT458" s="81"/>
      <c r="AU458" s="82"/>
      <c r="AV458" s="83"/>
      <c r="AW458" s="83"/>
      <c r="AX458" s="84"/>
    </row>
    <row r="459" spans="1:50" s="40" customFormat="1" ht="24" hidden="1" customHeight="1">
      <c r="A459" s="80">
        <v>24</v>
      </c>
      <c r="B459" s="80">
        <v>1</v>
      </c>
      <c r="C459" s="81"/>
      <c r="D459" s="81"/>
      <c r="E459" s="81"/>
      <c r="F459" s="81"/>
      <c r="G459" s="81"/>
      <c r="H459" s="81"/>
      <c r="I459" s="81"/>
      <c r="J459" s="81"/>
      <c r="K459" s="81"/>
      <c r="L459" s="81"/>
      <c r="M459" s="82"/>
      <c r="N459" s="83"/>
      <c r="O459" s="83"/>
      <c r="P459" s="83"/>
      <c r="Q459" s="83"/>
      <c r="R459" s="83"/>
      <c r="S459" s="83"/>
      <c r="T459" s="83"/>
      <c r="U459" s="83"/>
      <c r="V459" s="83"/>
      <c r="W459" s="83"/>
      <c r="X459" s="83"/>
      <c r="Y459" s="83"/>
      <c r="Z459" s="83"/>
      <c r="AA459" s="83"/>
      <c r="AB459" s="83"/>
      <c r="AC459" s="83"/>
      <c r="AD459" s="83"/>
      <c r="AE459" s="83"/>
      <c r="AF459" s="83"/>
      <c r="AG459" s="83"/>
      <c r="AH459" s="83"/>
      <c r="AI459" s="83"/>
      <c r="AJ459" s="84"/>
      <c r="AK459" s="85"/>
      <c r="AL459" s="81"/>
      <c r="AM459" s="81"/>
      <c r="AN459" s="81"/>
      <c r="AO459" s="81"/>
      <c r="AP459" s="81"/>
      <c r="AQ459" s="81"/>
      <c r="AR459" s="81"/>
      <c r="AS459" s="81"/>
      <c r="AT459" s="81"/>
      <c r="AU459" s="82"/>
      <c r="AV459" s="83"/>
      <c r="AW459" s="83"/>
      <c r="AX459" s="84"/>
    </row>
    <row r="460" spans="1:50" s="40" customFormat="1" ht="24" hidden="1" customHeight="1">
      <c r="A460" s="80">
        <v>25</v>
      </c>
      <c r="B460" s="80">
        <v>1</v>
      </c>
      <c r="C460" s="81"/>
      <c r="D460" s="81"/>
      <c r="E460" s="81"/>
      <c r="F460" s="81"/>
      <c r="G460" s="81"/>
      <c r="H460" s="81"/>
      <c r="I460" s="81"/>
      <c r="J460" s="81"/>
      <c r="K460" s="81"/>
      <c r="L460" s="81"/>
      <c r="M460" s="82"/>
      <c r="N460" s="83"/>
      <c r="O460" s="83"/>
      <c r="P460" s="83"/>
      <c r="Q460" s="83"/>
      <c r="R460" s="83"/>
      <c r="S460" s="83"/>
      <c r="T460" s="83"/>
      <c r="U460" s="83"/>
      <c r="V460" s="83"/>
      <c r="W460" s="83"/>
      <c r="X460" s="83"/>
      <c r="Y460" s="83"/>
      <c r="Z460" s="83"/>
      <c r="AA460" s="83"/>
      <c r="AB460" s="83"/>
      <c r="AC460" s="83"/>
      <c r="AD460" s="83"/>
      <c r="AE460" s="83"/>
      <c r="AF460" s="83"/>
      <c r="AG460" s="83"/>
      <c r="AH460" s="83"/>
      <c r="AI460" s="83"/>
      <c r="AJ460" s="84"/>
      <c r="AK460" s="85"/>
      <c r="AL460" s="81"/>
      <c r="AM460" s="81"/>
      <c r="AN460" s="81"/>
      <c r="AO460" s="81"/>
      <c r="AP460" s="81"/>
      <c r="AQ460" s="81"/>
      <c r="AR460" s="81"/>
      <c r="AS460" s="81"/>
      <c r="AT460" s="81"/>
      <c r="AU460" s="82"/>
      <c r="AV460" s="83"/>
      <c r="AW460" s="83"/>
      <c r="AX460" s="84"/>
    </row>
    <row r="461" spans="1:50" s="40" customFormat="1" ht="24" hidden="1" customHeight="1">
      <c r="A461" s="80">
        <v>26</v>
      </c>
      <c r="B461" s="80">
        <v>1</v>
      </c>
      <c r="C461" s="81"/>
      <c r="D461" s="81"/>
      <c r="E461" s="81"/>
      <c r="F461" s="81"/>
      <c r="G461" s="81"/>
      <c r="H461" s="81"/>
      <c r="I461" s="81"/>
      <c r="J461" s="81"/>
      <c r="K461" s="81"/>
      <c r="L461" s="81"/>
      <c r="M461" s="82"/>
      <c r="N461" s="83"/>
      <c r="O461" s="83"/>
      <c r="P461" s="83"/>
      <c r="Q461" s="83"/>
      <c r="R461" s="83"/>
      <c r="S461" s="83"/>
      <c r="T461" s="83"/>
      <c r="U461" s="83"/>
      <c r="V461" s="83"/>
      <c r="W461" s="83"/>
      <c r="X461" s="83"/>
      <c r="Y461" s="83"/>
      <c r="Z461" s="83"/>
      <c r="AA461" s="83"/>
      <c r="AB461" s="83"/>
      <c r="AC461" s="83"/>
      <c r="AD461" s="83"/>
      <c r="AE461" s="83"/>
      <c r="AF461" s="83"/>
      <c r="AG461" s="83"/>
      <c r="AH461" s="83"/>
      <c r="AI461" s="83"/>
      <c r="AJ461" s="84"/>
      <c r="AK461" s="85"/>
      <c r="AL461" s="81"/>
      <c r="AM461" s="81"/>
      <c r="AN461" s="81"/>
      <c r="AO461" s="81"/>
      <c r="AP461" s="81"/>
      <c r="AQ461" s="81"/>
      <c r="AR461" s="81"/>
      <c r="AS461" s="81"/>
      <c r="AT461" s="81"/>
      <c r="AU461" s="82"/>
      <c r="AV461" s="83"/>
      <c r="AW461" s="83"/>
      <c r="AX461" s="84"/>
    </row>
    <row r="462" spans="1:50" s="40" customFormat="1" ht="24" hidden="1" customHeight="1">
      <c r="A462" s="80">
        <v>27</v>
      </c>
      <c r="B462" s="80">
        <v>1</v>
      </c>
      <c r="C462" s="81"/>
      <c r="D462" s="81"/>
      <c r="E462" s="81"/>
      <c r="F462" s="81"/>
      <c r="G462" s="81"/>
      <c r="H462" s="81"/>
      <c r="I462" s="81"/>
      <c r="J462" s="81"/>
      <c r="K462" s="81"/>
      <c r="L462" s="81"/>
      <c r="M462" s="82"/>
      <c r="N462" s="83"/>
      <c r="O462" s="83"/>
      <c r="P462" s="83"/>
      <c r="Q462" s="83"/>
      <c r="R462" s="83"/>
      <c r="S462" s="83"/>
      <c r="T462" s="83"/>
      <c r="U462" s="83"/>
      <c r="V462" s="83"/>
      <c r="W462" s="83"/>
      <c r="X462" s="83"/>
      <c r="Y462" s="83"/>
      <c r="Z462" s="83"/>
      <c r="AA462" s="83"/>
      <c r="AB462" s="83"/>
      <c r="AC462" s="83"/>
      <c r="AD462" s="83"/>
      <c r="AE462" s="83"/>
      <c r="AF462" s="83"/>
      <c r="AG462" s="83"/>
      <c r="AH462" s="83"/>
      <c r="AI462" s="83"/>
      <c r="AJ462" s="84"/>
      <c r="AK462" s="85"/>
      <c r="AL462" s="81"/>
      <c r="AM462" s="81"/>
      <c r="AN462" s="81"/>
      <c r="AO462" s="81"/>
      <c r="AP462" s="81"/>
      <c r="AQ462" s="81"/>
      <c r="AR462" s="81"/>
      <c r="AS462" s="81"/>
      <c r="AT462" s="81"/>
      <c r="AU462" s="82"/>
      <c r="AV462" s="83"/>
      <c r="AW462" s="83"/>
      <c r="AX462" s="84"/>
    </row>
    <row r="463" spans="1:50" s="40" customFormat="1" ht="24" hidden="1" customHeight="1">
      <c r="A463" s="80">
        <v>28</v>
      </c>
      <c r="B463" s="80">
        <v>1</v>
      </c>
      <c r="C463" s="81"/>
      <c r="D463" s="81"/>
      <c r="E463" s="81"/>
      <c r="F463" s="81"/>
      <c r="G463" s="81"/>
      <c r="H463" s="81"/>
      <c r="I463" s="81"/>
      <c r="J463" s="81"/>
      <c r="K463" s="81"/>
      <c r="L463" s="81"/>
      <c r="M463" s="82"/>
      <c r="N463" s="83"/>
      <c r="O463" s="83"/>
      <c r="P463" s="83"/>
      <c r="Q463" s="83"/>
      <c r="R463" s="83"/>
      <c r="S463" s="83"/>
      <c r="T463" s="83"/>
      <c r="U463" s="83"/>
      <c r="V463" s="83"/>
      <c r="W463" s="83"/>
      <c r="X463" s="83"/>
      <c r="Y463" s="83"/>
      <c r="Z463" s="83"/>
      <c r="AA463" s="83"/>
      <c r="AB463" s="83"/>
      <c r="AC463" s="83"/>
      <c r="AD463" s="83"/>
      <c r="AE463" s="83"/>
      <c r="AF463" s="83"/>
      <c r="AG463" s="83"/>
      <c r="AH463" s="83"/>
      <c r="AI463" s="83"/>
      <c r="AJ463" s="84"/>
      <c r="AK463" s="85"/>
      <c r="AL463" s="81"/>
      <c r="AM463" s="81"/>
      <c r="AN463" s="81"/>
      <c r="AO463" s="81"/>
      <c r="AP463" s="81"/>
      <c r="AQ463" s="81"/>
      <c r="AR463" s="81"/>
      <c r="AS463" s="81"/>
      <c r="AT463" s="81"/>
      <c r="AU463" s="82"/>
      <c r="AV463" s="83"/>
      <c r="AW463" s="83"/>
      <c r="AX463" s="84"/>
    </row>
    <row r="464" spans="1:50" s="40" customFormat="1" ht="24" hidden="1" customHeight="1">
      <c r="A464" s="80">
        <v>29</v>
      </c>
      <c r="B464" s="80">
        <v>1</v>
      </c>
      <c r="C464" s="81"/>
      <c r="D464" s="81"/>
      <c r="E464" s="81"/>
      <c r="F464" s="81"/>
      <c r="G464" s="81"/>
      <c r="H464" s="81"/>
      <c r="I464" s="81"/>
      <c r="J464" s="81"/>
      <c r="K464" s="81"/>
      <c r="L464" s="81"/>
      <c r="M464" s="82"/>
      <c r="N464" s="83"/>
      <c r="O464" s="83"/>
      <c r="P464" s="83"/>
      <c r="Q464" s="83"/>
      <c r="R464" s="83"/>
      <c r="S464" s="83"/>
      <c r="T464" s="83"/>
      <c r="U464" s="83"/>
      <c r="V464" s="83"/>
      <c r="W464" s="83"/>
      <c r="X464" s="83"/>
      <c r="Y464" s="83"/>
      <c r="Z464" s="83"/>
      <c r="AA464" s="83"/>
      <c r="AB464" s="83"/>
      <c r="AC464" s="83"/>
      <c r="AD464" s="83"/>
      <c r="AE464" s="83"/>
      <c r="AF464" s="83"/>
      <c r="AG464" s="83"/>
      <c r="AH464" s="83"/>
      <c r="AI464" s="83"/>
      <c r="AJ464" s="84"/>
      <c r="AK464" s="85"/>
      <c r="AL464" s="81"/>
      <c r="AM464" s="81"/>
      <c r="AN464" s="81"/>
      <c r="AO464" s="81"/>
      <c r="AP464" s="81"/>
      <c r="AQ464" s="81"/>
      <c r="AR464" s="81"/>
      <c r="AS464" s="81"/>
      <c r="AT464" s="81"/>
      <c r="AU464" s="82"/>
      <c r="AV464" s="83"/>
      <c r="AW464" s="83"/>
      <c r="AX464" s="84"/>
    </row>
    <row r="465" spans="1:50" s="40" customFormat="1" ht="24" hidden="1" customHeight="1">
      <c r="A465" s="80">
        <v>30</v>
      </c>
      <c r="B465" s="80">
        <v>1</v>
      </c>
      <c r="C465" s="81"/>
      <c r="D465" s="81"/>
      <c r="E465" s="81"/>
      <c r="F465" s="81"/>
      <c r="G465" s="81"/>
      <c r="H465" s="81"/>
      <c r="I465" s="81"/>
      <c r="J465" s="81"/>
      <c r="K465" s="81"/>
      <c r="L465" s="81"/>
      <c r="M465" s="82"/>
      <c r="N465" s="83"/>
      <c r="O465" s="83"/>
      <c r="P465" s="83"/>
      <c r="Q465" s="83"/>
      <c r="R465" s="83"/>
      <c r="S465" s="83"/>
      <c r="T465" s="83"/>
      <c r="U465" s="83"/>
      <c r="V465" s="83"/>
      <c r="W465" s="83"/>
      <c r="X465" s="83"/>
      <c r="Y465" s="83"/>
      <c r="Z465" s="83"/>
      <c r="AA465" s="83"/>
      <c r="AB465" s="83"/>
      <c r="AC465" s="83"/>
      <c r="AD465" s="83"/>
      <c r="AE465" s="83"/>
      <c r="AF465" s="83"/>
      <c r="AG465" s="83"/>
      <c r="AH465" s="83"/>
      <c r="AI465" s="83"/>
      <c r="AJ465" s="84"/>
      <c r="AK465" s="85"/>
      <c r="AL465" s="81"/>
      <c r="AM465" s="81"/>
      <c r="AN465" s="81"/>
      <c r="AO465" s="81"/>
      <c r="AP465" s="81"/>
      <c r="AQ465" s="81"/>
      <c r="AR465" s="81"/>
      <c r="AS465" s="81"/>
      <c r="AT465" s="81"/>
      <c r="AU465" s="82"/>
      <c r="AV465" s="83"/>
      <c r="AW465" s="83"/>
      <c r="AX465" s="84"/>
    </row>
    <row r="466" spans="1:50">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row>
    <row r="467" spans="1:50">
      <c r="A467" s="36"/>
      <c r="B467" t="s">
        <v>103</v>
      </c>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c r="AN467" s="36"/>
      <c r="AO467" s="36"/>
      <c r="AP467" s="36"/>
      <c r="AQ467" s="36"/>
      <c r="AR467" s="36"/>
      <c r="AS467" s="36"/>
      <c r="AT467" s="36"/>
      <c r="AU467" s="36"/>
      <c r="AV467" s="36"/>
      <c r="AW467" s="36"/>
      <c r="AX467" s="36"/>
    </row>
    <row r="468" spans="1:50" ht="34.5" customHeight="1">
      <c r="A468" s="92"/>
      <c r="B468" s="93"/>
      <c r="C468" s="106" t="s">
        <v>102</v>
      </c>
      <c r="D468" s="107"/>
      <c r="E468" s="107"/>
      <c r="F468" s="107"/>
      <c r="G468" s="107"/>
      <c r="H468" s="107"/>
      <c r="I468" s="107"/>
      <c r="J468" s="107"/>
      <c r="K468" s="107"/>
      <c r="L468" s="108"/>
      <c r="M468" s="106" t="s">
        <v>101</v>
      </c>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8"/>
      <c r="AK468" s="109" t="s">
        <v>100</v>
      </c>
      <c r="AL468" s="110"/>
      <c r="AM468" s="110"/>
      <c r="AN468" s="110"/>
      <c r="AO468" s="110"/>
      <c r="AP468" s="111"/>
      <c r="AQ468" s="106" t="s">
        <v>92</v>
      </c>
      <c r="AR468" s="107"/>
      <c r="AS468" s="107"/>
      <c r="AT468" s="108"/>
      <c r="AU468" s="106" t="s">
        <v>93</v>
      </c>
      <c r="AV468" s="107"/>
      <c r="AW468" s="107"/>
      <c r="AX468" s="108"/>
    </row>
    <row r="469" spans="1:50" ht="24" customHeight="1">
      <c r="A469" s="92">
        <v>1</v>
      </c>
      <c r="B469" s="93"/>
      <c r="C469" s="94" t="s">
        <v>99</v>
      </c>
      <c r="D469" s="95"/>
      <c r="E469" s="95"/>
      <c r="F469" s="95"/>
      <c r="G469" s="95"/>
      <c r="H469" s="95"/>
      <c r="I469" s="95"/>
      <c r="J469" s="95"/>
      <c r="K469" s="95"/>
      <c r="L469" s="96"/>
      <c r="M469" s="97" t="s">
        <v>97</v>
      </c>
      <c r="N469" s="98"/>
      <c r="O469" s="98"/>
      <c r="P469" s="98"/>
      <c r="Q469" s="98"/>
      <c r="R469" s="98"/>
      <c r="S469" s="98"/>
      <c r="T469" s="98"/>
      <c r="U469" s="98"/>
      <c r="V469" s="98"/>
      <c r="W469" s="98"/>
      <c r="X469" s="98"/>
      <c r="Y469" s="98"/>
      <c r="Z469" s="98"/>
      <c r="AA469" s="98"/>
      <c r="AB469" s="98"/>
      <c r="AC469" s="98"/>
      <c r="AD469" s="98"/>
      <c r="AE469" s="98"/>
      <c r="AF469" s="98"/>
      <c r="AG469" s="98"/>
      <c r="AH469" s="98"/>
      <c r="AI469" s="98"/>
      <c r="AJ469" s="99"/>
      <c r="AK469" s="100">
        <f>0.052195</f>
        <v>5.2194999999999998E-2</v>
      </c>
      <c r="AL469" s="101"/>
      <c r="AM469" s="101"/>
      <c r="AN469" s="101"/>
      <c r="AO469" s="101"/>
      <c r="AP469" s="102"/>
      <c r="AQ469" s="103" t="s">
        <v>96</v>
      </c>
      <c r="AR469" s="104"/>
      <c r="AS469" s="104"/>
      <c r="AT469" s="105"/>
      <c r="AU469" s="103" t="s">
        <v>98</v>
      </c>
      <c r="AV469" s="104"/>
      <c r="AW469" s="104"/>
      <c r="AX469" s="105"/>
    </row>
    <row r="470" spans="1:50" ht="24" hidden="1" customHeight="1">
      <c r="A470" s="86">
        <v>2</v>
      </c>
      <c r="B470" s="86">
        <v>1</v>
      </c>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87"/>
      <c r="AE470" s="87"/>
      <c r="AF470" s="87"/>
      <c r="AG470" s="87"/>
      <c r="AH470" s="87"/>
      <c r="AI470" s="87"/>
      <c r="AJ470" s="87"/>
      <c r="AK470" s="88"/>
      <c r="AL470" s="87"/>
      <c r="AM470" s="87"/>
      <c r="AN470" s="87"/>
      <c r="AO470" s="87"/>
      <c r="AP470" s="87"/>
      <c r="AQ470" s="87"/>
      <c r="AR470" s="87"/>
      <c r="AS470" s="87"/>
      <c r="AT470" s="87"/>
      <c r="AU470" s="89"/>
      <c r="AV470" s="90"/>
      <c r="AW470" s="90"/>
      <c r="AX470" s="91"/>
    </row>
    <row r="471" spans="1:50" ht="24" hidden="1" customHeight="1">
      <c r="A471" s="86">
        <v>3</v>
      </c>
      <c r="B471" s="86">
        <v>1</v>
      </c>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c r="AA471" s="87"/>
      <c r="AB471" s="87"/>
      <c r="AC471" s="87"/>
      <c r="AD471" s="87"/>
      <c r="AE471" s="87"/>
      <c r="AF471" s="87"/>
      <c r="AG471" s="87"/>
      <c r="AH471" s="87"/>
      <c r="AI471" s="87"/>
      <c r="AJ471" s="87"/>
      <c r="AK471" s="88"/>
      <c r="AL471" s="87"/>
      <c r="AM471" s="87"/>
      <c r="AN471" s="87"/>
      <c r="AO471" s="87"/>
      <c r="AP471" s="87"/>
      <c r="AQ471" s="87"/>
      <c r="AR471" s="87"/>
      <c r="AS471" s="87"/>
      <c r="AT471" s="87"/>
      <c r="AU471" s="89"/>
      <c r="AV471" s="90"/>
      <c r="AW471" s="90"/>
      <c r="AX471" s="91"/>
    </row>
    <row r="472" spans="1:50" ht="24" hidden="1" customHeight="1">
      <c r="A472" s="86">
        <v>4</v>
      </c>
      <c r="B472" s="86">
        <v>1</v>
      </c>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87"/>
      <c r="AE472" s="87"/>
      <c r="AF472" s="87"/>
      <c r="AG472" s="87"/>
      <c r="AH472" s="87"/>
      <c r="AI472" s="87"/>
      <c r="AJ472" s="87"/>
      <c r="AK472" s="88"/>
      <c r="AL472" s="87"/>
      <c r="AM472" s="87"/>
      <c r="AN472" s="87"/>
      <c r="AO472" s="87"/>
      <c r="AP472" s="87"/>
      <c r="AQ472" s="87"/>
      <c r="AR472" s="87"/>
      <c r="AS472" s="87"/>
      <c r="AT472" s="87"/>
      <c r="AU472" s="89"/>
      <c r="AV472" s="90"/>
      <c r="AW472" s="90"/>
      <c r="AX472" s="91"/>
    </row>
    <row r="473" spans="1:50" ht="24" hidden="1" customHeight="1">
      <c r="A473" s="86">
        <v>5</v>
      </c>
      <c r="B473" s="86">
        <v>1</v>
      </c>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c r="AB473" s="87"/>
      <c r="AC473" s="87"/>
      <c r="AD473" s="87"/>
      <c r="AE473" s="87"/>
      <c r="AF473" s="87"/>
      <c r="AG473" s="87"/>
      <c r="AH473" s="87"/>
      <c r="AI473" s="87"/>
      <c r="AJ473" s="87"/>
      <c r="AK473" s="88"/>
      <c r="AL473" s="87"/>
      <c r="AM473" s="87"/>
      <c r="AN473" s="87"/>
      <c r="AO473" s="87"/>
      <c r="AP473" s="87"/>
      <c r="AQ473" s="87"/>
      <c r="AR473" s="87"/>
      <c r="AS473" s="87"/>
      <c r="AT473" s="87"/>
      <c r="AU473" s="89"/>
      <c r="AV473" s="90"/>
      <c r="AW473" s="90"/>
      <c r="AX473" s="91"/>
    </row>
    <row r="474" spans="1:50" ht="24" hidden="1" customHeight="1">
      <c r="A474" s="86">
        <v>6</v>
      </c>
      <c r="B474" s="86">
        <v>1</v>
      </c>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c r="AB474" s="87"/>
      <c r="AC474" s="87"/>
      <c r="AD474" s="87"/>
      <c r="AE474" s="87"/>
      <c r="AF474" s="87"/>
      <c r="AG474" s="87"/>
      <c r="AH474" s="87"/>
      <c r="AI474" s="87"/>
      <c r="AJ474" s="87"/>
      <c r="AK474" s="88"/>
      <c r="AL474" s="87"/>
      <c r="AM474" s="87"/>
      <c r="AN474" s="87"/>
      <c r="AO474" s="87"/>
      <c r="AP474" s="87"/>
      <c r="AQ474" s="87"/>
      <c r="AR474" s="87"/>
      <c r="AS474" s="87"/>
      <c r="AT474" s="87"/>
      <c r="AU474" s="89"/>
      <c r="AV474" s="90"/>
      <c r="AW474" s="90"/>
      <c r="AX474" s="91"/>
    </row>
    <row r="475" spans="1:50" ht="24" hidden="1" customHeight="1">
      <c r="A475" s="86">
        <v>7</v>
      </c>
      <c r="B475" s="86">
        <v>1</v>
      </c>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c r="AB475" s="87"/>
      <c r="AC475" s="87"/>
      <c r="AD475" s="87"/>
      <c r="AE475" s="87"/>
      <c r="AF475" s="87"/>
      <c r="AG475" s="87"/>
      <c r="AH475" s="87"/>
      <c r="AI475" s="87"/>
      <c r="AJ475" s="87"/>
      <c r="AK475" s="88"/>
      <c r="AL475" s="87"/>
      <c r="AM475" s="87"/>
      <c r="AN475" s="87"/>
      <c r="AO475" s="87"/>
      <c r="AP475" s="87"/>
      <c r="AQ475" s="87"/>
      <c r="AR475" s="87"/>
      <c r="AS475" s="87"/>
      <c r="AT475" s="87"/>
      <c r="AU475" s="89"/>
      <c r="AV475" s="90"/>
      <c r="AW475" s="90"/>
      <c r="AX475" s="91"/>
    </row>
    <row r="476" spans="1:50" ht="24" hidden="1" customHeight="1">
      <c r="A476" s="86">
        <v>8</v>
      </c>
      <c r="B476" s="86">
        <v>1</v>
      </c>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c r="AB476" s="87"/>
      <c r="AC476" s="87"/>
      <c r="AD476" s="87"/>
      <c r="AE476" s="87"/>
      <c r="AF476" s="87"/>
      <c r="AG476" s="87"/>
      <c r="AH476" s="87"/>
      <c r="AI476" s="87"/>
      <c r="AJ476" s="87"/>
      <c r="AK476" s="88"/>
      <c r="AL476" s="87"/>
      <c r="AM476" s="87"/>
      <c r="AN476" s="87"/>
      <c r="AO476" s="87"/>
      <c r="AP476" s="87"/>
      <c r="AQ476" s="87"/>
      <c r="AR476" s="87"/>
      <c r="AS476" s="87"/>
      <c r="AT476" s="87"/>
      <c r="AU476" s="89"/>
      <c r="AV476" s="90"/>
      <c r="AW476" s="90"/>
      <c r="AX476" s="91"/>
    </row>
    <row r="477" spans="1:50" ht="24" hidden="1" customHeight="1">
      <c r="A477" s="86">
        <v>9</v>
      </c>
      <c r="B477" s="86">
        <v>1</v>
      </c>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c r="AA477" s="87"/>
      <c r="AB477" s="87"/>
      <c r="AC477" s="87"/>
      <c r="AD477" s="87"/>
      <c r="AE477" s="87"/>
      <c r="AF477" s="87"/>
      <c r="AG477" s="87"/>
      <c r="AH477" s="87"/>
      <c r="AI477" s="87"/>
      <c r="AJ477" s="87"/>
      <c r="AK477" s="88"/>
      <c r="AL477" s="87"/>
      <c r="AM477" s="87"/>
      <c r="AN477" s="87"/>
      <c r="AO477" s="87"/>
      <c r="AP477" s="87"/>
      <c r="AQ477" s="87"/>
      <c r="AR477" s="87"/>
      <c r="AS477" s="87"/>
      <c r="AT477" s="87"/>
      <c r="AU477" s="89"/>
      <c r="AV477" s="90"/>
      <c r="AW477" s="90"/>
      <c r="AX477" s="91"/>
    </row>
    <row r="478" spans="1:50" ht="24" hidden="1" customHeight="1">
      <c r="A478" s="86">
        <v>10</v>
      </c>
      <c r="B478" s="86">
        <v>1</v>
      </c>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c r="AA478" s="87"/>
      <c r="AB478" s="87"/>
      <c r="AC478" s="87"/>
      <c r="AD478" s="87"/>
      <c r="AE478" s="87"/>
      <c r="AF478" s="87"/>
      <c r="AG478" s="87"/>
      <c r="AH478" s="87"/>
      <c r="AI478" s="87"/>
      <c r="AJ478" s="87"/>
      <c r="AK478" s="88"/>
      <c r="AL478" s="87"/>
      <c r="AM478" s="87"/>
      <c r="AN478" s="87"/>
      <c r="AO478" s="87"/>
      <c r="AP478" s="87"/>
      <c r="AQ478" s="87"/>
      <c r="AR478" s="87"/>
      <c r="AS478" s="87"/>
      <c r="AT478" s="87"/>
      <c r="AU478" s="89"/>
      <c r="AV478" s="90"/>
      <c r="AW478" s="90"/>
      <c r="AX478" s="91"/>
    </row>
    <row r="479" spans="1:50" s="40" customFormat="1" ht="24" hidden="1" customHeight="1">
      <c r="A479" s="80">
        <v>11</v>
      </c>
      <c r="B479" s="80">
        <v>1</v>
      </c>
      <c r="C479" s="81"/>
      <c r="D479" s="81"/>
      <c r="E479" s="81"/>
      <c r="F479" s="81"/>
      <c r="G479" s="81"/>
      <c r="H479" s="81"/>
      <c r="I479" s="81"/>
      <c r="J479" s="81"/>
      <c r="K479" s="81"/>
      <c r="L479" s="81"/>
      <c r="M479" s="82"/>
      <c r="N479" s="83"/>
      <c r="O479" s="83"/>
      <c r="P479" s="83"/>
      <c r="Q479" s="83"/>
      <c r="R479" s="83"/>
      <c r="S479" s="83"/>
      <c r="T479" s="83"/>
      <c r="U479" s="83"/>
      <c r="V479" s="83"/>
      <c r="W479" s="83"/>
      <c r="X479" s="83"/>
      <c r="Y479" s="83"/>
      <c r="Z479" s="83"/>
      <c r="AA479" s="83"/>
      <c r="AB479" s="83"/>
      <c r="AC479" s="83"/>
      <c r="AD479" s="83"/>
      <c r="AE479" s="83"/>
      <c r="AF479" s="83"/>
      <c r="AG479" s="83"/>
      <c r="AH479" s="83"/>
      <c r="AI479" s="83"/>
      <c r="AJ479" s="84"/>
      <c r="AK479" s="85"/>
      <c r="AL479" s="81"/>
      <c r="AM479" s="81"/>
      <c r="AN479" s="81"/>
      <c r="AO479" s="81"/>
      <c r="AP479" s="81"/>
      <c r="AQ479" s="81"/>
      <c r="AR479" s="81"/>
      <c r="AS479" s="81"/>
      <c r="AT479" s="81"/>
      <c r="AU479" s="82"/>
      <c r="AV479" s="83"/>
      <c r="AW479" s="83"/>
      <c r="AX479" s="84"/>
    </row>
    <row r="480" spans="1:50" s="40" customFormat="1" ht="24" hidden="1" customHeight="1">
      <c r="A480" s="80">
        <v>12</v>
      </c>
      <c r="B480" s="80">
        <v>1</v>
      </c>
      <c r="C480" s="81"/>
      <c r="D480" s="81"/>
      <c r="E480" s="81"/>
      <c r="F480" s="81"/>
      <c r="G480" s="81"/>
      <c r="H480" s="81"/>
      <c r="I480" s="81"/>
      <c r="J480" s="81"/>
      <c r="K480" s="81"/>
      <c r="L480" s="81"/>
      <c r="M480" s="82"/>
      <c r="N480" s="83"/>
      <c r="O480" s="83"/>
      <c r="P480" s="83"/>
      <c r="Q480" s="83"/>
      <c r="R480" s="83"/>
      <c r="S480" s="83"/>
      <c r="T480" s="83"/>
      <c r="U480" s="83"/>
      <c r="V480" s="83"/>
      <c r="W480" s="83"/>
      <c r="X480" s="83"/>
      <c r="Y480" s="83"/>
      <c r="Z480" s="83"/>
      <c r="AA480" s="83"/>
      <c r="AB480" s="83"/>
      <c r="AC480" s="83"/>
      <c r="AD480" s="83"/>
      <c r="AE480" s="83"/>
      <c r="AF480" s="83"/>
      <c r="AG480" s="83"/>
      <c r="AH480" s="83"/>
      <c r="AI480" s="83"/>
      <c r="AJ480" s="84"/>
      <c r="AK480" s="85"/>
      <c r="AL480" s="81"/>
      <c r="AM480" s="81"/>
      <c r="AN480" s="81"/>
      <c r="AO480" s="81"/>
      <c r="AP480" s="81"/>
      <c r="AQ480" s="81"/>
      <c r="AR480" s="81"/>
      <c r="AS480" s="81"/>
      <c r="AT480" s="81"/>
      <c r="AU480" s="82"/>
      <c r="AV480" s="83"/>
      <c r="AW480" s="83"/>
      <c r="AX480" s="84"/>
    </row>
    <row r="481" spans="1:50" s="40" customFormat="1" ht="24" hidden="1" customHeight="1">
      <c r="A481" s="80">
        <v>13</v>
      </c>
      <c r="B481" s="80">
        <v>1</v>
      </c>
      <c r="C481" s="81"/>
      <c r="D481" s="81"/>
      <c r="E481" s="81"/>
      <c r="F481" s="81"/>
      <c r="G481" s="81"/>
      <c r="H481" s="81"/>
      <c r="I481" s="81"/>
      <c r="J481" s="81"/>
      <c r="K481" s="81"/>
      <c r="L481" s="81"/>
      <c r="M481" s="82"/>
      <c r="N481" s="83"/>
      <c r="O481" s="83"/>
      <c r="P481" s="83"/>
      <c r="Q481" s="83"/>
      <c r="R481" s="83"/>
      <c r="S481" s="83"/>
      <c r="T481" s="83"/>
      <c r="U481" s="83"/>
      <c r="V481" s="83"/>
      <c r="W481" s="83"/>
      <c r="X481" s="83"/>
      <c r="Y481" s="83"/>
      <c r="Z481" s="83"/>
      <c r="AA481" s="83"/>
      <c r="AB481" s="83"/>
      <c r="AC481" s="83"/>
      <c r="AD481" s="83"/>
      <c r="AE481" s="83"/>
      <c r="AF481" s="83"/>
      <c r="AG481" s="83"/>
      <c r="AH481" s="83"/>
      <c r="AI481" s="83"/>
      <c r="AJ481" s="84"/>
      <c r="AK481" s="85"/>
      <c r="AL481" s="81"/>
      <c r="AM481" s="81"/>
      <c r="AN481" s="81"/>
      <c r="AO481" s="81"/>
      <c r="AP481" s="81"/>
      <c r="AQ481" s="81"/>
      <c r="AR481" s="81"/>
      <c r="AS481" s="81"/>
      <c r="AT481" s="81"/>
      <c r="AU481" s="82"/>
      <c r="AV481" s="83"/>
      <c r="AW481" s="83"/>
      <c r="AX481" s="84"/>
    </row>
    <row r="482" spans="1:50" s="40" customFormat="1" ht="24" hidden="1" customHeight="1">
      <c r="A482" s="80">
        <v>14</v>
      </c>
      <c r="B482" s="80">
        <v>1</v>
      </c>
      <c r="C482" s="81"/>
      <c r="D482" s="81"/>
      <c r="E482" s="81"/>
      <c r="F482" s="81"/>
      <c r="G482" s="81"/>
      <c r="H482" s="81"/>
      <c r="I482" s="81"/>
      <c r="J482" s="81"/>
      <c r="K482" s="81"/>
      <c r="L482" s="81"/>
      <c r="M482" s="82"/>
      <c r="N482" s="83"/>
      <c r="O482" s="83"/>
      <c r="P482" s="83"/>
      <c r="Q482" s="83"/>
      <c r="R482" s="83"/>
      <c r="S482" s="83"/>
      <c r="T482" s="83"/>
      <c r="U482" s="83"/>
      <c r="V482" s="83"/>
      <c r="W482" s="83"/>
      <c r="X482" s="83"/>
      <c r="Y482" s="83"/>
      <c r="Z482" s="83"/>
      <c r="AA482" s="83"/>
      <c r="AB482" s="83"/>
      <c r="AC482" s="83"/>
      <c r="AD482" s="83"/>
      <c r="AE482" s="83"/>
      <c r="AF482" s="83"/>
      <c r="AG482" s="83"/>
      <c r="AH482" s="83"/>
      <c r="AI482" s="83"/>
      <c r="AJ482" s="84"/>
      <c r="AK482" s="85"/>
      <c r="AL482" s="81"/>
      <c r="AM482" s="81"/>
      <c r="AN482" s="81"/>
      <c r="AO482" s="81"/>
      <c r="AP482" s="81"/>
      <c r="AQ482" s="81"/>
      <c r="AR482" s="81"/>
      <c r="AS482" s="81"/>
      <c r="AT482" s="81"/>
      <c r="AU482" s="82"/>
      <c r="AV482" s="83"/>
      <c r="AW482" s="83"/>
      <c r="AX482" s="84"/>
    </row>
    <row r="483" spans="1:50" s="40" customFormat="1" ht="24" hidden="1" customHeight="1">
      <c r="A483" s="80">
        <v>15</v>
      </c>
      <c r="B483" s="80">
        <v>1</v>
      </c>
      <c r="C483" s="81"/>
      <c r="D483" s="81"/>
      <c r="E483" s="81"/>
      <c r="F483" s="81"/>
      <c r="G483" s="81"/>
      <c r="H483" s="81"/>
      <c r="I483" s="81"/>
      <c r="J483" s="81"/>
      <c r="K483" s="81"/>
      <c r="L483" s="81"/>
      <c r="M483" s="82"/>
      <c r="N483" s="83"/>
      <c r="O483" s="83"/>
      <c r="P483" s="83"/>
      <c r="Q483" s="83"/>
      <c r="R483" s="83"/>
      <c r="S483" s="83"/>
      <c r="T483" s="83"/>
      <c r="U483" s="83"/>
      <c r="V483" s="83"/>
      <c r="W483" s="83"/>
      <c r="X483" s="83"/>
      <c r="Y483" s="83"/>
      <c r="Z483" s="83"/>
      <c r="AA483" s="83"/>
      <c r="AB483" s="83"/>
      <c r="AC483" s="83"/>
      <c r="AD483" s="83"/>
      <c r="AE483" s="83"/>
      <c r="AF483" s="83"/>
      <c r="AG483" s="83"/>
      <c r="AH483" s="83"/>
      <c r="AI483" s="83"/>
      <c r="AJ483" s="84"/>
      <c r="AK483" s="85"/>
      <c r="AL483" s="81"/>
      <c r="AM483" s="81"/>
      <c r="AN483" s="81"/>
      <c r="AO483" s="81"/>
      <c r="AP483" s="81"/>
      <c r="AQ483" s="81"/>
      <c r="AR483" s="81"/>
      <c r="AS483" s="81"/>
      <c r="AT483" s="81"/>
      <c r="AU483" s="82"/>
      <c r="AV483" s="83"/>
      <c r="AW483" s="83"/>
      <c r="AX483" s="84"/>
    </row>
    <row r="484" spans="1:50" s="40" customFormat="1" ht="24" hidden="1" customHeight="1">
      <c r="A484" s="80">
        <v>16</v>
      </c>
      <c r="B484" s="80">
        <v>1</v>
      </c>
      <c r="C484" s="81"/>
      <c r="D484" s="81"/>
      <c r="E484" s="81"/>
      <c r="F484" s="81"/>
      <c r="G484" s="81"/>
      <c r="H484" s="81"/>
      <c r="I484" s="81"/>
      <c r="J484" s="81"/>
      <c r="K484" s="81"/>
      <c r="L484" s="81"/>
      <c r="M484" s="82"/>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4"/>
      <c r="AK484" s="85"/>
      <c r="AL484" s="81"/>
      <c r="AM484" s="81"/>
      <c r="AN484" s="81"/>
      <c r="AO484" s="81"/>
      <c r="AP484" s="81"/>
      <c r="AQ484" s="81"/>
      <c r="AR484" s="81"/>
      <c r="AS484" s="81"/>
      <c r="AT484" s="81"/>
      <c r="AU484" s="82"/>
      <c r="AV484" s="83"/>
      <c r="AW484" s="83"/>
      <c r="AX484" s="84"/>
    </row>
    <row r="485" spans="1:50" s="40" customFormat="1" ht="24" hidden="1" customHeight="1">
      <c r="A485" s="80">
        <v>17</v>
      </c>
      <c r="B485" s="80">
        <v>1</v>
      </c>
      <c r="C485" s="81"/>
      <c r="D485" s="81"/>
      <c r="E485" s="81"/>
      <c r="F485" s="81"/>
      <c r="G485" s="81"/>
      <c r="H485" s="81"/>
      <c r="I485" s="81"/>
      <c r="J485" s="81"/>
      <c r="K485" s="81"/>
      <c r="L485" s="81"/>
      <c r="M485" s="82"/>
      <c r="N485" s="83"/>
      <c r="O485" s="83"/>
      <c r="P485" s="83"/>
      <c r="Q485" s="83"/>
      <c r="R485" s="83"/>
      <c r="S485" s="83"/>
      <c r="T485" s="83"/>
      <c r="U485" s="83"/>
      <c r="V485" s="83"/>
      <c r="W485" s="83"/>
      <c r="X485" s="83"/>
      <c r="Y485" s="83"/>
      <c r="Z485" s="83"/>
      <c r="AA485" s="83"/>
      <c r="AB485" s="83"/>
      <c r="AC485" s="83"/>
      <c r="AD485" s="83"/>
      <c r="AE485" s="83"/>
      <c r="AF485" s="83"/>
      <c r="AG485" s="83"/>
      <c r="AH485" s="83"/>
      <c r="AI485" s="83"/>
      <c r="AJ485" s="84"/>
      <c r="AK485" s="85"/>
      <c r="AL485" s="81"/>
      <c r="AM485" s="81"/>
      <c r="AN485" s="81"/>
      <c r="AO485" s="81"/>
      <c r="AP485" s="81"/>
      <c r="AQ485" s="81"/>
      <c r="AR485" s="81"/>
      <c r="AS485" s="81"/>
      <c r="AT485" s="81"/>
      <c r="AU485" s="82"/>
      <c r="AV485" s="83"/>
      <c r="AW485" s="83"/>
      <c r="AX485" s="84"/>
    </row>
    <row r="486" spans="1:50" s="40" customFormat="1" ht="24" hidden="1" customHeight="1">
      <c r="A486" s="80">
        <v>18</v>
      </c>
      <c r="B486" s="80">
        <v>1</v>
      </c>
      <c r="C486" s="81"/>
      <c r="D486" s="81"/>
      <c r="E486" s="81"/>
      <c r="F486" s="81"/>
      <c r="G486" s="81"/>
      <c r="H486" s="81"/>
      <c r="I486" s="81"/>
      <c r="J486" s="81"/>
      <c r="K486" s="81"/>
      <c r="L486" s="81"/>
      <c r="M486" s="82"/>
      <c r="N486" s="83"/>
      <c r="O486" s="83"/>
      <c r="P486" s="83"/>
      <c r="Q486" s="83"/>
      <c r="R486" s="83"/>
      <c r="S486" s="83"/>
      <c r="T486" s="83"/>
      <c r="U486" s="83"/>
      <c r="V486" s="83"/>
      <c r="W486" s="83"/>
      <c r="X486" s="83"/>
      <c r="Y486" s="83"/>
      <c r="Z486" s="83"/>
      <c r="AA486" s="83"/>
      <c r="AB486" s="83"/>
      <c r="AC486" s="83"/>
      <c r="AD486" s="83"/>
      <c r="AE486" s="83"/>
      <c r="AF486" s="83"/>
      <c r="AG486" s="83"/>
      <c r="AH486" s="83"/>
      <c r="AI486" s="83"/>
      <c r="AJ486" s="84"/>
      <c r="AK486" s="85"/>
      <c r="AL486" s="81"/>
      <c r="AM486" s="81"/>
      <c r="AN486" s="81"/>
      <c r="AO486" s="81"/>
      <c r="AP486" s="81"/>
      <c r="AQ486" s="81"/>
      <c r="AR486" s="81"/>
      <c r="AS486" s="81"/>
      <c r="AT486" s="81"/>
      <c r="AU486" s="82"/>
      <c r="AV486" s="83"/>
      <c r="AW486" s="83"/>
      <c r="AX486" s="84"/>
    </row>
    <row r="487" spans="1:50" s="40" customFormat="1" ht="24" hidden="1" customHeight="1">
      <c r="A487" s="80">
        <v>19</v>
      </c>
      <c r="B487" s="80">
        <v>1</v>
      </c>
      <c r="C487" s="81"/>
      <c r="D487" s="81"/>
      <c r="E487" s="81"/>
      <c r="F487" s="81"/>
      <c r="G487" s="81"/>
      <c r="H487" s="81"/>
      <c r="I487" s="81"/>
      <c r="J487" s="81"/>
      <c r="K487" s="81"/>
      <c r="L487" s="81"/>
      <c r="M487" s="82"/>
      <c r="N487" s="83"/>
      <c r="O487" s="83"/>
      <c r="P487" s="83"/>
      <c r="Q487" s="83"/>
      <c r="R487" s="83"/>
      <c r="S487" s="83"/>
      <c r="T487" s="83"/>
      <c r="U487" s="83"/>
      <c r="V487" s="83"/>
      <c r="W487" s="83"/>
      <c r="X487" s="83"/>
      <c r="Y487" s="83"/>
      <c r="Z487" s="83"/>
      <c r="AA487" s="83"/>
      <c r="AB487" s="83"/>
      <c r="AC487" s="83"/>
      <c r="AD487" s="83"/>
      <c r="AE487" s="83"/>
      <c r="AF487" s="83"/>
      <c r="AG487" s="83"/>
      <c r="AH487" s="83"/>
      <c r="AI487" s="83"/>
      <c r="AJ487" s="84"/>
      <c r="AK487" s="85"/>
      <c r="AL487" s="81"/>
      <c r="AM487" s="81"/>
      <c r="AN487" s="81"/>
      <c r="AO487" s="81"/>
      <c r="AP487" s="81"/>
      <c r="AQ487" s="81"/>
      <c r="AR487" s="81"/>
      <c r="AS487" s="81"/>
      <c r="AT487" s="81"/>
      <c r="AU487" s="82"/>
      <c r="AV487" s="83"/>
      <c r="AW487" s="83"/>
      <c r="AX487" s="84"/>
    </row>
    <row r="488" spans="1:50" s="40" customFormat="1" ht="24" hidden="1" customHeight="1">
      <c r="A488" s="80">
        <v>20</v>
      </c>
      <c r="B488" s="80">
        <v>1</v>
      </c>
      <c r="C488" s="81"/>
      <c r="D488" s="81"/>
      <c r="E488" s="81"/>
      <c r="F488" s="81"/>
      <c r="G488" s="81"/>
      <c r="H488" s="81"/>
      <c r="I488" s="81"/>
      <c r="J488" s="81"/>
      <c r="K488" s="81"/>
      <c r="L488" s="81"/>
      <c r="M488" s="82"/>
      <c r="N488" s="83"/>
      <c r="O488" s="83"/>
      <c r="P488" s="83"/>
      <c r="Q488" s="83"/>
      <c r="R488" s="83"/>
      <c r="S488" s="83"/>
      <c r="T488" s="83"/>
      <c r="U488" s="83"/>
      <c r="V488" s="83"/>
      <c r="W488" s="83"/>
      <c r="X488" s="83"/>
      <c r="Y488" s="83"/>
      <c r="Z488" s="83"/>
      <c r="AA488" s="83"/>
      <c r="AB488" s="83"/>
      <c r="AC488" s="83"/>
      <c r="AD488" s="83"/>
      <c r="AE488" s="83"/>
      <c r="AF488" s="83"/>
      <c r="AG488" s="83"/>
      <c r="AH488" s="83"/>
      <c r="AI488" s="83"/>
      <c r="AJ488" s="84"/>
      <c r="AK488" s="85"/>
      <c r="AL488" s="81"/>
      <c r="AM488" s="81"/>
      <c r="AN488" s="81"/>
      <c r="AO488" s="81"/>
      <c r="AP488" s="81"/>
      <c r="AQ488" s="81"/>
      <c r="AR488" s="81"/>
      <c r="AS488" s="81"/>
      <c r="AT488" s="81"/>
      <c r="AU488" s="82"/>
      <c r="AV488" s="83"/>
      <c r="AW488" s="83"/>
      <c r="AX488" s="84"/>
    </row>
    <row r="489" spans="1:50" s="40" customFormat="1" ht="24" hidden="1" customHeight="1">
      <c r="A489" s="80">
        <v>21</v>
      </c>
      <c r="B489" s="80">
        <v>1</v>
      </c>
      <c r="C489" s="81"/>
      <c r="D489" s="81"/>
      <c r="E489" s="81"/>
      <c r="F489" s="81"/>
      <c r="G489" s="81"/>
      <c r="H489" s="81"/>
      <c r="I489" s="81"/>
      <c r="J489" s="81"/>
      <c r="K489" s="81"/>
      <c r="L489" s="81"/>
      <c r="M489" s="82"/>
      <c r="N489" s="83"/>
      <c r="O489" s="83"/>
      <c r="P489" s="83"/>
      <c r="Q489" s="83"/>
      <c r="R489" s="83"/>
      <c r="S489" s="83"/>
      <c r="T489" s="83"/>
      <c r="U489" s="83"/>
      <c r="V489" s="83"/>
      <c r="W489" s="83"/>
      <c r="X489" s="83"/>
      <c r="Y489" s="83"/>
      <c r="Z489" s="83"/>
      <c r="AA489" s="83"/>
      <c r="AB489" s="83"/>
      <c r="AC489" s="83"/>
      <c r="AD489" s="83"/>
      <c r="AE489" s="83"/>
      <c r="AF489" s="83"/>
      <c r="AG489" s="83"/>
      <c r="AH489" s="83"/>
      <c r="AI489" s="83"/>
      <c r="AJ489" s="84"/>
      <c r="AK489" s="85"/>
      <c r="AL489" s="81"/>
      <c r="AM489" s="81"/>
      <c r="AN489" s="81"/>
      <c r="AO489" s="81"/>
      <c r="AP489" s="81"/>
      <c r="AQ489" s="81"/>
      <c r="AR489" s="81"/>
      <c r="AS489" s="81"/>
      <c r="AT489" s="81"/>
      <c r="AU489" s="82"/>
      <c r="AV489" s="83"/>
      <c r="AW489" s="83"/>
      <c r="AX489" s="84"/>
    </row>
    <row r="490" spans="1:50" s="40" customFormat="1" ht="24" hidden="1" customHeight="1">
      <c r="A490" s="80">
        <v>22</v>
      </c>
      <c r="B490" s="80">
        <v>1</v>
      </c>
      <c r="C490" s="81"/>
      <c r="D490" s="81"/>
      <c r="E490" s="81"/>
      <c r="F490" s="81"/>
      <c r="G490" s="81"/>
      <c r="H490" s="81"/>
      <c r="I490" s="81"/>
      <c r="J490" s="81"/>
      <c r="K490" s="81"/>
      <c r="L490" s="81"/>
      <c r="M490" s="82"/>
      <c r="N490" s="83"/>
      <c r="O490" s="83"/>
      <c r="P490" s="83"/>
      <c r="Q490" s="83"/>
      <c r="R490" s="83"/>
      <c r="S490" s="83"/>
      <c r="T490" s="83"/>
      <c r="U490" s="83"/>
      <c r="V490" s="83"/>
      <c r="W490" s="83"/>
      <c r="X490" s="83"/>
      <c r="Y490" s="83"/>
      <c r="Z490" s="83"/>
      <c r="AA490" s="83"/>
      <c r="AB490" s="83"/>
      <c r="AC490" s="83"/>
      <c r="AD490" s="83"/>
      <c r="AE490" s="83"/>
      <c r="AF490" s="83"/>
      <c r="AG490" s="83"/>
      <c r="AH490" s="83"/>
      <c r="AI490" s="83"/>
      <c r="AJ490" s="84"/>
      <c r="AK490" s="85"/>
      <c r="AL490" s="81"/>
      <c r="AM490" s="81"/>
      <c r="AN490" s="81"/>
      <c r="AO490" s="81"/>
      <c r="AP490" s="81"/>
      <c r="AQ490" s="81"/>
      <c r="AR490" s="81"/>
      <c r="AS490" s="81"/>
      <c r="AT490" s="81"/>
      <c r="AU490" s="82"/>
      <c r="AV490" s="83"/>
      <c r="AW490" s="83"/>
      <c r="AX490" s="84"/>
    </row>
    <row r="491" spans="1:50" s="40" customFormat="1" ht="24" hidden="1" customHeight="1">
      <c r="A491" s="80">
        <v>23</v>
      </c>
      <c r="B491" s="80">
        <v>1</v>
      </c>
      <c r="C491" s="81"/>
      <c r="D491" s="81"/>
      <c r="E491" s="81"/>
      <c r="F491" s="81"/>
      <c r="G491" s="81"/>
      <c r="H491" s="81"/>
      <c r="I491" s="81"/>
      <c r="J491" s="81"/>
      <c r="K491" s="81"/>
      <c r="L491" s="81"/>
      <c r="M491" s="82"/>
      <c r="N491" s="83"/>
      <c r="O491" s="83"/>
      <c r="P491" s="83"/>
      <c r="Q491" s="83"/>
      <c r="R491" s="83"/>
      <c r="S491" s="83"/>
      <c r="T491" s="83"/>
      <c r="U491" s="83"/>
      <c r="V491" s="83"/>
      <c r="W491" s="83"/>
      <c r="X491" s="83"/>
      <c r="Y491" s="83"/>
      <c r="Z491" s="83"/>
      <c r="AA491" s="83"/>
      <c r="AB491" s="83"/>
      <c r="AC491" s="83"/>
      <c r="AD491" s="83"/>
      <c r="AE491" s="83"/>
      <c r="AF491" s="83"/>
      <c r="AG491" s="83"/>
      <c r="AH491" s="83"/>
      <c r="AI491" s="83"/>
      <c r="AJ491" s="84"/>
      <c r="AK491" s="85"/>
      <c r="AL491" s="81"/>
      <c r="AM491" s="81"/>
      <c r="AN491" s="81"/>
      <c r="AO491" s="81"/>
      <c r="AP491" s="81"/>
      <c r="AQ491" s="81"/>
      <c r="AR491" s="81"/>
      <c r="AS491" s="81"/>
      <c r="AT491" s="81"/>
      <c r="AU491" s="82"/>
      <c r="AV491" s="83"/>
      <c r="AW491" s="83"/>
      <c r="AX491" s="84"/>
    </row>
    <row r="492" spans="1:50" s="40" customFormat="1" ht="24" hidden="1" customHeight="1">
      <c r="A492" s="80">
        <v>24</v>
      </c>
      <c r="B492" s="80">
        <v>1</v>
      </c>
      <c r="C492" s="81"/>
      <c r="D492" s="81"/>
      <c r="E492" s="81"/>
      <c r="F492" s="81"/>
      <c r="G492" s="81"/>
      <c r="H492" s="81"/>
      <c r="I492" s="81"/>
      <c r="J492" s="81"/>
      <c r="K492" s="81"/>
      <c r="L492" s="81"/>
      <c r="M492" s="82"/>
      <c r="N492" s="83"/>
      <c r="O492" s="83"/>
      <c r="P492" s="83"/>
      <c r="Q492" s="83"/>
      <c r="R492" s="83"/>
      <c r="S492" s="83"/>
      <c r="T492" s="83"/>
      <c r="U492" s="83"/>
      <c r="V492" s="83"/>
      <c r="W492" s="83"/>
      <c r="X492" s="83"/>
      <c r="Y492" s="83"/>
      <c r="Z492" s="83"/>
      <c r="AA492" s="83"/>
      <c r="AB492" s="83"/>
      <c r="AC492" s="83"/>
      <c r="AD492" s="83"/>
      <c r="AE492" s="83"/>
      <c r="AF492" s="83"/>
      <c r="AG492" s="83"/>
      <c r="AH492" s="83"/>
      <c r="AI492" s="83"/>
      <c r="AJ492" s="84"/>
      <c r="AK492" s="85"/>
      <c r="AL492" s="81"/>
      <c r="AM492" s="81"/>
      <c r="AN492" s="81"/>
      <c r="AO492" s="81"/>
      <c r="AP492" s="81"/>
      <c r="AQ492" s="81"/>
      <c r="AR492" s="81"/>
      <c r="AS492" s="81"/>
      <c r="AT492" s="81"/>
      <c r="AU492" s="82"/>
      <c r="AV492" s="83"/>
      <c r="AW492" s="83"/>
      <c r="AX492" s="84"/>
    </row>
    <row r="493" spans="1:50" s="40" customFormat="1" ht="24" hidden="1" customHeight="1">
      <c r="A493" s="80">
        <v>25</v>
      </c>
      <c r="B493" s="80">
        <v>1</v>
      </c>
      <c r="C493" s="81"/>
      <c r="D493" s="81"/>
      <c r="E493" s="81"/>
      <c r="F493" s="81"/>
      <c r="G493" s="81"/>
      <c r="H493" s="81"/>
      <c r="I493" s="81"/>
      <c r="J493" s="81"/>
      <c r="K493" s="81"/>
      <c r="L493" s="81"/>
      <c r="M493" s="82"/>
      <c r="N493" s="83"/>
      <c r="O493" s="83"/>
      <c r="P493" s="83"/>
      <c r="Q493" s="83"/>
      <c r="R493" s="83"/>
      <c r="S493" s="83"/>
      <c r="T493" s="83"/>
      <c r="U493" s="83"/>
      <c r="V493" s="83"/>
      <c r="W493" s="83"/>
      <c r="X493" s="83"/>
      <c r="Y493" s="83"/>
      <c r="Z493" s="83"/>
      <c r="AA493" s="83"/>
      <c r="AB493" s="83"/>
      <c r="AC493" s="83"/>
      <c r="AD493" s="83"/>
      <c r="AE493" s="83"/>
      <c r="AF493" s="83"/>
      <c r="AG493" s="83"/>
      <c r="AH493" s="83"/>
      <c r="AI493" s="83"/>
      <c r="AJ493" s="84"/>
      <c r="AK493" s="85"/>
      <c r="AL493" s="81"/>
      <c r="AM493" s="81"/>
      <c r="AN493" s="81"/>
      <c r="AO493" s="81"/>
      <c r="AP493" s="81"/>
      <c r="AQ493" s="81"/>
      <c r="AR493" s="81"/>
      <c r="AS493" s="81"/>
      <c r="AT493" s="81"/>
      <c r="AU493" s="82"/>
      <c r="AV493" s="83"/>
      <c r="AW493" s="83"/>
      <c r="AX493" s="84"/>
    </row>
    <row r="494" spans="1:50" s="40" customFormat="1" ht="24" hidden="1" customHeight="1">
      <c r="A494" s="80">
        <v>26</v>
      </c>
      <c r="B494" s="80">
        <v>1</v>
      </c>
      <c r="C494" s="81"/>
      <c r="D494" s="81"/>
      <c r="E494" s="81"/>
      <c r="F494" s="81"/>
      <c r="G494" s="81"/>
      <c r="H494" s="81"/>
      <c r="I494" s="81"/>
      <c r="J494" s="81"/>
      <c r="K494" s="81"/>
      <c r="L494" s="81"/>
      <c r="M494" s="82"/>
      <c r="N494" s="83"/>
      <c r="O494" s="83"/>
      <c r="P494" s="83"/>
      <c r="Q494" s="83"/>
      <c r="R494" s="83"/>
      <c r="S494" s="83"/>
      <c r="T494" s="83"/>
      <c r="U494" s="83"/>
      <c r="V494" s="83"/>
      <c r="W494" s="83"/>
      <c r="X494" s="83"/>
      <c r="Y494" s="83"/>
      <c r="Z494" s="83"/>
      <c r="AA494" s="83"/>
      <c r="AB494" s="83"/>
      <c r="AC494" s="83"/>
      <c r="AD494" s="83"/>
      <c r="AE494" s="83"/>
      <c r="AF494" s="83"/>
      <c r="AG494" s="83"/>
      <c r="AH494" s="83"/>
      <c r="AI494" s="83"/>
      <c r="AJ494" s="84"/>
      <c r="AK494" s="85"/>
      <c r="AL494" s="81"/>
      <c r="AM494" s="81"/>
      <c r="AN494" s="81"/>
      <c r="AO494" s="81"/>
      <c r="AP494" s="81"/>
      <c r="AQ494" s="81"/>
      <c r="AR494" s="81"/>
      <c r="AS494" s="81"/>
      <c r="AT494" s="81"/>
      <c r="AU494" s="82"/>
      <c r="AV494" s="83"/>
      <c r="AW494" s="83"/>
      <c r="AX494" s="84"/>
    </row>
    <row r="495" spans="1:50" s="40" customFormat="1" ht="24" hidden="1" customHeight="1">
      <c r="A495" s="80">
        <v>27</v>
      </c>
      <c r="B495" s="80">
        <v>1</v>
      </c>
      <c r="C495" s="81"/>
      <c r="D495" s="81"/>
      <c r="E495" s="81"/>
      <c r="F495" s="81"/>
      <c r="G495" s="81"/>
      <c r="H495" s="81"/>
      <c r="I495" s="81"/>
      <c r="J495" s="81"/>
      <c r="K495" s="81"/>
      <c r="L495" s="81"/>
      <c r="M495" s="82"/>
      <c r="N495" s="83"/>
      <c r="O495" s="83"/>
      <c r="P495" s="83"/>
      <c r="Q495" s="83"/>
      <c r="R495" s="83"/>
      <c r="S495" s="83"/>
      <c r="T495" s="83"/>
      <c r="U495" s="83"/>
      <c r="V495" s="83"/>
      <c r="W495" s="83"/>
      <c r="X495" s="83"/>
      <c r="Y495" s="83"/>
      <c r="Z495" s="83"/>
      <c r="AA495" s="83"/>
      <c r="AB495" s="83"/>
      <c r="AC495" s="83"/>
      <c r="AD495" s="83"/>
      <c r="AE495" s="83"/>
      <c r="AF495" s="83"/>
      <c r="AG495" s="83"/>
      <c r="AH495" s="83"/>
      <c r="AI495" s="83"/>
      <c r="AJ495" s="84"/>
      <c r="AK495" s="85"/>
      <c r="AL495" s="81"/>
      <c r="AM495" s="81"/>
      <c r="AN495" s="81"/>
      <c r="AO495" s="81"/>
      <c r="AP495" s="81"/>
      <c r="AQ495" s="81"/>
      <c r="AR495" s="81"/>
      <c r="AS495" s="81"/>
      <c r="AT495" s="81"/>
      <c r="AU495" s="82"/>
      <c r="AV495" s="83"/>
      <c r="AW495" s="83"/>
      <c r="AX495" s="84"/>
    </row>
    <row r="496" spans="1:50" s="40" customFormat="1" ht="24" hidden="1" customHeight="1">
      <c r="A496" s="80">
        <v>28</v>
      </c>
      <c r="B496" s="80">
        <v>1</v>
      </c>
      <c r="C496" s="81"/>
      <c r="D496" s="81"/>
      <c r="E496" s="81"/>
      <c r="F496" s="81"/>
      <c r="G496" s="81"/>
      <c r="H496" s="81"/>
      <c r="I496" s="81"/>
      <c r="J496" s="81"/>
      <c r="K496" s="81"/>
      <c r="L496" s="81"/>
      <c r="M496" s="82"/>
      <c r="N496" s="83"/>
      <c r="O496" s="83"/>
      <c r="P496" s="83"/>
      <c r="Q496" s="83"/>
      <c r="R496" s="83"/>
      <c r="S496" s="83"/>
      <c r="T496" s="83"/>
      <c r="U496" s="83"/>
      <c r="V496" s="83"/>
      <c r="W496" s="83"/>
      <c r="X496" s="83"/>
      <c r="Y496" s="83"/>
      <c r="Z496" s="83"/>
      <c r="AA496" s="83"/>
      <c r="AB496" s="83"/>
      <c r="AC496" s="83"/>
      <c r="AD496" s="83"/>
      <c r="AE496" s="83"/>
      <c r="AF496" s="83"/>
      <c r="AG496" s="83"/>
      <c r="AH496" s="83"/>
      <c r="AI496" s="83"/>
      <c r="AJ496" s="84"/>
      <c r="AK496" s="85"/>
      <c r="AL496" s="81"/>
      <c r="AM496" s="81"/>
      <c r="AN496" s="81"/>
      <c r="AO496" s="81"/>
      <c r="AP496" s="81"/>
      <c r="AQ496" s="81"/>
      <c r="AR496" s="81"/>
      <c r="AS496" s="81"/>
      <c r="AT496" s="81"/>
      <c r="AU496" s="82"/>
      <c r="AV496" s="83"/>
      <c r="AW496" s="83"/>
      <c r="AX496" s="84"/>
    </row>
    <row r="497" spans="1:50" s="40" customFormat="1" ht="24" hidden="1" customHeight="1">
      <c r="A497" s="80">
        <v>29</v>
      </c>
      <c r="B497" s="80">
        <v>1</v>
      </c>
      <c r="C497" s="81"/>
      <c r="D497" s="81"/>
      <c r="E497" s="81"/>
      <c r="F497" s="81"/>
      <c r="G497" s="81"/>
      <c r="H497" s="81"/>
      <c r="I497" s="81"/>
      <c r="J497" s="81"/>
      <c r="K497" s="81"/>
      <c r="L497" s="81"/>
      <c r="M497" s="82"/>
      <c r="N497" s="83"/>
      <c r="O497" s="83"/>
      <c r="P497" s="83"/>
      <c r="Q497" s="83"/>
      <c r="R497" s="83"/>
      <c r="S497" s="83"/>
      <c r="T497" s="83"/>
      <c r="U497" s="83"/>
      <c r="V497" s="83"/>
      <c r="W497" s="83"/>
      <c r="X497" s="83"/>
      <c r="Y497" s="83"/>
      <c r="Z497" s="83"/>
      <c r="AA497" s="83"/>
      <c r="AB497" s="83"/>
      <c r="AC497" s="83"/>
      <c r="AD497" s="83"/>
      <c r="AE497" s="83"/>
      <c r="AF497" s="83"/>
      <c r="AG497" s="83"/>
      <c r="AH497" s="83"/>
      <c r="AI497" s="83"/>
      <c r="AJ497" s="84"/>
      <c r="AK497" s="85"/>
      <c r="AL497" s="81"/>
      <c r="AM497" s="81"/>
      <c r="AN497" s="81"/>
      <c r="AO497" s="81"/>
      <c r="AP497" s="81"/>
      <c r="AQ497" s="81"/>
      <c r="AR497" s="81"/>
      <c r="AS497" s="81"/>
      <c r="AT497" s="81"/>
      <c r="AU497" s="82"/>
      <c r="AV497" s="83"/>
      <c r="AW497" s="83"/>
      <c r="AX497" s="84"/>
    </row>
    <row r="498" spans="1:50" s="40" customFormat="1" ht="24" hidden="1" customHeight="1">
      <c r="A498" s="80">
        <v>30</v>
      </c>
      <c r="B498" s="80">
        <v>1</v>
      </c>
      <c r="C498" s="81"/>
      <c r="D498" s="81"/>
      <c r="E498" s="81"/>
      <c r="F498" s="81"/>
      <c r="G498" s="81"/>
      <c r="H498" s="81"/>
      <c r="I498" s="81"/>
      <c r="J498" s="81"/>
      <c r="K498" s="81"/>
      <c r="L498" s="81"/>
      <c r="M498" s="82"/>
      <c r="N498" s="83"/>
      <c r="O498" s="83"/>
      <c r="P498" s="83"/>
      <c r="Q498" s="83"/>
      <c r="R498" s="83"/>
      <c r="S498" s="83"/>
      <c r="T498" s="83"/>
      <c r="U498" s="83"/>
      <c r="V498" s="83"/>
      <c r="W498" s="83"/>
      <c r="X498" s="83"/>
      <c r="Y498" s="83"/>
      <c r="Z498" s="83"/>
      <c r="AA498" s="83"/>
      <c r="AB498" s="83"/>
      <c r="AC498" s="83"/>
      <c r="AD498" s="83"/>
      <c r="AE498" s="83"/>
      <c r="AF498" s="83"/>
      <c r="AG498" s="83"/>
      <c r="AH498" s="83"/>
      <c r="AI498" s="83"/>
      <c r="AJ498" s="84"/>
      <c r="AK498" s="85"/>
      <c r="AL498" s="81"/>
      <c r="AM498" s="81"/>
      <c r="AN498" s="81"/>
      <c r="AO498" s="81"/>
      <c r="AP498" s="81"/>
      <c r="AQ498" s="81"/>
      <c r="AR498" s="81"/>
      <c r="AS498" s="81"/>
      <c r="AT498" s="81"/>
      <c r="AU498" s="82"/>
      <c r="AV498" s="83"/>
      <c r="AW498" s="83"/>
      <c r="AX498" s="84"/>
    </row>
    <row r="499" spans="1:50">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c r="AN499" s="36"/>
      <c r="AO499" s="36"/>
      <c r="AP499" s="36"/>
      <c r="AQ499" s="36"/>
      <c r="AR499" s="36"/>
      <c r="AS499" s="36"/>
      <c r="AT499" s="36"/>
      <c r="AU499" s="36"/>
      <c r="AV499" s="36"/>
      <c r="AW499" s="36"/>
      <c r="AX499" s="36"/>
    </row>
  </sheetData>
  <mergeCells count="1070">
    <mergeCell ref="AP1:AV1"/>
    <mergeCell ref="AJ2:AP2"/>
    <mergeCell ref="AQ2:AX2"/>
    <mergeCell ref="A3:AN3"/>
    <mergeCell ref="AO3:AX3"/>
    <mergeCell ref="A4:F4"/>
    <mergeCell ref="G4:X4"/>
    <mergeCell ref="Y4:AD4"/>
    <mergeCell ref="AE4:AP4"/>
    <mergeCell ref="AQ4:AX4"/>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5:F5"/>
    <mergeCell ref="G5:X5"/>
    <mergeCell ref="Y5:AD5"/>
    <mergeCell ref="AE5:AP5"/>
    <mergeCell ref="AQ5:AX5"/>
    <mergeCell ref="A6:F6"/>
    <mergeCell ref="G6:X6"/>
    <mergeCell ref="Y6:AD6"/>
    <mergeCell ref="AE6:AX6"/>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9:F9"/>
    <mergeCell ref="G9:AX9"/>
    <mergeCell ref="A10:F10"/>
    <mergeCell ref="G10:AX10"/>
    <mergeCell ref="A11:F19"/>
    <mergeCell ref="G11:O11"/>
    <mergeCell ref="P11:V11"/>
    <mergeCell ref="W11:AC11"/>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AT21:AX21"/>
    <mergeCell ref="Y21:AA21"/>
    <mergeCell ref="AB21:AD21"/>
    <mergeCell ref="AE21:AI21"/>
    <mergeCell ref="AJ21:AN21"/>
    <mergeCell ref="AO21:AS21"/>
    <mergeCell ref="Y22:AA22"/>
    <mergeCell ref="AO22:AS22"/>
    <mergeCell ref="AO24:AS24"/>
    <mergeCell ref="AT24:AX24"/>
    <mergeCell ref="AO23:AS23"/>
    <mergeCell ref="A20:F23"/>
    <mergeCell ref="G20:X20"/>
    <mergeCell ref="Y20:AA20"/>
    <mergeCell ref="AB20:AD20"/>
    <mergeCell ref="AE20:AI20"/>
    <mergeCell ref="AJ20:AN20"/>
    <mergeCell ref="AB22:AD22"/>
    <mergeCell ref="AE22:AI22"/>
    <mergeCell ref="AJ22:AN22"/>
    <mergeCell ref="G21:X23"/>
    <mergeCell ref="AE23:AI23"/>
    <mergeCell ref="AJ23:AN23"/>
    <mergeCell ref="AO20:AS20"/>
    <mergeCell ref="AT20:AX20"/>
    <mergeCell ref="AT22:AX22"/>
    <mergeCell ref="Y24:AA24"/>
    <mergeCell ref="AB24:AD24"/>
    <mergeCell ref="AE24:AI24"/>
    <mergeCell ref="AJ24:AN24"/>
    <mergeCell ref="AB26:AD26"/>
    <mergeCell ref="AT23:AX23"/>
    <mergeCell ref="AB25:AD25"/>
    <mergeCell ref="AE25:AI25"/>
    <mergeCell ref="AJ25:AN25"/>
    <mergeCell ref="Y23:AA23"/>
    <mergeCell ref="AB23:AD23"/>
    <mergeCell ref="AT26:AX26"/>
    <mergeCell ref="AT25:AX25"/>
    <mergeCell ref="AO25:AS25"/>
    <mergeCell ref="Y26:AA26"/>
    <mergeCell ref="AO26:AS26"/>
    <mergeCell ref="G28:X29"/>
    <mergeCell ref="Y28:AA28"/>
    <mergeCell ref="AB28:AD28"/>
    <mergeCell ref="AE28:AI28"/>
    <mergeCell ref="A24:F26"/>
    <mergeCell ref="AT28:AX28"/>
    <mergeCell ref="Y29:AA29"/>
    <mergeCell ref="AB29:AD29"/>
    <mergeCell ref="AE29:AI29"/>
    <mergeCell ref="AJ29:AN29"/>
    <mergeCell ref="AO29:AS29"/>
    <mergeCell ref="AT29:AX29"/>
    <mergeCell ref="A27:F29"/>
    <mergeCell ref="G27:X27"/>
    <mergeCell ref="G24:X24"/>
    <mergeCell ref="AE26:AI26"/>
    <mergeCell ref="AJ26:AN26"/>
    <mergeCell ref="G25:X26"/>
    <mergeCell ref="Y25:AA25"/>
    <mergeCell ref="Y27:AA27"/>
    <mergeCell ref="AB27:AD27"/>
    <mergeCell ref="AE27:AI27"/>
    <mergeCell ref="AJ27:AN27"/>
    <mergeCell ref="AJ28:AN28"/>
    <mergeCell ref="AO28:AS28"/>
    <mergeCell ref="AO27:AS27"/>
    <mergeCell ref="AT27:AX27"/>
    <mergeCell ref="R34:W34"/>
    <mergeCell ref="C37:K37"/>
    <mergeCell ref="L37:Q37"/>
    <mergeCell ref="R37:W37"/>
    <mergeCell ref="AG41:AX43"/>
    <mergeCell ref="C42:AC42"/>
    <mergeCell ref="AD42:AF42"/>
    <mergeCell ref="C43:AC43"/>
    <mergeCell ref="A39:AX39"/>
    <mergeCell ref="AD43:AF43"/>
    <mergeCell ref="C31:K31"/>
    <mergeCell ref="L31:Q31"/>
    <mergeCell ref="R31:W31"/>
    <mergeCell ref="X31:AX31"/>
    <mergeCell ref="C32:K32"/>
    <mergeCell ref="L32:Q32"/>
    <mergeCell ref="R32:W32"/>
    <mergeCell ref="X32:AX32"/>
    <mergeCell ref="R36:W36"/>
    <mergeCell ref="X36:AX36"/>
    <mergeCell ref="C33:K33"/>
    <mergeCell ref="L33:Q33"/>
    <mergeCell ref="R33:W33"/>
    <mergeCell ref="X33:AX33"/>
    <mergeCell ref="A30:B37"/>
    <mergeCell ref="C30:K30"/>
    <mergeCell ref="L30:Q30"/>
    <mergeCell ref="R30:W30"/>
    <mergeCell ref="X30:AX30"/>
    <mergeCell ref="AD48:AF48"/>
    <mergeCell ref="C49:AC49"/>
    <mergeCell ref="AD49:AF49"/>
    <mergeCell ref="X34:AX34"/>
    <mergeCell ref="C35:K35"/>
    <mergeCell ref="L35:Q35"/>
    <mergeCell ref="R35:W35"/>
    <mergeCell ref="X35:AX35"/>
    <mergeCell ref="C36:K36"/>
    <mergeCell ref="L36:Q36"/>
    <mergeCell ref="AD41:AF41"/>
    <mergeCell ref="A41:B43"/>
    <mergeCell ref="C44:AC44"/>
    <mergeCell ref="AD44:AF44"/>
    <mergeCell ref="AG44:AX49"/>
    <mergeCell ref="C41:AC41"/>
    <mergeCell ref="C40:AC40"/>
    <mergeCell ref="AD40:AF40"/>
    <mergeCell ref="AG40:AX40"/>
    <mergeCell ref="C46:AC46"/>
    <mergeCell ref="AD46:AF46"/>
    <mergeCell ref="C47:AC47"/>
    <mergeCell ref="AD47:AF47"/>
    <mergeCell ref="C48:AC48"/>
    <mergeCell ref="X37:AX37"/>
    <mergeCell ref="C34:K34"/>
    <mergeCell ref="L34:Q34"/>
    <mergeCell ref="AD52:AF52"/>
    <mergeCell ref="A44:B49"/>
    <mergeCell ref="G55:S55"/>
    <mergeCell ref="T55:AF55"/>
    <mergeCell ref="C56:F56"/>
    <mergeCell ref="G56:S56"/>
    <mergeCell ref="T56:AF56"/>
    <mergeCell ref="C45:AC45"/>
    <mergeCell ref="AD45:AF45"/>
    <mergeCell ref="A53:B56"/>
    <mergeCell ref="C53:AC53"/>
    <mergeCell ref="A59:AX59"/>
    <mergeCell ref="A60:AX60"/>
    <mergeCell ref="AD53:AF53"/>
    <mergeCell ref="AG53:AX56"/>
    <mergeCell ref="C54:F54"/>
    <mergeCell ref="G54:S54"/>
    <mergeCell ref="T54:AF54"/>
    <mergeCell ref="C55:F55"/>
    <mergeCell ref="A50:B52"/>
    <mergeCell ref="C50:AC50"/>
    <mergeCell ref="AD50:AF50"/>
    <mergeCell ref="AG50:AX52"/>
    <mergeCell ref="C51:AC51"/>
    <mergeCell ref="AD51:AF51"/>
    <mergeCell ref="C52:AC52"/>
    <mergeCell ref="AU107:AX107"/>
    <mergeCell ref="G106:K106"/>
    <mergeCell ref="L106:X106"/>
    <mergeCell ref="AU106:AX106"/>
    <mergeCell ref="Y106:AB106"/>
    <mergeCell ref="AC106:AG106"/>
    <mergeCell ref="AH106:AT106"/>
    <mergeCell ref="G107:K107"/>
    <mergeCell ref="L107:X107"/>
    <mergeCell ref="Y107:AB107"/>
    <mergeCell ref="A65:AX65"/>
    <mergeCell ref="A66:AX66"/>
    <mergeCell ref="A67:AX67"/>
    <mergeCell ref="A57:B58"/>
    <mergeCell ref="C57:F57"/>
    <mergeCell ref="G57:AX57"/>
    <mergeCell ref="C58:F58"/>
    <mergeCell ref="G58:AX58"/>
    <mergeCell ref="A61:AX61"/>
    <mergeCell ref="A62:E62"/>
    <mergeCell ref="F62:AX62"/>
    <mergeCell ref="A63:AX63"/>
    <mergeCell ref="A64:E64"/>
    <mergeCell ref="F64:AX64"/>
    <mergeCell ref="A68:B68"/>
    <mergeCell ref="C68:J68"/>
    <mergeCell ref="K68:R68"/>
    <mergeCell ref="S68:Z68"/>
    <mergeCell ref="AA68:AH68"/>
    <mergeCell ref="AI68:AP68"/>
    <mergeCell ref="AQ68:AX68"/>
    <mergeCell ref="L105:X105"/>
    <mergeCell ref="Y105:AB105"/>
    <mergeCell ref="AC105:AG105"/>
    <mergeCell ref="AH105:AT105"/>
    <mergeCell ref="AU105:AX105"/>
    <mergeCell ref="A103:F146"/>
    <mergeCell ref="G103:AB103"/>
    <mergeCell ref="AC103:AX103"/>
    <mergeCell ref="G104:K104"/>
    <mergeCell ref="L104:X104"/>
    <mergeCell ref="Y104:AB104"/>
    <mergeCell ref="AC104:AG104"/>
    <mergeCell ref="AH104:AT104"/>
    <mergeCell ref="AU104:AX104"/>
    <mergeCell ref="G105:K105"/>
    <mergeCell ref="AU110:AX110"/>
    <mergeCell ref="G111:K111"/>
    <mergeCell ref="A70:F101"/>
    <mergeCell ref="W80:AB80"/>
    <mergeCell ref="AF82:AK82"/>
    <mergeCell ref="L85:Q85"/>
    <mergeCell ref="W85:AB85"/>
    <mergeCell ref="AH85:AM85"/>
    <mergeCell ref="AC107:AG107"/>
    <mergeCell ref="AH107:AT107"/>
    <mergeCell ref="AU109:AX109"/>
    <mergeCell ref="G108:K108"/>
    <mergeCell ref="L108:X108"/>
    <mergeCell ref="Y108:AB108"/>
    <mergeCell ref="AC108:AG108"/>
    <mergeCell ref="AH108:AT108"/>
    <mergeCell ref="AU108:AX108"/>
    <mergeCell ref="L111:X111"/>
    <mergeCell ref="Y111:AB111"/>
    <mergeCell ref="AC111:AG111"/>
    <mergeCell ref="AH111:AT111"/>
    <mergeCell ref="AU111:AX111"/>
    <mergeCell ref="AH109:AT109"/>
    <mergeCell ref="G110:K110"/>
    <mergeCell ref="L110:X110"/>
    <mergeCell ref="Y110:AB110"/>
    <mergeCell ref="AC110:AG110"/>
    <mergeCell ref="AH110:AT110"/>
    <mergeCell ref="G109:K109"/>
    <mergeCell ref="L109:X109"/>
    <mergeCell ref="Y109:AB109"/>
    <mergeCell ref="AC109:AG109"/>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A468:B468"/>
    <mergeCell ref="C468:L468"/>
    <mergeCell ref="M468:AJ468"/>
    <mergeCell ref="AK468:AP468"/>
    <mergeCell ref="AQ468:AT468"/>
    <mergeCell ref="AU468:AX468"/>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2:B442"/>
    <mergeCell ref="C442:L44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M416:AJ416"/>
    <mergeCell ref="AK416:AP416"/>
    <mergeCell ref="AQ416:AT416"/>
    <mergeCell ref="AU416:AX416"/>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&amp;R事業番号326</oddHeader>
  </headerFooter>
  <rowBreaks count="4" manualBreakCount="4">
    <brk id="38" max="49" man="1"/>
    <brk id="69" max="49" man="1"/>
    <brk id="102" max="49" man="1"/>
    <brk id="148" max="16383" man="1"/>
  </rowBreaks>
  <drawing r:id="rId2"/>
</worksheet>
</file>

<file path=xl/worksheets/sheet2.xml><?xml version="1.0" encoding="utf-8"?>
<worksheet xmlns="http://schemas.openxmlformats.org/spreadsheetml/2006/main" xmlns:r="http://schemas.openxmlformats.org/officeDocument/2006/relationships">
  <dimension ref="A1:BC365"/>
  <sheetViews>
    <sheetView view="pageLayout" zoomScale="70" zoomScaleNormal="85" zoomScaleSheetLayoutView="70" zoomScalePageLayoutView="70" workbookViewId="0">
      <selection activeCell="G4" sqref="G4:X4"/>
    </sheetView>
  </sheetViews>
  <sheetFormatPr defaultRowHeight="13.5"/>
  <cols>
    <col min="1" max="50" width="2.625" customWidth="1"/>
    <col min="51" max="57" width="2.25" customWidth="1"/>
    <col min="257" max="306" width="2.625" customWidth="1"/>
    <col min="307" max="313" width="2.25" customWidth="1"/>
    <col min="513" max="562" width="2.625" customWidth="1"/>
    <col min="563" max="569" width="2.25" customWidth="1"/>
    <col min="769" max="818" width="2.625" customWidth="1"/>
    <col min="819" max="825" width="2.25" customWidth="1"/>
    <col min="1025" max="1074" width="2.625" customWidth="1"/>
    <col min="1075" max="1081" width="2.25" customWidth="1"/>
    <col min="1281" max="1330" width="2.625" customWidth="1"/>
    <col min="1331" max="1337" width="2.25" customWidth="1"/>
    <col min="1537" max="1586" width="2.625" customWidth="1"/>
    <col min="1587" max="1593" width="2.25" customWidth="1"/>
    <col min="1793" max="1842" width="2.625" customWidth="1"/>
    <col min="1843" max="1849" width="2.25" customWidth="1"/>
    <col min="2049" max="2098" width="2.625" customWidth="1"/>
    <col min="2099" max="2105" width="2.25" customWidth="1"/>
    <col min="2305" max="2354" width="2.625" customWidth="1"/>
    <col min="2355" max="2361" width="2.25" customWidth="1"/>
    <col min="2561" max="2610" width="2.625" customWidth="1"/>
    <col min="2611" max="2617" width="2.25" customWidth="1"/>
    <col min="2817" max="2866" width="2.625" customWidth="1"/>
    <col min="2867" max="2873" width="2.25" customWidth="1"/>
    <col min="3073" max="3122" width="2.625" customWidth="1"/>
    <col min="3123" max="3129" width="2.25" customWidth="1"/>
    <col min="3329" max="3378" width="2.625" customWidth="1"/>
    <col min="3379" max="3385" width="2.25" customWidth="1"/>
    <col min="3585" max="3634" width="2.625" customWidth="1"/>
    <col min="3635" max="3641" width="2.25" customWidth="1"/>
    <col min="3841" max="3890" width="2.625" customWidth="1"/>
    <col min="3891" max="3897" width="2.25" customWidth="1"/>
    <col min="4097" max="4146" width="2.625" customWidth="1"/>
    <col min="4147" max="4153" width="2.25" customWidth="1"/>
    <col min="4353" max="4402" width="2.625" customWidth="1"/>
    <col min="4403" max="4409" width="2.25" customWidth="1"/>
    <col min="4609" max="4658" width="2.625" customWidth="1"/>
    <col min="4659" max="4665" width="2.25" customWidth="1"/>
    <col min="4865" max="4914" width="2.625" customWidth="1"/>
    <col min="4915" max="4921" width="2.25" customWidth="1"/>
    <col min="5121" max="5170" width="2.625" customWidth="1"/>
    <col min="5171" max="5177" width="2.25" customWidth="1"/>
    <col min="5377" max="5426" width="2.625" customWidth="1"/>
    <col min="5427" max="5433" width="2.25" customWidth="1"/>
    <col min="5633" max="5682" width="2.625" customWidth="1"/>
    <col min="5683" max="5689" width="2.25" customWidth="1"/>
    <col min="5889" max="5938" width="2.625" customWidth="1"/>
    <col min="5939" max="5945" width="2.25" customWidth="1"/>
    <col min="6145" max="6194" width="2.625" customWidth="1"/>
    <col min="6195" max="6201" width="2.25" customWidth="1"/>
    <col min="6401" max="6450" width="2.625" customWidth="1"/>
    <col min="6451" max="6457" width="2.25" customWidth="1"/>
    <col min="6657" max="6706" width="2.625" customWidth="1"/>
    <col min="6707" max="6713" width="2.25" customWidth="1"/>
    <col min="6913" max="6962" width="2.625" customWidth="1"/>
    <col min="6963" max="6969" width="2.25" customWidth="1"/>
    <col min="7169" max="7218" width="2.625" customWidth="1"/>
    <col min="7219" max="7225" width="2.25" customWidth="1"/>
    <col min="7425" max="7474" width="2.625" customWidth="1"/>
    <col min="7475" max="7481" width="2.25" customWidth="1"/>
    <col min="7681" max="7730" width="2.625" customWidth="1"/>
    <col min="7731" max="7737" width="2.25" customWidth="1"/>
    <col min="7937" max="7986" width="2.625" customWidth="1"/>
    <col min="7987" max="7993" width="2.25" customWidth="1"/>
    <col min="8193" max="8242" width="2.625" customWidth="1"/>
    <col min="8243" max="8249" width="2.25" customWidth="1"/>
    <col min="8449" max="8498" width="2.625" customWidth="1"/>
    <col min="8499" max="8505" width="2.25" customWidth="1"/>
    <col min="8705" max="8754" width="2.625" customWidth="1"/>
    <col min="8755" max="8761" width="2.25" customWidth="1"/>
    <col min="8961" max="9010" width="2.625" customWidth="1"/>
    <col min="9011" max="9017" width="2.25" customWidth="1"/>
    <col min="9217" max="9266" width="2.625" customWidth="1"/>
    <col min="9267" max="9273" width="2.25" customWidth="1"/>
    <col min="9473" max="9522" width="2.625" customWidth="1"/>
    <col min="9523" max="9529" width="2.25" customWidth="1"/>
    <col min="9729" max="9778" width="2.625" customWidth="1"/>
    <col min="9779" max="9785" width="2.25" customWidth="1"/>
    <col min="9985" max="10034" width="2.625" customWidth="1"/>
    <col min="10035" max="10041" width="2.25" customWidth="1"/>
    <col min="10241" max="10290" width="2.625" customWidth="1"/>
    <col min="10291" max="10297" width="2.25" customWidth="1"/>
    <col min="10497" max="10546" width="2.625" customWidth="1"/>
    <col min="10547" max="10553" width="2.25" customWidth="1"/>
    <col min="10753" max="10802" width="2.625" customWidth="1"/>
    <col min="10803" max="10809" width="2.25" customWidth="1"/>
    <col min="11009" max="11058" width="2.625" customWidth="1"/>
    <col min="11059" max="11065" width="2.25" customWidth="1"/>
    <col min="11265" max="11314" width="2.625" customWidth="1"/>
    <col min="11315" max="11321" width="2.25" customWidth="1"/>
    <col min="11521" max="11570" width="2.625" customWidth="1"/>
    <col min="11571" max="11577" width="2.25" customWidth="1"/>
    <col min="11777" max="11826" width="2.625" customWidth="1"/>
    <col min="11827" max="11833" width="2.25" customWidth="1"/>
    <col min="12033" max="12082" width="2.625" customWidth="1"/>
    <col min="12083" max="12089" width="2.25" customWidth="1"/>
    <col min="12289" max="12338" width="2.625" customWidth="1"/>
    <col min="12339" max="12345" width="2.25" customWidth="1"/>
    <col min="12545" max="12594" width="2.625" customWidth="1"/>
    <col min="12595" max="12601" width="2.25" customWidth="1"/>
    <col min="12801" max="12850" width="2.625" customWidth="1"/>
    <col min="12851" max="12857" width="2.25" customWidth="1"/>
    <col min="13057" max="13106" width="2.625" customWidth="1"/>
    <col min="13107" max="13113" width="2.25" customWidth="1"/>
    <col min="13313" max="13362" width="2.625" customWidth="1"/>
    <col min="13363" max="13369" width="2.25" customWidth="1"/>
    <col min="13569" max="13618" width="2.625" customWidth="1"/>
    <col min="13619" max="13625" width="2.25" customWidth="1"/>
    <col min="13825" max="13874" width="2.625" customWidth="1"/>
    <col min="13875" max="13881" width="2.25" customWidth="1"/>
    <col min="14081" max="14130" width="2.625" customWidth="1"/>
    <col min="14131" max="14137" width="2.25" customWidth="1"/>
    <col min="14337" max="14386" width="2.625" customWidth="1"/>
    <col min="14387" max="14393" width="2.25" customWidth="1"/>
    <col min="14593" max="14642" width="2.625" customWidth="1"/>
    <col min="14643" max="14649" width="2.25" customWidth="1"/>
    <col min="14849" max="14898" width="2.625" customWidth="1"/>
    <col min="14899" max="14905" width="2.25" customWidth="1"/>
    <col min="15105" max="15154" width="2.625" customWidth="1"/>
    <col min="15155" max="15161" width="2.25" customWidth="1"/>
    <col min="15361" max="15410" width="2.625" customWidth="1"/>
    <col min="15411" max="15417" width="2.25" customWidth="1"/>
    <col min="15617" max="15666" width="2.625" customWidth="1"/>
    <col min="15667" max="15673" width="2.25" customWidth="1"/>
    <col min="15873" max="15922" width="2.625" customWidth="1"/>
    <col min="15923" max="15929" width="2.25" customWidth="1"/>
    <col min="16129" max="16178" width="2.625" customWidth="1"/>
    <col min="16179" max="16185" width="2.25" customWidth="1"/>
  </cols>
  <sheetData>
    <row r="1" spans="1:50" ht="23.25" customHeight="1">
      <c r="AP1" s="44"/>
      <c r="AQ1" s="44"/>
      <c r="AR1" s="44"/>
      <c r="AS1" s="44"/>
      <c r="AT1" s="44"/>
      <c r="AU1" s="44"/>
      <c r="AV1" s="44"/>
      <c r="AW1" s="1"/>
    </row>
    <row r="2" spans="1:50" ht="21.75" customHeight="1" thickBot="1">
      <c r="AJ2" s="575" t="s">
        <v>0</v>
      </c>
      <c r="AK2" s="575"/>
      <c r="AL2" s="575"/>
      <c r="AM2" s="575"/>
      <c r="AN2" s="575"/>
      <c r="AO2" s="575"/>
      <c r="AP2" s="575"/>
      <c r="AQ2" s="983" t="s">
        <v>149</v>
      </c>
      <c r="AR2" s="983"/>
      <c r="AS2" s="983"/>
      <c r="AT2" s="983"/>
      <c r="AU2" s="983"/>
      <c r="AV2" s="983"/>
      <c r="AW2" s="983"/>
      <c r="AX2" s="43"/>
    </row>
    <row r="3" spans="1:50" ht="21" customHeight="1" thickBot="1">
      <c r="A3" s="577" t="s">
        <v>1</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9" t="s">
        <v>150</v>
      </c>
      <c r="AP3" s="578"/>
      <c r="AQ3" s="578"/>
      <c r="AR3" s="578"/>
      <c r="AS3" s="578"/>
      <c r="AT3" s="578"/>
      <c r="AU3" s="578"/>
      <c r="AV3" s="578"/>
      <c r="AW3" s="578"/>
      <c r="AX3" s="580"/>
    </row>
    <row r="4" spans="1:50" ht="25.15" customHeight="1">
      <c r="A4" s="581" t="s">
        <v>3</v>
      </c>
      <c r="B4" s="582"/>
      <c r="C4" s="582"/>
      <c r="D4" s="582"/>
      <c r="E4" s="582"/>
      <c r="F4" s="582"/>
      <c r="G4" s="583" t="s">
        <v>151</v>
      </c>
      <c r="H4" s="584"/>
      <c r="I4" s="584"/>
      <c r="J4" s="584"/>
      <c r="K4" s="584"/>
      <c r="L4" s="584"/>
      <c r="M4" s="584"/>
      <c r="N4" s="584"/>
      <c r="O4" s="584"/>
      <c r="P4" s="584"/>
      <c r="Q4" s="584"/>
      <c r="R4" s="584"/>
      <c r="S4" s="584"/>
      <c r="T4" s="584"/>
      <c r="U4" s="584"/>
      <c r="V4" s="584"/>
      <c r="W4" s="584"/>
      <c r="X4" s="584"/>
      <c r="Y4" s="585" t="s">
        <v>144</v>
      </c>
      <c r="Z4" s="586"/>
      <c r="AA4" s="586"/>
      <c r="AB4" s="586"/>
      <c r="AC4" s="586"/>
      <c r="AD4" s="587"/>
      <c r="AE4" s="588" t="s">
        <v>152</v>
      </c>
      <c r="AF4" s="586"/>
      <c r="AG4" s="586"/>
      <c r="AH4" s="586"/>
      <c r="AI4" s="586"/>
      <c r="AJ4" s="586"/>
      <c r="AK4" s="586"/>
      <c r="AL4" s="586"/>
      <c r="AM4" s="586"/>
      <c r="AN4" s="586"/>
      <c r="AO4" s="586"/>
      <c r="AP4" s="587"/>
      <c r="AQ4" s="984" t="s">
        <v>5</v>
      </c>
      <c r="AR4" s="586"/>
      <c r="AS4" s="586"/>
      <c r="AT4" s="586"/>
      <c r="AU4" s="586"/>
      <c r="AV4" s="586"/>
      <c r="AW4" s="586"/>
      <c r="AX4" s="985"/>
    </row>
    <row r="5" spans="1:50" ht="30" customHeight="1">
      <c r="A5" s="617" t="s">
        <v>6</v>
      </c>
      <c r="B5" s="618"/>
      <c r="C5" s="618"/>
      <c r="D5" s="618"/>
      <c r="E5" s="618"/>
      <c r="F5" s="619"/>
      <c r="G5" s="620" t="s">
        <v>153</v>
      </c>
      <c r="H5" s="621"/>
      <c r="I5" s="621"/>
      <c r="J5" s="621"/>
      <c r="K5" s="621"/>
      <c r="L5" s="621"/>
      <c r="M5" s="621"/>
      <c r="N5" s="621"/>
      <c r="O5" s="621"/>
      <c r="P5" s="621"/>
      <c r="Q5" s="621"/>
      <c r="R5" s="621"/>
      <c r="S5" s="621"/>
      <c r="T5" s="621"/>
      <c r="U5" s="621"/>
      <c r="V5" s="526"/>
      <c r="W5" s="526"/>
      <c r="X5" s="526"/>
      <c r="Y5" s="622" t="s">
        <v>8</v>
      </c>
      <c r="Z5" s="623"/>
      <c r="AA5" s="623"/>
      <c r="AB5" s="623"/>
      <c r="AC5" s="623"/>
      <c r="AD5" s="624"/>
      <c r="AE5" s="978" t="s">
        <v>154</v>
      </c>
      <c r="AF5" s="623"/>
      <c r="AG5" s="623"/>
      <c r="AH5" s="623"/>
      <c r="AI5" s="623"/>
      <c r="AJ5" s="623"/>
      <c r="AK5" s="623"/>
      <c r="AL5" s="623"/>
      <c r="AM5" s="623"/>
      <c r="AN5" s="623"/>
      <c r="AO5" s="623"/>
      <c r="AP5" s="624"/>
      <c r="AQ5" s="625" t="s">
        <v>155</v>
      </c>
      <c r="AR5" s="626"/>
      <c r="AS5" s="626"/>
      <c r="AT5" s="626"/>
      <c r="AU5" s="626"/>
      <c r="AV5" s="626"/>
      <c r="AW5" s="626"/>
      <c r="AX5" s="627"/>
    </row>
    <row r="6" spans="1:50" ht="30" customHeight="1">
      <c r="A6" s="628" t="s">
        <v>11</v>
      </c>
      <c r="B6" s="629"/>
      <c r="C6" s="629"/>
      <c r="D6" s="629"/>
      <c r="E6" s="629"/>
      <c r="F6" s="629"/>
      <c r="G6" s="525" t="s">
        <v>156</v>
      </c>
      <c r="H6" s="526"/>
      <c r="I6" s="526"/>
      <c r="J6" s="526"/>
      <c r="K6" s="526"/>
      <c r="L6" s="526"/>
      <c r="M6" s="526"/>
      <c r="N6" s="526"/>
      <c r="O6" s="526"/>
      <c r="P6" s="526"/>
      <c r="Q6" s="526"/>
      <c r="R6" s="526"/>
      <c r="S6" s="526"/>
      <c r="T6" s="526"/>
      <c r="U6" s="526"/>
      <c r="V6" s="526"/>
      <c r="W6" s="526"/>
      <c r="X6" s="526"/>
      <c r="Y6" s="527" t="s">
        <v>13</v>
      </c>
      <c r="Z6" s="528"/>
      <c r="AA6" s="528"/>
      <c r="AB6" s="528"/>
      <c r="AC6" s="528"/>
      <c r="AD6" s="529"/>
      <c r="AE6" s="979" t="s">
        <v>157</v>
      </c>
      <c r="AF6" s="980"/>
      <c r="AG6" s="980"/>
      <c r="AH6" s="980"/>
      <c r="AI6" s="980"/>
      <c r="AJ6" s="980"/>
      <c r="AK6" s="980"/>
      <c r="AL6" s="980"/>
      <c r="AM6" s="980"/>
      <c r="AN6" s="980"/>
      <c r="AO6" s="980"/>
      <c r="AP6" s="980"/>
      <c r="AQ6" s="981"/>
      <c r="AR6" s="981"/>
      <c r="AS6" s="981"/>
      <c r="AT6" s="981"/>
      <c r="AU6" s="981"/>
      <c r="AV6" s="981"/>
      <c r="AW6" s="981"/>
      <c r="AX6" s="982"/>
    </row>
    <row r="7" spans="1:50" ht="39.950000000000003" customHeight="1">
      <c r="A7" s="534" t="s">
        <v>14</v>
      </c>
      <c r="B7" s="535"/>
      <c r="C7" s="535"/>
      <c r="D7" s="535"/>
      <c r="E7" s="535"/>
      <c r="F7" s="535"/>
      <c r="G7" s="971" t="s">
        <v>158</v>
      </c>
      <c r="H7" s="972"/>
      <c r="I7" s="972"/>
      <c r="J7" s="972"/>
      <c r="K7" s="972"/>
      <c r="L7" s="972"/>
      <c r="M7" s="972"/>
      <c r="N7" s="972"/>
      <c r="O7" s="972"/>
      <c r="P7" s="972"/>
      <c r="Q7" s="972"/>
      <c r="R7" s="972"/>
      <c r="S7" s="972"/>
      <c r="T7" s="972"/>
      <c r="U7" s="972"/>
      <c r="V7" s="973"/>
      <c r="W7" s="973"/>
      <c r="X7" s="974"/>
      <c r="Y7" s="539" t="s">
        <v>142</v>
      </c>
      <c r="Z7" s="115"/>
      <c r="AA7" s="115"/>
      <c r="AB7" s="115"/>
      <c r="AC7" s="115"/>
      <c r="AD7" s="116"/>
      <c r="AE7" s="975" t="s">
        <v>159</v>
      </c>
      <c r="AF7" s="976"/>
      <c r="AG7" s="976"/>
      <c r="AH7" s="976"/>
      <c r="AI7" s="976"/>
      <c r="AJ7" s="976"/>
      <c r="AK7" s="976"/>
      <c r="AL7" s="976"/>
      <c r="AM7" s="976"/>
      <c r="AN7" s="976"/>
      <c r="AO7" s="976"/>
      <c r="AP7" s="976"/>
      <c r="AQ7" s="976"/>
      <c r="AR7" s="976"/>
      <c r="AS7" s="976"/>
      <c r="AT7" s="976"/>
      <c r="AU7" s="976"/>
      <c r="AV7" s="976"/>
      <c r="AW7" s="976"/>
      <c r="AX7" s="977"/>
    </row>
    <row r="8" spans="1:50" ht="103.7" customHeight="1">
      <c r="A8" s="543" t="s">
        <v>15</v>
      </c>
      <c r="B8" s="544"/>
      <c r="C8" s="544"/>
      <c r="D8" s="544"/>
      <c r="E8" s="544"/>
      <c r="F8" s="544"/>
      <c r="G8" s="545" t="s">
        <v>160</v>
      </c>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6"/>
      <c r="AL8" s="546"/>
      <c r="AM8" s="546"/>
      <c r="AN8" s="546"/>
      <c r="AO8" s="546"/>
      <c r="AP8" s="546"/>
      <c r="AQ8" s="546"/>
      <c r="AR8" s="546"/>
      <c r="AS8" s="546"/>
      <c r="AT8" s="546"/>
      <c r="AU8" s="546"/>
      <c r="AV8" s="546"/>
      <c r="AW8" s="546"/>
      <c r="AX8" s="547"/>
    </row>
    <row r="9" spans="1:50" ht="137.25" customHeight="1">
      <c r="A9" s="543" t="s">
        <v>17</v>
      </c>
      <c r="B9" s="544"/>
      <c r="C9" s="544"/>
      <c r="D9" s="544"/>
      <c r="E9" s="544"/>
      <c r="F9" s="544"/>
      <c r="G9" s="545" t="s">
        <v>161</v>
      </c>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6"/>
      <c r="AL9" s="546"/>
      <c r="AM9" s="546"/>
      <c r="AN9" s="546"/>
      <c r="AO9" s="546"/>
      <c r="AP9" s="546"/>
      <c r="AQ9" s="546"/>
      <c r="AR9" s="546"/>
      <c r="AS9" s="546"/>
      <c r="AT9" s="546"/>
      <c r="AU9" s="546"/>
      <c r="AV9" s="546"/>
      <c r="AW9" s="546"/>
      <c r="AX9" s="547"/>
    </row>
    <row r="10" spans="1:50" ht="29.25" customHeight="1">
      <c r="A10" s="543" t="s">
        <v>19</v>
      </c>
      <c r="B10" s="544"/>
      <c r="C10" s="544"/>
      <c r="D10" s="544"/>
      <c r="E10" s="544"/>
      <c r="F10" s="564"/>
      <c r="G10" s="565" t="s">
        <v>162</v>
      </c>
      <c r="H10" s="566"/>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66"/>
      <c r="AL10" s="566"/>
      <c r="AM10" s="566"/>
      <c r="AN10" s="566"/>
      <c r="AO10" s="566"/>
      <c r="AP10" s="566"/>
      <c r="AQ10" s="566"/>
      <c r="AR10" s="566"/>
      <c r="AS10" s="566"/>
      <c r="AT10" s="566"/>
      <c r="AU10" s="566"/>
      <c r="AV10" s="566"/>
      <c r="AW10" s="566"/>
      <c r="AX10" s="567"/>
    </row>
    <row r="11" spans="1:50" ht="21" customHeight="1">
      <c r="A11" s="568" t="s">
        <v>21</v>
      </c>
      <c r="B11" s="569"/>
      <c r="C11" s="569"/>
      <c r="D11" s="569"/>
      <c r="E11" s="569"/>
      <c r="F11" s="570"/>
      <c r="G11" s="502"/>
      <c r="H11" s="503"/>
      <c r="I11" s="503"/>
      <c r="J11" s="503"/>
      <c r="K11" s="503"/>
      <c r="L11" s="503"/>
      <c r="M11" s="503"/>
      <c r="N11" s="503"/>
      <c r="O11" s="503"/>
      <c r="P11" s="373" t="s">
        <v>22</v>
      </c>
      <c r="Q11" s="107"/>
      <c r="R11" s="107"/>
      <c r="S11" s="107"/>
      <c r="T11" s="107"/>
      <c r="U11" s="107"/>
      <c r="V11" s="108"/>
      <c r="W11" s="373" t="s">
        <v>23</v>
      </c>
      <c r="X11" s="107"/>
      <c r="Y11" s="107"/>
      <c r="Z11" s="107"/>
      <c r="AA11" s="107"/>
      <c r="AB11" s="107"/>
      <c r="AC11" s="108"/>
      <c r="AD11" s="373" t="s">
        <v>24</v>
      </c>
      <c r="AE11" s="107"/>
      <c r="AF11" s="107"/>
      <c r="AG11" s="107"/>
      <c r="AH11" s="107"/>
      <c r="AI11" s="107"/>
      <c r="AJ11" s="108"/>
      <c r="AK11" s="373" t="s">
        <v>25</v>
      </c>
      <c r="AL11" s="107"/>
      <c r="AM11" s="107"/>
      <c r="AN11" s="107"/>
      <c r="AO11" s="107"/>
      <c r="AP11" s="107"/>
      <c r="AQ11" s="108"/>
      <c r="AR11" s="373" t="s">
        <v>26</v>
      </c>
      <c r="AS11" s="107"/>
      <c r="AT11" s="107"/>
      <c r="AU11" s="107"/>
      <c r="AV11" s="107"/>
      <c r="AW11" s="107"/>
      <c r="AX11" s="592"/>
    </row>
    <row r="12" spans="1:50" ht="21" customHeight="1">
      <c r="A12" s="202"/>
      <c r="B12" s="203"/>
      <c r="C12" s="203"/>
      <c r="D12" s="203"/>
      <c r="E12" s="203"/>
      <c r="F12" s="204"/>
      <c r="G12" s="593" t="s">
        <v>27</v>
      </c>
      <c r="H12" s="594"/>
      <c r="I12" s="599" t="s">
        <v>28</v>
      </c>
      <c r="J12" s="600"/>
      <c r="K12" s="600"/>
      <c r="L12" s="600"/>
      <c r="M12" s="600"/>
      <c r="N12" s="600"/>
      <c r="O12" s="601"/>
      <c r="P12" s="967">
        <v>136</v>
      </c>
      <c r="Q12" s="967"/>
      <c r="R12" s="967"/>
      <c r="S12" s="967"/>
      <c r="T12" s="967"/>
      <c r="U12" s="967"/>
      <c r="V12" s="967"/>
      <c r="W12" s="967">
        <v>834</v>
      </c>
      <c r="X12" s="967"/>
      <c r="Y12" s="967"/>
      <c r="Z12" s="967"/>
      <c r="AA12" s="967"/>
      <c r="AB12" s="967"/>
      <c r="AC12" s="967"/>
      <c r="AD12" s="968">
        <v>1000</v>
      </c>
      <c r="AE12" s="967"/>
      <c r="AF12" s="967"/>
      <c r="AG12" s="967"/>
      <c r="AH12" s="967"/>
      <c r="AI12" s="967"/>
      <c r="AJ12" s="967"/>
      <c r="AK12" s="968">
        <v>1430</v>
      </c>
      <c r="AL12" s="967"/>
      <c r="AM12" s="967"/>
      <c r="AN12" s="967"/>
      <c r="AO12" s="967"/>
      <c r="AP12" s="967"/>
      <c r="AQ12" s="967"/>
      <c r="AR12" s="969">
        <v>1173</v>
      </c>
      <c r="AS12" s="967"/>
      <c r="AT12" s="967"/>
      <c r="AU12" s="967"/>
      <c r="AV12" s="967"/>
      <c r="AW12" s="967"/>
      <c r="AX12" s="970"/>
    </row>
    <row r="13" spans="1:50" ht="21" customHeight="1">
      <c r="A13" s="202"/>
      <c r="B13" s="203"/>
      <c r="C13" s="203"/>
      <c r="D13" s="203"/>
      <c r="E13" s="203"/>
      <c r="F13" s="204"/>
      <c r="G13" s="595"/>
      <c r="H13" s="596"/>
      <c r="I13" s="549" t="s">
        <v>29</v>
      </c>
      <c r="J13" s="560"/>
      <c r="K13" s="560"/>
      <c r="L13" s="560"/>
      <c r="M13" s="560"/>
      <c r="N13" s="560"/>
      <c r="O13" s="561"/>
      <c r="P13" s="946">
        <v>0</v>
      </c>
      <c r="Q13" s="946"/>
      <c r="R13" s="946"/>
      <c r="S13" s="946"/>
      <c r="T13" s="946"/>
      <c r="U13" s="946"/>
      <c r="V13" s="946"/>
      <c r="W13" s="946">
        <v>0</v>
      </c>
      <c r="X13" s="946"/>
      <c r="Y13" s="946"/>
      <c r="Z13" s="946"/>
      <c r="AA13" s="946"/>
      <c r="AB13" s="946"/>
      <c r="AC13" s="946"/>
      <c r="AD13" s="946">
        <v>0</v>
      </c>
      <c r="AE13" s="946"/>
      <c r="AF13" s="946"/>
      <c r="AG13" s="946"/>
      <c r="AH13" s="946"/>
      <c r="AI13" s="946"/>
      <c r="AJ13" s="946"/>
      <c r="AK13" s="946">
        <v>0</v>
      </c>
      <c r="AL13" s="946"/>
      <c r="AM13" s="946"/>
      <c r="AN13" s="946"/>
      <c r="AO13" s="946"/>
      <c r="AP13" s="946"/>
      <c r="AQ13" s="946"/>
      <c r="AR13" s="948"/>
      <c r="AS13" s="948"/>
      <c r="AT13" s="948"/>
      <c r="AU13" s="948"/>
      <c r="AV13" s="948"/>
      <c r="AW13" s="948"/>
      <c r="AX13" s="949"/>
    </row>
    <row r="14" spans="1:50" ht="21" customHeight="1">
      <c r="A14" s="202"/>
      <c r="B14" s="203"/>
      <c r="C14" s="203"/>
      <c r="D14" s="203"/>
      <c r="E14" s="203"/>
      <c r="F14" s="204"/>
      <c r="G14" s="595"/>
      <c r="H14" s="596"/>
      <c r="I14" s="549" t="s">
        <v>30</v>
      </c>
      <c r="J14" s="550"/>
      <c r="K14" s="550"/>
      <c r="L14" s="550"/>
      <c r="M14" s="550"/>
      <c r="N14" s="550"/>
      <c r="O14" s="551"/>
      <c r="P14" s="950">
        <v>0</v>
      </c>
      <c r="Q14" s="951"/>
      <c r="R14" s="951"/>
      <c r="S14" s="951"/>
      <c r="T14" s="951"/>
      <c r="U14" s="951"/>
      <c r="V14" s="952"/>
      <c r="W14" s="950">
        <v>0</v>
      </c>
      <c r="X14" s="951"/>
      <c r="Y14" s="951"/>
      <c r="Z14" s="951"/>
      <c r="AA14" s="951"/>
      <c r="AB14" s="951"/>
      <c r="AC14" s="952"/>
      <c r="AD14" s="963">
        <v>288</v>
      </c>
      <c r="AE14" s="964"/>
      <c r="AF14" s="964"/>
      <c r="AG14" s="964"/>
      <c r="AH14" s="964"/>
      <c r="AI14" s="964"/>
      <c r="AJ14" s="965"/>
      <c r="AK14" s="963">
        <v>383</v>
      </c>
      <c r="AL14" s="964"/>
      <c r="AM14" s="964"/>
      <c r="AN14" s="964"/>
      <c r="AO14" s="964"/>
      <c r="AP14" s="964"/>
      <c r="AQ14" s="965"/>
      <c r="AR14" s="959" t="s">
        <v>98</v>
      </c>
      <c r="AS14" s="951"/>
      <c r="AT14" s="951"/>
      <c r="AU14" s="951"/>
      <c r="AV14" s="951"/>
      <c r="AW14" s="951"/>
      <c r="AX14" s="966"/>
    </row>
    <row r="15" spans="1:50" ht="21" customHeight="1">
      <c r="A15" s="202"/>
      <c r="B15" s="203"/>
      <c r="C15" s="203"/>
      <c r="D15" s="203"/>
      <c r="E15" s="203"/>
      <c r="F15" s="204"/>
      <c r="G15" s="595"/>
      <c r="H15" s="596"/>
      <c r="I15" s="549" t="s">
        <v>31</v>
      </c>
      <c r="J15" s="550"/>
      <c r="K15" s="550"/>
      <c r="L15" s="550"/>
      <c r="M15" s="550"/>
      <c r="N15" s="550"/>
      <c r="O15" s="551"/>
      <c r="P15" s="950">
        <v>0</v>
      </c>
      <c r="Q15" s="951"/>
      <c r="R15" s="951"/>
      <c r="S15" s="951"/>
      <c r="T15" s="951"/>
      <c r="U15" s="951"/>
      <c r="V15" s="952"/>
      <c r="W15" s="953">
        <v>-288</v>
      </c>
      <c r="X15" s="954"/>
      <c r="Y15" s="954"/>
      <c r="Z15" s="954"/>
      <c r="AA15" s="954"/>
      <c r="AB15" s="954"/>
      <c r="AC15" s="955"/>
      <c r="AD15" s="956">
        <v>-383</v>
      </c>
      <c r="AE15" s="957"/>
      <c r="AF15" s="957"/>
      <c r="AG15" s="957"/>
      <c r="AH15" s="957"/>
      <c r="AI15" s="957"/>
      <c r="AJ15" s="958"/>
      <c r="AK15" s="959" t="s">
        <v>98</v>
      </c>
      <c r="AL15" s="951"/>
      <c r="AM15" s="951"/>
      <c r="AN15" s="951"/>
      <c r="AO15" s="951"/>
      <c r="AP15" s="951"/>
      <c r="AQ15" s="952"/>
      <c r="AR15" s="960"/>
      <c r="AS15" s="961"/>
      <c r="AT15" s="961"/>
      <c r="AU15" s="961"/>
      <c r="AV15" s="961"/>
      <c r="AW15" s="961"/>
      <c r="AX15" s="962"/>
    </row>
    <row r="16" spans="1:50" ht="21" customHeight="1">
      <c r="A16" s="202"/>
      <c r="B16" s="203"/>
      <c r="C16" s="203"/>
      <c r="D16" s="203"/>
      <c r="E16" s="203"/>
      <c r="F16" s="204"/>
      <c r="G16" s="595"/>
      <c r="H16" s="596"/>
      <c r="I16" s="549" t="s">
        <v>32</v>
      </c>
      <c r="J16" s="560"/>
      <c r="K16" s="560"/>
      <c r="L16" s="560"/>
      <c r="M16" s="560"/>
      <c r="N16" s="560"/>
      <c r="O16" s="561"/>
      <c r="P16" s="946">
        <v>0</v>
      </c>
      <c r="Q16" s="946"/>
      <c r="R16" s="946"/>
      <c r="S16" s="946"/>
      <c r="T16" s="946"/>
      <c r="U16" s="946"/>
      <c r="V16" s="946"/>
      <c r="W16" s="946">
        <v>0</v>
      </c>
      <c r="X16" s="946"/>
      <c r="Y16" s="946"/>
      <c r="Z16" s="946"/>
      <c r="AA16" s="946"/>
      <c r="AB16" s="946"/>
      <c r="AC16" s="946"/>
      <c r="AD16" s="947">
        <v>0</v>
      </c>
      <c r="AE16" s="947"/>
      <c r="AF16" s="947"/>
      <c r="AG16" s="947"/>
      <c r="AH16" s="947"/>
      <c r="AI16" s="947"/>
      <c r="AJ16" s="947"/>
      <c r="AK16" s="946">
        <v>0</v>
      </c>
      <c r="AL16" s="946"/>
      <c r="AM16" s="946"/>
      <c r="AN16" s="946"/>
      <c r="AO16" s="946"/>
      <c r="AP16" s="946"/>
      <c r="AQ16" s="946"/>
      <c r="AR16" s="948"/>
      <c r="AS16" s="948"/>
      <c r="AT16" s="948"/>
      <c r="AU16" s="948"/>
      <c r="AV16" s="948"/>
      <c r="AW16" s="948"/>
      <c r="AX16" s="949"/>
    </row>
    <row r="17" spans="1:55" ht="21" customHeight="1">
      <c r="A17" s="202"/>
      <c r="B17" s="203"/>
      <c r="C17" s="203"/>
      <c r="D17" s="203"/>
      <c r="E17" s="203"/>
      <c r="F17" s="204"/>
      <c r="G17" s="597"/>
      <c r="H17" s="598"/>
      <c r="I17" s="520" t="s">
        <v>33</v>
      </c>
      <c r="J17" s="521"/>
      <c r="K17" s="521"/>
      <c r="L17" s="521"/>
      <c r="M17" s="521"/>
      <c r="N17" s="521"/>
      <c r="O17" s="522"/>
      <c r="P17" s="942">
        <v>136</v>
      </c>
      <c r="Q17" s="942"/>
      <c r="R17" s="942"/>
      <c r="S17" s="942"/>
      <c r="T17" s="942"/>
      <c r="U17" s="942"/>
      <c r="V17" s="942"/>
      <c r="W17" s="942">
        <v>546</v>
      </c>
      <c r="X17" s="942"/>
      <c r="Y17" s="942"/>
      <c r="Z17" s="942"/>
      <c r="AA17" s="942"/>
      <c r="AB17" s="942"/>
      <c r="AC17" s="942"/>
      <c r="AD17" s="943">
        <v>905</v>
      </c>
      <c r="AE17" s="943"/>
      <c r="AF17" s="943"/>
      <c r="AG17" s="943"/>
      <c r="AH17" s="943"/>
      <c r="AI17" s="943"/>
      <c r="AJ17" s="943"/>
      <c r="AK17" s="944">
        <v>1813</v>
      </c>
      <c r="AL17" s="942"/>
      <c r="AM17" s="942"/>
      <c r="AN17" s="942"/>
      <c r="AO17" s="942"/>
      <c r="AP17" s="942"/>
      <c r="AQ17" s="942"/>
      <c r="AR17" s="944">
        <v>1173</v>
      </c>
      <c r="AS17" s="942"/>
      <c r="AT17" s="942"/>
      <c r="AU17" s="942"/>
      <c r="AV17" s="942"/>
      <c r="AW17" s="942"/>
      <c r="AX17" s="945"/>
    </row>
    <row r="18" spans="1:55" ht="21" customHeight="1">
      <c r="A18" s="202"/>
      <c r="B18" s="203"/>
      <c r="C18" s="203"/>
      <c r="D18" s="203"/>
      <c r="E18" s="203"/>
      <c r="F18" s="204"/>
      <c r="G18" s="508" t="s">
        <v>34</v>
      </c>
      <c r="H18" s="509"/>
      <c r="I18" s="509"/>
      <c r="J18" s="509"/>
      <c r="K18" s="509"/>
      <c r="L18" s="509"/>
      <c r="M18" s="509"/>
      <c r="N18" s="509"/>
      <c r="O18" s="509"/>
      <c r="P18" s="500">
        <v>135</v>
      </c>
      <c r="Q18" s="500"/>
      <c r="R18" s="500"/>
      <c r="S18" s="500"/>
      <c r="T18" s="500"/>
      <c r="U18" s="500"/>
      <c r="V18" s="500"/>
      <c r="W18" s="500">
        <v>297</v>
      </c>
      <c r="X18" s="500"/>
      <c r="Y18" s="500"/>
      <c r="Z18" s="500"/>
      <c r="AA18" s="500"/>
      <c r="AB18" s="500"/>
      <c r="AC18" s="500"/>
      <c r="AD18" s="500">
        <v>552</v>
      </c>
      <c r="AE18" s="500"/>
      <c r="AF18" s="500"/>
      <c r="AG18" s="500"/>
      <c r="AH18" s="500"/>
      <c r="AI18" s="500"/>
      <c r="AJ18" s="500"/>
      <c r="AK18" s="940"/>
      <c r="AL18" s="940"/>
      <c r="AM18" s="940"/>
      <c r="AN18" s="940"/>
      <c r="AO18" s="940"/>
      <c r="AP18" s="940"/>
      <c r="AQ18" s="940"/>
      <c r="AR18" s="940"/>
      <c r="AS18" s="940"/>
      <c r="AT18" s="940"/>
      <c r="AU18" s="940"/>
      <c r="AV18" s="940"/>
      <c r="AW18" s="940"/>
      <c r="AX18" s="941"/>
    </row>
    <row r="19" spans="1:55" ht="21" customHeight="1">
      <c r="A19" s="571"/>
      <c r="B19" s="572"/>
      <c r="C19" s="572"/>
      <c r="D19" s="572"/>
      <c r="E19" s="572"/>
      <c r="F19" s="573"/>
      <c r="G19" s="508" t="s">
        <v>35</v>
      </c>
      <c r="H19" s="509"/>
      <c r="I19" s="509"/>
      <c r="J19" s="509"/>
      <c r="K19" s="509"/>
      <c r="L19" s="509"/>
      <c r="M19" s="509"/>
      <c r="N19" s="509"/>
      <c r="O19" s="509"/>
      <c r="P19" s="939">
        <v>0.99</v>
      </c>
      <c r="Q19" s="500"/>
      <c r="R19" s="500"/>
      <c r="S19" s="500"/>
      <c r="T19" s="500"/>
      <c r="U19" s="500"/>
      <c r="V19" s="500"/>
      <c r="W19" s="939">
        <v>0.54</v>
      </c>
      <c r="X19" s="500"/>
      <c r="Y19" s="500"/>
      <c r="Z19" s="500"/>
      <c r="AA19" s="500"/>
      <c r="AB19" s="500"/>
      <c r="AC19" s="500"/>
      <c r="AD19" s="939">
        <v>0.61</v>
      </c>
      <c r="AE19" s="500"/>
      <c r="AF19" s="500"/>
      <c r="AG19" s="500"/>
      <c r="AH19" s="500"/>
      <c r="AI19" s="500"/>
      <c r="AJ19" s="500"/>
      <c r="AK19" s="940"/>
      <c r="AL19" s="940"/>
      <c r="AM19" s="940"/>
      <c r="AN19" s="940"/>
      <c r="AO19" s="940"/>
      <c r="AP19" s="940"/>
      <c r="AQ19" s="940"/>
      <c r="AR19" s="940"/>
      <c r="AS19" s="940"/>
      <c r="AT19" s="940"/>
      <c r="AU19" s="940"/>
      <c r="AV19" s="940"/>
      <c r="AW19" s="940"/>
      <c r="AX19" s="941"/>
    </row>
    <row r="20" spans="1:55" ht="31.7" customHeight="1">
      <c r="A20" s="487" t="s">
        <v>163</v>
      </c>
      <c r="B20" s="488"/>
      <c r="C20" s="488"/>
      <c r="D20" s="488"/>
      <c r="E20" s="488"/>
      <c r="F20" s="489"/>
      <c r="G20" s="466" t="s">
        <v>37</v>
      </c>
      <c r="H20" s="107"/>
      <c r="I20" s="107"/>
      <c r="J20" s="107"/>
      <c r="K20" s="107"/>
      <c r="L20" s="107"/>
      <c r="M20" s="107"/>
      <c r="N20" s="107"/>
      <c r="O20" s="107"/>
      <c r="P20" s="107"/>
      <c r="Q20" s="107"/>
      <c r="R20" s="107"/>
      <c r="S20" s="107"/>
      <c r="T20" s="107"/>
      <c r="U20" s="107"/>
      <c r="V20" s="107"/>
      <c r="W20" s="107"/>
      <c r="X20" s="108"/>
      <c r="Y20" s="494"/>
      <c r="Z20" s="179"/>
      <c r="AA20" s="180"/>
      <c r="AB20" s="106" t="s">
        <v>38</v>
      </c>
      <c r="AC20" s="107"/>
      <c r="AD20" s="108"/>
      <c r="AE20" s="486" t="s">
        <v>22</v>
      </c>
      <c r="AF20" s="117"/>
      <c r="AG20" s="117"/>
      <c r="AH20" s="117"/>
      <c r="AI20" s="117"/>
      <c r="AJ20" s="486" t="s">
        <v>23</v>
      </c>
      <c r="AK20" s="117"/>
      <c r="AL20" s="117"/>
      <c r="AM20" s="117"/>
      <c r="AN20" s="117"/>
      <c r="AO20" s="486" t="s">
        <v>24</v>
      </c>
      <c r="AP20" s="117"/>
      <c r="AQ20" s="117"/>
      <c r="AR20" s="117"/>
      <c r="AS20" s="117"/>
      <c r="AT20" s="498" t="s">
        <v>39</v>
      </c>
      <c r="AU20" s="117"/>
      <c r="AV20" s="117"/>
      <c r="AW20" s="117"/>
      <c r="AX20" s="499"/>
    </row>
    <row r="21" spans="1:55" ht="39" customHeight="1">
      <c r="A21" s="490"/>
      <c r="B21" s="488"/>
      <c r="C21" s="488"/>
      <c r="D21" s="488"/>
      <c r="E21" s="488"/>
      <c r="F21" s="489"/>
      <c r="G21" s="917" t="s">
        <v>164</v>
      </c>
      <c r="H21" s="855"/>
      <c r="I21" s="855"/>
      <c r="J21" s="855"/>
      <c r="K21" s="855"/>
      <c r="L21" s="855"/>
      <c r="M21" s="855"/>
      <c r="N21" s="855"/>
      <c r="O21" s="855"/>
      <c r="P21" s="855"/>
      <c r="Q21" s="855"/>
      <c r="R21" s="855"/>
      <c r="S21" s="855"/>
      <c r="T21" s="855"/>
      <c r="U21" s="855"/>
      <c r="V21" s="855"/>
      <c r="W21" s="855"/>
      <c r="X21" s="933"/>
      <c r="Y21" s="479" t="s">
        <v>40</v>
      </c>
      <c r="Z21" s="480"/>
      <c r="AA21" s="481"/>
      <c r="AB21" s="938" t="s">
        <v>98</v>
      </c>
      <c r="AC21" s="483"/>
      <c r="AD21" s="483"/>
      <c r="AE21" s="913" t="s">
        <v>98</v>
      </c>
      <c r="AF21" s="436"/>
      <c r="AG21" s="436"/>
      <c r="AH21" s="436"/>
      <c r="AI21" s="436"/>
      <c r="AJ21" s="913" t="s">
        <v>98</v>
      </c>
      <c r="AK21" s="436"/>
      <c r="AL21" s="436"/>
      <c r="AM21" s="436"/>
      <c r="AN21" s="436"/>
      <c r="AO21" s="913" t="s">
        <v>98</v>
      </c>
      <c r="AP21" s="436"/>
      <c r="AQ21" s="436"/>
      <c r="AR21" s="436"/>
      <c r="AS21" s="436"/>
      <c r="AT21" s="477"/>
      <c r="AU21" s="477"/>
      <c r="AV21" s="477"/>
      <c r="AW21" s="477"/>
      <c r="AX21" s="478"/>
    </row>
    <row r="22" spans="1:55" ht="39" customHeight="1">
      <c r="A22" s="491"/>
      <c r="B22" s="492"/>
      <c r="C22" s="492"/>
      <c r="D22" s="492"/>
      <c r="E22" s="492"/>
      <c r="F22" s="493"/>
      <c r="G22" s="934"/>
      <c r="H22" s="858"/>
      <c r="I22" s="858"/>
      <c r="J22" s="858"/>
      <c r="K22" s="858"/>
      <c r="L22" s="858"/>
      <c r="M22" s="858"/>
      <c r="N22" s="858"/>
      <c r="O22" s="858"/>
      <c r="P22" s="858"/>
      <c r="Q22" s="858"/>
      <c r="R22" s="858"/>
      <c r="S22" s="858"/>
      <c r="T22" s="858"/>
      <c r="U22" s="858"/>
      <c r="V22" s="858"/>
      <c r="W22" s="858"/>
      <c r="X22" s="935"/>
      <c r="Y22" s="373" t="s">
        <v>41</v>
      </c>
      <c r="Z22" s="107"/>
      <c r="AA22" s="108"/>
      <c r="AB22" s="930" t="s">
        <v>98</v>
      </c>
      <c r="AC22" s="485"/>
      <c r="AD22" s="485"/>
      <c r="AE22" s="930" t="s">
        <v>98</v>
      </c>
      <c r="AF22" s="485"/>
      <c r="AG22" s="485"/>
      <c r="AH22" s="485"/>
      <c r="AI22" s="485"/>
      <c r="AJ22" s="930" t="s">
        <v>98</v>
      </c>
      <c r="AK22" s="485"/>
      <c r="AL22" s="485"/>
      <c r="AM22" s="485"/>
      <c r="AN22" s="485"/>
      <c r="AO22" s="930" t="s">
        <v>98</v>
      </c>
      <c r="AP22" s="485"/>
      <c r="AQ22" s="485"/>
      <c r="AR22" s="485"/>
      <c r="AS22" s="485"/>
      <c r="AT22" s="931" t="s">
        <v>98</v>
      </c>
      <c r="AU22" s="500"/>
      <c r="AV22" s="500"/>
      <c r="AW22" s="500"/>
      <c r="AX22" s="501"/>
    </row>
    <row r="23" spans="1:55" ht="39" customHeight="1">
      <c r="A23" s="491"/>
      <c r="B23" s="492"/>
      <c r="C23" s="492"/>
      <c r="D23" s="492"/>
      <c r="E23" s="492"/>
      <c r="F23" s="493"/>
      <c r="G23" s="936"/>
      <c r="H23" s="861"/>
      <c r="I23" s="861"/>
      <c r="J23" s="861"/>
      <c r="K23" s="861"/>
      <c r="L23" s="861"/>
      <c r="M23" s="861"/>
      <c r="N23" s="861"/>
      <c r="O23" s="861"/>
      <c r="P23" s="861"/>
      <c r="Q23" s="861"/>
      <c r="R23" s="861"/>
      <c r="S23" s="861"/>
      <c r="T23" s="861"/>
      <c r="U23" s="861"/>
      <c r="V23" s="861"/>
      <c r="W23" s="861"/>
      <c r="X23" s="937"/>
      <c r="Y23" s="106" t="s">
        <v>42</v>
      </c>
      <c r="Z23" s="107"/>
      <c r="AA23" s="108"/>
      <c r="AB23" s="434" t="s">
        <v>140</v>
      </c>
      <c r="AC23" s="434"/>
      <c r="AD23" s="434"/>
      <c r="AE23" s="932" t="s">
        <v>98</v>
      </c>
      <c r="AF23" s="434"/>
      <c r="AG23" s="434"/>
      <c r="AH23" s="434"/>
      <c r="AI23" s="434"/>
      <c r="AJ23" s="932" t="s">
        <v>98</v>
      </c>
      <c r="AK23" s="434"/>
      <c r="AL23" s="434"/>
      <c r="AM23" s="434"/>
      <c r="AN23" s="434"/>
      <c r="AO23" s="932" t="s">
        <v>98</v>
      </c>
      <c r="AP23" s="434"/>
      <c r="AQ23" s="434"/>
      <c r="AR23" s="434"/>
      <c r="AS23" s="434"/>
      <c r="AT23" s="428"/>
      <c r="AU23" s="428"/>
      <c r="AV23" s="428"/>
      <c r="AW23" s="428"/>
      <c r="AX23" s="429"/>
    </row>
    <row r="24" spans="1:55" ht="31.7" customHeight="1">
      <c r="A24" s="449" t="s">
        <v>43</v>
      </c>
      <c r="B24" s="450"/>
      <c r="C24" s="450"/>
      <c r="D24" s="450"/>
      <c r="E24" s="450"/>
      <c r="F24" s="451"/>
      <c r="G24" s="466" t="s">
        <v>44</v>
      </c>
      <c r="H24" s="107"/>
      <c r="I24" s="107"/>
      <c r="J24" s="107"/>
      <c r="K24" s="107"/>
      <c r="L24" s="107"/>
      <c r="M24" s="107"/>
      <c r="N24" s="107"/>
      <c r="O24" s="107"/>
      <c r="P24" s="107"/>
      <c r="Q24" s="107"/>
      <c r="R24" s="107"/>
      <c r="S24" s="107"/>
      <c r="T24" s="107"/>
      <c r="U24" s="107"/>
      <c r="V24" s="107"/>
      <c r="W24" s="107"/>
      <c r="X24" s="108"/>
      <c r="Y24" s="494"/>
      <c r="Z24" s="179"/>
      <c r="AA24" s="180"/>
      <c r="AB24" s="106" t="s">
        <v>38</v>
      </c>
      <c r="AC24" s="107"/>
      <c r="AD24" s="108"/>
      <c r="AE24" s="486" t="s">
        <v>22</v>
      </c>
      <c r="AF24" s="117"/>
      <c r="AG24" s="117"/>
      <c r="AH24" s="117"/>
      <c r="AI24" s="117"/>
      <c r="AJ24" s="486" t="s">
        <v>23</v>
      </c>
      <c r="AK24" s="117"/>
      <c r="AL24" s="117"/>
      <c r="AM24" s="117"/>
      <c r="AN24" s="117"/>
      <c r="AO24" s="486" t="s">
        <v>24</v>
      </c>
      <c r="AP24" s="117"/>
      <c r="AQ24" s="117"/>
      <c r="AR24" s="117"/>
      <c r="AS24" s="117"/>
      <c r="AT24" s="377" t="s">
        <v>45</v>
      </c>
      <c r="AU24" s="378"/>
      <c r="AV24" s="378"/>
      <c r="AW24" s="378"/>
      <c r="AX24" s="379"/>
    </row>
    <row r="25" spans="1:55" ht="25.5" customHeight="1">
      <c r="A25" s="188"/>
      <c r="B25" s="189"/>
      <c r="C25" s="189"/>
      <c r="D25" s="189"/>
      <c r="E25" s="189"/>
      <c r="F25" s="190"/>
      <c r="G25" s="917" t="s">
        <v>165</v>
      </c>
      <c r="H25" s="918"/>
      <c r="I25" s="918"/>
      <c r="J25" s="918"/>
      <c r="K25" s="918"/>
      <c r="L25" s="918"/>
      <c r="M25" s="918"/>
      <c r="N25" s="918"/>
      <c r="O25" s="918"/>
      <c r="P25" s="918"/>
      <c r="Q25" s="918"/>
      <c r="R25" s="918"/>
      <c r="S25" s="918"/>
      <c r="T25" s="918"/>
      <c r="U25" s="918"/>
      <c r="V25" s="918"/>
      <c r="W25" s="918"/>
      <c r="X25" s="919"/>
      <c r="Y25" s="473" t="s">
        <v>46</v>
      </c>
      <c r="Z25" s="431"/>
      <c r="AA25" s="432"/>
      <c r="AB25" s="923" t="s">
        <v>166</v>
      </c>
      <c r="AC25" s="924"/>
      <c r="AD25" s="925"/>
      <c r="AE25" s="436">
        <v>4</v>
      </c>
      <c r="AF25" s="436"/>
      <c r="AG25" s="436"/>
      <c r="AH25" s="436"/>
      <c r="AI25" s="436"/>
      <c r="AJ25" s="436">
        <v>4</v>
      </c>
      <c r="AK25" s="436"/>
      <c r="AL25" s="436"/>
      <c r="AM25" s="436"/>
      <c r="AN25" s="436"/>
      <c r="AO25" s="477"/>
      <c r="AP25" s="477"/>
      <c r="AQ25" s="477"/>
      <c r="AR25" s="477"/>
      <c r="AS25" s="477"/>
      <c r="AT25" s="180"/>
      <c r="AU25" s="477"/>
      <c r="AV25" s="477"/>
      <c r="AW25" s="477"/>
      <c r="AX25" s="478"/>
      <c r="AY25" s="2"/>
      <c r="AZ25" s="3"/>
      <c r="BA25" s="3"/>
      <c r="BB25" s="3"/>
      <c r="BC25" s="3"/>
    </row>
    <row r="26" spans="1:55" ht="25.5" customHeight="1">
      <c r="A26" s="188"/>
      <c r="B26" s="189"/>
      <c r="C26" s="189"/>
      <c r="D26" s="189"/>
      <c r="E26" s="189"/>
      <c r="F26" s="190"/>
      <c r="G26" s="920"/>
      <c r="H26" s="921"/>
      <c r="I26" s="921"/>
      <c r="J26" s="921"/>
      <c r="K26" s="921"/>
      <c r="L26" s="921"/>
      <c r="M26" s="921"/>
      <c r="N26" s="921"/>
      <c r="O26" s="921"/>
      <c r="P26" s="921"/>
      <c r="Q26" s="921"/>
      <c r="R26" s="921"/>
      <c r="S26" s="921"/>
      <c r="T26" s="921"/>
      <c r="U26" s="921"/>
      <c r="V26" s="921"/>
      <c r="W26" s="921"/>
      <c r="X26" s="922"/>
      <c r="Y26" s="442" t="s">
        <v>137</v>
      </c>
      <c r="Z26" s="426"/>
      <c r="AA26" s="427"/>
      <c r="AB26" s="926"/>
      <c r="AC26" s="927"/>
      <c r="AD26" s="928"/>
      <c r="AE26" s="436">
        <v>4</v>
      </c>
      <c r="AF26" s="436"/>
      <c r="AG26" s="436"/>
      <c r="AH26" s="436"/>
      <c r="AI26" s="436"/>
      <c r="AJ26" s="436">
        <v>5</v>
      </c>
      <c r="AK26" s="436"/>
      <c r="AL26" s="436"/>
      <c r="AM26" s="436"/>
      <c r="AN26" s="436"/>
      <c r="AO26" s="477"/>
      <c r="AP26" s="477"/>
      <c r="AQ26" s="477"/>
      <c r="AR26" s="477"/>
      <c r="AS26" s="477"/>
      <c r="AT26" s="180"/>
      <c r="AU26" s="477"/>
      <c r="AV26" s="477"/>
      <c r="AW26" s="477"/>
      <c r="AX26" s="478"/>
      <c r="AY26" s="2"/>
      <c r="AZ26" s="3"/>
      <c r="BA26" s="3"/>
      <c r="BB26" s="3"/>
      <c r="BC26" s="3"/>
    </row>
    <row r="27" spans="1:55" ht="25.5" customHeight="1">
      <c r="A27" s="188"/>
      <c r="B27" s="189"/>
      <c r="C27" s="189"/>
      <c r="D27" s="189"/>
      <c r="E27" s="189"/>
      <c r="F27" s="190"/>
      <c r="G27" s="917" t="s">
        <v>167</v>
      </c>
      <c r="H27" s="918"/>
      <c r="I27" s="918"/>
      <c r="J27" s="918"/>
      <c r="K27" s="918"/>
      <c r="L27" s="918"/>
      <c r="M27" s="918"/>
      <c r="N27" s="918"/>
      <c r="O27" s="918"/>
      <c r="P27" s="918"/>
      <c r="Q27" s="918"/>
      <c r="R27" s="918"/>
      <c r="S27" s="918"/>
      <c r="T27" s="918"/>
      <c r="U27" s="918"/>
      <c r="V27" s="918"/>
      <c r="W27" s="918"/>
      <c r="X27" s="919"/>
      <c r="Y27" s="473" t="s">
        <v>46</v>
      </c>
      <c r="Z27" s="431"/>
      <c r="AA27" s="432"/>
      <c r="AB27" s="923" t="s">
        <v>168</v>
      </c>
      <c r="AC27" s="924"/>
      <c r="AD27" s="925"/>
      <c r="AE27" s="913" t="s">
        <v>138</v>
      </c>
      <c r="AF27" s="436"/>
      <c r="AG27" s="436"/>
      <c r="AH27" s="436"/>
      <c r="AI27" s="436"/>
      <c r="AJ27" s="436">
        <v>12</v>
      </c>
      <c r="AK27" s="436"/>
      <c r="AL27" s="436"/>
      <c r="AM27" s="436"/>
      <c r="AN27" s="436"/>
      <c r="AO27" s="500">
        <v>455</v>
      </c>
      <c r="AP27" s="500"/>
      <c r="AQ27" s="500"/>
      <c r="AR27" s="500"/>
      <c r="AS27" s="500"/>
      <c r="AT27" s="436" t="s">
        <v>138</v>
      </c>
      <c r="AU27" s="436"/>
      <c r="AV27" s="436"/>
      <c r="AW27" s="436"/>
      <c r="AX27" s="929"/>
      <c r="AY27" s="3"/>
      <c r="AZ27" s="3"/>
      <c r="BA27" s="3"/>
      <c r="BB27" s="3"/>
      <c r="BC27" s="3"/>
    </row>
    <row r="28" spans="1:55" ht="25.5" customHeight="1">
      <c r="A28" s="452"/>
      <c r="B28" s="453"/>
      <c r="C28" s="453"/>
      <c r="D28" s="453"/>
      <c r="E28" s="453"/>
      <c r="F28" s="454"/>
      <c r="G28" s="920"/>
      <c r="H28" s="921"/>
      <c r="I28" s="921"/>
      <c r="J28" s="921"/>
      <c r="K28" s="921"/>
      <c r="L28" s="921"/>
      <c r="M28" s="921"/>
      <c r="N28" s="921"/>
      <c r="O28" s="921"/>
      <c r="P28" s="921"/>
      <c r="Q28" s="921"/>
      <c r="R28" s="921"/>
      <c r="S28" s="921"/>
      <c r="T28" s="921"/>
      <c r="U28" s="921"/>
      <c r="V28" s="921"/>
      <c r="W28" s="921"/>
      <c r="X28" s="922"/>
      <c r="Y28" s="442" t="s">
        <v>137</v>
      </c>
      <c r="Z28" s="426"/>
      <c r="AA28" s="427"/>
      <c r="AB28" s="926"/>
      <c r="AC28" s="927"/>
      <c r="AD28" s="928"/>
      <c r="AE28" s="913" t="s">
        <v>138</v>
      </c>
      <c r="AF28" s="436"/>
      <c r="AG28" s="436"/>
      <c r="AH28" s="436"/>
      <c r="AI28" s="436"/>
      <c r="AJ28" s="913">
        <v>70</v>
      </c>
      <c r="AK28" s="913"/>
      <c r="AL28" s="913"/>
      <c r="AM28" s="913"/>
      <c r="AN28" s="913"/>
      <c r="AO28" s="913">
        <v>70</v>
      </c>
      <c r="AP28" s="913"/>
      <c r="AQ28" s="913"/>
      <c r="AR28" s="913"/>
      <c r="AS28" s="913"/>
      <c r="AT28" s="914" t="s">
        <v>169</v>
      </c>
      <c r="AU28" s="914"/>
      <c r="AV28" s="914"/>
      <c r="AW28" s="914"/>
      <c r="AX28" s="915"/>
    </row>
    <row r="29" spans="1:55" ht="32.25" customHeight="1">
      <c r="A29" s="449" t="s">
        <v>47</v>
      </c>
      <c r="B29" s="457"/>
      <c r="C29" s="457"/>
      <c r="D29" s="457"/>
      <c r="E29" s="457"/>
      <c r="F29" s="458"/>
      <c r="G29" s="465" t="s">
        <v>48</v>
      </c>
      <c r="H29" s="107"/>
      <c r="I29" s="107"/>
      <c r="J29" s="107"/>
      <c r="K29" s="107"/>
      <c r="L29" s="107"/>
      <c r="M29" s="107"/>
      <c r="N29" s="107"/>
      <c r="O29" s="107"/>
      <c r="P29" s="107"/>
      <c r="Q29" s="107"/>
      <c r="R29" s="107"/>
      <c r="S29" s="107"/>
      <c r="T29" s="107"/>
      <c r="U29" s="107"/>
      <c r="V29" s="107"/>
      <c r="W29" s="107"/>
      <c r="X29" s="108"/>
      <c r="Y29" s="474"/>
      <c r="Z29" s="475"/>
      <c r="AA29" s="476"/>
      <c r="AB29" s="106" t="s">
        <v>38</v>
      </c>
      <c r="AC29" s="107"/>
      <c r="AD29" s="108"/>
      <c r="AE29" s="373" t="s">
        <v>22</v>
      </c>
      <c r="AF29" s="107"/>
      <c r="AG29" s="107"/>
      <c r="AH29" s="107"/>
      <c r="AI29" s="108"/>
      <c r="AJ29" s="373" t="s">
        <v>170</v>
      </c>
      <c r="AK29" s="465"/>
      <c r="AL29" s="465"/>
      <c r="AM29" s="465"/>
      <c r="AN29" s="916"/>
      <c r="AO29" s="373" t="s">
        <v>171</v>
      </c>
      <c r="AP29" s="465"/>
      <c r="AQ29" s="465"/>
      <c r="AR29" s="465"/>
      <c r="AS29" s="916"/>
      <c r="AT29" s="377" t="s">
        <v>49</v>
      </c>
      <c r="AU29" s="378"/>
      <c r="AV29" s="378"/>
      <c r="AW29" s="378"/>
      <c r="AX29" s="379"/>
    </row>
    <row r="30" spans="1:55" ht="46.5" customHeight="1">
      <c r="A30" s="459"/>
      <c r="B30" s="460"/>
      <c r="C30" s="460"/>
      <c r="D30" s="460"/>
      <c r="E30" s="460"/>
      <c r="F30" s="461"/>
      <c r="G30" s="904" t="s">
        <v>172</v>
      </c>
      <c r="H30" s="905"/>
      <c r="I30" s="905"/>
      <c r="J30" s="905"/>
      <c r="K30" s="905"/>
      <c r="L30" s="905"/>
      <c r="M30" s="905"/>
      <c r="N30" s="905"/>
      <c r="O30" s="905"/>
      <c r="P30" s="905"/>
      <c r="Q30" s="905"/>
      <c r="R30" s="905"/>
      <c r="S30" s="905"/>
      <c r="T30" s="905"/>
      <c r="U30" s="905"/>
      <c r="V30" s="905"/>
      <c r="W30" s="905"/>
      <c r="X30" s="906"/>
      <c r="Y30" s="446" t="s">
        <v>47</v>
      </c>
      <c r="Z30" s="447"/>
      <c r="AA30" s="448"/>
      <c r="AB30" s="910" t="s">
        <v>173</v>
      </c>
      <c r="AC30" s="911"/>
      <c r="AD30" s="912"/>
      <c r="AE30" s="899" t="s">
        <v>138</v>
      </c>
      <c r="AF30" s="375"/>
      <c r="AG30" s="375"/>
      <c r="AH30" s="375"/>
      <c r="AI30" s="376"/>
      <c r="AJ30" s="893" t="s">
        <v>174</v>
      </c>
      <c r="AK30" s="894"/>
      <c r="AL30" s="894"/>
      <c r="AM30" s="894"/>
      <c r="AN30" s="900"/>
      <c r="AO30" s="893" t="s">
        <v>175</v>
      </c>
      <c r="AP30" s="894"/>
      <c r="AQ30" s="894"/>
      <c r="AR30" s="894"/>
      <c r="AS30" s="900"/>
      <c r="AT30" s="893" t="s">
        <v>176</v>
      </c>
      <c r="AU30" s="894"/>
      <c r="AV30" s="894"/>
      <c r="AW30" s="894"/>
      <c r="AX30" s="895"/>
    </row>
    <row r="31" spans="1:55" ht="47.1" customHeight="1">
      <c r="A31" s="462"/>
      <c r="B31" s="463"/>
      <c r="C31" s="463"/>
      <c r="D31" s="463"/>
      <c r="E31" s="463"/>
      <c r="F31" s="464"/>
      <c r="G31" s="907"/>
      <c r="H31" s="908"/>
      <c r="I31" s="908"/>
      <c r="J31" s="908"/>
      <c r="K31" s="908"/>
      <c r="L31" s="908"/>
      <c r="M31" s="908"/>
      <c r="N31" s="908"/>
      <c r="O31" s="908"/>
      <c r="P31" s="908"/>
      <c r="Q31" s="908"/>
      <c r="R31" s="908"/>
      <c r="S31" s="908"/>
      <c r="T31" s="908"/>
      <c r="U31" s="908"/>
      <c r="V31" s="908"/>
      <c r="W31" s="908"/>
      <c r="X31" s="909"/>
      <c r="Y31" s="456" t="s">
        <v>50</v>
      </c>
      <c r="Z31" s="426"/>
      <c r="AA31" s="427"/>
      <c r="AB31" s="896" t="s">
        <v>177</v>
      </c>
      <c r="AC31" s="897"/>
      <c r="AD31" s="898"/>
      <c r="AE31" s="899" t="s">
        <v>138</v>
      </c>
      <c r="AF31" s="375"/>
      <c r="AG31" s="375"/>
      <c r="AH31" s="375"/>
      <c r="AI31" s="376"/>
      <c r="AJ31" s="893" t="s">
        <v>178</v>
      </c>
      <c r="AK31" s="894"/>
      <c r="AL31" s="894"/>
      <c r="AM31" s="894"/>
      <c r="AN31" s="900"/>
      <c r="AO31" s="899" t="s">
        <v>179</v>
      </c>
      <c r="AP31" s="901"/>
      <c r="AQ31" s="901"/>
      <c r="AR31" s="901"/>
      <c r="AS31" s="902"/>
      <c r="AT31" s="899" t="s">
        <v>180</v>
      </c>
      <c r="AU31" s="901"/>
      <c r="AV31" s="901"/>
      <c r="AW31" s="901"/>
      <c r="AX31" s="903"/>
    </row>
    <row r="32" spans="1:55" ht="23.1" customHeight="1">
      <c r="A32" s="419" t="s">
        <v>51</v>
      </c>
      <c r="B32" s="420"/>
      <c r="C32" s="317" t="s">
        <v>52</v>
      </c>
      <c r="D32" s="318"/>
      <c r="E32" s="318"/>
      <c r="F32" s="318"/>
      <c r="G32" s="318"/>
      <c r="H32" s="318"/>
      <c r="I32" s="318"/>
      <c r="J32" s="318"/>
      <c r="K32" s="319"/>
      <c r="L32" s="320" t="s">
        <v>53</v>
      </c>
      <c r="M32" s="320"/>
      <c r="N32" s="320"/>
      <c r="O32" s="320"/>
      <c r="P32" s="320"/>
      <c r="Q32" s="320"/>
      <c r="R32" s="321" t="s">
        <v>26</v>
      </c>
      <c r="S32" s="322"/>
      <c r="T32" s="322"/>
      <c r="U32" s="322"/>
      <c r="V32" s="322"/>
      <c r="W32" s="322"/>
      <c r="X32" s="323" t="s">
        <v>54</v>
      </c>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24"/>
    </row>
    <row r="33" spans="1:50" ht="32.25" customHeight="1">
      <c r="A33" s="421"/>
      <c r="B33" s="422"/>
      <c r="C33" s="886" t="s">
        <v>181</v>
      </c>
      <c r="D33" s="887"/>
      <c r="E33" s="887"/>
      <c r="F33" s="887"/>
      <c r="G33" s="887"/>
      <c r="H33" s="887"/>
      <c r="I33" s="887"/>
      <c r="J33" s="887"/>
      <c r="K33" s="888"/>
      <c r="L33" s="889">
        <v>1430</v>
      </c>
      <c r="M33" s="408"/>
      <c r="N33" s="408"/>
      <c r="O33" s="408"/>
      <c r="P33" s="408"/>
      <c r="Q33" s="409"/>
      <c r="R33" s="889">
        <v>1173</v>
      </c>
      <c r="S33" s="408"/>
      <c r="T33" s="408"/>
      <c r="U33" s="408"/>
      <c r="V33" s="408"/>
      <c r="W33" s="409"/>
      <c r="X33" s="890" t="s">
        <v>182</v>
      </c>
      <c r="Y33" s="891"/>
      <c r="Z33" s="891"/>
      <c r="AA33" s="891"/>
      <c r="AB33" s="891"/>
      <c r="AC33" s="891"/>
      <c r="AD33" s="891"/>
      <c r="AE33" s="891"/>
      <c r="AF33" s="891"/>
      <c r="AG33" s="891"/>
      <c r="AH33" s="891"/>
      <c r="AI33" s="891"/>
      <c r="AJ33" s="891"/>
      <c r="AK33" s="891"/>
      <c r="AL33" s="891"/>
      <c r="AM33" s="891"/>
      <c r="AN33" s="891"/>
      <c r="AO33" s="891"/>
      <c r="AP33" s="891"/>
      <c r="AQ33" s="891"/>
      <c r="AR33" s="891"/>
      <c r="AS33" s="891"/>
      <c r="AT33" s="891"/>
      <c r="AU33" s="891"/>
      <c r="AV33" s="891"/>
      <c r="AW33" s="891"/>
      <c r="AX33" s="892"/>
    </row>
    <row r="34" spans="1:50" ht="23.1" customHeight="1">
      <c r="A34" s="421"/>
      <c r="B34" s="422"/>
      <c r="C34" s="872"/>
      <c r="D34" s="873"/>
      <c r="E34" s="873"/>
      <c r="F34" s="873"/>
      <c r="G34" s="873"/>
      <c r="H34" s="873"/>
      <c r="I34" s="873"/>
      <c r="J34" s="873"/>
      <c r="K34" s="874"/>
      <c r="L34" s="875"/>
      <c r="M34" s="875"/>
      <c r="N34" s="875"/>
      <c r="O34" s="875"/>
      <c r="P34" s="875"/>
      <c r="Q34" s="875"/>
      <c r="R34" s="875"/>
      <c r="S34" s="875"/>
      <c r="T34" s="875"/>
      <c r="U34" s="875"/>
      <c r="V34" s="875"/>
      <c r="W34" s="875"/>
      <c r="X34" s="876"/>
      <c r="Y34" s="877"/>
      <c r="Z34" s="877"/>
      <c r="AA34" s="877"/>
      <c r="AB34" s="877"/>
      <c r="AC34" s="877"/>
      <c r="AD34" s="877"/>
      <c r="AE34" s="877"/>
      <c r="AF34" s="877"/>
      <c r="AG34" s="877"/>
      <c r="AH34" s="877"/>
      <c r="AI34" s="877"/>
      <c r="AJ34" s="877"/>
      <c r="AK34" s="877"/>
      <c r="AL34" s="877"/>
      <c r="AM34" s="877"/>
      <c r="AN34" s="877"/>
      <c r="AO34" s="877"/>
      <c r="AP34" s="877"/>
      <c r="AQ34" s="877"/>
      <c r="AR34" s="877"/>
      <c r="AS34" s="877"/>
      <c r="AT34" s="877"/>
      <c r="AU34" s="877"/>
      <c r="AV34" s="877"/>
      <c r="AW34" s="877"/>
      <c r="AX34" s="878"/>
    </row>
    <row r="35" spans="1:50" ht="23.1" customHeight="1">
      <c r="A35" s="421"/>
      <c r="B35" s="422"/>
      <c r="C35" s="872"/>
      <c r="D35" s="873"/>
      <c r="E35" s="873"/>
      <c r="F35" s="873"/>
      <c r="G35" s="873"/>
      <c r="H35" s="873"/>
      <c r="I35" s="873"/>
      <c r="J35" s="873"/>
      <c r="K35" s="874"/>
      <c r="L35" s="875"/>
      <c r="M35" s="875"/>
      <c r="N35" s="875"/>
      <c r="O35" s="875"/>
      <c r="P35" s="875"/>
      <c r="Q35" s="875"/>
      <c r="R35" s="875"/>
      <c r="S35" s="875"/>
      <c r="T35" s="875"/>
      <c r="U35" s="875"/>
      <c r="V35" s="875"/>
      <c r="W35" s="875"/>
      <c r="X35" s="876"/>
      <c r="Y35" s="877"/>
      <c r="Z35" s="877"/>
      <c r="AA35" s="877"/>
      <c r="AB35" s="877"/>
      <c r="AC35" s="877"/>
      <c r="AD35" s="877"/>
      <c r="AE35" s="877"/>
      <c r="AF35" s="877"/>
      <c r="AG35" s="877"/>
      <c r="AH35" s="877"/>
      <c r="AI35" s="877"/>
      <c r="AJ35" s="877"/>
      <c r="AK35" s="877"/>
      <c r="AL35" s="877"/>
      <c r="AM35" s="877"/>
      <c r="AN35" s="877"/>
      <c r="AO35" s="877"/>
      <c r="AP35" s="877"/>
      <c r="AQ35" s="877"/>
      <c r="AR35" s="877"/>
      <c r="AS35" s="877"/>
      <c r="AT35" s="877"/>
      <c r="AU35" s="877"/>
      <c r="AV35" s="877"/>
      <c r="AW35" s="877"/>
      <c r="AX35" s="878"/>
    </row>
    <row r="36" spans="1:50" ht="23.1" customHeight="1">
      <c r="A36" s="421"/>
      <c r="B36" s="422"/>
      <c r="C36" s="872"/>
      <c r="D36" s="873"/>
      <c r="E36" s="873"/>
      <c r="F36" s="873"/>
      <c r="G36" s="873"/>
      <c r="H36" s="873"/>
      <c r="I36" s="873"/>
      <c r="J36" s="873"/>
      <c r="K36" s="874"/>
      <c r="L36" s="875"/>
      <c r="M36" s="875"/>
      <c r="N36" s="875"/>
      <c r="O36" s="875"/>
      <c r="P36" s="875"/>
      <c r="Q36" s="875"/>
      <c r="R36" s="875"/>
      <c r="S36" s="875"/>
      <c r="T36" s="875"/>
      <c r="U36" s="875"/>
      <c r="V36" s="875"/>
      <c r="W36" s="875"/>
      <c r="X36" s="876"/>
      <c r="Y36" s="877"/>
      <c r="Z36" s="877"/>
      <c r="AA36" s="877"/>
      <c r="AB36" s="877"/>
      <c r="AC36" s="877"/>
      <c r="AD36" s="877"/>
      <c r="AE36" s="877"/>
      <c r="AF36" s="877"/>
      <c r="AG36" s="877"/>
      <c r="AH36" s="877"/>
      <c r="AI36" s="877"/>
      <c r="AJ36" s="877"/>
      <c r="AK36" s="877"/>
      <c r="AL36" s="877"/>
      <c r="AM36" s="877"/>
      <c r="AN36" s="877"/>
      <c r="AO36" s="877"/>
      <c r="AP36" s="877"/>
      <c r="AQ36" s="877"/>
      <c r="AR36" s="877"/>
      <c r="AS36" s="877"/>
      <c r="AT36" s="877"/>
      <c r="AU36" s="877"/>
      <c r="AV36" s="877"/>
      <c r="AW36" s="877"/>
      <c r="AX36" s="878"/>
    </row>
    <row r="37" spans="1:50" ht="21" customHeight="1">
      <c r="A37" s="884"/>
      <c r="B37" s="885"/>
      <c r="C37" s="879" t="s">
        <v>33</v>
      </c>
      <c r="D37" s="763"/>
      <c r="E37" s="763"/>
      <c r="F37" s="763"/>
      <c r="G37" s="763"/>
      <c r="H37" s="763"/>
      <c r="I37" s="763"/>
      <c r="J37" s="763"/>
      <c r="K37" s="764"/>
      <c r="L37" s="880">
        <v>1430</v>
      </c>
      <c r="M37" s="763"/>
      <c r="N37" s="763"/>
      <c r="O37" s="763"/>
      <c r="P37" s="763"/>
      <c r="Q37" s="764"/>
      <c r="R37" s="880">
        <v>1173</v>
      </c>
      <c r="S37" s="763"/>
      <c r="T37" s="763"/>
      <c r="U37" s="763"/>
      <c r="V37" s="763"/>
      <c r="W37" s="764"/>
      <c r="X37" s="881"/>
      <c r="Y37" s="882"/>
      <c r="Z37" s="882"/>
      <c r="AA37" s="882"/>
      <c r="AB37" s="882"/>
      <c r="AC37" s="882"/>
      <c r="AD37" s="882"/>
      <c r="AE37" s="882"/>
      <c r="AF37" s="882"/>
      <c r="AG37" s="882"/>
      <c r="AH37" s="882"/>
      <c r="AI37" s="882"/>
      <c r="AJ37" s="882"/>
      <c r="AK37" s="882"/>
      <c r="AL37" s="882"/>
      <c r="AM37" s="882"/>
      <c r="AN37" s="882"/>
      <c r="AO37" s="882"/>
      <c r="AP37" s="882"/>
      <c r="AQ37" s="882"/>
      <c r="AR37" s="882"/>
      <c r="AS37" s="882"/>
      <c r="AT37" s="882"/>
      <c r="AU37" s="882"/>
      <c r="AV37" s="882"/>
      <c r="AW37" s="882"/>
      <c r="AX37" s="883"/>
    </row>
    <row r="38" spans="1:50" ht="0.95" customHeight="1" thickBot="1">
      <c r="A38" s="45"/>
      <c r="B38" s="46"/>
      <c r="C38" s="47"/>
      <c r="D38" s="47"/>
      <c r="E38" s="47"/>
      <c r="F38" s="47"/>
      <c r="G38" s="47"/>
      <c r="H38" s="47"/>
      <c r="I38" s="47"/>
      <c r="J38" s="47"/>
      <c r="K38" s="47"/>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9"/>
    </row>
    <row r="39" spans="1:50" ht="21" customHeight="1">
      <c r="A39" s="403" t="s">
        <v>55</v>
      </c>
      <c r="B39" s="404"/>
      <c r="C39" s="404"/>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4"/>
      <c r="AF39" s="404"/>
      <c r="AG39" s="404"/>
      <c r="AH39" s="404"/>
      <c r="AI39" s="404"/>
      <c r="AJ39" s="404"/>
      <c r="AK39" s="404"/>
      <c r="AL39" s="404"/>
      <c r="AM39" s="404"/>
      <c r="AN39" s="404"/>
      <c r="AO39" s="404"/>
      <c r="AP39" s="404"/>
      <c r="AQ39" s="404"/>
      <c r="AR39" s="404"/>
      <c r="AS39" s="404"/>
      <c r="AT39" s="404"/>
      <c r="AU39" s="404"/>
      <c r="AV39" s="404"/>
      <c r="AW39" s="404"/>
      <c r="AX39" s="405"/>
    </row>
    <row r="40" spans="1:50" ht="21" customHeight="1">
      <c r="A40" s="8"/>
      <c r="B40" s="9"/>
      <c r="C40" s="360" t="s">
        <v>56</v>
      </c>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2"/>
      <c r="AD40" s="361" t="s">
        <v>57</v>
      </c>
      <c r="AE40" s="361"/>
      <c r="AF40" s="361"/>
      <c r="AG40" s="363" t="s">
        <v>58</v>
      </c>
      <c r="AH40" s="361"/>
      <c r="AI40" s="361"/>
      <c r="AJ40" s="361"/>
      <c r="AK40" s="361"/>
      <c r="AL40" s="361"/>
      <c r="AM40" s="361"/>
      <c r="AN40" s="361"/>
      <c r="AO40" s="361"/>
      <c r="AP40" s="361"/>
      <c r="AQ40" s="361"/>
      <c r="AR40" s="361"/>
      <c r="AS40" s="361"/>
      <c r="AT40" s="361"/>
      <c r="AU40" s="361"/>
      <c r="AV40" s="361"/>
      <c r="AW40" s="361"/>
      <c r="AX40" s="364"/>
    </row>
    <row r="41" spans="1:50" ht="34.5" customHeight="1">
      <c r="A41" s="344" t="s">
        <v>132</v>
      </c>
      <c r="B41" s="345"/>
      <c r="C41" s="357" t="s">
        <v>131</v>
      </c>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9"/>
      <c r="AD41" s="867" t="s">
        <v>119</v>
      </c>
      <c r="AE41" s="343"/>
      <c r="AF41" s="868"/>
      <c r="AG41" s="869" t="s">
        <v>183</v>
      </c>
      <c r="AH41" s="870"/>
      <c r="AI41" s="870"/>
      <c r="AJ41" s="870"/>
      <c r="AK41" s="870"/>
      <c r="AL41" s="870"/>
      <c r="AM41" s="870"/>
      <c r="AN41" s="870"/>
      <c r="AO41" s="870"/>
      <c r="AP41" s="870"/>
      <c r="AQ41" s="870"/>
      <c r="AR41" s="870"/>
      <c r="AS41" s="870"/>
      <c r="AT41" s="870"/>
      <c r="AU41" s="870"/>
      <c r="AV41" s="870"/>
      <c r="AW41" s="870"/>
      <c r="AX41" s="871"/>
    </row>
    <row r="42" spans="1:50" ht="35.25" customHeight="1">
      <c r="A42" s="262"/>
      <c r="B42" s="263"/>
      <c r="C42" s="398" t="s">
        <v>130</v>
      </c>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265"/>
      <c r="AD42" s="866" t="s">
        <v>119</v>
      </c>
      <c r="AE42" s="147"/>
      <c r="AF42" s="148"/>
      <c r="AG42" s="857"/>
      <c r="AH42" s="858"/>
      <c r="AI42" s="858"/>
      <c r="AJ42" s="858"/>
      <c r="AK42" s="858"/>
      <c r="AL42" s="858"/>
      <c r="AM42" s="858"/>
      <c r="AN42" s="858"/>
      <c r="AO42" s="858"/>
      <c r="AP42" s="858"/>
      <c r="AQ42" s="858"/>
      <c r="AR42" s="858"/>
      <c r="AS42" s="858"/>
      <c r="AT42" s="858"/>
      <c r="AU42" s="858"/>
      <c r="AV42" s="858"/>
      <c r="AW42" s="858"/>
      <c r="AX42" s="859"/>
    </row>
    <row r="43" spans="1:50" ht="37.5" customHeight="1">
      <c r="A43" s="276"/>
      <c r="B43" s="277"/>
      <c r="C43" s="400" t="s">
        <v>129</v>
      </c>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2"/>
      <c r="AD43" s="326" t="s">
        <v>119</v>
      </c>
      <c r="AE43" s="138"/>
      <c r="AF43" s="139"/>
      <c r="AG43" s="860"/>
      <c r="AH43" s="861"/>
      <c r="AI43" s="861"/>
      <c r="AJ43" s="861"/>
      <c r="AK43" s="861"/>
      <c r="AL43" s="861"/>
      <c r="AM43" s="861"/>
      <c r="AN43" s="861"/>
      <c r="AO43" s="861"/>
      <c r="AP43" s="861"/>
      <c r="AQ43" s="861"/>
      <c r="AR43" s="861"/>
      <c r="AS43" s="861"/>
      <c r="AT43" s="861"/>
      <c r="AU43" s="861"/>
      <c r="AV43" s="861"/>
      <c r="AW43" s="861"/>
      <c r="AX43" s="862"/>
    </row>
    <row r="44" spans="1:50" ht="26.25" customHeight="1">
      <c r="A44" s="219" t="s">
        <v>128</v>
      </c>
      <c r="B44" s="261"/>
      <c r="C44" s="346" t="s">
        <v>127</v>
      </c>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347" t="s">
        <v>119</v>
      </c>
      <c r="AE44" s="157"/>
      <c r="AF44" s="158"/>
      <c r="AG44" s="854" t="s">
        <v>184</v>
      </c>
      <c r="AH44" s="855"/>
      <c r="AI44" s="855"/>
      <c r="AJ44" s="855"/>
      <c r="AK44" s="855"/>
      <c r="AL44" s="855"/>
      <c r="AM44" s="855"/>
      <c r="AN44" s="855"/>
      <c r="AO44" s="855"/>
      <c r="AP44" s="855"/>
      <c r="AQ44" s="855"/>
      <c r="AR44" s="855"/>
      <c r="AS44" s="855"/>
      <c r="AT44" s="855"/>
      <c r="AU44" s="855"/>
      <c r="AV44" s="855"/>
      <c r="AW44" s="855"/>
      <c r="AX44" s="856"/>
    </row>
    <row r="45" spans="1:50" ht="26.25" customHeight="1">
      <c r="A45" s="262"/>
      <c r="B45" s="263"/>
      <c r="C45" s="275" t="s">
        <v>126</v>
      </c>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866" t="s">
        <v>138</v>
      </c>
      <c r="AE45" s="147"/>
      <c r="AF45" s="148"/>
      <c r="AG45" s="857"/>
      <c r="AH45" s="858"/>
      <c r="AI45" s="858"/>
      <c r="AJ45" s="858"/>
      <c r="AK45" s="858"/>
      <c r="AL45" s="858"/>
      <c r="AM45" s="858"/>
      <c r="AN45" s="858"/>
      <c r="AO45" s="858"/>
      <c r="AP45" s="858"/>
      <c r="AQ45" s="858"/>
      <c r="AR45" s="858"/>
      <c r="AS45" s="858"/>
      <c r="AT45" s="858"/>
      <c r="AU45" s="858"/>
      <c r="AV45" s="858"/>
      <c r="AW45" s="858"/>
      <c r="AX45" s="859"/>
    </row>
    <row r="46" spans="1:50" ht="26.25" customHeight="1">
      <c r="A46" s="262"/>
      <c r="B46" s="263"/>
      <c r="C46" s="275" t="s">
        <v>125</v>
      </c>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866" t="s">
        <v>119</v>
      </c>
      <c r="AE46" s="147"/>
      <c r="AF46" s="148"/>
      <c r="AG46" s="857"/>
      <c r="AH46" s="858"/>
      <c r="AI46" s="858"/>
      <c r="AJ46" s="858"/>
      <c r="AK46" s="858"/>
      <c r="AL46" s="858"/>
      <c r="AM46" s="858"/>
      <c r="AN46" s="858"/>
      <c r="AO46" s="858"/>
      <c r="AP46" s="858"/>
      <c r="AQ46" s="858"/>
      <c r="AR46" s="858"/>
      <c r="AS46" s="858"/>
      <c r="AT46" s="858"/>
      <c r="AU46" s="858"/>
      <c r="AV46" s="858"/>
      <c r="AW46" s="858"/>
      <c r="AX46" s="859"/>
    </row>
    <row r="47" spans="1:50" ht="26.25" customHeight="1">
      <c r="A47" s="262"/>
      <c r="B47" s="263"/>
      <c r="C47" s="275" t="s">
        <v>124</v>
      </c>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866" t="s">
        <v>119</v>
      </c>
      <c r="AE47" s="147"/>
      <c r="AF47" s="148"/>
      <c r="AG47" s="857"/>
      <c r="AH47" s="858"/>
      <c r="AI47" s="858"/>
      <c r="AJ47" s="858"/>
      <c r="AK47" s="858"/>
      <c r="AL47" s="858"/>
      <c r="AM47" s="858"/>
      <c r="AN47" s="858"/>
      <c r="AO47" s="858"/>
      <c r="AP47" s="858"/>
      <c r="AQ47" s="858"/>
      <c r="AR47" s="858"/>
      <c r="AS47" s="858"/>
      <c r="AT47" s="858"/>
      <c r="AU47" s="858"/>
      <c r="AV47" s="858"/>
      <c r="AW47" s="858"/>
      <c r="AX47" s="859"/>
    </row>
    <row r="48" spans="1:50" ht="26.25" customHeight="1">
      <c r="A48" s="262"/>
      <c r="B48" s="263"/>
      <c r="C48" s="275" t="s">
        <v>123</v>
      </c>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365"/>
      <c r="AD48" s="866" t="s">
        <v>119</v>
      </c>
      <c r="AE48" s="147"/>
      <c r="AF48" s="148"/>
      <c r="AG48" s="857"/>
      <c r="AH48" s="858"/>
      <c r="AI48" s="858"/>
      <c r="AJ48" s="858"/>
      <c r="AK48" s="858"/>
      <c r="AL48" s="858"/>
      <c r="AM48" s="858"/>
      <c r="AN48" s="858"/>
      <c r="AO48" s="858"/>
      <c r="AP48" s="858"/>
      <c r="AQ48" s="858"/>
      <c r="AR48" s="858"/>
      <c r="AS48" s="858"/>
      <c r="AT48" s="858"/>
      <c r="AU48" s="858"/>
      <c r="AV48" s="858"/>
      <c r="AW48" s="858"/>
      <c r="AX48" s="859"/>
    </row>
    <row r="49" spans="1:50" ht="26.25" customHeight="1">
      <c r="A49" s="262"/>
      <c r="B49" s="263"/>
      <c r="C49" s="325" t="s">
        <v>122</v>
      </c>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326" t="s">
        <v>119</v>
      </c>
      <c r="AE49" s="138"/>
      <c r="AF49" s="139"/>
      <c r="AG49" s="860"/>
      <c r="AH49" s="861"/>
      <c r="AI49" s="861"/>
      <c r="AJ49" s="861"/>
      <c r="AK49" s="861"/>
      <c r="AL49" s="861"/>
      <c r="AM49" s="861"/>
      <c r="AN49" s="861"/>
      <c r="AO49" s="861"/>
      <c r="AP49" s="861"/>
      <c r="AQ49" s="861"/>
      <c r="AR49" s="861"/>
      <c r="AS49" s="861"/>
      <c r="AT49" s="861"/>
      <c r="AU49" s="861"/>
      <c r="AV49" s="861"/>
      <c r="AW49" s="861"/>
      <c r="AX49" s="862"/>
    </row>
    <row r="50" spans="1:50" ht="36" customHeight="1">
      <c r="A50" s="219" t="s">
        <v>61</v>
      </c>
      <c r="B50" s="261"/>
      <c r="C50" s="304" t="s">
        <v>62</v>
      </c>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6"/>
      <c r="AD50" s="347" t="s">
        <v>119</v>
      </c>
      <c r="AE50" s="157"/>
      <c r="AF50" s="158"/>
      <c r="AG50" s="854" t="s">
        <v>185</v>
      </c>
      <c r="AH50" s="855"/>
      <c r="AI50" s="855"/>
      <c r="AJ50" s="855"/>
      <c r="AK50" s="855"/>
      <c r="AL50" s="855"/>
      <c r="AM50" s="855"/>
      <c r="AN50" s="855"/>
      <c r="AO50" s="855"/>
      <c r="AP50" s="855"/>
      <c r="AQ50" s="855"/>
      <c r="AR50" s="855"/>
      <c r="AS50" s="855"/>
      <c r="AT50" s="855"/>
      <c r="AU50" s="855"/>
      <c r="AV50" s="855"/>
      <c r="AW50" s="855"/>
      <c r="AX50" s="856"/>
    </row>
    <row r="51" spans="1:50" ht="34.5" customHeight="1">
      <c r="A51" s="262"/>
      <c r="B51" s="263"/>
      <c r="C51" s="275" t="s">
        <v>121</v>
      </c>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866" t="s">
        <v>119</v>
      </c>
      <c r="AE51" s="147"/>
      <c r="AF51" s="148"/>
      <c r="AG51" s="857"/>
      <c r="AH51" s="858"/>
      <c r="AI51" s="858"/>
      <c r="AJ51" s="858"/>
      <c r="AK51" s="858"/>
      <c r="AL51" s="858"/>
      <c r="AM51" s="858"/>
      <c r="AN51" s="858"/>
      <c r="AO51" s="858"/>
      <c r="AP51" s="858"/>
      <c r="AQ51" s="858"/>
      <c r="AR51" s="858"/>
      <c r="AS51" s="858"/>
      <c r="AT51" s="858"/>
      <c r="AU51" s="858"/>
      <c r="AV51" s="858"/>
      <c r="AW51" s="858"/>
      <c r="AX51" s="859"/>
    </row>
    <row r="52" spans="1:50" ht="31.5" customHeight="1">
      <c r="A52" s="262"/>
      <c r="B52" s="263"/>
      <c r="C52" s="275" t="s">
        <v>120</v>
      </c>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326" t="s">
        <v>119</v>
      </c>
      <c r="AE52" s="138"/>
      <c r="AF52" s="139"/>
      <c r="AG52" s="860"/>
      <c r="AH52" s="861"/>
      <c r="AI52" s="861"/>
      <c r="AJ52" s="861"/>
      <c r="AK52" s="861"/>
      <c r="AL52" s="861"/>
      <c r="AM52" s="861"/>
      <c r="AN52" s="861"/>
      <c r="AO52" s="861"/>
      <c r="AP52" s="861"/>
      <c r="AQ52" s="861"/>
      <c r="AR52" s="861"/>
      <c r="AS52" s="861"/>
      <c r="AT52" s="861"/>
      <c r="AU52" s="861"/>
      <c r="AV52" s="861"/>
      <c r="AW52" s="861"/>
      <c r="AX52" s="862"/>
    </row>
    <row r="53" spans="1:50" ht="33.6" customHeight="1">
      <c r="A53" s="219" t="s">
        <v>64</v>
      </c>
      <c r="B53" s="261"/>
      <c r="C53" s="278" t="s">
        <v>65</v>
      </c>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80"/>
      <c r="AD53" s="347" t="s">
        <v>119</v>
      </c>
      <c r="AE53" s="157"/>
      <c r="AF53" s="158"/>
      <c r="AG53" s="854" t="s">
        <v>186</v>
      </c>
      <c r="AH53" s="855"/>
      <c r="AI53" s="855"/>
      <c r="AJ53" s="855"/>
      <c r="AK53" s="855"/>
      <c r="AL53" s="855"/>
      <c r="AM53" s="855"/>
      <c r="AN53" s="855"/>
      <c r="AO53" s="855"/>
      <c r="AP53" s="855"/>
      <c r="AQ53" s="855"/>
      <c r="AR53" s="855"/>
      <c r="AS53" s="855"/>
      <c r="AT53" s="855"/>
      <c r="AU53" s="855"/>
      <c r="AV53" s="855"/>
      <c r="AW53" s="855"/>
      <c r="AX53" s="856"/>
    </row>
    <row r="54" spans="1:50" ht="15.75" customHeight="1">
      <c r="A54" s="262"/>
      <c r="B54" s="263"/>
      <c r="C54" s="295" t="s">
        <v>0</v>
      </c>
      <c r="D54" s="296"/>
      <c r="E54" s="296"/>
      <c r="F54" s="296"/>
      <c r="G54" s="297" t="s">
        <v>66</v>
      </c>
      <c r="H54" s="298"/>
      <c r="I54" s="298"/>
      <c r="J54" s="298"/>
      <c r="K54" s="298"/>
      <c r="L54" s="298"/>
      <c r="M54" s="298"/>
      <c r="N54" s="298"/>
      <c r="O54" s="298"/>
      <c r="P54" s="298"/>
      <c r="Q54" s="298"/>
      <c r="R54" s="298"/>
      <c r="S54" s="299"/>
      <c r="T54" s="300" t="s">
        <v>117</v>
      </c>
      <c r="U54" s="301"/>
      <c r="V54" s="301"/>
      <c r="W54" s="301"/>
      <c r="X54" s="301"/>
      <c r="Y54" s="301"/>
      <c r="Z54" s="301"/>
      <c r="AA54" s="301"/>
      <c r="AB54" s="301"/>
      <c r="AC54" s="301"/>
      <c r="AD54" s="301"/>
      <c r="AE54" s="301"/>
      <c r="AF54" s="301"/>
      <c r="AG54" s="857"/>
      <c r="AH54" s="858"/>
      <c r="AI54" s="858"/>
      <c r="AJ54" s="858"/>
      <c r="AK54" s="858"/>
      <c r="AL54" s="858"/>
      <c r="AM54" s="858"/>
      <c r="AN54" s="858"/>
      <c r="AO54" s="858"/>
      <c r="AP54" s="858"/>
      <c r="AQ54" s="858"/>
      <c r="AR54" s="858"/>
      <c r="AS54" s="858"/>
      <c r="AT54" s="858"/>
      <c r="AU54" s="858"/>
      <c r="AV54" s="858"/>
      <c r="AW54" s="858"/>
      <c r="AX54" s="859"/>
    </row>
    <row r="55" spans="1:50" ht="31.5" customHeight="1">
      <c r="A55" s="262"/>
      <c r="B55" s="263"/>
      <c r="C55" s="863"/>
      <c r="D55" s="864"/>
      <c r="E55" s="864"/>
      <c r="F55" s="864"/>
      <c r="G55" s="264" t="s">
        <v>187</v>
      </c>
      <c r="H55" s="265"/>
      <c r="I55" s="265"/>
      <c r="J55" s="265"/>
      <c r="K55" s="265"/>
      <c r="L55" s="265"/>
      <c r="M55" s="265"/>
      <c r="N55" s="265"/>
      <c r="O55" s="265"/>
      <c r="P55" s="265"/>
      <c r="Q55" s="265"/>
      <c r="R55" s="265"/>
      <c r="S55" s="266"/>
      <c r="T55" s="865" t="s">
        <v>188</v>
      </c>
      <c r="U55" s="265"/>
      <c r="V55" s="265"/>
      <c r="W55" s="265"/>
      <c r="X55" s="265"/>
      <c r="Y55" s="265"/>
      <c r="Z55" s="265"/>
      <c r="AA55" s="265"/>
      <c r="AB55" s="265"/>
      <c r="AC55" s="265"/>
      <c r="AD55" s="265"/>
      <c r="AE55" s="265"/>
      <c r="AF55" s="265"/>
      <c r="AG55" s="857"/>
      <c r="AH55" s="858"/>
      <c r="AI55" s="858"/>
      <c r="AJ55" s="858"/>
      <c r="AK55" s="858"/>
      <c r="AL55" s="858"/>
      <c r="AM55" s="858"/>
      <c r="AN55" s="858"/>
      <c r="AO55" s="858"/>
      <c r="AP55" s="858"/>
      <c r="AQ55" s="858"/>
      <c r="AR55" s="858"/>
      <c r="AS55" s="858"/>
      <c r="AT55" s="858"/>
      <c r="AU55" s="858"/>
      <c r="AV55" s="858"/>
      <c r="AW55" s="858"/>
      <c r="AX55" s="859"/>
    </row>
    <row r="56" spans="1:50" ht="26.25" customHeight="1">
      <c r="A56" s="276"/>
      <c r="B56" s="277"/>
      <c r="C56" s="847"/>
      <c r="D56" s="848"/>
      <c r="E56" s="848"/>
      <c r="F56" s="848"/>
      <c r="G56" s="270"/>
      <c r="H56" s="271"/>
      <c r="I56" s="271"/>
      <c r="J56" s="271"/>
      <c r="K56" s="271"/>
      <c r="L56" s="271"/>
      <c r="M56" s="271"/>
      <c r="N56" s="271"/>
      <c r="O56" s="271"/>
      <c r="P56" s="271"/>
      <c r="Q56" s="271"/>
      <c r="R56" s="271"/>
      <c r="S56" s="272"/>
      <c r="T56" s="273"/>
      <c r="U56" s="274"/>
      <c r="V56" s="274"/>
      <c r="W56" s="274"/>
      <c r="X56" s="274"/>
      <c r="Y56" s="274"/>
      <c r="Z56" s="274"/>
      <c r="AA56" s="274"/>
      <c r="AB56" s="274"/>
      <c r="AC56" s="274"/>
      <c r="AD56" s="274"/>
      <c r="AE56" s="274"/>
      <c r="AF56" s="274"/>
      <c r="AG56" s="860"/>
      <c r="AH56" s="861"/>
      <c r="AI56" s="861"/>
      <c r="AJ56" s="861"/>
      <c r="AK56" s="861"/>
      <c r="AL56" s="861"/>
      <c r="AM56" s="861"/>
      <c r="AN56" s="861"/>
      <c r="AO56" s="861"/>
      <c r="AP56" s="861"/>
      <c r="AQ56" s="861"/>
      <c r="AR56" s="861"/>
      <c r="AS56" s="861"/>
      <c r="AT56" s="861"/>
      <c r="AU56" s="861"/>
      <c r="AV56" s="861"/>
      <c r="AW56" s="861"/>
      <c r="AX56" s="862"/>
    </row>
    <row r="57" spans="1:50" ht="57" customHeight="1">
      <c r="A57" s="219" t="s">
        <v>67</v>
      </c>
      <c r="B57" s="220"/>
      <c r="C57" s="223" t="s">
        <v>68</v>
      </c>
      <c r="D57" s="224"/>
      <c r="E57" s="224"/>
      <c r="F57" s="225"/>
      <c r="G57" s="849" t="s">
        <v>189</v>
      </c>
      <c r="H57" s="850"/>
      <c r="I57" s="850"/>
      <c r="J57" s="850"/>
      <c r="K57" s="850"/>
      <c r="L57" s="850"/>
      <c r="M57" s="850"/>
      <c r="N57" s="850"/>
      <c r="O57" s="850"/>
      <c r="P57" s="850"/>
      <c r="Q57" s="850"/>
      <c r="R57" s="850"/>
      <c r="S57" s="850"/>
      <c r="T57" s="850"/>
      <c r="U57" s="850"/>
      <c r="V57" s="850"/>
      <c r="W57" s="850"/>
      <c r="X57" s="850"/>
      <c r="Y57" s="850"/>
      <c r="Z57" s="850"/>
      <c r="AA57" s="850"/>
      <c r="AB57" s="850"/>
      <c r="AC57" s="850"/>
      <c r="AD57" s="850"/>
      <c r="AE57" s="850"/>
      <c r="AF57" s="850"/>
      <c r="AG57" s="850"/>
      <c r="AH57" s="850"/>
      <c r="AI57" s="850"/>
      <c r="AJ57" s="850"/>
      <c r="AK57" s="850"/>
      <c r="AL57" s="850"/>
      <c r="AM57" s="850"/>
      <c r="AN57" s="850"/>
      <c r="AO57" s="850"/>
      <c r="AP57" s="850"/>
      <c r="AQ57" s="850"/>
      <c r="AR57" s="850"/>
      <c r="AS57" s="850"/>
      <c r="AT57" s="850"/>
      <c r="AU57" s="850"/>
      <c r="AV57" s="850"/>
      <c r="AW57" s="850"/>
      <c r="AX57" s="851"/>
    </row>
    <row r="58" spans="1:50" ht="66.75" customHeight="1" thickBot="1">
      <c r="A58" s="221"/>
      <c r="B58" s="222"/>
      <c r="C58" s="229" t="s">
        <v>70</v>
      </c>
      <c r="D58" s="230"/>
      <c r="E58" s="230"/>
      <c r="F58" s="231"/>
      <c r="G58" s="852" t="s">
        <v>190</v>
      </c>
      <c r="H58" s="852"/>
      <c r="I58" s="852"/>
      <c r="J58" s="852"/>
      <c r="K58" s="852"/>
      <c r="L58" s="852"/>
      <c r="M58" s="852"/>
      <c r="N58" s="852"/>
      <c r="O58" s="852"/>
      <c r="P58" s="852"/>
      <c r="Q58" s="852"/>
      <c r="R58" s="852"/>
      <c r="S58" s="852"/>
      <c r="T58" s="852"/>
      <c r="U58" s="852"/>
      <c r="V58" s="852"/>
      <c r="W58" s="852"/>
      <c r="X58" s="852"/>
      <c r="Y58" s="852"/>
      <c r="Z58" s="852"/>
      <c r="AA58" s="852"/>
      <c r="AB58" s="852"/>
      <c r="AC58" s="852"/>
      <c r="AD58" s="852"/>
      <c r="AE58" s="852"/>
      <c r="AF58" s="852"/>
      <c r="AG58" s="852"/>
      <c r="AH58" s="852"/>
      <c r="AI58" s="852"/>
      <c r="AJ58" s="852"/>
      <c r="AK58" s="852"/>
      <c r="AL58" s="852"/>
      <c r="AM58" s="852"/>
      <c r="AN58" s="852"/>
      <c r="AO58" s="852"/>
      <c r="AP58" s="852"/>
      <c r="AQ58" s="852"/>
      <c r="AR58" s="852"/>
      <c r="AS58" s="852"/>
      <c r="AT58" s="852"/>
      <c r="AU58" s="852"/>
      <c r="AV58" s="852"/>
      <c r="AW58" s="852"/>
      <c r="AX58" s="853"/>
    </row>
    <row r="59" spans="1:50" ht="21" customHeight="1">
      <c r="A59" s="281" t="s">
        <v>72</v>
      </c>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c r="AW59" s="282"/>
      <c r="AX59" s="283"/>
    </row>
    <row r="60" spans="1:50" ht="120" customHeight="1" thickBot="1">
      <c r="A60" s="842" t="s">
        <v>191</v>
      </c>
      <c r="B60" s="843"/>
      <c r="C60" s="843"/>
      <c r="D60" s="843"/>
      <c r="E60" s="843"/>
      <c r="F60" s="843"/>
      <c r="G60" s="843"/>
      <c r="H60" s="843"/>
      <c r="I60" s="843"/>
      <c r="J60" s="843"/>
      <c r="K60" s="843"/>
      <c r="L60" s="843"/>
      <c r="M60" s="843"/>
      <c r="N60" s="843"/>
      <c r="O60" s="843"/>
      <c r="P60" s="843"/>
      <c r="Q60" s="843"/>
      <c r="R60" s="843"/>
      <c r="S60" s="843"/>
      <c r="T60" s="843"/>
      <c r="U60" s="843"/>
      <c r="V60" s="843"/>
      <c r="W60" s="843"/>
      <c r="X60" s="843"/>
      <c r="Y60" s="843"/>
      <c r="Z60" s="843"/>
      <c r="AA60" s="843"/>
      <c r="AB60" s="843"/>
      <c r="AC60" s="843"/>
      <c r="AD60" s="843"/>
      <c r="AE60" s="843"/>
      <c r="AF60" s="843"/>
      <c r="AG60" s="843"/>
      <c r="AH60" s="843"/>
      <c r="AI60" s="843"/>
      <c r="AJ60" s="843"/>
      <c r="AK60" s="843"/>
      <c r="AL60" s="843"/>
      <c r="AM60" s="843"/>
      <c r="AN60" s="843"/>
      <c r="AO60" s="843"/>
      <c r="AP60" s="843"/>
      <c r="AQ60" s="843"/>
      <c r="AR60" s="843"/>
      <c r="AS60" s="843"/>
      <c r="AT60" s="843"/>
      <c r="AU60" s="843"/>
      <c r="AV60" s="843"/>
      <c r="AW60" s="843"/>
      <c r="AX60" s="844"/>
    </row>
    <row r="61" spans="1:50" ht="21" customHeight="1">
      <c r="A61" s="235" t="s">
        <v>73</v>
      </c>
      <c r="B61" s="236"/>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7"/>
    </row>
    <row r="62" spans="1:50" ht="120" customHeight="1" thickBot="1">
      <c r="A62" s="831" t="s">
        <v>192</v>
      </c>
      <c r="B62" s="832"/>
      <c r="C62" s="832"/>
      <c r="D62" s="832"/>
      <c r="E62" s="833"/>
      <c r="F62" s="241" t="s">
        <v>193</v>
      </c>
      <c r="G62" s="845"/>
      <c r="H62" s="845"/>
      <c r="I62" s="845"/>
      <c r="J62" s="845"/>
      <c r="K62" s="845"/>
      <c r="L62" s="845"/>
      <c r="M62" s="845"/>
      <c r="N62" s="845"/>
      <c r="O62" s="845"/>
      <c r="P62" s="845"/>
      <c r="Q62" s="845"/>
      <c r="R62" s="845"/>
      <c r="S62" s="845"/>
      <c r="T62" s="845"/>
      <c r="U62" s="845"/>
      <c r="V62" s="845"/>
      <c r="W62" s="845"/>
      <c r="X62" s="845"/>
      <c r="Y62" s="845"/>
      <c r="Z62" s="845"/>
      <c r="AA62" s="845"/>
      <c r="AB62" s="845"/>
      <c r="AC62" s="845"/>
      <c r="AD62" s="845"/>
      <c r="AE62" s="845"/>
      <c r="AF62" s="845"/>
      <c r="AG62" s="845"/>
      <c r="AH62" s="845"/>
      <c r="AI62" s="845"/>
      <c r="AJ62" s="845"/>
      <c r="AK62" s="845"/>
      <c r="AL62" s="845"/>
      <c r="AM62" s="845"/>
      <c r="AN62" s="845"/>
      <c r="AO62" s="845"/>
      <c r="AP62" s="845"/>
      <c r="AQ62" s="845"/>
      <c r="AR62" s="845"/>
      <c r="AS62" s="845"/>
      <c r="AT62" s="845"/>
      <c r="AU62" s="845"/>
      <c r="AV62" s="845"/>
      <c r="AW62" s="845"/>
      <c r="AX62" s="846"/>
    </row>
    <row r="63" spans="1:50" ht="21" customHeight="1">
      <c r="A63" s="235" t="s">
        <v>74</v>
      </c>
      <c r="B63" s="236"/>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6"/>
      <c r="AR63" s="236"/>
      <c r="AS63" s="236"/>
      <c r="AT63" s="236"/>
      <c r="AU63" s="236"/>
      <c r="AV63" s="236"/>
      <c r="AW63" s="236"/>
      <c r="AX63" s="237"/>
    </row>
    <row r="64" spans="1:50" ht="99.95" customHeight="1" thickBot="1">
      <c r="A64" s="831" t="s">
        <v>194</v>
      </c>
      <c r="B64" s="832"/>
      <c r="C64" s="832"/>
      <c r="D64" s="832"/>
      <c r="E64" s="833"/>
      <c r="F64" s="834" t="s">
        <v>195</v>
      </c>
      <c r="G64" s="835"/>
      <c r="H64" s="835"/>
      <c r="I64" s="835"/>
      <c r="J64" s="835"/>
      <c r="K64" s="835"/>
      <c r="L64" s="835"/>
      <c r="M64" s="835"/>
      <c r="N64" s="835"/>
      <c r="O64" s="835"/>
      <c r="P64" s="835"/>
      <c r="Q64" s="835"/>
      <c r="R64" s="835"/>
      <c r="S64" s="835"/>
      <c r="T64" s="835"/>
      <c r="U64" s="835"/>
      <c r="V64" s="835"/>
      <c r="W64" s="835"/>
      <c r="X64" s="835"/>
      <c r="Y64" s="835"/>
      <c r="Z64" s="835"/>
      <c r="AA64" s="835"/>
      <c r="AB64" s="835"/>
      <c r="AC64" s="835"/>
      <c r="AD64" s="835"/>
      <c r="AE64" s="835"/>
      <c r="AF64" s="835"/>
      <c r="AG64" s="835"/>
      <c r="AH64" s="835"/>
      <c r="AI64" s="835"/>
      <c r="AJ64" s="835"/>
      <c r="AK64" s="835"/>
      <c r="AL64" s="835"/>
      <c r="AM64" s="835"/>
      <c r="AN64" s="835"/>
      <c r="AO64" s="835"/>
      <c r="AP64" s="835"/>
      <c r="AQ64" s="835"/>
      <c r="AR64" s="835"/>
      <c r="AS64" s="835"/>
      <c r="AT64" s="835"/>
      <c r="AU64" s="835"/>
      <c r="AV64" s="835"/>
      <c r="AW64" s="835"/>
      <c r="AX64" s="836"/>
    </row>
    <row r="65" spans="1:50" ht="21" customHeight="1">
      <c r="A65" s="210" t="s">
        <v>75</v>
      </c>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2"/>
    </row>
    <row r="66" spans="1:50" ht="99.95" customHeight="1" thickBot="1">
      <c r="A66" s="837" t="s">
        <v>98</v>
      </c>
      <c r="B66" s="838"/>
      <c r="C66" s="838"/>
      <c r="D66" s="838"/>
      <c r="E66" s="838"/>
      <c r="F66" s="838"/>
      <c r="G66" s="838"/>
      <c r="H66" s="838"/>
      <c r="I66" s="838"/>
      <c r="J66" s="838"/>
      <c r="K66" s="838"/>
      <c r="L66" s="838"/>
      <c r="M66" s="838"/>
      <c r="N66" s="838"/>
      <c r="O66" s="838"/>
      <c r="P66" s="838"/>
      <c r="Q66" s="838"/>
      <c r="R66" s="838"/>
      <c r="S66" s="838"/>
      <c r="T66" s="838"/>
      <c r="U66" s="838"/>
      <c r="V66" s="838"/>
      <c r="W66" s="838"/>
      <c r="X66" s="838"/>
      <c r="Y66" s="838"/>
      <c r="Z66" s="838"/>
      <c r="AA66" s="838"/>
      <c r="AB66" s="838"/>
      <c r="AC66" s="838"/>
      <c r="AD66" s="838"/>
      <c r="AE66" s="838"/>
      <c r="AF66" s="838"/>
      <c r="AG66" s="838"/>
      <c r="AH66" s="838"/>
      <c r="AI66" s="838"/>
      <c r="AJ66" s="838"/>
      <c r="AK66" s="838"/>
      <c r="AL66" s="838"/>
      <c r="AM66" s="838"/>
      <c r="AN66" s="838"/>
      <c r="AO66" s="838"/>
      <c r="AP66" s="838"/>
      <c r="AQ66" s="838"/>
      <c r="AR66" s="838"/>
      <c r="AS66" s="838"/>
      <c r="AT66" s="838"/>
      <c r="AU66" s="838"/>
      <c r="AV66" s="838"/>
      <c r="AW66" s="838"/>
      <c r="AX66" s="839"/>
    </row>
    <row r="67" spans="1:50" ht="19.7" customHeight="1">
      <c r="A67" s="216" t="s">
        <v>76</v>
      </c>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8"/>
    </row>
    <row r="68" spans="1:50" ht="19.899999999999999" customHeight="1" thickBot="1">
      <c r="A68" s="248"/>
      <c r="B68" s="249"/>
      <c r="C68" s="250" t="s">
        <v>77</v>
      </c>
      <c r="D68" s="129"/>
      <c r="E68" s="129"/>
      <c r="F68" s="129"/>
      <c r="G68" s="129"/>
      <c r="H68" s="129"/>
      <c r="I68" s="129"/>
      <c r="J68" s="251"/>
      <c r="K68" s="840">
        <v>323</v>
      </c>
      <c r="L68" s="840"/>
      <c r="M68" s="840"/>
      <c r="N68" s="840"/>
      <c r="O68" s="840"/>
      <c r="P68" s="840"/>
      <c r="Q68" s="840"/>
      <c r="R68" s="840"/>
      <c r="S68" s="250" t="s">
        <v>78</v>
      </c>
      <c r="T68" s="129"/>
      <c r="U68" s="129"/>
      <c r="V68" s="129"/>
      <c r="W68" s="129"/>
      <c r="X68" s="129"/>
      <c r="Y68" s="129"/>
      <c r="Z68" s="251"/>
      <c r="AA68" s="841">
        <v>319</v>
      </c>
      <c r="AB68" s="840"/>
      <c r="AC68" s="840"/>
      <c r="AD68" s="840"/>
      <c r="AE68" s="840"/>
      <c r="AF68" s="840"/>
      <c r="AG68" s="840"/>
      <c r="AH68" s="840"/>
      <c r="AI68" s="250" t="s">
        <v>79</v>
      </c>
      <c r="AJ68" s="255"/>
      <c r="AK68" s="255"/>
      <c r="AL68" s="255"/>
      <c r="AM68" s="255"/>
      <c r="AN68" s="255"/>
      <c r="AO68" s="255"/>
      <c r="AP68" s="256"/>
      <c r="AQ68" s="809" t="s">
        <v>196</v>
      </c>
      <c r="AR68" s="810"/>
      <c r="AS68" s="810"/>
      <c r="AT68" s="810"/>
      <c r="AU68" s="810"/>
      <c r="AV68" s="810"/>
      <c r="AW68" s="810"/>
      <c r="AX68" s="811"/>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15.75" customHeight="1">
      <c r="A70" s="812" t="s">
        <v>197</v>
      </c>
      <c r="B70" s="813"/>
      <c r="C70" s="813"/>
      <c r="D70" s="813"/>
      <c r="E70" s="813"/>
      <c r="F70" s="814"/>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1"/>
    </row>
    <row r="71" spans="1:50" ht="15.75" customHeight="1">
      <c r="A71" s="815"/>
      <c r="B71" s="816"/>
      <c r="C71" s="816"/>
      <c r="D71" s="816"/>
      <c r="E71" s="816"/>
      <c r="F71" s="817"/>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3"/>
    </row>
    <row r="72" spans="1:50" ht="15.75" customHeight="1">
      <c r="A72" s="815"/>
      <c r="B72" s="816"/>
      <c r="C72" s="816"/>
      <c r="D72" s="816"/>
      <c r="E72" s="816"/>
      <c r="F72" s="817"/>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3"/>
    </row>
    <row r="73" spans="1:50" ht="15.75" customHeight="1">
      <c r="A73" s="815"/>
      <c r="B73" s="816"/>
      <c r="C73" s="816"/>
      <c r="D73" s="816"/>
      <c r="E73" s="816"/>
      <c r="F73" s="817"/>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3"/>
    </row>
    <row r="74" spans="1:50" ht="15.75" customHeight="1">
      <c r="A74" s="815"/>
      <c r="B74" s="816"/>
      <c r="C74" s="816"/>
      <c r="D74" s="816"/>
      <c r="E74" s="816"/>
      <c r="F74" s="817"/>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3"/>
    </row>
    <row r="75" spans="1:50" ht="15.75" customHeight="1">
      <c r="A75" s="815"/>
      <c r="B75" s="816"/>
      <c r="C75" s="816"/>
      <c r="D75" s="816"/>
      <c r="E75" s="816"/>
      <c r="F75" s="817"/>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3"/>
    </row>
    <row r="76" spans="1:50" ht="15.75" customHeight="1">
      <c r="A76" s="815"/>
      <c r="B76" s="816"/>
      <c r="C76" s="816"/>
      <c r="D76" s="816"/>
      <c r="E76" s="816"/>
      <c r="F76" s="817"/>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3"/>
    </row>
    <row r="77" spans="1:50" ht="15.75" customHeight="1">
      <c r="A77" s="815"/>
      <c r="B77" s="816"/>
      <c r="C77" s="816"/>
      <c r="D77" s="816"/>
      <c r="E77" s="816"/>
      <c r="F77" s="817"/>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3"/>
    </row>
    <row r="78" spans="1:50" ht="15.75" customHeight="1">
      <c r="A78" s="815"/>
      <c r="B78" s="816"/>
      <c r="C78" s="816"/>
      <c r="D78" s="816"/>
      <c r="E78" s="816"/>
      <c r="F78" s="817"/>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3"/>
    </row>
    <row r="79" spans="1:50" ht="15.75" customHeight="1">
      <c r="A79" s="815"/>
      <c r="B79" s="816"/>
      <c r="C79" s="816"/>
      <c r="D79" s="816"/>
      <c r="E79" s="816"/>
      <c r="F79" s="817"/>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3"/>
    </row>
    <row r="80" spans="1:50" ht="15.75" customHeight="1">
      <c r="A80" s="815"/>
      <c r="B80" s="816"/>
      <c r="C80" s="816"/>
      <c r="D80" s="816"/>
      <c r="E80" s="816"/>
      <c r="F80" s="817"/>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3"/>
    </row>
    <row r="81" spans="1:50" ht="15.75" customHeight="1">
      <c r="A81" s="815"/>
      <c r="B81" s="816"/>
      <c r="C81" s="816"/>
      <c r="D81" s="816"/>
      <c r="E81" s="816"/>
      <c r="F81" s="817"/>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3"/>
    </row>
    <row r="82" spans="1:50" ht="15.75" customHeight="1">
      <c r="A82" s="815"/>
      <c r="B82" s="816"/>
      <c r="C82" s="816"/>
      <c r="D82" s="816"/>
      <c r="E82" s="816"/>
      <c r="F82" s="817"/>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3"/>
    </row>
    <row r="83" spans="1:50" ht="15.75" customHeight="1">
      <c r="A83" s="815"/>
      <c r="B83" s="816"/>
      <c r="C83" s="816"/>
      <c r="D83" s="816"/>
      <c r="E83" s="816"/>
      <c r="F83" s="817"/>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3"/>
    </row>
    <row r="84" spans="1:50" ht="15.75" customHeight="1">
      <c r="A84" s="815"/>
      <c r="B84" s="816"/>
      <c r="C84" s="816"/>
      <c r="D84" s="816"/>
      <c r="E84" s="816"/>
      <c r="F84" s="817"/>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3"/>
    </row>
    <row r="85" spans="1:50" ht="15.75" customHeight="1">
      <c r="A85" s="815"/>
      <c r="B85" s="816"/>
      <c r="C85" s="816"/>
      <c r="D85" s="816"/>
      <c r="E85" s="816"/>
      <c r="F85" s="817"/>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3"/>
    </row>
    <row r="86" spans="1:50" ht="15.75" customHeight="1">
      <c r="A86" s="815"/>
      <c r="B86" s="816"/>
      <c r="C86" s="816"/>
      <c r="D86" s="816"/>
      <c r="E86" s="816"/>
      <c r="F86" s="817"/>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3"/>
    </row>
    <row r="87" spans="1:50" ht="15.75" customHeight="1">
      <c r="A87" s="815"/>
      <c r="B87" s="816"/>
      <c r="C87" s="816"/>
      <c r="D87" s="816"/>
      <c r="E87" s="816"/>
      <c r="F87" s="817"/>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3"/>
    </row>
    <row r="88" spans="1:50" ht="15.75" customHeight="1">
      <c r="A88" s="815"/>
      <c r="B88" s="816"/>
      <c r="C88" s="816"/>
      <c r="D88" s="816"/>
      <c r="E88" s="816"/>
      <c r="F88" s="817"/>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3"/>
    </row>
    <row r="89" spans="1:50" ht="15.75" customHeight="1">
      <c r="A89" s="815"/>
      <c r="B89" s="816"/>
      <c r="C89" s="816"/>
      <c r="D89" s="816"/>
      <c r="E89" s="816"/>
      <c r="F89" s="817"/>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3"/>
    </row>
    <row r="90" spans="1:50" ht="15.75" customHeight="1">
      <c r="A90" s="815"/>
      <c r="B90" s="816"/>
      <c r="C90" s="816"/>
      <c r="D90" s="816"/>
      <c r="E90" s="816"/>
      <c r="F90" s="817"/>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3"/>
    </row>
    <row r="91" spans="1:50" ht="15.75" customHeight="1">
      <c r="A91" s="815"/>
      <c r="B91" s="816"/>
      <c r="C91" s="816"/>
      <c r="D91" s="816"/>
      <c r="E91" s="816"/>
      <c r="F91" s="817"/>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3"/>
    </row>
    <row r="92" spans="1:50" ht="15.75" customHeight="1">
      <c r="A92" s="815"/>
      <c r="B92" s="816"/>
      <c r="C92" s="816"/>
      <c r="D92" s="816"/>
      <c r="E92" s="816"/>
      <c r="F92" s="817"/>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3"/>
    </row>
    <row r="93" spans="1:50" ht="15.75" customHeight="1">
      <c r="A93" s="815"/>
      <c r="B93" s="816"/>
      <c r="C93" s="816"/>
      <c r="D93" s="816"/>
      <c r="E93" s="816"/>
      <c r="F93" s="817"/>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3"/>
    </row>
    <row r="94" spans="1:50" ht="15.75" customHeight="1">
      <c r="A94" s="815"/>
      <c r="B94" s="816"/>
      <c r="C94" s="816"/>
      <c r="D94" s="816"/>
      <c r="E94" s="816"/>
      <c r="F94" s="817"/>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3"/>
    </row>
    <row r="95" spans="1:50" ht="15.75" customHeight="1">
      <c r="A95" s="815"/>
      <c r="B95" s="816"/>
      <c r="C95" s="816"/>
      <c r="D95" s="816"/>
      <c r="E95" s="816"/>
      <c r="F95" s="817"/>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3"/>
    </row>
    <row r="96" spans="1:50" ht="15.75" customHeight="1">
      <c r="A96" s="815"/>
      <c r="B96" s="816"/>
      <c r="C96" s="816"/>
      <c r="D96" s="816"/>
      <c r="E96" s="816"/>
      <c r="F96" s="817"/>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3"/>
    </row>
    <row r="97" spans="1:50" ht="15.75" customHeight="1">
      <c r="A97" s="815"/>
      <c r="B97" s="816"/>
      <c r="C97" s="816"/>
      <c r="D97" s="816"/>
      <c r="E97" s="816"/>
      <c r="F97" s="817"/>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3"/>
    </row>
    <row r="98" spans="1:50" ht="15.75" customHeight="1">
      <c r="A98" s="815"/>
      <c r="B98" s="816"/>
      <c r="C98" s="816"/>
      <c r="D98" s="816"/>
      <c r="E98" s="816"/>
      <c r="F98" s="817"/>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3"/>
    </row>
    <row r="99" spans="1:50" ht="15.75" customHeight="1">
      <c r="A99" s="815"/>
      <c r="B99" s="816"/>
      <c r="C99" s="816"/>
      <c r="D99" s="816"/>
      <c r="E99" s="816"/>
      <c r="F99" s="817"/>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3"/>
    </row>
    <row r="100" spans="1:50" ht="15.75" customHeight="1">
      <c r="A100" s="815"/>
      <c r="B100" s="816"/>
      <c r="C100" s="816"/>
      <c r="D100" s="816"/>
      <c r="E100" s="816"/>
      <c r="F100" s="817"/>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3"/>
    </row>
    <row r="101" spans="1:50" ht="15.75" customHeight="1">
      <c r="A101" s="815"/>
      <c r="B101" s="816"/>
      <c r="C101" s="816"/>
      <c r="D101" s="816"/>
      <c r="E101" s="816"/>
      <c r="F101" s="817"/>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3"/>
    </row>
    <row r="102" spans="1:50" ht="15.75" customHeight="1">
      <c r="A102" s="815"/>
      <c r="B102" s="816"/>
      <c r="C102" s="816"/>
      <c r="D102" s="816"/>
      <c r="E102" s="816"/>
      <c r="F102" s="817"/>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3"/>
    </row>
    <row r="103" spans="1:50" ht="15.75" customHeight="1">
      <c r="A103" s="815"/>
      <c r="B103" s="816"/>
      <c r="C103" s="816"/>
      <c r="D103" s="816"/>
      <c r="E103" s="816"/>
      <c r="F103" s="817"/>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3"/>
    </row>
    <row r="104" spans="1:50" ht="15.75" customHeight="1">
      <c r="A104" s="815"/>
      <c r="B104" s="816"/>
      <c r="C104" s="816"/>
      <c r="D104" s="816"/>
      <c r="E104" s="816"/>
      <c r="F104" s="817"/>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3"/>
    </row>
    <row r="105" spans="1:50" ht="15.75" customHeight="1">
      <c r="A105" s="815"/>
      <c r="B105" s="816"/>
      <c r="C105" s="816"/>
      <c r="D105" s="816"/>
      <c r="E105" s="816"/>
      <c r="F105" s="817"/>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3"/>
    </row>
    <row r="106" spans="1:50" ht="15.75" customHeight="1">
      <c r="A106" s="815"/>
      <c r="B106" s="816"/>
      <c r="C106" s="816"/>
      <c r="D106" s="816"/>
      <c r="E106" s="816"/>
      <c r="F106" s="817"/>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3"/>
    </row>
    <row r="107" spans="1:50" ht="15.75" customHeight="1">
      <c r="A107" s="815"/>
      <c r="B107" s="816"/>
      <c r="C107" s="816"/>
      <c r="D107" s="816"/>
      <c r="E107" s="816"/>
      <c r="F107" s="817"/>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3"/>
    </row>
    <row r="108" spans="1:50" ht="15.75" customHeight="1">
      <c r="A108" s="815"/>
      <c r="B108" s="816"/>
      <c r="C108" s="816"/>
      <c r="D108" s="816"/>
      <c r="E108" s="816"/>
      <c r="F108" s="817"/>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3"/>
    </row>
    <row r="109" spans="1:50" ht="15.75" customHeight="1">
      <c r="A109" s="815"/>
      <c r="B109" s="816"/>
      <c r="C109" s="816"/>
      <c r="D109" s="816"/>
      <c r="E109" s="816"/>
      <c r="F109" s="817"/>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3"/>
    </row>
    <row r="110" spans="1:50" ht="15.75" customHeight="1">
      <c r="A110" s="815"/>
      <c r="B110" s="816"/>
      <c r="C110" s="816"/>
      <c r="D110" s="816"/>
      <c r="E110" s="816"/>
      <c r="F110" s="817"/>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3"/>
    </row>
    <row r="111" spans="1:50" ht="15.75" customHeight="1">
      <c r="A111" s="815"/>
      <c r="B111" s="816"/>
      <c r="C111" s="816"/>
      <c r="D111" s="816"/>
      <c r="E111" s="816"/>
      <c r="F111" s="817"/>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3"/>
    </row>
    <row r="112" spans="1:50" ht="15.75" customHeight="1">
      <c r="A112" s="815"/>
      <c r="B112" s="816"/>
      <c r="C112" s="816"/>
      <c r="D112" s="816"/>
      <c r="E112" s="816"/>
      <c r="F112" s="817"/>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3"/>
    </row>
    <row r="113" spans="1:50" ht="15.75" customHeight="1">
      <c r="A113" s="815"/>
      <c r="B113" s="816"/>
      <c r="C113" s="816"/>
      <c r="D113" s="816"/>
      <c r="E113" s="816"/>
      <c r="F113" s="817"/>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3"/>
    </row>
    <row r="114" spans="1:50" ht="15.75" customHeight="1">
      <c r="A114" s="815"/>
      <c r="B114" s="816"/>
      <c r="C114" s="816"/>
      <c r="D114" s="816"/>
      <c r="E114" s="816"/>
      <c r="F114" s="817"/>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3"/>
    </row>
    <row r="115" spans="1:50" ht="15.75" customHeight="1">
      <c r="A115" s="815"/>
      <c r="B115" s="816"/>
      <c r="C115" s="816"/>
      <c r="D115" s="816"/>
      <c r="E115" s="816"/>
      <c r="F115" s="817"/>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3"/>
    </row>
    <row r="116" spans="1:50" ht="15.75" customHeight="1">
      <c r="A116" s="815"/>
      <c r="B116" s="816"/>
      <c r="C116" s="816"/>
      <c r="D116" s="816"/>
      <c r="E116" s="816"/>
      <c r="F116" s="817"/>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3"/>
    </row>
    <row r="117" spans="1:50" ht="15.75" customHeight="1">
      <c r="A117" s="815"/>
      <c r="B117" s="816"/>
      <c r="C117" s="816"/>
      <c r="D117" s="816"/>
      <c r="E117" s="816"/>
      <c r="F117" s="817"/>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3"/>
    </row>
    <row r="118" spans="1:50" ht="15.75" customHeight="1">
      <c r="A118" s="815"/>
      <c r="B118" s="816"/>
      <c r="C118" s="816"/>
      <c r="D118" s="816"/>
      <c r="E118" s="816"/>
      <c r="F118" s="817"/>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3"/>
    </row>
    <row r="119" spans="1:50" ht="15.75" customHeight="1">
      <c r="A119" s="815"/>
      <c r="B119" s="816"/>
      <c r="C119" s="816"/>
      <c r="D119" s="816"/>
      <c r="E119" s="816"/>
      <c r="F119" s="817"/>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3"/>
    </row>
    <row r="120" spans="1:50" ht="15.75" customHeight="1">
      <c r="A120" s="815"/>
      <c r="B120" s="816"/>
      <c r="C120" s="816"/>
      <c r="D120" s="816"/>
      <c r="E120" s="816"/>
      <c r="F120" s="817"/>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3"/>
    </row>
    <row r="121" spans="1:50" ht="15.75" customHeight="1">
      <c r="A121" s="815"/>
      <c r="B121" s="816"/>
      <c r="C121" s="816"/>
      <c r="D121" s="816"/>
      <c r="E121" s="816"/>
      <c r="F121" s="817"/>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3"/>
    </row>
    <row r="122" spans="1:50" ht="15.75" customHeight="1">
      <c r="A122" s="815"/>
      <c r="B122" s="816"/>
      <c r="C122" s="816"/>
      <c r="D122" s="816"/>
      <c r="E122" s="816"/>
      <c r="F122" s="817"/>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3"/>
    </row>
    <row r="123" spans="1:50" ht="15.75" customHeight="1">
      <c r="A123" s="815"/>
      <c r="B123" s="816"/>
      <c r="C123" s="816"/>
      <c r="D123" s="816"/>
      <c r="E123" s="816"/>
      <c r="F123" s="817"/>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3"/>
    </row>
    <row r="124" spans="1:50" ht="15.75" customHeight="1">
      <c r="A124" s="815"/>
      <c r="B124" s="816"/>
      <c r="C124" s="816"/>
      <c r="D124" s="816"/>
      <c r="E124" s="816"/>
      <c r="F124" s="817"/>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3"/>
    </row>
    <row r="125" spans="1:50" ht="15.75" customHeight="1">
      <c r="A125" s="815"/>
      <c r="B125" s="816"/>
      <c r="C125" s="816"/>
      <c r="D125" s="816"/>
      <c r="E125" s="816"/>
      <c r="F125" s="817"/>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3"/>
    </row>
    <row r="126" spans="1:50" ht="15.75" customHeight="1">
      <c r="A126" s="815"/>
      <c r="B126" s="816"/>
      <c r="C126" s="816"/>
      <c r="D126" s="816"/>
      <c r="E126" s="816"/>
      <c r="F126" s="817"/>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3"/>
    </row>
    <row r="127" spans="1:50" ht="15.75" customHeight="1">
      <c r="A127" s="815"/>
      <c r="B127" s="816"/>
      <c r="C127" s="816"/>
      <c r="D127" s="816"/>
      <c r="E127" s="816"/>
      <c r="F127" s="817"/>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3"/>
    </row>
    <row r="128" spans="1:50" ht="15.75" customHeight="1">
      <c r="A128" s="815"/>
      <c r="B128" s="816"/>
      <c r="C128" s="816"/>
      <c r="D128" s="816"/>
      <c r="E128" s="816"/>
      <c r="F128" s="817"/>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3"/>
    </row>
    <row r="129" spans="1:50" ht="15.75" customHeight="1">
      <c r="A129" s="815"/>
      <c r="B129" s="816"/>
      <c r="C129" s="816"/>
      <c r="D129" s="816"/>
      <c r="E129" s="816"/>
      <c r="F129" s="817"/>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3"/>
    </row>
    <row r="130" spans="1:50" ht="15.75" customHeight="1">
      <c r="A130" s="815"/>
      <c r="B130" s="816"/>
      <c r="C130" s="816"/>
      <c r="D130" s="816"/>
      <c r="E130" s="816"/>
      <c r="F130" s="817"/>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3"/>
    </row>
    <row r="131" spans="1:50" ht="15.75" customHeight="1">
      <c r="A131" s="815"/>
      <c r="B131" s="816"/>
      <c r="C131" s="816"/>
      <c r="D131" s="816"/>
      <c r="E131" s="816"/>
      <c r="F131" s="817"/>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3"/>
    </row>
    <row r="132" spans="1:50" ht="15.75" customHeight="1">
      <c r="A132" s="815"/>
      <c r="B132" s="816"/>
      <c r="C132" s="816"/>
      <c r="D132" s="816"/>
      <c r="E132" s="816"/>
      <c r="F132" s="817"/>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3"/>
    </row>
    <row r="133" spans="1:50" ht="15.75" customHeight="1">
      <c r="A133" s="815"/>
      <c r="B133" s="816"/>
      <c r="C133" s="816"/>
      <c r="D133" s="816"/>
      <c r="E133" s="816"/>
      <c r="F133" s="817"/>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3"/>
    </row>
    <row r="134" spans="1:50" ht="15.75" customHeight="1">
      <c r="A134" s="815"/>
      <c r="B134" s="816"/>
      <c r="C134" s="816"/>
      <c r="D134" s="816"/>
      <c r="E134" s="816"/>
      <c r="F134" s="817"/>
      <c r="G134" s="18"/>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20"/>
    </row>
    <row r="135" spans="1:50" ht="15.75" customHeight="1">
      <c r="A135" s="815"/>
      <c r="B135" s="816"/>
      <c r="C135" s="816"/>
      <c r="D135" s="816"/>
      <c r="E135" s="816"/>
      <c r="F135" s="817"/>
      <c r="G135" s="18"/>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20"/>
    </row>
    <row r="136" spans="1:50" ht="15.75" customHeight="1">
      <c r="A136" s="815"/>
      <c r="B136" s="816"/>
      <c r="C136" s="816"/>
      <c r="D136" s="816"/>
      <c r="E136" s="816"/>
      <c r="F136" s="817"/>
      <c r="G136" s="18"/>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20"/>
    </row>
    <row r="137" spans="1:50" ht="15.75" customHeight="1">
      <c r="A137" s="815"/>
      <c r="B137" s="816"/>
      <c r="C137" s="816"/>
      <c r="D137" s="816"/>
      <c r="E137" s="816"/>
      <c r="F137" s="817"/>
      <c r="G137" s="18"/>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20"/>
    </row>
    <row r="138" spans="1:50" ht="15.75" customHeight="1">
      <c r="A138" s="815"/>
      <c r="B138" s="816"/>
      <c r="C138" s="816"/>
      <c r="D138" s="816"/>
      <c r="E138" s="816"/>
      <c r="F138" s="817"/>
      <c r="G138" s="18"/>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20"/>
    </row>
    <row r="139" spans="1:50" ht="15.75" customHeight="1">
      <c r="A139" s="815"/>
      <c r="B139" s="816"/>
      <c r="C139" s="816"/>
      <c r="D139" s="816"/>
      <c r="E139" s="816"/>
      <c r="F139" s="817"/>
      <c r="G139" s="18"/>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20"/>
    </row>
    <row r="140" spans="1:50" ht="15.75" customHeight="1">
      <c r="A140" s="815"/>
      <c r="B140" s="816"/>
      <c r="C140" s="816"/>
      <c r="D140" s="816"/>
      <c r="E140" s="816"/>
      <c r="F140" s="817"/>
      <c r="G140" s="18"/>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20"/>
    </row>
    <row r="141" spans="1:50" ht="15.75" customHeight="1">
      <c r="A141" s="815"/>
      <c r="B141" s="816"/>
      <c r="C141" s="816"/>
      <c r="D141" s="816"/>
      <c r="E141" s="816"/>
      <c r="F141" s="817"/>
      <c r="G141" s="18"/>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20"/>
    </row>
    <row r="142" spans="1:50" ht="15.75" customHeight="1">
      <c r="A142" s="815"/>
      <c r="B142" s="816"/>
      <c r="C142" s="816"/>
      <c r="D142" s="816"/>
      <c r="E142" s="816"/>
      <c r="F142" s="817"/>
      <c r="G142" s="18"/>
      <c r="H142" s="19" t="s">
        <v>198</v>
      </c>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20"/>
    </row>
    <row r="143" spans="1:50" ht="15.75" customHeight="1">
      <c r="A143" s="815"/>
      <c r="B143" s="816"/>
      <c r="C143" s="816"/>
      <c r="D143" s="816"/>
      <c r="E143" s="816"/>
      <c r="F143" s="817"/>
      <c r="G143" s="18"/>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20"/>
    </row>
    <row r="144" spans="1:50" ht="15.75" customHeight="1">
      <c r="A144" s="815"/>
      <c r="B144" s="816"/>
      <c r="C144" s="816"/>
      <c r="D144" s="816"/>
      <c r="E144" s="816"/>
      <c r="F144" s="817"/>
      <c r="G144" s="18"/>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20"/>
    </row>
    <row r="145" spans="1:50" ht="15.75" customHeight="1">
      <c r="A145" s="815"/>
      <c r="B145" s="816"/>
      <c r="C145" s="816"/>
      <c r="D145" s="816"/>
      <c r="E145" s="816"/>
      <c r="F145" s="817"/>
      <c r="G145" s="18"/>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20"/>
    </row>
    <row r="146" spans="1:50" ht="15.75" customHeight="1">
      <c r="A146" s="815"/>
      <c r="B146" s="816"/>
      <c r="C146" s="816"/>
      <c r="D146" s="816"/>
      <c r="E146" s="816"/>
      <c r="F146" s="817"/>
      <c r="G146" s="18"/>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20"/>
    </row>
    <row r="147" spans="1:50" ht="15.75" customHeight="1" thickBot="1">
      <c r="A147" s="818"/>
      <c r="B147" s="819"/>
      <c r="C147" s="819"/>
      <c r="D147" s="819"/>
      <c r="E147" s="819"/>
      <c r="F147" s="820"/>
      <c r="G147" s="54"/>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6"/>
    </row>
    <row r="148" spans="1:50" ht="0.95" customHeight="1" thickBot="1">
      <c r="A148" s="57"/>
      <c r="B148" s="57"/>
      <c r="C148" s="57"/>
      <c r="D148" s="57"/>
      <c r="E148" s="57"/>
      <c r="F148" s="57"/>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row>
    <row r="149" spans="1:50" ht="15.75" customHeight="1">
      <c r="A149" s="812" t="s">
        <v>197</v>
      </c>
      <c r="B149" s="813"/>
      <c r="C149" s="813"/>
      <c r="D149" s="813"/>
      <c r="E149" s="813"/>
      <c r="F149" s="814"/>
      <c r="G149" s="50"/>
      <c r="H149" s="19"/>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1"/>
    </row>
    <row r="150" spans="1:50" ht="15.75" customHeight="1">
      <c r="A150" s="815"/>
      <c r="B150" s="816"/>
      <c r="C150" s="816"/>
      <c r="D150" s="816"/>
      <c r="E150" s="816"/>
      <c r="F150" s="817"/>
      <c r="G150" s="52"/>
      <c r="H150" s="19" t="s">
        <v>199</v>
      </c>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3"/>
    </row>
    <row r="151" spans="1:50" ht="15.75" customHeight="1">
      <c r="A151" s="815"/>
      <c r="B151" s="816"/>
      <c r="C151" s="816"/>
      <c r="D151" s="816"/>
      <c r="E151" s="816"/>
      <c r="F151" s="817"/>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3"/>
    </row>
    <row r="152" spans="1:50" ht="15.75" customHeight="1">
      <c r="A152" s="815"/>
      <c r="B152" s="816"/>
      <c r="C152" s="816"/>
      <c r="D152" s="816"/>
      <c r="E152" s="816"/>
      <c r="F152" s="817"/>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3"/>
    </row>
    <row r="153" spans="1:50" ht="15.75" customHeight="1">
      <c r="A153" s="815"/>
      <c r="B153" s="816"/>
      <c r="C153" s="816"/>
      <c r="D153" s="816"/>
      <c r="E153" s="816"/>
      <c r="F153" s="817"/>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3"/>
    </row>
    <row r="154" spans="1:50" ht="15.75" customHeight="1">
      <c r="A154" s="815"/>
      <c r="B154" s="816"/>
      <c r="C154" s="816"/>
      <c r="D154" s="816"/>
      <c r="E154" s="816"/>
      <c r="F154" s="817"/>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3"/>
    </row>
    <row r="155" spans="1:50" ht="15.75" customHeight="1">
      <c r="A155" s="815"/>
      <c r="B155" s="816"/>
      <c r="C155" s="816"/>
      <c r="D155" s="816"/>
      <c r="E155" s="816"/>
      <c r="F155" s="817"/>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3"/>
    </row>
    <row r="156" spans="1:50" ht="15.75" customHeight="1">
      <c r="A156" s="815"/>
      <c r="B156" s="816"/>
      <c r="C156" s="816"/>
      <c r="D156" s="816"/>
      <c r="E156" s="816"/>
      <c r="F156" s="817"/>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3"/>
    </row>
    <row r="157" spans="1:50" ht="15.75" customHeight="1">
      <c r="A157" s="815"/>
      <c r="B157" s="816"/>
      <c r="C157" s="816"/>
      <c r="D157" s="816"/>
      <c r="E157" s="816"/>
      <c r="F157" s="817"/>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3"/>
    </row>
    <row r="158" spans="1:50" ht="15.75" customHeight="1">
      <c r="A158" s="815"/>
      <c r="B158" s="816"/>
      <c r="C158" s="816"/>
      <c r="D158" s="816"/>
      <c r="E158" s="816"/>
      <c r="F158" s="817"/>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3"/>
    </row>
    <row r="159" spans="1:50" ht="15.75" customHeight="1">
      <c r="A159" s="815"/>
      <c r="B159" s="816"/>
      <c r="C159" s="816"/>
      <c r="D159" s="816"/>
      <c r="E159" s="816"/>
      <c r="F159" s="817"/>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3"/>
    </row>
    <row r="160" spans="1:50" ht="15.75" customHeight="1">
      <c r="A160" s="815"/>
      <c r="B160" s="816"/>
      <c r="C160" s="816"/>
      <c r="D160" s="816"/>
      <c r="E160" s="816"/>
      <c r="F160" s="817"/>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3"/>
    </row>
    <row r="161" spans="1:50" ht="15.75" customHeight="1">
      <c r="A161" s="815"/>
      <c r="B161" s="816"/>
      <c r="C161" s="816"/>
      <c r="D161" s="816"/>
      <c r="E161" s="816"/>
      <c r="F161" s="817"/>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3"/>
    </row>
    <row r="162" spans="1:50" ht="15.75" customHeight="1">
      <c r="A162" s="815"/>
      <c r="B162" s="816"/>
      <c r="C162" s="816"/>
      <c r="D162" s="816"/>
      <c r="E162" s="816"/>
      <c r="F162" s="817"/>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3"/>
    </row>
    <row r="163" spans="1:50" ht="15.75" customHeight="1">
      <c r="A163" s="815"/>
      <c r="B163" s="816"/>
      <c r="C163" s="816"/>
      <c r="D163" s="816"/>
      <c r="E163" s="816"/>
      <c r="F163" s="817"/>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3"/>
    </row>
    <row r="164" spans="1:50" ht="15.75" customHeight="1">
      <c r="A164" s="815"/>
      <c r="B164" s="816"/>
      <c r="C164" s="816"/>
      <c r="D164" s="816"/>
      <c r="E164" s="816"/>
      <c r="F164" s="817"/>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3"/>
    </row>
    <row r="165" spans="1:50" ht="15.75" customHeight="1">
      <c r="A165" s="815"/>
      <c r="B165" s="816"/>
      <c r="C165" s="816"/>
      <c r="D165" s="816"/>
      <c r="E165" s="816"/>
      <c r="F165" s="817"/>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3"/>
    </row>
    <row r="166" spans="1:50" ht="15.75" customHeight="1">
      <c r="A166" s="815"/>
      <c r="B166" s="816"/>
      <c r="C166" s="816"/>
      <c r="D166" s="816"/>
      <c r="E166" s="816"/>
      <c r="F166" s="817"/>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3"/>
    </row>
    <row r="167" spans="1:50" ht="15.75" customHeight="1">
      <c r="A167" s="815"/>
      <c r="B167" s="816"/>
      <c r="C167" s="816"/>
      <c r="D167" s="816"/>
      <c r="E167" s="816"/>
      <c r="F167" s="817"/>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3"/>
    </row>
    <row r="168" spans="1:50" ht="15.75" customHeight="1">
      <c r="A168" s="815"/>
      <c r="B168" s="816"/>
      <c r="C168" s="816"/>
      <c r="D168" s="816"/>
      <c r="E168" s="816"/>
      <c r="F168" s="817"/>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3"/>
    </row>
    <row r="169" spans="1:50" ht="15.75" customHeight="1">
      <c r="A169" s="815"/>
      <c r="B169" s="816"/>
      <c r="C169" s="816"/>
      <c r="D169" s="816"/>
      <c r="E169" s="816"/>
      <c r="F169" s="817"/>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3"/>
    </row>
    <row r="170" spans="1:50" ht="15.75" customHeight="1">
      <c r="A170" s="815"/>
      <c r="B170" s="816"/>
      <c r="C170" s="816"/>
      <c r="D170" s="816"/>
      <c r="E170" s="816"/>
      <c r="F170" s="817"/>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3"/>
    </row>
    <row r="171" spans="1:50" ht="15.75" customHeight="1">
      <c r="A171" s="815"/>
      <c r="B171" s="816"/>
      <c r="C171" s="816"/>
      <c r="D171" s="816"/>
      <c r="E171" s="816"/>
      <c r="F171" s="817"/>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3"/>
    </row>
    <row r="172" spans="1:50" ht="15.75" customHeight="1">
      <c r="A172" s="815"/>
      <c r="B172" s="816"/>
      <c r="C172" s="816"/>
      <c r="D172" s="816"/>
      <c r="E172" s="816"/>
      <c r="F172" s="817"/>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3"/>
    </row>
    <row r="173" spans="1:50" ht="15.75" customHeight="1">
      <c r="A173" s="815"/>
      <c r="B173" s="816"/>
      <c r="C173" s="816"/>
      <c r="D173" s="816"/>
      <c r="E173" s="816"/>
      <c r="F173" s="817"/>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3"/>
    </row>
    <row r="174" spans="1:50" ht="15.75" customHeight="1">
      <c r="A174" s="815"/>
      <c r="B174" s="816"/>
      <c r="C174" s="816"/>
      <c r="D174" s="816"/>
      <c r="E174" s="816"/>
      <c r="F174" s="817"/>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3"/>
    </row>
    <row r="175" spans="1:50" ht="15.75" customHeight="1">
      <c r="A175" s="815"/>
      <c r="B175" s="816"/>
      <c r="C175" s="816"/>
      <c r="D175" s="816"/>
      <c r="E175" s="816"/>
      <c r="F175" s="817"/>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3"/>
    </row>
    <row r="176" spans="1:50" ht="15.75" customHeight="1">
      <c r="A176" s="815"/>
      <c r="B176" s="816"/>
      <c r="C176" s="816"/>
      <c r="D176" s="816"/>
      <c r="E176" s="816"/>
      <c r="F176" s="817"/>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3"/>
    </row>
    <row r="177" spans="1:50" ht="15.75" customHeight="1">
      <c r="A177" s="815"/>
      <c r="B177" s="816"/>
      <c r="C177" s="816"/>
      <c r="D177" s="816"/>
      <c r="E177" s="816"/>
      <c r="F177" s="817"/>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3"/>
    </row>
    <row r="178" spans="1:50" ht="15.75" customHeight="1">
      <c r="A178" s="815"/>
      <c r="B178" s="816"/>
      <c r="C178" s="816"/>
      <c r="D178" s="816"/>
      <c r="E178" s="816"/>
      <c r="F178" s="817"/>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3"/>
    </row>
    <row r="179" spans="1:50" ht="15.75" customHeight="1">
      <c r="A179" s="815"/>
      <c r="B179" s="816"/>
      <c r="C179" s="816"/>
      <c r="D179" s="816"/>
      <c r="E179" s="816"/>
      <c r="F179" s="817"/>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3"/>
    </row>
    <row r="180" spans="1:50" ht="15.75" customHeight="1">
      <c r="A180" s="815"/>
      <c r="B180" s="816"/>
      <c r="C180" s="816"/>
      <c r="D180" s="816"/>
      <c r="E180" s="816"/>
      <c r="F180" s="817"/>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3"/>
    </row>
    <row r="181" spans="1:50" ht="15.75" customHeight="1">
      <c r="A181" s="815"/>
      <c r="B181" s="816"/>
      <c r="C181" s="816"/>
      <c r="D181" s="816"/>
      <c r="E181" s="816"/>
      <c r="F181" s="817"/>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3"/>
    </row>
    <row r="182" spans="1:50" ht="15.75" customHeight="1">
      <c r="A182" s="815"/>
      <c r="B182" s="816"/>
      <c r="C182" s="816"/>
      <c r="D182" s="816"/>
      <c r="E182" s="816"/>
      <c r="F182" s="817"/>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3"/>
    </row>
    <row r="183" spans="1:50" ht="15.75" customHeight="1">
      <c r="A183" s="815"/>
      <c r="B183" s="816"/>
      <c r="C183" s="816"/>
      <c r="D183" s="816"/>
      <c r="E183" s="816"/>
      <c r="F183" s="817"/>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3"/>
    </row>
    <row r="184" spans="1:50" ht="15.75" customHeight="1">
      <c r="A184" s="815"/>
      <c r="B184" s="816"/>
      <c r="C184" s="816"/>
      <c r="D184" s="816"/>
      <c r="E184" s="816"/>
      <c r="F184" s="817"/>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3"/>
    </row>
    <row r="185" spans="1:50" ht="15.75" customHeight="1">
      <c r="A185" s="815"/>
      <c r="B185" s="816"/>
      <c r="C185" s="816"/>
      <c r="D185" s="816"/>
      <c r="E185" s="816"/>
      <c r="F185" s="817"/>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3"/>
    </row>
    <row r="186" spans="1:50" ht="15.75" customHeight="1">
      <c r="A186" s="815"/>
      <c r="B186" s="816"/>
      <c r="C186" s="816"/>
      <c r="D186" s="816"/>
      <c r="E186" s="816"/>
      <c r="F186" s="817"/>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3"/>
    </row>
    <row r="187" spans="1:50" ht="15.75" customHeight="1">
      <c r="A187" s="815"/>
      <c r="B187" s="816"/>
      <c r="C187" s="816"/>
      <c r="D187" s="816"/>
      <c r="E187" s="816"/>
      <c r="F187" s="817"/>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3"/>
    </row>
    <row r="188" spans="1:50" ht="15.75" customHeight="1">
      <c r="A188" s="815"/>
      <c r="B188" s="816"/>
      <c r="C188" s="816"/>
      <c r="D188" s="816"/>
      <c r="E188" s="816"/>
      <c r="F188" s="817"/>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3"/>
    </row>
    <row r="189" spans="1:50" ht="15.75" customHeight="1">
      <c r="A189" s="815"/>
      <c r="B189" s="816"/>
      <c r="C189" s="816"/>
      <c r="D189" s="816"/>
      <c r="E189" s="816"/>
      <c r="F189" s="817"/>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3"/>
    </row>
    <row r="190" spans="1:50" ht="15.75" customHeight="1">
      <c r="A190" s="815"/>
      <c r="B190" s="816"/>
      <c r="C190" s="816"/>
      <c r="D190" s="816"/>
      <c r="E190" s="816"/>
      <c r="F190" s="817"/>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3"/>
    </row>
    <row r="191" spans="1:50" ht="15.75" customHeight="1">
      <c r="A191" s="815"/>
      <c r="B191" s="816"/>
      <c r="C191" s="816"/>
      <c r="D191" s="816"/>
      <c r="E191" s="816"/>
      <c r="F191" s="817"/>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3"/>
    </row>
    <row r="192" spans="1:50" ht="15.75" customHeight="1">
      <c r="A192" s="815"/>
      <c r="B192" s="816"/>
      <c r="C192" s="816"/>
      <c r="D192" s="816"/>
      <c r="E192" s="816"/>
      <c r="F192" s="817"/>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3"/>
    </row>
    <row r="193" spans="1:50" ht="15.75" customHeight="1">
      <c r="A193" s="815"/>
      <c r="B193" s="816"/>
      <c r="C193" s="816"/>
      <c r="D193" s="816"/>
      <c r="E193" s="816"/>
      <c r="F193" s="817"/>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3"/>
    </row>
    <row r="194" spans="1:50" ht="15.75" customHeight="1">
      <c r="A194" s="815"/>
      <c r="B194" s="816"/>
      <c r="C194" s="816"/>
      <c r="D194" s="816"/>
      <c r="E194" s="816"/>
      <c r="F194" s="817"/>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3"/>
    </row>
    <row r="195" spans="1:50" ht="15.75" customHeight="1">
      <c r="A195" s="815"/>
      <c r="B195" s="816"/>
      <c r="C195" s="816"/>
      <c r="D195" s="816"/>
      <c r="E195" s="816"/>
      <c r="F195" s="817"/>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3"/>
    </row>
    <row r="196" spans="1:50" ht="15.75" customHeight="1">
      <c r="A196" s="815"/>
      <c r="B196" s="816"/>
      <c r="C196" s="816"/>
      <c r="D196" s="816"/>
      <c r="E196" s="816"/>
      <c r="F196" s="817"/>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3"/>
    </row>
    <row r="197" spans="1:50" ht="15.75" customHeight="1">
      <c r="A197" s="815"/>
      <c r="B197" s="816"/>
      <c r="C197" s="816"/>
      <c r="D197" s="816"/>
      <c r="E197" s="816"/>
      <c r="F197" s="817"/>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3"/>
    </row>
    <row r="198" spans="1:50" ht="15.75" customHeight="1">
      <c r="A198" s="815"/>
      <c r="B198" s="816"/>
      <c r="C198" s="816"/>
      <c r="D198" s="816"/>
      <c r="E198" s="816"/>
      <c r="F198" s="817"/>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3"/>
    </row>
    <row r="199" spans="1:50" ht="15.75" customHeight="1">
      <c r="A199" s="815"/>
      <c r="B199" s="816"/>
      <c r="C199" s="816"/>
      <c r="D199" s="816"/>
      <c r="E199" s="816"/>
      <c r="F199" s="817"/>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3"/>
    </row>
    <row r="200" spans="1:50" ht="15.75" customHeight="1">
      <c r="A200" s="815"/>
      <c r="B200" s="816"/>
      <c r="C200" s="816"/>
      <c r="D200" s="816"/>
      <c r="E200" s="816"/>
      <c r="F200" s="817"/>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3"/>
    </row>
    <row r="201" spans="1:50" ht="15.75" customHeight="1">
      <c r="A201" s="815"/>
      <c r="B201" s="816"/>
      <c r="C201" s="816"/>
      <c r="D201" s="816"/>
      <c r="E201" s="816"/>
      <c r="F201" s="817"/>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3"/>
    </row>
    <row r="202" spans="1:50" ht="15.75" customHeight="1">
      <c r="A202" s="815"/>
      <c r="B202" s="816"/>
      <c r="C202" s="816"/>
      <c r="D202" s="816"/>
      <c r="E202" s="816"/>
      <c r="F202" s="817"/>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3"/>
    </row>
    <row r="203" spans="1:50" ht="15.75" customHeight="1">
      <c r="A203" s="815"/>
      <c r="B203" s="816"/>
      <c r="C203" s="816"/>
      <c r="D203" s="816"/>
      <c r="E203" s="816"/>
      <c r="F203" s="817"/>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3"/>
    </row>
    <row r="204" spans="1:50" ht="15.75" customHeight="1">
      <c r="A204" s="815"/>
      <c r="B204" s="816"/>
      <c r="C204" s="816"/>
      <c r="D204" s="816"/>
      <c r="E204" s="816"/>
      <c r="F204" s="817"/>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3"/>
    </row>
    <row r="205" spans="1:50" ht="15.75" customHeight="1">
      <c r="A205" s="815"/>
      <c r="B205" s="816"/>
      <c r="C205" s="816"/>
      <c r="D205" s="816"/>
      <c r="E205" s="816"/>
      <c r="F205" s="817"/>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3"/>
    </row>
    <row r="206" spans="1:50" ht="15.75" customHeight="1">
      <c r="A206" s="815"/>
      <c r="B206" s="816"/>
      <c r="C206" s="816"/>
      <c r="D206" s="816"/>
      <c r="E206" s="816"/>
      <c r="F206" s="817"/>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3"/>
    </row>
    <row r="207" spans="1:50" ht="15.75" customHeight="1">
      <c r="A207" s="815"/>
      <c r="B207" s="816"/>
      <c r="C207" s="816"/>
      <c r="D207" s="816"/>
      <c r="E207" s="816"/>
      <c r="F207" s="817"/>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3"/>
    </row>
    <row r="208" spans="1:50" ht="15.75" customHeight="1">
      <c r="A208" s="815"/>
      <c r="B208" s="816"/>
      <c r="C208" s="816"/>
      <c r="D208" s="816"/>
      <c r="E208" s="816"/>
      <c r="F208" s="817"/>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3"/>
    </row>
    <row r="209" spans="1:50" ht="15.75" customHeight="1">
      <c r="A209" s="815"/>
      <c r="B209" s="816"/>
      <c r="C209" s="816"/>
      <c r="D209" s="816"/>
      <c r="E209" s="816"/>
      <c r="F209" s="817"/>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3"/>
    </row>
    <row r="210" spans="1:50" ht="15.75" customHeight="1">
      <c r="A210" s="815"/>
      <c r="B210" s="816"/>
      <c r="C210" s="816"/>
      <c r="D210" s="816"/>
      <c r="E210" s="816"/>
      <c r="F210" s="817"/>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3"/>
    </row>
    <row r="211" spans="1:50" ht="15.75" customHeight="1">
      <c r="A211" s="815"/>
      <c r="B211" s="816"/>
      <c r="C211" s="816"/>
      <c r="D211" s="816"/>
      <c r="E211" s="816"/>
      <c r="F211" s="817"/>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2"/>
      <c r="AW211" s="52"/>
      <c r="AX211" s="53"/>
    </row>
    <row r="212" spans="1:50" ht="15.75" customHeight="1">
      <c r="A212" s="815"/>
      <c r="B212" s="816"/>
      <c r="C212" s="816"/>
      <c r="D212" s="816"/>
      <c r="E212" s="816"/>
      <c r="F212" s="817"/>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3"/>
    </row>
    <row r="213" spans="1:50" ht="15.75" customHeight="1">
      <c r="A213" s="815"/>
      <c r="B213" s="816"/>
      <c r="C213" s="816"/>
      <c r="D213" s="816"/>
      <c r="E213" s="816"/>
      <c r="F213" s="817"/>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3"/>
    </row>
    <row r="214" spans="1:50" ht="15.75" customHeight="1">
      <c r="A214" s="815"/>
      <c r="B214" s="816"/>
      <c r="C214" s="816"/>
      <c r="D214" s="816"/>
      <c r="E214" s="816"/>
      <c r="F214" s="817"/>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3"/>
    </row>
    <row r="215" spans="1:50" ht="15.75" customHeight="1">
      <c r="A215" s="815"/>
      <c r="B215" s="816"/>
      <c r="C215" s="816"/>
      <c r="D215" s="816"/>
      <c r="E215" s="816"/>
      <c r="F215" s="817"/>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2"/>
      <c r="AW215" s="52"/>
      <c r="AX215" s="53"/>
    </row>
    <row r="216" spans="1:50" ht="15.75" customHeight="1">
      <c r="A216" s="815"/>
      <c r="B216" s="816"/>
      <c r="C216" s="816"/>
      <c r="D216" s="816"/>
      <c r="E216" s="816"/>
      <c r="F216" s="817"/>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3"/>
    </row>
    <row r="217" spans="1:50" ht="15.75" customHeight="1">
      <c r="A217" s="815"/>
      <c r="B217" s="816"/>
      <c r="C217" s="816"/>
      <c r="D217" s="816"/>
      <c r="E217" s="816"/>
      <c r="F217" s="817"/>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3"/>
    </row>
    <row r="218" spans="1:50" ht="15.75" customHeight="1">
      <c r="A218" s="815"/>
      <c r="B218" s="816"/>
      <c r="C218" s="816"/>
      <c r="D218" s="816"/>
      <c r="E218" s="816"/>
      <c r="F218" s="817"/>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3"/>
    </row>
    <row r="219" spans="1:50" ht="15.75" customHeight="1">
      <c r="A219" s="815"/>
      <c r="B219" s="816"/>
      <c r="C219" s="816"/>
      <c r="D219" s="816"/>
      <c r="E219" s="816"/>
      <c r="F219" s="817"/>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3"/>
    </row>
    <row r="220" spans="1:50" ht="15.75" customHeight="1">
      <c r="A220" s="815"/>
      <c r="B220" s="816"/>
      <c r="C220" s="816"/>
      <c r="D220" s="816"/>
      <c r="E220" s="816"/>
      <c r="F220" s="817"/>
      <c r="G220" s="18"/>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20"/>
    </row>
    <row r="221" spans="1:50" ht="15.75" customHeight="1">
      <c r="A221" s="815"/>
      <c r="B221" s="816"/>
      <c r="C221" s="816"/>
      <c r="D221" s="816"/>
      <c r="E221" s="816"/>
      <c r="F221" s="817"/>
      <c r="G221" s="18"/>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20"/>
    </row>
    <row r="222" spans="1:50" ht="15.75" customHeight="1">
      <c r="A222" s="815"/>
      <c r="B222" s="816"/>
      <c r="C222" s="816"/>
      <c r="D222" s="816"/>
      <c r="E222" s="816"/>
      <c r="F222" s="817"/>
      <c r="G222" s="18"/>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20"/>
    </row>
    <row r="223" spans="1:50" ht="15.75" customHeight="1">
      <c r="A223" s="815"/>
      <c r="B223" s="816"/>
      <c r="C223" s="816"/>
      <c r="D223" s="816"/>
      <c r="E223" s="816"/>
      <c r="F223" s="817"/>
      <c r="G223" s="18"/>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20"/>
    </row>
    <row r="224" spans="1:50" ht="15.75" customHeight="1">
      <c r="A224" s="815"/>
      <c r="B224" s="816"/>
      <c r="C224" s="816"/>
      <c r="D224" s="816"/>
      <c r="E224" s="816"/>
      <c r="F224" s="817"/>
      <c r="G224" s="18"/>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20"/>
    </row>
    <row r="225" spans="1:50" ht="15.75" customHeight="1">
      <c r="A225" s="815"/>
      <c r="B225" s="816"/>
      <c r="C225" s="816"/>
      <c r="D225" s="816"/>
      <c r="E225" s="816"/>
      <c r="F225" s="817"/>
      <c r="G225" s="18"/>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20"/>
    </row>
    <row r="226" spans="1:50" ht="15.75" customHeight="1">
      <c r="A226" s="815"/>
      <c r="B226" s="816"/>
      <c r="C226" s="816"/>
      <c r="D226" s="816"/>
      <c r="E226" s="816"/>
      <c r="F226" s="817"/>
      <c r="G226" s="18"/>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20"/>
    </row>
    <row r="227" spans="1:50" ht="15.75" customHeight="1">
      <c r="A227" s="815"/>
      <c r="B227" s="816"/>
      <c r="C227" s="816"/>
      <c r="D227" s="816"/>
      <c r="E227" s="816"/>
      <c r="F227" s="817"/>
      <c r="G227" s="18"/>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20"/>
    </row>
    <row r="228" spans="1:50" ht="15.75" customHeight="1" thickBot="1">
      <c r="A228" s="818"/>
      <c r="B228" s="819"/>
      <c r="C228" s="819"/>
      <c r="D228" s="819"/>
      <c r="E228" s="819"/>
      <c r="F228" s="820"/>
      <c r="G228" s="54"/>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6"/>
    </row>
    <row r="229" spans="1:50" ht="30" customHeight="1">
      <c r="A229" s="821" t="s">
        <v>200</v>
      </c>
      <c r="B229" s="822"/>
      <c r="C229" s="822"/>
      <c r="D229" s="822"/>
      <c r="E229" s="822"/>
      <c r="F229" s="823"/>
      <c r="G229" s="194" t="s">
        <v>201</v>
      </c>
      <c r="H229" s="195"/>
      <c r="I229" s="195"/>
      <c r="J229" s="195"/>
      <c r="K229" s="195"/>
      <c r="L229" s="195"/>
      <c r="M229" s="195"/>
      <c r="N229" s="195"/>
      <c r="O229" s="195"/>
      <c r="P229" s="195"/>
      <c r="Q229" s="195"/>
      <c r="R229" s="195"/>
      <c r="S229" s="195"/>
      <c r="T229" s="195"/>
      <c r="U229" s="195"/>
      <c r="V229" s="195"/>
      <c r="W229" s="195"/>
      <c r="X229" s="195"/>
      <c r="Y229" s="195"/>
      <c r="Z229" s="195"/>
      <c r="AA229" s="195"/>
      <c r="AB229" s="830"/>
      <c r="AC229" s="194" t="s">
        <v>202</v>
      </c>
      <c r="AD229" s="195"/>
      <c r="AE229" s="195"/>
      <c r="AF229" s="195"/>
      <c r="AG229" s="195"/>
      <c r="AH229" s="195"/>
      <c r="AI229" s="195"/>
      <c r="AJ229" s="195"/>
      <c r="AK229" s="195"/>
      <c r="AL229" s="195"/>
      <c r="AM229" s="195"/>
      <c r="AN229" s="195"/>
      <c r="AO229" s="195"/>
      <c r="AP229" s="195"/>
      <c r="AQ229" s="195"/>
      <c r="AR229" s="195"/>
      <c r="AS229" s="195"/>
      <c r="AT229" s="195"/>
      <c r="AU229" s="195"/>
      <c r="AV229" s="195"/>
      <c r="AW229" s="195"/>
      <c r="AX229" s="197"/>
    </row>
    <row r="230" spans="1:50" ht="24.75" customHeight="1">
      <c r="A230" s="824"/>
      <c r="B230" s="825"/>
      <c r="C230" s="825"/>
      <c r="D230" s="825"/>
      <c r="E230" s="825"/>
      <c r="F230" s="826"/>
      <c r="G230" s="805" t="s">
        <v>52</v>
      </c>
      <c r="H230" s="171"/>
      <c r="I230" s="171"/>
      <c r="J230" s="171"/>
      <c r="K230" s="171"/>
      <c r="L230" s="172" t="s">
        <v>88</v>
      </c>
      <c r="M230" s="115"/>
      <c r="N230" s="115"/>
      <c r="O230" s="115"/>
      <c r="P230" s="115"/>
      <c r="Q230" s="115"/>
      <c r="R230" s="115"/>
      <c r="S230" s="115"/>
      <c r="T230" s="115"/>
      <c r="U230" s="115"/>
      <c r="V230" s="115"/>
      <c r="W230" s="115"/>
      <c r="X230" s="116"/>
      <c r="Y230" s="173" t="s">
        <v>89</v>
      </c>
      <c r="Z230" s="174"/>
      <c r="AA230" s="174"/>
      <c r="AB230" s="806"/>
      <c r="AC230" s="170" t="s">
        <v>52</v>
      </c>
      <c r="AD230" s="171"/>
      <c r="AE230" s="171"/>
      <c r="AF230" s="171"/>
      <c r="AG230" s="171"/>
      <c r="AH230" s="172" t="s">
        <v>88</v>
      </c>
      <c r="AI230" s="115"/>
      <c r="AJ230" s="115"/>
      <c r="AK230" s="115"/>
      <c r="AL230" s="115"/>
      <c r="AM230" s="115"/>
      <c r="AN230" s="115"/>
      <c r="AO230" s="115"/>
      <c r="AP230" s="115"/>
      <c r="AQ230" s="115"/>
      <c r="AR230" s="115"/>
      <c r="AS230" s="115"/>
      <c r="AT230" s="116"/>
      <c r="AU230" s="173" t="s">
        <v>89</v>
      </c>
      <c r="AV230" s="174"/>
      <c r="AW230" s="174"/>
      <c r="AX230" s="176"/>
    </row>
    <row r="231" spans="1:50" ht="24.75" customHeight="1">
      <c r="A231" s="824"/>
      <c r="B231" s="825"/>
      <c r="C231" s="825"/>
      <c r="D231" s="825"/>
      <c r="E231" s="825"/>
      <c r="F231" s="826"/>
      <c r="G231" s="157" t="s">
        <v>203</v>
      </c>
      <c r="H231" s="157"/>
      <c r="I231" s="157"/>
      <c r="J231" s="157"/>
      <c r="K231" s="158"/>
      <c r="L231" s="159" t="s">
        <v>204</v>
      </c>
      <c r="M231" s="160"/>
      <c r="N231" s="160"/>
      <c r="O231" s="160"/>
      <c r="P231" s="160"/>
      <c r="Q231" s="160"/>
      <c r="R231" s="160"/>
      <c r="S231" s="160"/>
      <c r="T231" s="160"/>
      <c r="U231" s="160"/>
      <c r="V231" s="160"/>
      <c r="W231" s="160"/>
      <c r="X231" s="161"/>
      <c r="Y231" s="705">
        <v>20</v>
      </c>
      <c r="Z231" s="706"/>
      <c r="AA231" s="706"/>
      <c r="AB231" s="758"/>
      <c r="AC231" s="156" t="s">
        <v>203</v>
      </c>
      <c r="AD231" s="157"/>
      <c r="AE231" s="157"/>
      <c r="AF231" s="157"/>
      <c r="AG231" s="158"/>
      <c r="AH231" s="159" t="s">
        <v>204</v>
      </c>
      <c r="AI231" s="160"/>
      <c r="AJ231" s="160"/>
      <c r="AK231" s="160"/>
      <c r="AL231" s="160"/>
      <c r="AM231" s="160"/>
      <c r="AN231" s="160"/>
      <c r="AO231" s="160"/>
      <c r="AP231" s="160"/>
      <c r="AQ231" s="160"/>
      <c r="AR231" s="160"/>
      <c r="AS231" s="160"/>
      <c r="AT231" s="161"/>
      <c r="AU231" s="699">
        <v>18.13</v>
      </c>
      <c r="AV231" s="700"/>
      <c r="AW231" s="700"/>
      <c r="AX231" s="701"/>
    </row>
    <row r="232" spans="1:50" ht="24.75" customHeight="1">
      <c r="A232" s="824"/>
      <c r="B232" s="825"/>
      <c r="C232" s="825"/>
      <c r="D232" s="825"/>
      <c r="E232" s="825"/>
      <c r="F232" s="826"/>
      <c r="G232" s="751" t="s">
        <v>205</v>
      </c>
      <c r="H232" s="751"/>
      <c r="I232" s="751"/>
      <c r="J232" s="751"/>
      <c r="K232" s="752"/>
      <c r="L232" s="744" t="s">
        <v>206</v>
      </c>
      <c r="M232" s="753"/>
      <c r="N232" s="753"/>
      <c r="O232" s="753"/>
      <c r="P232" s="753"/>
      <c r="Q232" s="753"/>
      <c r="R232" s="753"/>
      <c r="S232" s="753"/>
      <c r="T232" s="753"/>
      <c r="U232" s="753"/>
      <c r="V232" s="753"/>
      <c r="W232" s="753"/>
      <c r="X232" s="754"/>
      <c r="Y232" s="755">
        <v>10.42</v>
      </c>
      <c r="Z232" s="756"/>
      <c r="AA232" s="756"/>
      <c r="AB232" s="757"/>
      <c r="AC232" s="750" t="s">
        <v>205</v>
      </c>
      <c r="AD232" s="751"/>
      <c r="AE232" s="751"/>
      <c r="AF232" s="751"/>
      <c r="AG232" s="752"/>
      <c r="AH232" s="744" t="s">
        <v>206</v>
      </c>
      <c r="AI232" s="753"/>
      <c r="AJ232" s="753"/>
      <c r="AK232" s="753"/>
      <c r="AL232" s="753"/>
      <c r="AM232" s="753"/>
      <c r="AN232" s="753"/>
      <c r="AO232" s="753"/>
      <c r="AP232" s="753"/>
      <c r="AQ232" s="753"/>
      <c r="AR232" s="753"/>
      <c r="AS232" s="753"/>
      <c r="AT232" s="754"/>
      <c r="AU232" s="699">
        <v>10.9</v>
      </c>
      <c r="AV232" s="700"/>
      <c r="AW232" s="700"/>
      <c r="AX232" s="701"/>
    </row>
    <row r="233" spans="1:50" ht="24.75" customHeight="1">
      <c r="A233" s="824"/>
      <c r="B233" s="825"/>
      <c r="C233" s="825"/>
      <c r="D233" s="825"/>
      <c r="E233" s="825"/>
      <c r="F233" s="826"/>
      <c r="G233" s="147" t="s">
        <v>207</v>
      </c>
      <c r="H233" s="147"/>
      <c r="I233" s="147"/>
      <c r="J233" s="147"/>
      <c r="K233" s="148"/>
      <c r="L233" s="149"/>
      <c r="M233" s="150"/>
      <c r="N233" s="150"/>
      <c r="O233" s="150"/>
      <c r="P233" s="150"/>
      <c r="Q233" s="150"/>
      <c r="R233" s="150"/>
      <c r="S233" s="150"/>
      <c r="T233" s="150"/>
      <c r="U233" s="150"/>
      <c r="V233" s="150"/>
      <c r="W233" s="150"/>
      <c r="X233" s="151"/>
      <c r="Y233" s="699">
        <v>2.94</v>
      </c>
      <c r="Z233" s="700"/>
      <c r="AA233" s="700"/>
      <c r="AB233" s="743"/>
      <c r="AC233" s="695" t="s">
        <v>208</v>
      </c>
      <c r="AD233" s="147"/>
      <c r="AE233" s="147"/>
      <c r="AF233" s="147"/>
      <c r="AG233" s="148"/>
      <c r="AH233" s="149" t="s">
        <v>209</v>
      </c>
      <c r="AI233" s="150"/>
      <c r="AJ233" s="150"/>
      <c r="AK233" s="150"/>
      <c r="AL233" s="150"/>
      <c r="AM233" s="150"/>
      <c r="AN233" s="150"/>
      <c r="AO233" s="150"/>
      <c r="AP233" s="150"/>
      <c r="AQ233" s="150"/>
      <c r="AR233" s="150"/>
      <c r="AS233" s="150"/>
      <c r="AT233" s="151"/>
      <c r="AU233" s="747">
        <v>0.4</v>
      </c>
      <c r="AV233" s="748"/>
      <c r="AW233" s="748"/>
      <c r="AX233" s="749"/>
    </row>
    <row r="234" spans="1:50" ht="24.75" customHeight="1">
      <c r="A234" s="824"/>
      <c r="B234" s="825"/>
      <c r="C234" s="825"/>
      <c r="D234" s="825"/>
      <c r="E234" s="825"/>
      <c r="F234" s="826"/>
      <c r="G234" s="147" t="s">
        <v>210</v>
      </c>
      <c r="H234" s="147"/>
      <c r="I234" s="147"/>
      <c r="J234" s="147"/>
      <c r="K234" s="148"/>
      <c r="L234" s="149"/>
      <c r="M234" s="150"/>
      <c r="N234" s="150"/>
      <c r="O234" s="150"/>
      <c r="P234" s="150"/>
      <c r="Q234" s="150"/>
      <c r="R234" s="150"/>
      <c r="S234" s="150"/>
      <c r="T234" s="150"/>
      <c r="U234" s="150"/>
      <c r="V234" s="150"/>
      <c r="W234" s="150"/>
      <c r="X234" s="151"/>
      <c r="Y234" s="699">
        <v>1.66</v>
      </c>
      <c r="Z234" s="700"/>
      <c r="AA234" s="700"/>
      <c r="AB234" s="743"/>
      <c r="AC234" s="146"/>
      <c r="AD234" s="147"/>
      <c r="AE234" s="147"/>
      <c r="AF234" s="147"/>
      <c r="AG234" s="148"/>
      <c r="AH234" s="149" t="s">
        <v>211</v>
      </c>
      <c r="AI234" s="670"/>
      <c r="AJ234" s="670"/>
      <c r="AK234" s="670"/>
      <c r="AL234" s="670"/>
      <c r="AM234" s="670"/>
      <c r="AN234" s="670"/>
      <c r="AO234" s="670"/>
      <c r="AP234" s="670"/>
      <c r="AQ234" s="670"/>
      <c r="AR234" s="670"/>
      <c r="AS234" s="670"/>
      <c r="AT234" s="671"/>
      <c r="AU234" s="747">
        <v>10</v>
      </c>
      <c r="AV234" s="748"/>
      <c r="AW234" s="748"/>
      <c r="AX234" s="749"/>
    </row>
    <row r="235" spans="1:50" ht="24.75" customHeight="1">
      <c r="A235" s="824"/>
      <c r="B235" s="825"/>
      <c r="C235" s="825"/>
      <c r="D235" s="825"/>
      <c r="E235" s="825"/>
      <c r="F235" s="826"/>
      <c r="G235" s="147"/>
      <c r="H235" s="147"/>
      <c r="I235" s="147"/>
      <c r="J235" s="147"/>
      <c r="K235" s="148"/>
      <c r="L235" s="149"/>
      <c r="M235" s="150"/>
      <c r="N235" s="150"/>
      <c r="O235" s="150"/>
      <c r="P235" s="150"/>
      <c r="Q235" s="150"/>
      <c r="R235" s="150"/>
      <c r="S235" s="150"/>
      <c r="T235" s="150"/>
      <c r="U235" s="150"/>
      <c r="V235" s="150"/>
      <c r="W235" s="150"/>
      <c r="X235" s="151"/>
      <c r="Y235" s="699"/>
      <c r="Z235" s="700"/>
      <c r="AA235" s="700"/>
      <c r="AB235" s="743"/>
      <c r="AC235" s="146"/>
      <c r="AD235" s="147"/>
      <c r="AE235" s="147"/>
      <c r="AF235" s="147"/>
      <c r="AG235" s="148"/>
      <c r="AH235" s="149" t="s">
        <v>212</v>
      </c>
      <c r="AI235" s="150"/>
      <c r="AJ235" s="150"/>
      <c r="AK235" s="150"/>
      <c r="AL235" s="150"/>
      <c r="AM235" s="150"/>
      <c r="AN235" s="150"/>
      <c r="AO235" s="150"/>
      <c r="AP235" s="150"/>
      <c r="AQ235" s="150"/>
      <c r="AR235" s="150"/>
      <c r="AS235" s="150"/>
      <c r="AT235" s="151"/>
      <c r="AU235" s="747">
        <v>8.6999999999999993</v>
      </c>
      <c r="AV235" s="748"/>
      <c r="AW235" s="748"/>
      <c r="AX235" s="749"/>
    </row>
    <row r="236" spans="1:50" ht="24.75" customHeight="1">
      <c r="A236" s="824"/>
      <c r="B236" s="825"/>
      <c r="C236" s="825"/>
      <c r="D236" s="825"/>
      <c r="E236" s="825"/>
      <c r="F236" s="826"/>
      <c r="G236" s="147"/>
      <c r="H236" s="147"/>
      <c r="I236" s="147"/>
      <c r="J236" s="147"/>
      <c r="K236" s="148"/>
      <c r="L236" s="149"/>
      <c r="M236" s="150"/>
      <c r="N236" s="150"/>
      <c r="O236" s="150"/>
      <c r="P236" s="150"/>
      <c r="Q236" s="150"/>
      <c r="R236" s="150"/>
      <c r="S236" s="150"/>
      <c r="T236" s="150"/>
      <c r="U236" s="150"/>
      <c r="V236" s="150"/>
      <c r="W236" s="150"/>
      <c r="X236" s="151"/>
      <c r="Y236" s="699"/>
      <c r="Z236" s="700"/>
      <c r="AA236" s="700"/>
      <c r="AB236" s="743"/>
      <c r="AC236" s="146" t="s">
        <v>207</v>
      </c>
      <c r="AD236" s="147"/>
      <c r="AE236" s="147"/>
      <c r="AF236" s="147"/>
      <c r="AG236" s="148"/>
      <c r="AH236" s="149"/>
      <c r="AI236" s="150"/>
      <c r="AJ236" s="150"/>
      <c r="AK236" s="150"/>
      <c r="AL236" s="150"/>
      <c r="AM236" s="150"/>
      <c r="AN236" s="150"/>
      <c r="AO236" s="150"/>
      <c r="AP236" s="150"/>
      <c r="AQ236" s="150"/>
      <c r="AR236" s="150"/>
      <c r="AS236" s="150"/>
      <c r="AT236" s="151"/>
      <c r="AU236" s="699">
        <v>1.89</v>
      </c>
      <c r="AV236" s="700"/>
      <c r="AW236" s="700"/>
      <c r="AX236" s="701"/>
    </row>
    <row r="237" spans="1:50" ht="24.75" customHeight="1">
      <c r="A237" s="824"/>
      <c r="B237" s="825"/>
      <c r="C237" s="825"/>
      <c r="D237" s="825"/>
      <c r="E237" s="825"/>
      <c r="F237" s="826"/>
      <c r="G237" s="147"/>
      <c r="H237" s="147"/>
      <c r="I237" s="147"/>
      <c r="J237" s="147"/>
      <c r="K237" s="148"/>
      <c r="L237" s="149"/>
      <c r="M237" s="150"/>
      <c r="N237" s="150"/>
      <c r="O237" s="150"/>
      <c r="P237" s="150"/>
      <c r="Q237" s="150"/>
      <c r="R237" s="150"/>
      <c r="S237" s="150"/>
      <c r="T237" s="150"/>
      <c r="U237" s="150"/>
      <c r="V237" s="150"/>
      <c r="W237" s="150"/>
      <c r="X237" s="151"/>
      <c r="Y237" s="699"/>
      <c r="Z237" s="700"/>
      <c r="AA237" s="700"/>
      <c r="AB237" s="743"/>
      <c r="AC237" s="146" t="s">
        <v>210</v>
      </c>
      <c r="AD237" s="147"/>
      <c r="AE237" s="147"/>
      <c r="AF237" s="147"/>
      <c r="AG237" s="148"/>
      <c r="AH237" s="140"/>
      <c r="AI237" s="141"/>
      <c r="AJ237" s="141"/>
      <c r="AK237" s="141"/>
      <c r="AL237" s="141"/>
      <c r="AM237" s="141"/>
      <c r="AN237" s="141"/>
      <c r="AO237" s="141"/>
      <c r="AP237" s="141"/>
      <c r="AQ237" s="141"/>
      <c r="AR237" s="141"/>
      <c r="AS237" s="141"/>
      <c r="AT237" s="142"/>
      <c r="AU237" s="739">
        <v>2.5</v>
      </c>
      <c r="AV237" s="740"/>
      <c r="AW237" s="740"/>
      <c r="AX237" s="742"/>
    </row>
    <row r="238" spans="1:50" ht="24.75" customHeight="1">
      <c r="A238" s="824"/>
      <c r="B238" s="825"/>
      <c r="C238" s="825"/>
      <c r="D238" s="825"/>
      <c r="E238" s="825"/>
      <c r="F238" s="826"/>
      <c r="G238" s="115" t="s">
        <v>33</v>
      </c>
      <c r="H238" s="115"/>
      <c r="I238" s="115"/>
      <c r="J238" s="115"/>
      <c r="K238" s="115"/>
      <c r="L238" s="178"/>
      <c r="M238" s="179"/>
      <c r="N238" s="179"/>
      <c r="O238" s="179"/>
      <c r="P238" s="179"/>
      <c r="Q238" s="179"/>
      <c r="R238" s="179"/>
      <c r="S238" s="179"/>
      <c r="T238" s="179"/>
      <c r="U238" s="179"/>
      <c r="V238" s="179"/>
      <c r="W238" s="179"/>
      <c r="X238" s="180"/>
      <c r="Y238" s="800">
        <v>35</v>
      </c>
      <c r="Z238" s="801"/>
      <c r="AA238" s="801"/>
      <c r="AB238" s="807"/>
      <c r="AC238" s="685" t="s">
        <v>33</v>
      </c>
      <c r="AD238" s="171"/>
      <c r="AE238" s="171"/>
      <c r="AF238" s="171"/>
      <c r="AG238" s="171"/>
      <c r="AH238" s="686"/>
      <c r="AI238" s="687"/>
      <c r="AJ238" s="687"/>
      <c r="AK238" s="687"/>
      <c r="AL238" s="687"/>
      <c r="AM238" s="687"/>
      <c r="AN238" s="687"/>
      <c r="AO238" s="687"/>
      <c r="AP238" s="687"/>
      <c r="AQ238" s="687"/>
      <c r="AR238" s="687"/>
      <c r="AS238" s="687"/>
      <c r="AT238" s="688"/>
      <c r="AU238" s="692">
        <v>52.5</v>
      </c>
      <c r="AV238" s="693"/>
      <c r="AW238" s="693"/>
      <c r="AX238" s="694"/>
    </row>
    <row r="239" spans="1:50" ht="30" customHeight="1">
      <c r="A239" s="824"/>
      <c r="B239" s="825"/>
      <c r="C239" s="825"/>
      <c r="D239" s="825"/>
      <c r="E239" s="825"/>
      <c r="F239" s="826"/>
      <c r="G239" s="759" t="s">
        <v>213</v>
      </c>
      <c r="H239" s="167"/>
      <c r="I239" s="167"/>
      <c r="J239" s="167"/>
      <c r="K239" s="167"/>
      <c r="L239" s="167"/>
      <c r="M239" s="167"/>
      <c r="N239" s="167"/>
      <c r="O239" s="167"/>
      <c r="P239" s="167"/>
      <c r="Q239" s="167"/>
      <c r="R239" s="167"/>
      <c r="S239" s="167"/>
      <c r="T239" s="167"/>
      <c r="U239" s="167"/>
      <c r="V239" s="167"/>
      <c r="W239" s="167"/>
      <c r="X239" s="167"/>
      <c r="Y239" s="167"/>
      <c r="Z239" s="167"/>
      <c r="AA239" s="167"/>
      <c r="AB239" s="804"/>
      <c r="AC239" s="166" t="s">
        <v>214</v>
      </c>
      <c r="AD239" s="167"/>
      <c r="AE239" s="167"/>
      <c r="AF239" s="167"/>
      <c r="AG239" s="167"/>
      <c r="AH239" s="167"/>
      <c r="AI239" s="167"/>
      <c r="AJ239" s="167"/>
      <c r="AK239" s="167"/>
      <c r="AL239" s="167"/>
      <c r="AM239" s="167"/>
      <c r="AN239" s="167"/>
      <c r="AO239" s="167"/>
      <c r="AP239" s="167"/>
      <c r="AQ239" s="167"/>
      <c r="AR239" s="167"/>
      <c r="AS239" s="167"/>
      <c r="AT239" s="167"/>
      <c r="AU239" s="167"/>
      <c r="AV239" s="167"/>
      <c r="AW239" s="167"/>
      <c r="AX239" s="169"/>
    </row>
    <row r="240" spans="1:50" ht="25.5" customHeight="1">
      <c r="A240" s="824"/>
      <c r="B240" s="825"/>
      <c r="C240" s="825"/>
      <c r="D240" s="825"/>
      <c r="E240" s="825"/>
      <c r="F240" s="826"/>
      <c r="G240" s="805" t="s">
        <v>52</v>
      </c>
      <c r="H240" s="171"/>
      <c r="I240" s="171"/>
      <c r="J240" s="171"/>
      <c r="K240" s="171"/>
      <c r="L240" s="172" t="s">
        <v>88</v>
      </c>
      <c r="M240" s="115"/>
      <c r="N240" s="115"/>
      <c r="O240" s="115"/>
      <c r="P240" s="115"/>
      <c r="Q240" s="115"/>
      <c r="R240" s="115"/>
      <c r="S240" s="115"/>
      <c r="T240" s="115"/>
      <c r="U240" s="115"/>
      <c r="V240" s="115"/>
      <c r="W240" s="115"/>
      <c r="X240" s="116"/>
      <c r="Y240" s="173" t="s">
        <v>89</v>
      </c>
      <c r="Z240" s="174"/>
      <c r="AA240" s="174"/>
      <c r="AB240" s="806"/>
      <c r="AC240" s="170" t="s">
        <v>52</v>
      </c>
      <c r="AD240" s="171"/>
      <c r="AE240" s="171"/>
      <c r="AF240" s="171"/>
      <c r="AG240" s="171"/>
      <c r="AH240" s="172" t="s">
        <v>88</v>
      </c>
      <c r="AI240" s="115"/>
      <c r="AJ240" s="115"/>
      <c r="AK240" s="115"/>
      <c r="AL240" s="115"/>
      <c r="AM240" s="115"/>
      <c r="AN240" s="115"/>
      <c r="AO240" s="115"/>
      <c r="AP240" s="115"/>
      <c r="AQ240" s="115"/>
      <c r="AR240" s="115"/>
      <c r="AS240" s="115"/>
      <c r="AT240" s="116"/>
      <c r="AU240" s="173" t="s">
        <v>89</v>
      </c>
      <c r="AV240" s="174"/>
      <c r="AW240" s="174"/>
      <c r="AX240" s="176"/>
    </row>
    <row r="241" spans="1:50" ht="24.75" customHeight="1">
      <c r="A241" s="824"/>
      <c r="B241" s="825"/>
      <c r="C241" s="825"/>
      <c r="D241" s="825"/>
      <c r="E241" s="825"/>
      <c r="F241" s="826"/>
      <c r="G241" s="157" t="s">
        <v>203</v>
      </c>
      <c r="H241" s="157"/>
      <c r="I241" s="157"/>
      <c r="J241" s="157"/>
      <c r="K241" s="158"/>
      <c r="L241" s="159" t="s">
        <v>204</v>
      </c>
      <c r="M241" s="160"/>
      <c r="N241" s="160"/>
      <c r="O241" s="160"/>
      <c r="P241" s="160"/>
      <c r="Q241" s="160"/>
      <c r="R241" s="160"/>
      <c r="S241" s="160"/>
      <c r="T241" s="160"/>
      <c r="U241" s="160"/>
      <c r="V241" s="160"/>
      <c r="W241" s="160"/>
      <c r="X241" s="161"/>
      <c r="Y241" s="705">
        <v>24.59</v>
      </c>
      <c r="Z241" s="706"/>
      <c r="AA241" s="706"/>
      <c r="AB241" s="758"/>
      <c r="AC241" s="156" t="s">
        <v>203</v>
      </c>
      <c r="AD241" s="157"/>
      <c r="AE241" s="157"/>
      <c r="AF241" s="157"/>
      <c r="AG241" s="158"/>
      <c r="AH241" s="159" t="s">
        <v>204</v>
      </c>
      <c r="AI241" s="160"/>
      <c r="AJ241" s="160"/>
      <c r="AK241" s="160"/>
      <c r="AL241" s="160"/>
      <c r="AM241" s="160"/>
      <c r="AN241" s="160"/>
      <c r="AO241" s="160"/>
      <c r="AP241" s="160"/>
      <c r="AQ241" s="160"/>
      <c r="AR241" s="160"/>
      <c r="AS241" s="160"/>
      <c r="AT241" s="161"/>
      <c r="AU241" s="699">
        <v>12.5</v>
      </c>
      <c r="AV241" s="700"/>
      <c r="AW241" s="700"/>
      <c r="AX241" s="701"/>
    </row>
    <row r="242" spans="1:50" ht="24.75" customHeight="1">
      <c r="A242" s="824"/>
      <c r="B242" s="825"/>
      <c r="C242" s="825"/>
      <c r="D242" s="825"/>
      <c r="E242" s="825"/>
      <c r="F242" s="826"/>
      <c r="G242" s="147" t="s">
        <v>205</v>
      </c>
      <c r="H242" s="147"/>
      <c r="I242" s="147"/>
      <c r="J242" s="147"/>
      <c r="K242" s="148"/>
      <c r="L242" s="149" t="s">
        <v>206</v>
      </c>
      <c r="M242" s="670"/>
      <c r="N242" s="670"/>
      <c r="O242" s="670"/>
      <c r="P242" s="670"/>
      <c r="Q242" s="670"/>
      <c r="R242" s="670"/>
      <c r="S242" s="670"/>
      <c r="T242" s="670"/>
      <c r="U242" s="670"/>
      <c r="V242" s="670"/>
      <c r="W242" s="670"/>
      <c r="X242" s="671"/>
      <c r="Y242" s="699">
        <v>3.1</v>
      </c>
      <c r="Z242" s="700"/>
      <c r="AA242" s="700"/>
      <c r="AB242" s="743"/>
      <c r="AC242" s="146" t="s">
        <v>205</v>
      </c>
      <c r="AD242" s="147"/>
      <c r="AE242" s="147"/>
      <c r="AF242" s="147"/>
      <c r="AG242" s="148"/>
      <c r="AH242" s="149" t="s">
        <v>206</v>
      </c>
      <c r="AI242" s="670"/>
      <c r="AJ242" s="670"/>
      <c r="AK242" s="670"/>
      <c r="AL242" s="670"/>
      <c r="AM242" s="670"/>
      <c r="AN242" s="670"/>
      <c r="AO242" s="670"/>
      <c r="AP242" s="670"/>
      <c r="AQ242" s="670"/>
      <c r="AR242" s="670"/>
      <c r="AS242" s="670"/>
      <c r="AT242" s="671"/>
      <c r="AU242" s="699">
        <v>5.9</v>
      </c>
      <c r="AV242" s="700"/>
      <c r="AW242" s="700"/>
      <c r="AX242" s="701"/>
    </row>
    <row r="243" spans="1:50" ht="24.75" customHeight="1">
      <c r="A243" s="824"/>
      <c r="B243" s="825"/>
      <c r="C243" s="825"/>
      <c r="D243" s="825"/>
      <c r="E243" s="825"/>
      <c r="F243" s="826"/>
      <c r="G243" s="695" t="s">
        <v>208</v>
      </c>
      <c r="H243" s="147"/>
      <c r="I243" s="147"/>
      <c r="J243" s="147"/>
      <c r="K243" s="148"/>
      <c r="L243" s="149" t="s">
        <v>215</v>
      </c>
      <c r="M243" s="150"/>
      <c r="N243" s="150"/>
      <c r="O243" s="150"/>
      <c r="P243" s="150"/>
      <c r="Q243" s="150"/>
      <c r="R243" s="150"/>
      <c r="S243" s="150"/>
      <c r="T243" s="150"/>
      <c r="U243" s="150"/>
      <c r="V243" s="150"/>
      <c r="W243" s="150"/>
      <c r="X243" s="151"/>
      <c r="Y243" s="747">
        <v>4.0999999999999996</v>
      </c>
      <c r="Z243" s="748"/>
      <c r="AA243" s="748"/>
      <c r="AB243" s="749"/>
      <c r="AC243" s="695" t="s">
        <v>208</v>
      </c>
      <c r="AD243" s="147"/>
      <c r="AE243" s="147"/>
      <c r="AF243" s="147"/>
      <c r="AG243" s="148"/>
      <c r="AH243" s="149" t="s">
        <v>216</v>
      </c>
      <c r="AI243" s="150"/>
      <c r="AJ243" s="150"/>
      <c r="AK243" s="150"/>
      <c r="AL243" s="150"/>
      <c r="AM243" s="150"/>
      <c r="AN243" s="150"/>
      <c r="AO243" s="150"/>
      <c r="AP243" s="150"/>
      <c r="AQ243" s="150"/>
      <c r="AR243" s="150"/>
      <c r="AS243" s="150"/>
      <c r="AT243" s="151"/>
      <c r="AU243" s="747">
        <v>2.8</v>
      </c>
      <c r="AV243" s="748"/>
      <c r="AW243" s="748"/>
      <c r="AX243" s="749"/>
    </row>
    <row r="244" spans="1:50" ht="24.75" customHeight="1">
      <c r="A244" s="824"/>
      <c r="B244" s="825"/>
      <c r="C244" s="825"/>
      <c r="D244" s="825"/>
      <c r="E244" s="825"/>
      <c r="F244" s="826"/>
      <c r="G244" s="147"/>
      <c r="H244" s="147"/>
      <c r="I244" s="147"/>
      <c r="J244" s="147"/>
      <c r="K244" s="148"/>
      <c r="L244" s="149" t="s">
        <v>217</v>
      </c>
      <c r="M244" s="670"/>
      <c r="N244" s="670"/>
      <c r="O244" s="670"/>
      <c r="P244" s="670"/>
      <c r="Q244" s="670"/>
      <c r="R244" s="670"/>
      <c r="S244" s="670"/>
      <c r="T244" s="670"/>
      <c r="U244" s="670"/>
      <c r="V244" s="670"/>
      <c r="W244" s="670"/>
      <c r="X244" s="671"/>
      <c r="Y244" s="747">
        <v>21</v>
      </c>
      <c r="Z244" s="748"/>
      <c r="AA244" s="748"/>
      <c r="AB244" s="749"/>
      <c r="AC244" s="146"/>
      <c r="AD244" s="147"/>
      <c r="AE244" s="147"/>
      <c r="AF244" s="147"/>
      <c r="AG244" s="148"/>
      <c r="AH244" s="149" t="s">
        <v>218</v>
      </c>
      <c r="AI244" s="670"/>
      <c r="AJ244" s="670"/>
      <c r="AK244" s="670"/>
      <c r="AL244" s="670"/>
      <c r="AM244" s="670"/>
      <c r="AN244" s="670"/>
      <c r="AO244" s="670"/>
      <c r="AP244" s="670"/>
      <c r="AQ244" s="670"/>
      <c r="AR244" s="670"/>
      <c r="AS244" s="670"/>
      <c r="AT244" s="671"/>
      <c r="AU244" s="747">
        <v>5.2</v>
      </c>
      <c r="AV244" s="748"/>
      <c r="AW244" s="748"/>
      <c r="AX244" s="749"/>
    </row>
    <row r="245" spans="1:50" ht="24.75" customHeight="1">
      <c r="A245" s="824"/>
      <c r="B245" s="825"/>
      <c r="C245" s="825"/>
      <c r="D245" s="825"/>
      <c r="E245" s="825"/>
      <c r="F245" s="826"/>
      <c r="G245" s="147" t="s">
        <v>207</v>
      </c>
      <c r="H245" s="147"/>
      <c r="I245" s="147"/>
      <c r="J245" s="147"/>
      <c r="K245" s="148"/>
      <c r="L245" s="149"/>
      <c r="M245" s="150"/>
      <c r="N245" s="150"/>
      <c r="O245" s="150"/>
      <c r="P245" s="150"/>
      <c r="Q245" s="150"/>
      <c r="R245" s="150"/>
      <c r="S245" s="150"/>
      <c r="T245" s="150"/>
      <c r="U245" s="150"/>
      <c r="V245" s="150"/>
      <c r="W245" s="150"/>
      <c r="X245" s="151"/>
      <c r="Y245" s="699">
        <v>2.92</v>
      </c>
      <c r="Z245" s="700"/>
      <c r="AA245" s="700"/>
      <c r="AB245" s="743"/>
      <c r="AC245" s="146" t="s">
        <v>207</v>
      </c>
      <c r="AD245" s="147"/>
      <c r="AE245" s="147"/>
      <c r="AF245" s="147"/>
      <c r="AG245" s="148"/>
      <c r="AH245" s="149"/>
      <c r="AI245" s="150"/>
      <c r="AJ245" s="150"/>
      <c r="AK245" s="150"/>
      <c r="AL245" s="150"/>
      <c r="AM245" s="150"/>
      <c r="AN245" s="150"/>
      <c r="AO245" s="150"/>
      <c r="AP245" s="150"/>
      <c r="AQ245" s="150"/>
      <c r="AR245" s="150"/>
      <c r="AS245" s="150"/>
      <c r="AT245" s="151"/>
      <c r="AU245" s="699">
        <v>2.57</v>
      </c>
      <c r="AV245" s="700"/>
      <c r="AW245" s="700"/>
      <c r="AX245" s="701"/>
    </row>
    <row r="246" spans="1:50" ht="24.75" customHeight="1">
      <c r="A246" s="824"/>
      <c r="B246" s="825"/>
      <c r="C246" s="825"/>
      <c r="D246" s="825"/>
      <c r="E246" s="825"/>
      <c r="F246" s="826"/>
      <c r="G246" s="147" t="s">
        <v>210</v>
      </c>
      <c r="H246" s="147"/>
      <c r="I246" s="147"/>
      <c r="J246" s="147"/>
      <c r="K246" s="148"/>
      <c r="L246" s="149"/>
      <c r="M246" s="150"/>
      <c r="N246" s="150"/>
      <c r="O246" s="150"/>
      <c r="P246" s="150"/>
      <c r="Q246" s="150"/>
      <c r="R246" s="150"/>
      <c r="S246" s="150"/>
      <c r="T246" s="150"/>
      <c r="U246" s="150"/>
      <c r="V246" s="150"/>
      <c r="W246" s="150"/>
      <c r="X246" s="151"/>
      <c r="Y246" s="699">
        <v>2.78</v>
      </c>
      <c r="Z246" s="700"/>
      <c r="AA246" s="700"/>
      <c r="AB246" s="743"/>
      <c r="AC246" s="146" t="s">
        <v>210</v>
      </c>
      <c r="AD246" s="147"/>
      <c r="AE246" s="147"/>
      <c r="AF246" s="147"/>
      <c r="AG246" s="148"/>
      <c r="AH246" s="140"/>
      <c r="AI246" s="141"/>
      <c r="AJ246" s="141"/>
      <c r="AK246" s="141"/>
      <c r="AL246" s="141"/>
      <c r="AM246" s="141"/>
      <c r="AN246" s="141"/>
      <c r="AO246" s="141"/>
      <c r="AP246" s="141"/>
      <c r="AQ246" s="141"/>
      <c r="AR246" s="141"/>
      <c r="AS246" s="141"/>
      <c r="AT246" s="142"/>
      <c r="AU246" s="739">
        <v>1.45</v>
      </c>
      <c r="AV246" s="740"/>
      <c r="AW246" s="740"/>
      <c r="AX246" s="742"/>
    </row>
    <row r="247" spans="1:50" ht="24.75" customHeight="1">
      <c r="A247" s="824"/>
      <c r="B247" s="825"/>
      <c r="C247" s="825"/>
      <c r="D247" s="825"/>
      <c r="E247" s="825"/>
      <c r="F247" s="826"/>
      <c r="G247" s="171" t="s">
        <v>33</v>
      </c>
      <c r="H247" s="171"/>
      <c r="I247" s="171"/>
      <c r="J247" s="171"/>
      <c r="K247" s="171"/>
      <c r="L247" s="686"/>
      <c r="M247" s="687"/>
      <c r="N247" s="687"/>
      <c r="O247" s="687"/>
      <c r="P247" s="687"/>
      <c r="Q247" s="687"/>
      <c r="R247" s="687"/>
      <c r="S247" s="687"/>
      <c r="T247" s="687"/>
      <c r="U247" s="687"/>
      <c r="V247" s="687"/>
      <c r="W247" s="687"/>
      <c r="X247" s="688"/>
      <c r="Y247" s="800">
        <v>58.5</v>
      </c>
      <c r="Z247" s="801"/>
      <c r="AA247" s="801"/>
      <c r="AB247" s="807"/>
      <c r="AC247" s="177" t="s">
        <v>33</v>
      </c>
      <c r="AD247" s="115"/>
      <c r="AE247" s="115"/>
      <c r="AF247" s="115"/>
      <c r="AG247" s="115"/>
      <c r="AH247" s="178"/>
      <c r="AI247" s="179"/>
      <c r="AJ247" s="179"/>
      <c r="AK247" s="179"/>
      <c r="AL247" s="179"/>
      <c r="AM247" s="179"/>
      <c r="AN247" s="179"/>
      <c r="AO247" s="179"/>
      <c r="AP247" s="179"/>
      <c r="AQ247" s="179"/>
      <c r="AR247" s="179"/>
      <c r="AS247" s="179"/>
      <c r="AT247" s="180"/>
      <c r="AU247" s="731">
        <v>30.5</v>
      </c>
      <c r="AV247" s="732"/>
      <c r="AW247" s="732"/>
      <c r="AX247" s="808"/>
    </row>
    <row r="248" spans="1:50" ht="30" customHeight="1">
      <c r="A248" s="824"/>
      <c r="B248" s="825"/>
      <c r="C248" s="825"/>
      <c r="D248" s="825"/>
      <c r="E248" s="825"/>
      <c r="F248" s="826"/>
      <c r="G248" s="166" t="s">
        <v>219</v>
      </c>
      <c r="H248" s="167"/>
      <c r="I248" s="167"/>
      <c r="J248" s="167"/>
      <c r="K248" s="167"/>
      <c r="L248" s="167"/>
      <c r="M248" s="167"/>
      <c r="N248" s="167"/>
      <c r="O248" s="167"/>
      <c r="P248" s="167"/>
      <c r="Q248" s="167"/>
      <c r="R248" s="167"/>
      <c r="S248" s="167"/>
      <c r="T248" s="167"/>
      <c r="U248" s="167"/>
      <c r="V248" s="167"/>
      <c r="W248" s="167"/>
      <c r="X248" s="167"/>
      <c r="Y248" s="167"/>
      <c r="Z248" s="167"/>
      <c r="AA248" s="167"/>
      <c r="AB248" s="804"/>
      <c r="AC248" s="166" t="s">
        <v>220</v>
      </c>
      <c r="AD248" s="167"/>
      <c r="AE248" s="167"/>
      <c r="AF248" s="167"/>
      <c r="AG248" s="167"/>
      <c r="AH248" s="167"/>
      <c r="AI248" s="167"/>
      <c r="AJ248" s="167"/>
      <c r="AK248" s="167"/>
      <c r="AL248" s="167"/>
      <c r="AM248" s="167"/>
      <c r="AN248" s="167"/>
      <c r="AO248" s="167"/>
      <c r="AP248" s="167"/>
      <c r="AQ248" s="167"/>
      <c r="AR248" s="167"/>
      <c r="AS248" s="167"/>
      <c r="AT248" s="167"/>
      <c r="AU248" s="167"/>
      <c r="AV248" s="167"/>
      <c r="AW248" s="167"/>
      <c r="AX248" s="169"/>
    </row>
    <row r="249" spans="1:50" ht="24.75" customHeight="1">
      <c r="A249" s="824"/>
      <c r="B249" s="825"/>
      <c r="C249" s="825"/>
      <c r="D249" s="825"/>
      <c r="E249" s="825"/>
      <c r="F249" s="826"/>
      <c r="G249" s="805" t="s">
        <v>52</v>
      </c>
      <c r="H249" s="171"/>
      <c r="I249" s="171"/>
      <c r="J249" s="171"/>
      <c r="K249" s="171"/>
      <c r="L249" s="172" t="s">
        <v>88</v>
      </c>
      <c r="M249" s="115"/>
      <c r="N249" s="115"/>
      <c r="O249" s="115"/>
      <c r="P249" s="115"/>
      <c r="Q249" s="115"/>
      <c r="R249" s="115"/>
      <c r="S249" s="115"/>
      <c r="T249" s="115"/>
      <c r="U249" s="115"/>
      <c r="V249" s="115"/>
      <c r="W249" s="115"/>
      <c r="X249" s="116"/>
      <c r="Y249" s="173" t="s">
        <v>89</v>
      </c>
      <c r="Z249" s="174"/>
      <c r="AA249" s="174"/>
      <c r="AB249" s="806"/>
      <c r="AC249" s="170" t="s">
        <v>52</v>
      </c>
      <c r="AD249" s="171"/>
      <c r="AE249" s="171"/>
      <c r="AF249" s="171"/>
      <c r="AG249" s="171"/>
      <c r="AH249" s="172" t="s">
        <v>88</v>
      </c>
      <c r="AI249" s="115"/>
      <c r="AJ249" s="115"/>
      <c r="AK249" s="115"/>
      <c r="AL249" s="115"/>
      <c r="AM249" s="115"/>
      <c r="AN249" s="115"/>
      <c r="AO249" s="115"/>
      <c r="AP249" s="115"/>
      <c r="AQ249" s="115"/>
      <c r="AR249" s="115"/>
      <c r="AS249" s="115"/>
      <c r="AT249" s="116"/>
      <c r="AU249" s="173" t="s">
        <v>89</v>
      </c>
      <c r="AV249" s="174"/>
      <c r="AW249" s="174"/>
      <c r="AX249" s="176"/>
    </row>
    <row r="250" spans="1:50" ht="24.75" customHeight="1">
      <c r="A250" s="824"/>
      <c r="B250" s="825"/>
      <c r="C250" s="825"/>
      <c r="D250" s="825"/>
      <c r="E250" s="825"/>
      <c r="F250" s="826"/>
      <c r="G250" s="157" t="s">
        <v>203</v>
      </c>
      <c r="H250" s="157"/>
      <c r="I250" s="157"/>
      <c r="J250" s="157"/>
      <c r="K250" s="158"/>
      <c r="L250" s="159" t="s">
        <v>204</v>
      </c>
      <c r="M250" s="160"/>
      <c r="N250" s="160"/>
      <c r="O250" s="160"/>
      <c r="P250" s="160"/>
      <c r="Q250" s="160"/>
      <c r="R250" s="160"/>
      <c r="S250" s="160"/>
      <c r="T250" s="160"/>
      <c r="U250" s="160"/>
      <c r="V250" s="160"/>
      <c r="W250" s="160"/>
      <c r="X250" s="161"/>
      <c r="Y250" s="705">
        <v>9.91</v>
      </c>
      <c r="Z250" s="706"/>
      <c r="AA250" s="706"/>
      <c r="AB250" s="758"/>
      <c r="AC250" s="156" t="s">
        <v>203</v>
      </c>
      <c r="AD250" s="157"/>
      <c r="AE250" s="157"/>
      <c r="AF250" s="157"/>
      <c r="AG250" s="158"/>
      <c r="AH250" s="159" t="s">
        <v>204</v>
      </c>
      <c r="AI250" s="160"/>
      <c r="AJ250" s="160"/>
      <c r="AK250" s="160"/>
      <c r="AL250" s="160"/>
      <c r="AM250" s="160"/>
      <c r="AN250" s="160"/>
      <c r="AO250" s="160"/>
      <c r="AP250" s="160"/>
      <c r="AQ250" s="160"/>
      <c r="AR250" s="160"/>
      <c r="AS250" s="160"/>
      <c r="AT250" s="161"/>
      <c r="AU250" s="699">
        <v>10</v>
      </c>
      <c r="AV250" s="700"/>
      <c r="AW250" s="700"/>
      <c r="AX250" s="701"/>
    </row>
    <row r="251" spans="1:50" ht="24.75" customHeight="1">
      <c r="A251" s="824"/>
      <c r="B251" s="825"/>
      <c r="C251" s="825"/>
      <c r="D251" s="825"/>
      <c r="E251" s="825"/>
      <c r="F251" s="826"/>
      <c r="G251" s="147" t="s">
        <v>205</v>
      </c>
      <c r="H251" s="147"/>
      <c r="I251" s="147"/>
      <c r="J251" s="147"/>
      <c r="K251" s="148"/>
      <c r="L251" s="149" t="s">
        <v>206</v>
      </c>
      <c r="M251" s="670"/>
      <c r="N251" s="670"/>
      <c r="O251" s="670"/>
      <c r="P251" s="670"/>
      <c r="Q251" s="670"/>
      <c r="R251" s="670"/>
      <c r="S251" s="670"/>
      <c r="T251" s="670"/>
      <c r="U251" s="670"/>
      <c r="V251" s="670"/>
      <c r="W251" s="670"/>
      <c r="X251" s="671"/>
      <c r="Y251" s="699">
        <v>1</v>
      </c>
      <c r="Z251" s="700"/>
      <c r="AA251" s="700"/>
      <c r="AB251" s="743"/>
      <c r="AC251" s="146" t="s">
        <v>205</v>
      </c>
      <c r="AD251" s="147"/>
      <c r="AE251" s="147"/>
      <c r="AF251" s="147"/>
      <c r="AG251" s="148"/>
      <c r="AH251" s="149" t="s">
        <v>206</v>
      </c>
      <c r="AI251" s="670"/>
      <c r="AJ251" s="670"/>
      <c r="AK251" s="670"/>
      <c r="AL251" s="670"/>
      <c r="AM251" s="670"/>
      <c r="AN251" s="670"/>
      <c r="AO251" s="670"/>
      <c r="AP251" s="670"/>
      <c r="AQ251" s="670"/>
      <c r="AR251" s="670"/>
      <c r="AS251" s="670"/>
      <c r="AT251" s="671"/>
      <c r="AU251" s="699">
        <v>2.9</v>
      </c>
      <c r="AV251" s="700"/>
      <c r="AW251" s="700"/>
      <c r="AX251" s="701"/>
    </row>
    <row r="252" spans="1:50" ht="24.75" customHeight="1">
      <c r="A252" s="824"/>
      <c r="B252" s="825"/>
      <c r="C252" s="825"/>
      <c r="D252" s="825"/>
      <c r="E252" s="825"/>
      <c r="F252" s="826"/>
      <c r="G252" s="695" t="s">
        <v>208</v>
      </c>
      <c r="H252" s="147"/>
      <c r="I252" s="147"/>
      <c r="J252" s="147"/>
      <c r="K252" s="148"/>
      <c r="L252" s="149" t="s">
        <v>221</v>
      </c>
      <c r="M252" s="150"/>
      <c r="N252" s="150"/>
      <c r="O252" s="150"/>
      <c r="P252" s="150"/>
      <c r="Q252" s="150"/>
      <c r="R252" s="150"/>
      <c r="S252" s="150"/>
      <c r="T252" s="150"/>
      <c r="U252" s="150"/>
      <c r="V252" s="150"/>
      <c r="W252" s="150"/>
      <c r="X252" s="151"/>
      <c r="Y252" s="747">
        <v>4.8</v>
      </c>
      <c r="Z252" s="748"/>
      <c r="AA252" s="748"/>
      <c r="AB252" s="749"/>
      <c r="AC252" s="146" t="s">
        <v>207</v>
      </c>
      <c r="AD252" s="147"/>
      <c r="AE252" s="147"/>
      <c r="AF252" s="147"/>
      <c r="AG252" s="148"/>
      <c r="AH252" s="149"/>
      <c r="AI252" s="670"/>
      <c r="AJ252" s="670"/>
      <c r="AK252" s="670"/>
      <c r="AL252" s="670"/>
      <c r="AM252" s="670"/>
      <c r="AN252" s="670"/>
      <c r="AO252" s="670"/>
      <c r="AP252" s="670"/>
      <c r="AQ252" s="670"/>
      <c r="AR252" s="670"/>
      <c r="AS252" s="670"/>
      <c r="AT252" s="671"/>
      <c r="AU252" s="699">
        <v>1.88</v>
      </c>
      <c r="AV252" s="700"/>
      <c r="AW252" s="700"/>
      <c r="AX252" s="701"/>
    </row>
    <row r="253" spans="1:50" ht="24.75" customHeight="1">
      <c r="A253" s="824"/>
      <c r="B253" s="825"/>
      <c r="C253" s="825"/>
      <c r="D253" s="825"/>
      <c r="E253" s="825"/>
      <c r="F253" s="826"/>
      <c r="G253" s="147" t="s">
        <v>207</v>
      </c>
      <c r="H253" s="147"/>
      <c r="I253" s="147"/>
      <c r="J253" s="147"/>
      <c r="K253" s="148"/>
      <c r="L253" s="149"/>
      <c r="M253" s="150"/>
      <c r="N253" s="150"/>
      <c r="O253" s="150"/>
      <c r="P253" s="150"/>
      <c r="Q253" s="150"/>
      <c r="R253" s="150"/>
      <c r="S253" s="150"/>
      <c r="T253" s="150"/>
      <c r="U253" s="150"/>
      <c r="V253" s="150"/>
      <c r="W253" s="150"/>
      <c r="X253" s="151"/>
      <c r="Y253" s="699">
        <v>1.62</v>
      </c>
      <c r="Z253" s="700"/>
      <c r="AA253" s="700"/>
      <c r="AB253" s="743"/>
      <c r="AC253" s="146" t="s">
        <v>210</v>
      </c>
      <c r="AD253" s="147"/>
      <c r="AE253" s="147"/>
      <c r="AF253" s="147"/>
      <c r="AG253" s="148"/>
      <c r="AH253" s="744"/>
      <c r="AI253" s="745"/>
      <c r="AJ253" s="745"/>
      <c r="AK253" s="745"/>
      <c r="AL253" s="745"/>
      <c r="AM253" s="745"/>
      <c r="AN253" s="745"/>
      <c r="AO253" s="745"/>
      <c r="AP253" s="745"/>
      <c r="AQ253" s="745"/>
      <c r="AR253" s="745"/>
      <c r="AS253" s="745"/>
      <c r="AT253" s="746"/>
      <c r="AU253" s="755">
        <v>0.74</v>
      </c>
      <c r="AV253" s="756"/>
      <c r="AW253" s="756"/>
      <c r="AX253" s="803"/>
    </row>
    <row r="254" spans="1:50" ht="24.75" customHeight="1">
      <c r="A254" s="824"/>
      <c r="B254" s="825"/>
      <c r="C254" s="825"/>
      <c r="D254" s="825"/>
      <c r="E254" s="825"/>
      <c r="F254" s="826"/>
      <c r="G254" s="147" t="s">
        <v>210</v>
      </c>
      <c r="H254" s="147"/>
      <c r="I254" s="147"/>
      <c r="J254" s="147"/>
      <c r="K254" s="148"/>
      <c r="L254" s="149"/>
      <c r="M254" s="150"/>
      <c r="N254" s="150"/>
      <c r="O254" s="150"/>
      <c r="P254" s="150"/>
      <c r="Q254" s="150"/>
      <c r="R254" s="150"/>
      <c r="S254" s="150"/>
      <c r="T254" s="150"/>
      <c r="U254" s="150"/>
      <c r="V254" s="150"/>
      <c r="W254" s="150"/>
      <c r="X254" s="151"/>
      <c r="Y254" s="739">
        <v>0.86</v>
      </c>
      <c r="Z254" s="740"/>
      <c r="AA254" s="740"/>
      <c r="AB254" s="741"/>
      <c r="AC254" s="146"/>
      <c r="AD254" s="147"/>
      <c r="AE254" s="147"/>
      <c r="AF254" s="147"/>
      <c r="AG254" s="148"/>
      <c r="AH254" s="140"/>
      <c r="AI254" s="141"/>
      <c r="AJ254" s="141"/>
      <c r="AK254" s="141"/>
      <c r="AL254" s="141"/>
      <c r="AM254" s="141"/>
      <c r="AN254" s="141"/>
      <c r="AO254" s="141"/>
      <c r="AP254" s="141"/>
      <c r="AQ254" s="141"/>
      <c r="AR254" s="141"/>
      <c r="AS254" s="141"/>
      <c r="AT254" s="142"/>
      <c r="AU254" s="739"/>
      <c r="AV254" s="740"/>
      <c r="AW254" s="740"/>
      <c r="AX254" s="742"/>
    </row>
    <row r="255" spans="1:50" ht="24.75" customHeight="1">
      <c r="A255" s="824"/>
      <c r="B255" s="825"/>
      <c r="C255" s="825"/>
      <c r="D255" s="825"/>
      <c r="E255" s="825"/>
      <c r="F255" s="826"/>
      <c r="G255" s="115" t="s">
        <v>33</v>
      </c>
      <c r="H255" s="115"/>
      <c r="I255" s="115"/>
      <c r="J255" s="115"/>
      <c r="K255" s="115"/>
      <c r="L255" s="178"/>
      <c r="M255" s="179"/>
      <c r="N255" s="179"/>
      <c r="O255" s="179"/>
      <c r="P255" s="179"/>
      <c r="Q255" s="179"/>
      <c r="R255" s="179"/>
      <c r="S255" s="179"/>
      <c r="T255" s="179"/>
      <c r="U255" s="179"/>
      <c r="V255" s="179"/>
      <c r="W255" s="179"/>
      <c r="X255" s="180"/>
      <c r="Y255" s="800">
        <v>18.2</v>
      </c>
      <c r="Z255" s="801"/>
      <c r="AA255" s="801"/>
      <c r="AB255" s="802"/>
      <c r="AC255" s="685" t="s">
        <v>33</v>
      </c>
      <c r="AD255" s="171"/>
      <c r="AE255" s="171"/>
      <c r="AF255" s="171"/>
      <c r="AG255" s="171"/>
      <c r="AH255" s="686"/>
      <c r="AI255" s="687"/>
      <c r="AJ255" s="687"/>
      <c r="AK255" s="687"/>
      <c r="AL255" s="687"/>
      <c r="AM255" s="687"/>
      <c r="AN255" s="687"/>
      <c r="AO255" s="687"/>
      <c r="AP255" s="687"/>
      <c r="AQ255" s="687"/>
      <c r="AR255" s="687"/>
      <c r="AS255" s="687"/>
      <c r="AT255" s="688"/>
      <c r="AU255" s="692">
        <v>15.5</v>
      </c>
      <c r="AV255" s="693"/>
      <c r="AW255" s="693"/>
      <c r="AX255" s="694"/>
    </row>
    <row r="256" spans="1:50" ht="30" customHeight="1">
      <c r="A256" s="824"/>
      <c r="B256" s="825"/>
      <c r="C256" s="825"/>
      <c r="D256" s="825"/>
      <c r="E256" s="825"/>
      <c r="F256" s="826"/>
      <c r="G256" s="798" t="s">
        <v>222</v>
      </c>
      <c r="H256" s="798"/>
      <c r="I256" s="798"/>
      <c r="J256" s="798"/>
      <c r="K256" s="798"/>
      <c r="L256" s="798"/>
      <c r="M256" s="798"/>
      <c r="N256" s="798"/>
      <c r="O256" s="798"/>
      <c r="P256" s="798"/>
      <c r="Q256" s="798"/>
      <c r="R256" s="798"/>
      <c r="S256" s="798"/>
      <c r="T256" s="798"/>
      <c r="U256" s="798"/>
      <c r="V256" s="798"/>
      <c r="W256" s="798"/>
      <c r="X256" s="798"/>
      <c r="Y256" s="798"/>
      <c r="Z256" s="798"/>
      <c r="AA256" s="798"/>
      <c r="AB256" s="799"/>
      <c r="AC256" s="166" t="s">
        <v>223</v>
      </c>
      <c r="AD256" s="759"/>
      <c r="AE256" s="759"/>
      <c r="AF256" s="759"/>
      <c r="AG256" s="759"/>
      <c r="AH256" s="759"/>
      <c r="AI256" s="759"/>
      <c r="AJ256" s="759"/>
      <c r="AK256" s="759"/>
      <c r="AL256" s="759"/>
      <c r="AM256" s="759"/>
      <c r="AN256" s="759"/>
      <c r="AO256" s="759"/>
      <c r="AP256" s="759"/>
      <c r="AQ256" s="759"/>
      <c r="AR256" s="759"/>
      <c r="AS256" s="759"/>
      <c r="AT256" s="759"/>
      <c r="AU256" s="759"/>
      <c r="AV256" s="759"/>
      <c r="AW256" s="759"/>
      <c r="AX256" s="761"/>
    </row>
    <row r="257" spans="1:50" ht="25.5" customHeight="1">
      <c r="A257" s="824"/>
      <c r="B257" s="825"/>
      <c r="C257" s="825"/>
      <c r="D257" s="825"/>
      <c r="E257" s="825"/>
      <c r="F257" s="826"/>
      <c r="G257" s="763" t="s">
        <v>52</v>
      </c>
      <c r="H257" s="763"/>
      <c r="I257" s="763"/>
      <c r="J257" s="763"/>
      <c r="K257" s="764"/>
      <c r="L257" s="172" t="s">
        <v>88</v>
      </c>
      <c r="M257" s="763"/>
      <c r="N257" s="763"/>
      <c r="O257" s="763"/>
      <c r="P257" s="763"/>
      <c r="Q257" s="763"/>
      <c r="R257" s="763"/>
      <c r="S257" s="763"/>
      <c r="T257" s="763"/>
      <c r="U257" s="763"/>
      <c r="V257" s="763"/>
      <c r="W257" s="763"/>
      <c r="X257" s="764"/>
      <c r="Y257" s="173" t="s">
        <v>89</v>
      </c>
      <c r="Z257" s="765"/>
      <c r="AA257" s="765"/>
      <c r="AB257" s="766"/>
      <c r="AC257" s="762" t="s">
        <v>52</v>
      </c>
      <c r="AD257" s="763"/>
      <c r="AE257" s="763"/>
      <c r="AF257" s="763"/>
      <c r="AG257" s="764"/>
      <c r="AH257" s="172" t="s">
        <v>88</v>
      </c>
      <c r="AI257" s="763"/>
      <c r="AJ257" s="763"/>
      <c r="AK257" s="763"/>
      <c r="AL257" s="763"/>
      <c r="AM257" s="763"/>
      <c r="AN257" s="763"/>
      <c r="AO257" s="763"/>
      <c r="AP257" s="763"/>
      <c r="AQ257" s="763"/>
      <c r="AR257" s="763"/>
      <c r="AS257" s="763"/>
      <c r="AT257" s="764"/>
      <c r="AU257" s="173" t="s">
        <v>89</v>
      </c>
      <c r="AV257" s="765"/>
      <c r="AW257" s="765"/>
      <c r="AX257" s="767"/>
    </row>
    <row r="258" spans="1:50" ht="24.75" customHeight="1">
      <c r="A258" s="824"/>
      <c r="B258" s="825"/>
      <c r="C258" s="825"/>
      <c r="D258" s="825"/>
      <c r="E258" s="825"/>
      <c r="F258" s="826"/>
      <c r="G258" s="157" t="s">
        <v>203</v>
      </c>
      <c r="H258" s="157"/>
      <c r="I258" s="157"/>
      <c r="J258" s="157"/>
      <c r="K258" s="158"/>
      <c r="L258" s="159" t="s">
        <v>204</v>
      </c>
      <c r="M258" s="672"/>
      <c r="N258" s="672"/>
      <c r="O258" s="672"/>
      <c r="P258" s="672"/>
      <c r="Q258" s="672"/>
      <c r="R258" s="672"/>
      <c r="S258" s="672"/>
      <c r="T258" s="672"/>
      <c r="U258" s="672"/>
      <c r="V258" s="672"/>
      <c r="W258" s="672"/>
      <c r="X258" s="673"/>
      <c r="Y258" s="674">
        <v>4.62</v>
      </c>
      <c r="Z258" s="675"/>
      <c r="AA258" s="675"/>
      <c r="AB258" s="797"/>
      <c r="AC258" s="156" t="s">
        <v>203</v>
      </c>
      <c r="AD258" s="157"/>
      <c r="AE258" s="157"/>
      <c r="AF258" s="157"/>
      <c r="AG258" s="158"/>
      <c r="AH258" s="159" t="s">
        <v>204</v>
      </c>
      <c r="AI258" s="672"/>
      <c r="AJ258" s="672"/>
      <c r="AK258" s="672"/>
      <c r="AL258" s="672"/>
      <c r="AM258" s="672"/>
      <c r="AN258" s="672"/>
      <c r="AO258" s="672"/>
      <c r="AP258" s="672"/>
      <c r="AQ258" s="672"/>
      <c r="AR258" s="672"/>
      <c r="AS258" s="672"/>
      <c r="AT258" s="673"/>
      <c r="AU258" s="674">
        <v>4.66</v>
      </c>
      <c r="AV258" s="675"/>
      <c r="AW258" s="675"/>
      <c r="AX258" s="676"/>
    </row>
    <row r="259" spans="1:50" ht="24.75" customHeight="1">
      <c r="A259" s="824"/>
      <c r="B259" s="825"/>
      <c r="C259" s="825"/>
      <c r="D259" s="825"/>
      <c r="E259" s="825"/>
      <c r="F259" s="826"/>
      <c r="G259" s="147" t="s">
        <v>205</v>
      </c>
      <c r="H259" s="147"/>
      <c r="I259" s="147"/>
      <c r="J259" s="147"/>
      <c r="K259" s="148"/>
      <c r="L259" s="149" t="s">
        <v>206</v>
      </c>
      <c r="M259" s="670"/>
      <c r="N259" s="670"/>
      <c r="O259" s="670"/>
      <c r="P259" s="670"/>
      <c r="Q259" s="670"/>
      <c r="R259" s="670"/>
      <c r="S259" s="670"/>
      <c r="T259" s="670"/>
      <c r="U259" s="670"/>
      <c r="V259" s="670"/>
      <c r="W259" s="670"/>
      <c r="X259" s="671"/>
      <c r="Y259" s="661">
        <v>0.9</v>
      </c>
      <c r="Z259" s="662"/>
      <c r="AA259" s="662"/>
      <c r="AB259" s="796"/>
      <c r="AC259" s="146" t="s">
        <v>205</v>
      </c>
      <c r="AD259" s="147"/>
      <c r="AE259" s="147"/>
      <c r="AF259" s="147"/>
      <c r="AG259" s="148"/>
      <c r="AH259" s="149" t="s">
        <v>206</v>
      </c>
      <c r="AI259" s="670"/>
      <c r="AJ259" s="670"/>
      <c r="AK259" s="670"/>
      <c r="AL259" s="670"/>
      <c r="AM259" s="670"/>
      <c r="AN259" s="670"/>
      <c r="AO259" s="670"/>
      <c r="AP259" s="670"/>
      <c r="AQ259" s="670"/>
      <c r="AR259" s="670"/>
      <c r="AS259" s="670"/>
      <c r="AT259" s="671"/>
      <c r="AU259" s="661">
        <v>0.6</v>
      </c>
      <c r="AV259" s="662"/>
      <c r="AW259" s="662"/>
      <c r="AX259" s="663"/>
    </row>
    <row r="260" spans="1:50" ht="24.75" customHeight="1">
      <c r="A260" s="824"/>
      <c r="B260" s="825"/>
      <c r="C260" s="825"/>
      <c r="D260" s="825"/>
      <c r="E260" s="825"/>
      <c r="F260" s="826"/>
      <c r="G260" s="695" t="s">
        <v>208</v>
      </c>
      <c r="H260" s="147"/>
      <c r="I260" s="147"/>
      <c r="J260" s="147"/>
      <c r="K260" s="148"/>
      <c r="L260" s="149" t="s">
        <v>224</v>
      </c>
      <c r="M260" s="150"/>
      <c r="N260" s="150"/>
      <c r="O260" s="150"/>
      <c r="P260" s="150"/>
      <c r="Q260" s="150"/>
      <c r="R260" s="150"/>
      <c r="S260" s="150"/>
      <c r="T260" s="150"/>
      <c r="U260" s="150"/>
      <c r="V260" s="150"/>
      <c r="W260" s="150"/>
      <c r="X260" s="151"/>
      <c r="Y260" s="747">
        <v>0.5</v>
      </c>
      <c r="Z260" s="748"/>
      <c r="AA260" s="748"/>
      <c r="AB260" s="749"/>
      <c r="AC260" s="695" t="s">
        <v>208</v>
      </c>
      <c r="AD260" s="147"/>
      <c r="AE260" s="147"/>
      <c r="AF260" s="147"/>
      <c r="AG260" s="148"/>
      <c r="AH260" s="149" t="s">
        <v>225</v>
      </c>
      <c r="AI260" s="150"/>
      <c r="AJ260" s="150"/>
      <c r="AK260" s="150"/>
      <c r="AL260" s="150"/>
      <c r="AM260" s="150"/>
      <c r="AN260" s="150"/>
      <c r="AO260" s="150"/>
      <c r="AP260" s="150"/>
      <c r="AQ260" s="150"/>
      <c r="AR260" s="150"/>
      <c r="AS260" s="150"/>
      <c r="AT260" s="151"/>
      <c r="AU260" s="747">
        <v>4.0999999999999996</v>
      </c>
      <c r="AV260" s="748"/>
      <c r="AW260" s="748"/>
      <c r="AX260" s="749"/>
    </row>
    <row r="261" spans="1:50" ht="24.75" customHeight="1">
      <c r="A261" s="824"/>
      <c r="B261" s="825"/>
      <c r="C261" s="825"/>
      <c r="D261" s="825"/>
      <c r="E261" s="825"/>
      <c r="F261" s="826"/>
      <c r="G261" s="147"/>
      <c r="H261" s="147"/>
      <c r="I261" s="147"/>
      <c r="J261" s="147"/>
      <c r="K261" s="148"/>
      <c r="L261" s="149" t="s">
        <v>226</v>
      </c>
      <c r="M261" s="670"/>
      <c r="N261" s="670"/>
      <c r="O261" s="670"/>
      <c r="P261" s="670"/>
      <c r="Q261" s="670"/>
      <c r="R261" s="670"/>
      <c r="S261" s="670"/>
      <c r="T261" s="670"/>
      <c r="U261" s="670"/>
      <c r="V261" s="670"/>
      <c r="W261" s="670"/>
      <c r="X261" s="671"/>
      <c r="Y261" s="747">
        <v>4</v>
      </c>
      <c r="Z261" s="748"/>
      <c r="AA261" s="748"/>
      <c r="AB261" s="749"/>
      <c r="AC261" s="146"/>
      <c r="AD261" s="147"/>
      <c r="AE261" s="147"/>
      <c r="AF261" s="147"/>
      <c r="AG261" s="148"/>
      <c r="AH261" s="149" t="s">
        <v>227</v>
      </c>
      <c r="AI261" s="670"/>
      <c r="AJ261" s="670"/>
      <c r="AK261" s="670"/>
      <c r="AL261" s="670"/>
      <c r="AM261" s="670"/>
      <c r="AN261" s="670"/>
      <c r="AO261" s="670"/>
      <c r="AP261" s="670"/>
      <c r="AQ261" s="670"/>
      <c r="AR261" s="670"/>
      <c r="AS261" s="670"/>
      <c r="AT261" s="671"/>
      <c r="AU261" s="747">
        <v>0.6</v>
      </c>
      <c r="AV261" s="748"/>
      <c r="AW261" s="748"/>
      <c r="AX261" s="749"/>
    </row>
    <row r="262" spans="1:50" ht="24.75" customHeight="1">
      <c r="A262" s="824"/>
      <c r="B262" s="825"/>
      <c r="C262" s="825"/>
      <c r="D262" s="825"/>
      <c r="E262" s="825"/>
      <c r="F262" s="826"/>
      <c r="G262" s="147" t="s">
        <v>210</v>
      </c>
      <c r="H262" s="147"/>
      <c r="I262" s="147"/>
      <c r="J262" s="147"/>
      <c r="K262" s="148"/>
      <c r="L262" s="149"/>
      <c r="M262" s="670"/>
      <c r="N262" s="670"/>
      <c r="O262" s="670"/>
      <c r="P262" s="670"/>
      <c r="Q262" s="670"/>
      <c r="R262" s="670"/>
      <c r="S262" s="670"/>
      <c r="T262" s="670"/>
      <c r="U262" s="670"/>
      <c r="V262" s="670"/>
      <c r="W262" s="670"/>
      <c r="X262" s="671"/>
      <c r="Y262" s="661">
        <v>0.49</v>
      </c>
      <c r="Z262" s="662"/>
      <c r="AA262" s="662"/>
      <c r="AB262" s="796"/>
      <c r="AC262" s="146" t="s">
        <v>210</v>
      </c>
      <c r="AD262" s="147"/>
      <c r="AE262" s="147"/>
      <c r="AF262" s="147"/>
      <c r="AG262" s="148"/>
      <c r="AH262" s="149"/>
      <c r="AI262" s="670"/>
      <c r="AJ262" s="670"/>
      <c r="AK262" s="670"/>
      <c r="AL262" s="670"/>
      <c r="AM262" s="670"/>
      <c r="AN262" s="670"/>
      <c r="AO262" s="670"/>
      <c r="AP262" s="670"/>
      <c r="AQ262" s="670"/>
      <c r="AR262" s="670"/>
      <c r="AS262" s="670"/>
      <c r="AT262" s="671"/>
      <c r="AU262" s="661">
        <v>0.49</v>
      </c>
      <c r="AV262" s="662"/>
      <c r="AW262" s="662"/>
      <c r="AX262" s="663"/>
    </row>
    <row r="263" spans="1:50" ht="24.75" customHeight="1">
      <c r="A263" s="824"/>
      <c r="B263" s="825"/>
      <c r="C263" s="825"/>
      <c r="D263" s="825"/>
      <c r="E263" s="825"/>
      <c r="F263" s="826"/>
      <c r="G263" s="171" t="s">
        <v>33</v>
      </c>
      <c r="H263" s="171"/>
      <c r="I263" s="171"/>
      <c r="J263" s="171"/>
      <c r="K263" s="734"/>
      <c r="L263" s="686"/>
      <c r="M263" s="735"/>
      <c r="N263" s="735"/>
      <c r="O263" s="735"/>
      <c r="P263" s="735"/>
      <c r="Q263" s="735"/>
      <c r="R263" s="735"/>
      <c r="S263" s="735"/>
      <c r="T263" s="735"/>
      <c r="U263" s="735"/>
      <c r="V263" s="735"/>
      <c r="W263" s="735"/>
      <c r="X263" s="736"/>
      <c r="Y263" s="786">
        <v>10.5</v>
      </c>
      <c r="Z263" s="787"/>
      <c r="AA263" s="787"/>
      <c r="AB263" s="792"/>
      <c r="AC263" s="177" t="s">
        <v>33</v>
      </c>
      <c r="AD263" s="115"/>
      <c r="AE263" s="115"/>
      <c r="AF263" s="115"/>
      <c r="AG263" s="116"/>
      <c r="AH263" s="178"/>
      <c r="AI263" s="729"/>
      <c r="AJ263" s="729"/>
      <c r="AK263" s="729"/>
      <c r="AL263" s="729"/>
      <c r="AM263" s="729"/>
      <c r="AN263" s="729"/>
      <c r="AO263" s="729"/>
      <c r="AP263" s="729"/>
      <c r="AQ263" s="729"/>
      <c r="AR263" s="729"/>
      <c r="AS263" s="729"/>
      <c r="AT263" s="730"/>
      <c r="AU263" s="793">
        <v>10.5</v>
      </c>
      <c r="AV263" s="794"/>
      <c r="AW263" s="794"/>
      <c r="AX263" s="795"/>
    </row>
    <row r="264" spans="1:50" ht="30" customHeight="1">
      <c r="A264" s="824"/>
      <c r="B264" s="825"/>
      <c r="C264" s="825"/>
      <c r="D264" s="825"/>
      <c r="E264" s="825"/>
      <c r="F264" s="826"/>
      <c r="G264" s="166" t="s">
        <v>228</v>
      </c>
      <c r="H264" s="759"/>
      <c r="I264" s="759"/>
      <c r="J264" s="759"/>
      <c r="K264" s="759"/>
      <c r="L264" s="759"/>
      <c r="M264" s="759"/>
      <c r="N264" s="759"/>
      <c r="O264" s="759"/>
      <c r="P264" s="759"/>
      <c r="Q264" s="759"/>
      <c r="R264" s="759"/>
      <c r="S264" s="759"/>
      <c r="T264" s="759"/>
      <c r="U264" s="759"/>
      <c r="V264" s="759"/>
      <c r="W264" s="759"/>
      <c r="X264" s="759"/>
      <c r="Y264" s="759"/>
      <c r="Z264" s="759"/>
      <c r="AA264" s="759"/>
      <c r="AB264" s="760"/>
      <c r="AC264" s="166" t="s">
        <v>229</v>
      </c>
      <c r="AD264" s="759"/>
      <c r="AE264" s="759"/>
      <c r="AF264" s="759"/>
      <c r="AG264" s="759"/>
      <c r="AH264" s="759"/>
      <c r="AI264" s="759"/>
      <c r="AJ264" s="759"/>
      <c r="AK264" s="759"/>
      <c r="AL264" s="759"/>
      <c r="AM264" s="759"/>
      <c r="AN264" s="759"/>
      <c r="AO264" s="759"/>
      <c r="AP264" s="759"/>
      <c r="AQ264" s="759"/>
      <c r="AR264" s="759"/>
      <c r="AS264" s="759"/>
      <c r="AT264" s="759"/>
      <c r="AU264" s="759"/>
      <c r="AV264" s="759"/>
      <c r="AW264" s="759"/>
      <c r="AX264" s="761"/>
    </row>
    <row r="265" spans="1:50" ht="24.75" customHeight="1">
      <c r="A265" s="824"/>
      <c r="B265" s="825"/>
      <c r="C265" s="825"/>
      <c r="D265" s="825"/>
      <c r="E265" s="825"/>
      <c r="F265" s="826"/>
      <c r="G265" s="763" t="s">
        <v>52</v>
      </c>
      <c r="H265" s="763"/>
      <c r="I265" s="763"/>
      <c r="J265" s="763"/>
      <c r="K265" s="764"/>
      <c r="L265" s="172" t="s">
        <v>88</v>
      </c>
      <c r="M265" s="763"/>
      <c r="N265" s="763"/>
      <c r="O265" s="763"/>
      <c r="P265" s="763"/>
      <c r="Q265" s="763"/>
      <c r="R265" s="763"/>
      <c r="S265" s="763"/>
      <c r="T265" s="763"/>
      <c r="U265" s="763"/>
      <c r="V265" s="763"/>
      <c r="W265" s="763"/>
      <c r="X265" s="764"/>
      <c r="Y265" s="173" t="s">
        <v>89</v>
      </c>
      <c r="Z265" s="765"/>
      <c r="AA265" s="765"/>
      <c r="AB265" s="766"/>
      <c r="AC265" s="762" t="s">
        <v>52</v>
      </c>
      <c r="AD265" s="763"/>
      <c r="AE265" s="763"/>
      <c r="AF265" s="763"/>
      <c r="AG265" s="764"/>
      <c r="AH265" s="172" t="s">
        <v>88</v>
      </c>
      <c r="AI265" s="763"/>
      <c r="AJ265" s="763"/>
      <c r="AK265" s="763"/>
      <c r="AL265" s="763"/>
      <c r="AM265" s="763"/>
      <c r="AN265" s="763"/>
      <c r="AO265" s="763"/>
      <c r="AP265" s="763"/>
      <c r="AQ265" s="763"/>
      <c r="AR265" s="763"/>
      <c r="AS265" s="763"/>
      <c r="AT265" s="764"/>
      <c r="AU265" s="173" t="s">
        <v>89</v>
      </c>
      <c r="AV265" s="765"/>
      <c r="AW265" s="765"/>
      <c r="AX265" s="767"/>
    </row>
    <row r="266" spans="1:50" ht="24.75" customHeight="1">
      <c r="A266" s="824"/>
      <c r="B266" s="825"/>
      <c r="C266" s="825"/>
      <c r="D266" s="825"/>
      <c r="E266" s="825"/>
      <c r="F266" s="826"/>
      <c r="G266" s="157" t="s">
        <v>203</v>
      </c>
      <c r="H266" s="157"/>
      <c r="I266" s="157"/>
      <c r="J266" s="157"/>
      <c r="K266" s="158"/>
      <c r="L266" s="159" t="s">
        <v>204</v>
      </c>
      <c r="M266" s="672"/>
      <c r="N266" s="672"/>
      <c r="O266" s="672"/>
      <c r="P266" s="672"/>
      <c r="Q266" s="672"/>
      <c r="R266" s="672"/>
      <c r="S266" s="672"/>
      <c r="T266" s="672"/>
      <c r="U266" s="672"/>
      <c r="V266" s="672"/>
      <c r="W266" s="672"/>
      <c r="X266" s="673"/>
      <c r="Y266" s="705">
        <v>5.94</v>
      </c>
      <c r="Z266" s="706"/>
      <c r="AA266" s="706"/>
      <c r="AB266" s="758"/>
      <c r="AC266" s="156" t="s">
        <v>203</v>
      </c>
      <c r="AD266" s="157"/>
      <c r="AE266" s="157"/>
      <c r="AF266" s="157"/>
      <c r="AG266" s="158"/>
      <c r="AH266" s="159" t="s">
        <v>204</v>
      </c>
      <c r="AI266" s="672"/>
      <c r="AJ266" s="672"/>
      <c r="AK266" s="672"/>
      <c r="AL266" s="672"/>
      <c r="AM266" s="672"/>
      <c r="AN266" s="672"/>
      <c r="AO266" s="672"/>
      <c r="AP266" s="672"/>
      <c r="AQ266" s="672"/>
      <c r="AR266" s="672"/>
      <c r="AS266" s="672"/>
      <c r="AT266" s="673"/>
      <c r="AU266" s="674">
        <v>6.16</v>
      </c>
      <c r="AV266" s="675"/>
      <c r="AW266" s="675"/>
      <c r="AX266" s="676"/>
    </row>
    <row r="267" spans="1:50" ht="24.75" customHeight="1">
      <c r="A267" s="824"/>
      <c r="B267" s="825"/>
      <c r="C267" s="825"/>
      <c r="D267" s="825"/>
      <c r="E267" s="825"/>
      <c r="F267" s="826"/>
      <c r="G267" s="147" t="s">
        <v>205</v>
      </c>
      <c r="H267" s="147"/>
      <c r="I267" s="147"/>
      <c r="J267" s="147"/>
      <c r="K267" s="148"/>
      <c r="L267" s="149" t="s">
        <v>206</v>
      </c>
      <c r="M267" s="670"/>
      <c r="N267" s="670"/>
      <c r="O267" s="670"/>
      <c r="P267" s="670"/>
      <c r="Q267" s="670"/>
      <c r="R267" s="670"/>
      <c r="S267" s="670"/>
      <c r="T267" s="670"/>
      <c r="U267" s="670"/>
      <c r="V267" s="670"/>
      <c r="W267" s="670"/>
      <c r="X267" s="671"/>
      <c r="Y267" s="699">
        <v>1.6</v>
      </c>
      <c r="Z267" s="700"/>
      <c r="AA267" s="700"/>
      <c r="AB267" s="743"/>
      <c r="AC267" s="146" t="s">
        <v>205</v>
      </c>
      <c r="AD267" s="147"/>
      <c r="AE267" s="147"/>
      <c r="AF267" s="147"/>
      <c r="AG267" s="148"/>
      <c r="AH267" s="149" t="s">
        <v>206</v>
      </c>
      <c r="AI267" s="670"/>
      <c r="AJ267" s="670"/>
      <c r="AK267" s="670"/>
      <c r="AL267" s="670"/>
      <c r="AM267" s="670"/>
      <c r="AN267" s="670"/>
      <c r="AO267" s="670"/>
      <c r="AP267" s="670"/>
      <c r="AQ267" s="670"/>
      <c r="AR267" s="670"/>
      <c r="AS267" s="670"/>
      <c r="AT267" s="671"/>
      <c r="AU267" s="661">
        <v>2.6</v>
      </c>
      <c r="AV267" s="662"/>
      <c r="AW267" s="662"/>
      <c r="AX267" s="663"/>
    </row>
    <row r="268" spans="1:50" ht="24.75" customHeight="1">
      <c r="A268" s="824"/>
      <c r="B268" s="825"/>
      <c r="C268" s="825"/>
      <c r="D268" s="825"/>
      <c r="E268" s="825"/>
      <c r="F268" s="826"/>
      <c r="G268" s="695" t="s">
        <v>208</v>
      </c>
      <c r="H268" s="147"/>
      <c r="I268" s="147"/>
      <c r="J268" s="147"/>
      <c r="K268" s="148"/>
      <c r="L268" s="149" t="s">
        <v>230</v>
      </c>
      <c r="M268" s="150"/>
      <c r="N268" s="150"/>
      <c r="O268" s="150"/>
      <c r="P268" s="150"/>
      <c r="Q268" s="150"/>
      <c r="R268" s="150"/>
      <c r="S268" s="150"/>
      <c r="T268" s="150"/>
      <c r="U268" s="150"/>
      <c r="V268" s="150"/>
      <c r="W268" s="150"/>
      <c r="X268" s="151"/>
      <c r="Y268" s="747">
        <v>2.6</v>
      </c>
      <c r="Z268" s="748"/>
      <c r="AA268" s="748"/>
      <c r="AB268" s="749"/>
      <c r="AC268" s="695" t="s">
        <v>208</v>
      </c>
      <c r="AD268" s="147"/>
      <c r="AE268" s="147"/>
      <c r="AF268" s="147"/>
      <c r="AG268" s="148"/>
      <c r="AH268" s="149" t="s">
        <v>231</v>
      </c>
      <c r="AI268" s="150"/>
      <c r="AJ268" s="150"/>
      <c r="AK268" s="150"/>
      <c r="AL268" s="150"/>
      <c r="AM268" s="150"/>
      <c r="AN268" s="150"/>
      <c r="AO268" s="150"/>
      <c r="AP268" s="150"/>
      <c r="AQ268" s="150"/>
      <c r="AR268" s="150"/>
      <c r="AS268" s="150"/>
      <c r="AT268" s="151"/>
      <c r="AU268" s="747">
        <v>0.7</v>
      </c>
      <c r="AV268" s="748"/>
      <c r="AW268" s="748"/>
      <c r="AX268" s="749"/>
    </row>
    <row r="269" spans="1:50" ht="24.75" customHeight="1">
      <c r="A269" s="824"/>
      <c r="B269" s="825"/>
      <c r="C269" s="825"/>
      <c r="D269" s="825"/>
      <c r="E269" s="825"/>
      <c r="F269" s="826"/>
      <c r="G269" s="147"/>
      <c r="H269" s="147"/>
      <c r="I269" s="147"/>
      <c r="J269" s="147"/>
      <c r="K269" s="148"/>
      <c r="L269" s="149" t="s">
        <v>232</v>
      </c>
      <c r="M269" s="670"/>
      <c r="N269" s="670"/>
      <c r="O269" s="670"/>
      <c r="P269" s="670"/>
      <c r="Q269" s="670"/>
      <c r="R269" s="670"/>
      <c r="S269" s="670"/>
      <c r="T269" s="670"/>
      <c r="U269" s="670"/>
      <c r="V269" s="670"/>
      <c r="W269" s="670"/>
      <c r="X269" s="671"/>
      <c r="Y269" s="747">
        <v>11.2</v>
      </c>
      <c r="Z269" s="748"/>
      <c r="AA269" s="748"/>
      <c r="AB269" s="749"/>
      <c r="AC269" s="146"/>
      <c r="AD269" s="147"/>
      <c r="AE269" s="147"/>
      <c r="AF269" s="147"/>
      <c r="AG269" s="148"/>
      <c r="AH269" s="149" t="s">
        <v>233</v>
      </c>
      <c r="AI269" s="670"/>
      <c r="AJ269" s="670"/>
      <c r="AK269" s="670"/>
      <c r="AL269" s="670"/>
      <c r="AM269" s="670"/>
      <c r="AN269" s="670"/>
      <c r="AO269" s="670"/>
      <c r="AP269" s="670"/>
      <c r="AQ269" s="670"/>
      <c r="AR269" s="670"/>
      <c r="AS269" s="670"/>
      <c r="AT269" s="671"/>
      <c r="AU269" s="747">
        <v>0.5</v>
      </c>
      <c r="AV269" s="748"/>
      <c r="AW269" s="748"/>
      <c r="AX269" s="749"/>
    </row>
    <row r="270" spans="1:50" ht="24.75" customHeight="1">
      <c r="A270" s="824"/>
      <c r="B270" s="825"/>
      <c r="C270" s="825"/>
      <c r="D270" s="825"/>
      <c r="E270" s="825"/>
      <c r="F270" s="826"/>
      <c r="G270" s="147" t="s">
        <v>207</v>
      </c>
      <c r="H270" s="147"/>
      <c r="I270" s="147"/>
      <c r="J270" s="147"/>
      <c r="K270" s="148"/>
      <c r="L270" s="149"/>
      <c r="M270" s="670"/>
      <c r="N270" s="670"/>
      <c r="O270" s="670"/>
      <c r="P270" s="670"/>
      <c r="Q270" s="670"/>
      <c r="R270" s="670"/>
      <c r="S270" s="670"/>
      <c r="T270" s="670"/>
      <c r="U270" s="670"/>
      <c r="V270" s="670"/>
      <c r="W270" s="670"/>
      <c r="X270" s="671"/>
      <c r="Y270" s="699">
        <v>5.57</v>
      </c>
      <c r="Z270" s="700"/>
      <c r="AA270" s="700"/>
      <c r="AB270" s="743"/>
      <c r="AC270" s="695" t="s">
        <v>234</v>
      </c>
      <c r="AD270" s="147"/>
      <c r="AE270" s="147"/>
      <c r="AF270" s="147"/>
      <c r="AG270" s="148"/>
      <c r="AH270" s="149"/>
      <c r="AI270" s="670"/>
      <c r="AJ270" s="670"/>
      <c r="AK270" s="670"/>
      <c r="AL270" s="670"/>
      <c r="AM270" s="670"/>
      <c r="AN270" s="670"/>
      <c r="AO270" s="670"/>
      <c r="AP270" s="670"/>
      <c r="AQ270" s="670"/>
      <c r="AR270" s="670"/>
      <c r="AS270" s="670"/>
      <c r="AT270" s="671"/>
      <c r="AU270" s="789">
        <v>-0.5</v>
      </c>
      <c r="AV270" s="790"/>
      <c r="AW270" s="790"/>
      <c r="AX270" s="791"/>
    </row>
    <row r="271" spans="1:50" ht="24.75" customHeight="1">
      <c r="A271" s="824"/>
      <c r="B271" s="825"/>
      <c r="C271" s="825"/>
      <c r="D271" s="825"/>
      <c r="E271" s="825"/>
      <c r="F271" s="826"/>
      <c r="G271" s="138" t="s">
        <v>210</v>
      </c>
      <c r="H271" s="138"/>
      <c r="I271" s="138"/>
      <c r="J271" s="138"/>
      <c r="K271" s="139"/>
      <c r="L271" s="140"/>
      <c r="M271" s="737"/>
      <c r="N271" s="737"/>
      <c r="O271" s="737"/>
      <c r="P271" s="737"/>
      <c r="Q271" s="737"/>
      <c r="R271" s="737"/>
      <c r="S271" s="737"/>
      <c r="T271" s="737"/>
      <c r="U271" s="737"/>
      <c r="V271" s="737"/>
      <c r="W271" s="737"/>
      <c r="X271" s="738"/>
      <c r="Y271" s="739">
        <v>1.34</v>
      </c>
      <c r="Z271" s="740"/>
      <c r="AA271" s="740"/>
      <c r="AB271" s="741"/>
      <c r="AC271" s="146" t="s">
        <v>210</v>
      </c>
      <c r="AD271" s="147"/>
      <c r="AE271" s="147"/>
      <c r="AF271" s="147"/>
      <c r="AG271" s="148"/>
      <c r="AH271" s="140"/>
      <c r="AI271" s="737"/>
      <c r="AJ271" s="737"/>
      <c r="AK271" s="737"/>
      <c r="AL271" s="737"/>
      <c r="AM271" s="737"/>
      <c r="AN271" s="737"/>
      <c r="AO271" s="737"/>
      <c r="AP271" s="737"/>
      <c r="AQ271" s="737"/>
      <c r="AR271" s="737"/>
      <c r="AS271" s="737"/>
      <c r="AT271" s="738"/>
      <c r="AU271" s="782">
        <v>0.5</v>
      </c>
      <c r="AV271" s="783"/>
      <c r="AW271" s="783"/>
      <c r="AX271" s="784"/>
    </row>
    <row r="272" spans="1:50" ht="24.75" customHeight="1">
      <c r="A272" s="824"/>
      <c r="B272" s="825"/>
      <c r="C272" s="825"/>
      <c r="D272" s="825"/>
      <c r="E272" s="825"/>
      <c r="F272" s="826"/>
      <c r="G272" s="685" t="s">
        <v>33</v>
      </c>
      <c r="H272" s="171"/>
      <c r="I272" s="171"/>
      <c r="J272" s="171"/>
      <c r="K272" s="734"/>
      <c r="L272" s="686"/>
      <c r="M272" s="735"/>
      <c r="N272" s="735"/>
      <c r="O272" s="735"/>
      <c r="P272" s="735"/>
      <c r="Q272" s="735"/>
      <c r="R272" s="735"/>
      <c r="S272" s="735"/>
      <c r="T272" s="735"/>
      <c r="U272" s="735"/>
      <c r="V272" s="735"/>
      <c r="W272" s="735"/>
      <c r="X272" s="736"/>
      <c r="Y272" s="692">
        <v>28.2</v>
      </c>
      <c r="Z272" s="693"/>
      <c r="AA272" s="693"/>
      <c r="AB272" s="785"/>
      <c r="AC272" s="685" t="s">
        <v>33</v>
      </c>
      <c r="AD272" s="171"/>
      <c r="AE272" s="171"/>
      <c r="AF272" s="171"/>
      <c r="AG272" s="734"/>
      <c r="AH272" s="686"/>
      <c r="AI272" s="735"/>
      <c r="AJ272" s="735"/>
      <c r="AK272" s="735"/>
      <c r="AL272" s="735"/>
      <c r="AM272" s="735"/>
      <c r="AN272" s="735"/>
      <c r="AO272" s="735"/>
      <c r="AP272" s="735"/>
      <c r="AQ272" s="735"/>
      <c r="AR272" s="735"/>
      <c r="AS272" s="735"/>
      <c r="AT272" s="736"/>
      <c r="AU272" s="786">
        <v>10</v>
      </c>
      <c r="AV272" s="787"/>
      <c r="AW272" s="787"/>
      <c r="AX272" s="788"/>
    </row>
    <row r="273" spans="1:50" ht="30" customHeight="1">
      <c r="A273" s="824"/>
      <c r="B273" s="825"/>
      <c r="C273" s="825"/>
      <c r="D273" s="825"/>
      <c r="E273" s="825"/>
      <c r="F273" s="826"/>
      <c r="G273" s="166" t="s">
        <v>235</v>
      </c>
      <c r="H273" s="759"/>
      <c r="I273" s="759"/>
      <c r="J273" s="759"/>
      <c r="K273" s="759"/>
      <c r="L273" s="759"/>
      <c r="M273" s="759"/>
      <c r="N273" s="759"/>
      <c r="O273" s="759"/>
      <c r="P273" s="759"/>
      <c r="Q273" s="759"/>
      <c r="R273" s="759"/>
      <c r="S273" s="759"/>
      <c r="T273" s="759"/>
      <c r="U273" s="759"/>
      <c r="V273" s="759"/>
      <c r="W273" s="759"/>
      <c r="X273" s="759"/>
      <c r="Y273" s="759"/>
      <c r="Z273" s="759"/>
      <c r="AA273" s="759"/>
      <c r="AB273" s="760"/>
      <c r="AC273" s="166" t="s">
        <v>236</v>
      </c>
      <c r="AD273" s="759"/>
      <c r="AE273" s="759"/>
      <c r="AF273" s="759"/>
      <c r="AG273" s="759"/>
      <c r="AH273" s="759"/>
      <c r="AI273" s="759"/>
      <c r="AJ273" s="759"/>
      <c r="AK273" s="759"/>
      <c r="AL273" s="759"/>
      <c r="AM273" s="759"/>
      <c r="AN273" s="759"/>
      <c r="AO273" s="759"/>
      <c r="AP273" s="759"/>
      <c r="AQ273" s="759"/>
      <c r="AR273" s="759"/>
      <c r="AS273" s="759"/>
      <c r="AT273" s="759"/>
      <c r="AU273" s="759"/>
      <c r="AV273" s="759"/>
      <c r="AW273" s="759"/>
      <c r="AX273" s="761"/>
    </row>
    <row r="274" spans="1:50" ht="24.75" customHeight="1">
      <c r="A274" s="824"/>
      <c r="B274" s="825"/>
      <c r="C274" s="825"/>
      <c r="D274" s="825"/>
      <c r="E274" s="825"/>
      <c r="F274" s="826"/>
      <c r="G274" s="762" t="s">
        <v>52</v>
      </c>
      <c r="H274" s="763"/>
      <c r="I274" s="763"/>
      <c r="J274" s="763"/>
      <c r="K274" s="764"/>
      <c r="L274" s="172" t="s">
        <v>88</v>
      </c>
      <c r="M274" s="763"/>
      <c r="N274" s="763"/>
      <c r="O274" s="763"/>
      <c r="P274" s="763"/>
      <c r="Q274" s="763"/>
      <c r="R274" s="763"/>
      <c r="S274" s="763"/>
      <c r="T274" s="763"/>
      <c r="U274" s="763"/>
      <c r="V274" s="763"/>
      <c r="W274" s="763"/>
      <c r="X274" s="764"/>
      <c r="Y274" s="173" t="s">
        <v>89</v>
      </c>
      <c r="Z274" s="765"/>
      <c r="AA274" s="765"/>
      <c r="AB274" s="766"/>
      <c r="AC274" s="762" t="s">
        <v>52</v>
      </c>
      <c r="AD274" s="763"/>
      <c r="AE274" s="763"/>
      <c r="AF274" s="763"/>
      <c r="AG274" s="764"/>
      <c r="AH274" s="172" t="s">
        <v>88</v>
      </c>
      <c r="AI274" s="763"/>
      <c r="AJ274" s="763"/>
      <c r="AK274" s="763"/>
      <c r="AL274" s="763"/>
      <c r="AM274" s="763"/>
      <c r="AN274" s="763"/>
      <c r="AO274" s="763"/>
      <c r="AP274" s="763"/>
      <c r="AQ274" s="763"/>
      <c r="AR274" s="763"/>
      <c r="AS274" s="763"/>
      <c r="AT274" s="764"/>
      <c r="AU274" s="173" t="s">
        <v>89</v>
      </c>
      <c r="AV274" s="765"/>
      <c r="AW274" s="765"/>
      <c r="AX274" s="767"/>
    </row>
    <row r="275" spans="1:50" ht="24.75" customHeight="1">
      <c r="A275" s="824"/>
      <c r="B275" s="825"/>
      <c r="C275" s="825"/>
      <c r="D275" s="825"/>
      <c r="E275" s="825"/>
      <c r="F275" s="826"/>
      <c r="G275" s="156" t="s">
        <v>203</v>
      </c>
      <c r="H275" s="157"/>
      <c r="I275" s="157"/>
      <c r="J275" s="157"/>
      <c r="K275" s="158"/>
      <c r="L275" s="159" t="s">
        <v>204</v>
      </c>
      <c r="M275" s="672"/>
      <c r="N275" s="672"/>
      <c r="O275" s="672"/>
      <c r="P275" s="672"/>
      <c r="Q275" s="672"/>
      <c r="R275" s="672"/>
      <c r="S275" s="672"/>
      <c r="T275" s="672"/>
      <c r="U275" s="672"/>
      <c r="V275" s="672"/>
      <c r="W275" s="672"/>
      <c r="X275" s="673"/>
      <c r="Y275" s="705">
        <v>5.66</v>
      </c>
      <c r="Z275" s="706"/>
      <c r="AA275" s="706"/>
      <c r="AB275" s="758"/>
      <c r="AC275" s="156" t="s">
        <v>203</v>
      </c>
      <c r="AD275" s="157"/>
      <c r="AE275" s="157"/>
      <c r="AF275" s="157"/>
      <c r="AG275" s="158"/>
      <c r="AH275" s="159" t="s">
        <v>204</v>
      </c>
      <c r="AI275" s="672"/>
      <c r="AJ275" s="672"/>
      <c r="AK275" s="672"/>
      <c r="AL275" s="672"/>
      <c r="AM275" s="672"/>
      <c r="AN275" s="672"/>
      <c r="AO275" s="672"/>
      <c r="AP275" s="672"/>
      <c r="AQ275" s="672"/>
      <c r="AR275" s="672"/>
      <c r="AS275" s="672"/>
      <c r="AT275" s="673"/>
      <c r="AU275" s="674">
        <v>7.94</v>
      </c>
      <c r="AV275" s="675"/>
      <c r="AW275" s="675"/>
      <c r="AX275" s="676"/>
    </row>
    <row r="276" spans="1:50" ht="24.75" customHeight="1">
      <c r="A276" s="824"/>
      <c r="B276" s="825"/>
      <c r="C276" s="825"/>
      <c r="D276" s="825"/>
      <c r="E276" s="825"/>
      <c r="F276" s="826"/>
      <c r="G276" s="146" t="s">
        <v>205</v>
      </c>
      <c r="H276" s="147"/>
      <c r="I276" s="147"/>
      <c r="J276" s="147"/>
      <c r="K276" s="148"/>
      <c r="L276" s="149" t="s">
        <v>206</v>
      </c>
      <c r="M276" s="670"/>
      <c r="N276" s="670"/>
      <c r="O276" s="670"/>
      <c r="P276" s="670"/>
      <c r="Q276" s="670"/>
      <c r="R276" s="670"/>
      <c r="S276" s="670"/>
      <c r="T276" s="670"/>
      <c r="U276" s="670"/>
      <c r="V276" s="670"/>
      <c r="W276" s="670"/>
      <c r="X276" s="671"/>
      <c r="Y276" s="699">
        <v>1.5</v>
      </c>
      <c r="Z276" s="700"/>
      <c r="AA276" s="700"/>
      <c r="AB276" s="743"/>
      <c r="AC276" s="146" t="s">
        <v>205</v>
      </c>
      <c r="AD276" s="147"/>
      <c r="AE276" s="147"/>
      <c r="AF276" s="147"/>
      <c r="AG276" s="148"/>
      <c r="AH276" s="149" t="s">
        <v>206</v>
      </c>
      <c r="AI276" s="670"/>
      <c r="AJ276" s="670"/>
      <c r="AK276" s="670"/>
      <c r="AL276" s="670"/>
      <c r="AM276" s="670"/>
      <c r="AN276" s="670"/>
      <c r="AO276" s="670"/>
      <c r="AP276" s="670"/>
      <c r="AQ276" s="670"/>
      <c r="AR276" s="670"/>
      <c r="AS276" s="670"/>
      <c r="AT276" s="671"/>
      <c r="AU276" s="661">
        <v>0.5</v>
      </c>
      <c r="AV276" s="662"/>
      <c r="AW276" s="662"/>
      <c r="AX276" s="663"/>
    </row>
    <row r="277" spans="1:50" ht="24.75" customHeight="1">
      <c r="A277" s="824"/>
      <c r="B277" s="825"/>
      <c r="C277" s="825"/>
      <c r="D277" s="825"/>
      <c r="E277" s="825"/>
      <c r="F277" s="826"/>
      <c r="G277" s="695" t="s">
        <v>208</v>
      </c>
      <c r="H277" s="147"/>
      <c r="I277" s="147"/>
      <c r="J277" s="147"/>
      <c r="K277" s="148"/>
      <c r="L277" s="149" t="s">
        <v>237</v>
      </c>
      <c r="M277" s="150"/>
      <c r="N277" s="150"/>
      <c r="O277" s="150"/>
      <c r="P277" s="150"/>
      <c r="Q277" s="150"/>
      <c r="R277" s="150"/>
      <c r="S277" s="150"/>
      <c r="T277" s="150"/>
      <c r="U277" s="150"/>
      <c r="V277" s="150"/>
      <c r="W277" s="150"/>
      <c r="X277" s="151"/>
      <c r="Y277" s="747">
        <v>3.6</v>
      </c>
      <c r="Z277" s="748"/>
      <c r="AA277" s="748"/>
      <c r="AB277" s="749"/>
      <c r="AC277" s="695" t="s">
        <v>208</v>
      </c>
      <c r="AD277" s="147"/>
      <c r="AE277" s="147"/>
      <c r="AF277" s="147"/>
      <c r="AG277" s="148"/>
      <c r="AH277" s="149" t="s">
        <v>238</v>
      </c>
      <c r="AI277" s="150"/>
      <c r="AJ277" s="150"/>
      <c r="AK277" s="150"/>
      <c r="AL277" s="150"/>
      <c r="AM277" s="150"/>
      <c r="AN277" s="150"/>
      <c r="AO277" s="150"/>
      <c r="AP277" s="150"/>
      <c r="AQ277" s="150"/>
      <c r="AR277" s="150"/>
      <c r="AS277" s="150"/>
      <c r="AT277" s="151"/>
      <c r="AU277" s="747">
        <v>6.2</v>
      </c>
      <c r="AV277" s="748"/>
      <c r="AW277" s="748"/>
      <c r="AX277" s="749"/>
    </row>
    <row r="278" spans="1:50" ht="24.75" customHeight="1">
      <c r="A278" s="824"/>
      <c r="B278" s="825"/>
      <c r="C278" s="825"/>
      <c r="D278" s="825"/>
      <c r="E278" s="825"/>
      <c r="F278" s="826"/>
      <c r="G278" s="146" t="s">
        <v>207</v>
      </c>
      <c r="H278" s="147"/>
      <c r="I278" s="147"/>
      <c r="J278" s="147"/>
      <c r="K278" s="148"/>
      <c r="L278" s="149"/>
      <c r="M278" s="670"/>
      <c r="N278" s="670"/>
      <c r="O278" s="670"/>
      <c r="P278" s="670"/>
      <c r="Q278" s="670"/>
      <c r="R278" s="670"/>
      <c r="S278" s="670"/>
      <c r="T278" s="670"/>
      <c r="U278" s="670"/>
      <c r="V278" s="670"/>
      <c r="W278" s="670"/>
      <c r="X278" s="671"/>
      <c r="Y278" s="699">
        <v>0.98</v>
      </c>
      <c r="Z278" s="700"/>
      <c r="AA278" s="700"/>
      <c r="AB278" s="743"/>
      <c r="AC278" s="146"/>
      <c r="AD278" s="147"/>
      <c r="AE278" s="147"/>
      <c r="AF278" s="147"/>
      <c r="AG278" s="148"/>
      <c r="AH278" s="149" t="s">
        <v>239</v>
      </c>
      <c r="AI278" s="670"/>
      <c r="AJ278" s="670"/>
      <c r="AK278" s="670"/>
      <c r="AL278" s="670"/>
      <c r="AM278" s="670"/>
      <c r="AN278" s="670"/>
      <c r="AO278" s="670"/>
      <c r="AP278" s="670"/>
      <c r="AQ278" s="670"/>
      <c r="AR278" s="670"/>
      <c r="AS278" s="670"/>
      <c r="AT278" s="671"/>
      <c r="AU278" s="747">
        <v>3.1</v>
      </c>
      <c r="AV278" s="748"/>
      <c r="AW278" s="748"/>
      <c r="AX278" s="749"/>
    </row>
    <row r="279" spans="1:50" ht="24.75" customHeight="1">
      <c r="A279" s="824"/>
      <c r="B279" s="825"/>
      <c r="C279" s="825"/>
      <c r="D279" s="825"/>
      <c r="E279" s="825"/>
      <c r="F279" s="826"/>
      <c r="G279" s="750" t="s">
        <v>210</v>
      </c>
      <c r="H279" s="751"/>
      <c r="I279" s="751"/>
      <c r="J279" s="751"/>
      <c r="K279" s="752"/>
      <c r="L279" s="744"/>
      <c r="M279" s="753"/>
      <c r="N279" s="753"/>
      <c r="O279" s="753"/>
      <c r="P279" s="753"/>
      <c r="Q279" s="753"/>
      <c r="R279" s="753"/>
      <c r="S279" s="753"/>
      <c r="T279" s="753"/>
      <c r="U279" s="753"/>
      <c r="V279" s="753"/>
      <c r="W279" s="753"/>
      <c r="X279" s="754"/>
      <c r="Y279" s="755">
        <v>0.59</v>
      </c>
      <c r="Z279" s="756"/>
      <c r="AA279" s="756"/>
      <c r="AB279" s="757"/>
      <c r="AC279" s="146" t="s">
        <v>207</v>
      </c>
      <c r="AD279" s="147"/>
      <c r="AE279" s="147"/>
      <c r="AF279" s="147"/>
      <c r="AG279" s="148"/>
      <c r="AH279" s="149"/>
      <c r="AI279" s="670"/>
      <c r="AJ279" s="670"/>
      <c r="AK279" s="670"/>
      <c r="AL279" s="670"/>
      <c r="AM279" s="670"/>
      <c r="AN279" s="670"/>
      <c r="AO279" s="670"/>
      <c r="AP279" s="670"/>
      <c r="AQ279" s="670"/>
      <c r="AR279" s="670"/>
      <c r="AS279" s="670"/>
      <c r="AT279" s="671"/>
      <c r="AU279" s="661">
        <v>0.27</v>
      </c>
      <c r="AV279" s="662"/>
      <c r="AW279" s="662"/>
      <c r="AX279" s="663"/>
    </row>
    <row r="280" spans="1:50" ht="24.75" customHeight="1">
      <c r="A280" s="824"/>
      <c r="B280" s="825"/>
      <c r="C280" s="825"/>
      <c r="D280" s="825"/>
      <c r="E280" s="825"/>
      <c r="F280" s="826"/>
      <c r="G280" s="137"/>
      <c r="H280" s="138"/>
      <c r="I280" s="138"/>
      <c r="J280" s="138"/>
      <c r="K280" s="139"/>
      <c r="L280" s="140"/>
      <c r="M280" s="737"/>
      <c r="N280" s="737"/>
      <c r="O280" s="737"/>
      <c r="P280" s="737"/>
      <c r="Q280" s="737"/>
      <c r="R280" s="737"/>
      <c r="S280" s="737"/>
      <c r="T280" s="737"/>
      <c r="U280" s="737"/>
      <c r="V280" s="737"/>
      <c r="W280" s="737"/>
      <c r="X280" s="738"/>
      <c r="Y280" s="739"/>
      <c r="Z280" s="740"/>
      <c r="AA280" s="740"/>
      <c r="AB280" s="741"/>
      <c r="AC280" s="137" t="s">
        <v>210</v>
      </c>
      <c r="AD280" s="138"/>
      <c r="AE280" s="138"/>
      <c r="AF280" s="138"/>
      <c r="AG280" s="139"/>
      <c r="AH280" s="140"/>
      <c r="AI280" s="737"/>
      <c r="AJ280" s="737"/>
      <c r="AK280" s="737"/>
      <c r="AL280" s="737"/>
      <c r="AM280" s="737"/>
      <c r="AN280" s="737"/>
      <c r="AO280" s="737"/>
      <c r="AP280" s="737"/>
      <c r="AQ280" s="737"/>
      <c r="AR280" s="737"/>
      <c r="AS280" s="737"/>
      <c r="AT280" s="738"/>
      <c r="AU280" s="782">
        <v>0.9</v>
      </c>
      <c r="AV280" s="783"/>
      <c r="AW280" s="783"/>
      <c r="AX280" s="784"/>
    </row>
    <row r="281" spans="1:50" ht="24.75" customHeight="1" thickBot="1">
      <c r="A281" s="827"/>
      <c r="B281" s="828"/>
      <c r="C281" s="828"/>
      <c r="D281" s="828"/>
      <c r="E281" s="828"/>
      <c r="F281" s="829"/>
      <c r="G281" s="128" t="s">
        <v>33</v>
      </c>
      <c r="H281" s="129"/>
      <c r="I281" s="129"/>
      <c r="J281" s="129"/>
      <c r="K281" s="251"/>
      <c r="L281" s="130"/>
      <c r="M281" s="774"/>
      <c r="N281" s="774"/>
      <c r="O281" s="774"/>
      <c r="P281" s="774"/>
      <c r="Q281" s="774"/>
      <c r="R281" s="774"/>
      <c r="S281" s="774"/>
      <c r="T281" s="774"/>
      <c r="U281" s="774"/>
      <c r="V281" s="774"/>
      <c r="W281" s="774"/>
      <c r="X281" s="775"/>
      <c r="Y281" s="776">
        <v>12.4</v>
      </c>
      <c r="Z281" s="777"/>
      <c r="AA281" s="777"/>
      <c r="AB281" s="778"/>
      <c r="AC281" s="128" t="s">
        <v>33</v>
      </c>
      <c r="AD281" s="129"/>
      <c r="AE281" s="129"/>
      <c r="AF281" s="129"/>
      <c r="AG281" s="251"/>
      <c r="AH281" s="130"/>
      <c r="AI281" s="774"/>
      <c r="AJ281" s="774"/>
      <c r="AK281" s="774"/>
      <c r="AL281" s="774"/>
      <c r="AM281" s="774"/>
      <c r="AN281" s="774"/>
      <c r="AO281" s="774"/>
      <c r="AP281" s="774"/>
      <c r="AQ281" s="774"/>
      <c r="AR281" s="774"/>
      <c r="AS281" s="774"/>
      <c r="AT281" s="775"/>
      <c r="AU281" s="779">
        <v>18.899999999999999</v>
      </c>
      <c r="AV281" s="780"/>
      <c r="AW281" s="780"/>
      <c r="AX281" s="781"/>
    </row>
    <row r="282" spans="1:50" ht="6" hidden="1" customHeight="1" thickBot="1">
      <c r="A282" s="58"/>
      <c r="B282" s="58"/>
      <c r="C282" s="58"/>
      <c r="D282" s="58"/>
      <c r="E282" s="58"/>
      <c r="F282" s="58"/>
      <c r="G282" s="59"/>
      <c r="H282" s="59"/>
      <c r="I282" s="59"/>
      <c r="J282" s="59"/>
      <c r="K282" s="59"/>
      <c r="L282" s="60"/>
      <c r="M282" s="60"/>
      <c r="N282" s="60"/>
      <c r="O282" s="60"/>
      <c r="P282" s="60"/>
      <c r="Q282" s="60"/>
      <c r="R282" s="60"/>
      <c r="S282" s="60"/>
      <c r="T282" s="60"/>
      <c r="U282" s="60"/>
      <c r="V282" s="60"/>
      <c r="W282" s="60"/>
      <c r="X282" s="60"/>
      <c r="Y282" s="61"/>
      <c r="Z282" s="61"/>
      <c r="AA282" s="61"/>
      <c r="AB282" s="61"/>
      <c r="AC282" s="59"/>
      <c r="AD282" s="59"/>
      <c r="AE282" s="59"/>
      <c r="AF282" s="59"/>
      <c r="AG282" s="59"/>
      <c r="AH282" s="60"/>
      <c r="AI282" s="60"/>
      <c r="AJ282" s="60"/>
      <c r="AK282" s="60"/>
      <c r="AL282" s="60"/>
      <c r="AM282" s="60"/>
      <c r="AN282" s="60"/>
      <c r="AO282" s="60"/>
      <c r="AP282" s="60"/>
      <c r="AQ282" s="60"/>
      <c r="AR282" s="60"/>
      <c r="AS282" s="60"/>
      <c r="AT282" s="60"/>
      <c r="AU282" s="62"/>
      <c r="AV282" s="62"/>
      <c r="AW282" s="62"/>
      <c r="AX282" s="62"/>
    </row>
    <row r="283" spans="1:50" ht="30" customHeight="1">
      <c r="A283" s="185" t="s">
        <v>240</v>
      </c>
      <c r="B283" s="186"/>
      <c r="C283" s="186"/>
      <c r="D283" s="186"/>
      <c r="E283" s="186"/>
      <c r="F283" s="187"/>
      <c r="G283" s="194" t="s">
        <v>241</v>
      </c>
      <c r="H283" s="771"/>
      <c r="I283" s="771"/>
      <c r="J283" s="771"/>
      <c r="K283" s="771"/>
      <c r="L283" s="771"/>
      <c r="M283" s="771"/>
      <c r="N283" s="771"/>
      <c r="O283" s="771"/>
      <c r="P283" s="771"/>
      <c r="Q283" s="771"/>
      <c r="R283" s="771"/>
      <c r="S283" s="771"/>
      <c r="T283" s="771"/>
      <c r="U283" s="771"/>
      <c r="V283" s="771"/>
      <c r="W283" s="771"/>
      <c r="X283" s="771"/>
      <c r="Y283" s="771"/>
      <c r="Z283" s="771"/>
      <c r="AA283" s="771"/>
      <c r="AB283" s="772"/>
      <c r="AC283" s="194" t="s">
        <v>242</v>
      </c>
      <c r="AD283" s="771"/>
      <c r="AE283" s="771"/>
      <c r="AF283" s="771"/>
      <c r="AG283" s="771"/>
      <c r="AH283" s="771"/>
      <c r="AI283" s="771"/>
      <c r="AJ283" s="771"/>
      <c r="AK283" s="771"/>
      <c r="AL283" s="771"/>
      <c r="AM283" s="771"/>
      <c r="AN283" s="771"/>
      <c r="AO283" s="771"/>
      <c r="AP283" s="771"/>
      <c r="AQ283" s="771"/>
      <c r="AR283" s="771"/>
      <c r="AS283" s="771"/>
      <c r="AT283" s="771"/>
      <c r="AU283" s="771"/>
      <c r="AV283" s="771"/>
      <c r="AW283" s="771"/>
      <c r="AX283" s="773"/>
    </row>
    <row r="284" spans="1:50" ht="24.75" customHeight="1">
      <c r="A284" s="188"/>
      <c r="B284" s="189"/>
      <c r="C284" s="189"/>
      <c r="D284" s="189"/>
      <c r="E284" s="189"/>
      <c r="F284" s="190"/>
      <c r="G284" s="763" t="s">
        <v>52</v>
      </c>
      <c r="H284" s="763"/>
      <c r="I284" s="763"/>
      <c r="J284" s="763"/>
      <c r="K284" s="764"/>
      <c r="L284" s="172" t="s">
        <v>88</v>
      </c>
      <c r="M284" s="763"/>
      <c r="N284" s="763"/>
      <c r="O284" s="763"/>
      <c r="P284" s="763"/>
      <c r="Q284" s="763"/>
      <c r="R284" s="763"/>
      <c r="S284" s="763"/>
      <c r="T284" s="763"/>
      <c r="U284" s="763"/>
      <c r="V284" s="763"/>
      <c r="W284" s="763"/>
      <c r="X284" s="764"/>
      <c r="Y284" s="173" t="s">
        <v>89</v>
      </c>
      <c r="Z284" s="765"/>
      <c r="AA284" s="765"/>
      <c r="AB284" s="766"/>
      <c r="AC284" s="762" t="s">
        <v>52</v>
      </c>
      <c r="AD284" s="763"/>
      <c r="AE284" s="763"/>
      <c r="AF284" s="763"/>
      <c r="AG284" s="764"/>
      <c r="AH284" s="172" t="s">
        <v>88</v>
      </c>
      <c r="AI284" s="763"/>
      <c r="AJ284" s="763"/>
      <c r="AK284" s="763"/>
      <c r="AL284" s="763"/>
      <c r="AM284" s="763"/>
      <c r="AN284" s="763"/>
      <c r="AO284" s="763"/>
      <c r="AP284" s="763"/>
      <c r="AQ284" s="763"/>
      <c r="AR284" s="763"/>
      <c r="AS284" s="763"/>
      <c r="AT284" s="764"/>
      <c r="AU284" s="173" t="s">
        <v>89</v>
      </c>
      <c r="AV284" s="765"/>
      <c r="AW284" s="765"/>
      <c r="AX284" s="767"/>
    </row>
    <row r="285" spans="1:50" ht="24.75" customHeight="1">
      <c r="A285" s="188"/>
      <c r="B285" s="189"/>
      <c r="C285" s="189"/>
      <c r="D285" s="189"/>
      <c r="E285" s="189"/>
      <c r="F285" s="190"/>
      <c r="G285" s="157" t="s">
        <v>203</v>
      </c>
      <c r="H285" s="157"/>
      <c r="I285" s="157"/>
      <c r="J285" s="157"/>
      <c r="K285" s="158"/>
      <c r="L285" s="159" t="s">
        <v>204</v>
      </c>
      <c r="M285" s="672"/>
      <c r="N285" s="672"/>
      <c r="O285" s="672"/>
      <c r="P285" s="672"/>
      <c r="Q285" s="672"/>
      <c r="R285" s="672"/>
      <c r="S285" s="672"/>
      <c r="T285" s="672"/>
      <c r="U285" s="672"/>
      <c r="V285" s="672"/>
      <c r="W285" s="672"/>
      <c r="X285" s="673"/>
      <c r="Y285" s="705">
        <v>13.49</v>
      </c>
      <c r="Z285" s="706"/>
      <c r="AA285" s="706"/>
      <c r="AB285" s="758"/>
      <c r="AC285" s="156" t="s">
        <v>203</v>
      </c>
      <c r="AD285" s="157"/>
      <c r="AE285" s="157"/>
      <c r="AF285" s="157"/>
      <c r="AG285" s="158"/>
      <c r="AH285" s="159" t="s">
        <v>204</v>
      </c>
      <c r="AI285" s="672"/>
      <c r="AJ285" s="672"/>
      <c r="AK285" s="672"/>
      <c r="AL285" s="672"/>
      <c r="AM285" s="672"/>
      <c r="AN285" s="672"/>
      <c r="AO285" s="672"/>
      <c r="AP285" s="672"/>
      <c r="AQ285" s="672"/>
      <c r="AR285" s="672"/>
      <c r="AS285" s="672"/>
      <c r="AT285" s="673"/>
      <c r="AU285" s="705">
        <v>5.9</v>
      </c>
      <c r="AV285" s="706"/>
      <c r="AW285" s="706"/>
      <c r="AX285" s="707"/>
    </row>
    <row r="286" spans="1:50" ht="24.75" customHeight="1">
      <c r="A286" s="188"/>
      <c r="B286" s="189"/>
      <c r="C286" s="189"/>
      <c r="D286" s="189"/>
      <c r="E286" s="189"/>
      <c r="F286" s="190"/>
      <c r="G286" s="147" t="s">
        <v>205</v>
      </c>
      <c r="H286" s="147"/>
      <c r="I286" s="147"/>
      <c r="J286" s="147"/>
      <c r="K286" s="148"/>
      <c r="L286" s="149" t="s">
        <v>206</v>
      </c>
      <c r="M286" s="670"/>
      <c r="N286" s="670"/>
      <c r="O286" s="670"/>
      <c r="P286" s="670"/>
      <c r="Q286" s="670"/>
      <c r="R286" s="670"/>
      <c r="S286" s="670"/>
      <c r="T286" s="670"/>
      <c r="U286" s="670"/>
      <c r="V286" s="670"/>
      <c r="W286" s="670"/>
      <c r="X286" s="671"/>
      <c r="Y286" s="699">
        <v>9.35</v>
      </c>
      <c r="Z286" s="700"/>
      <c r="AA286" s="700"/>
      <c r="AB286" s="743"/>
      <c r="AC286" s="146" t="s">
        <v>205</v>
      </c>
      <c r="AD286" s="147"/>
      <c r="AE286" s="147"/>
      <c r="AF286" s="147"/>
      <c r="AG286" s="148"/>
      <c r="AH286" s="149" t="s">
        <v>206</v>
      </c>
      <c r="AI286" s="670"/>
      <c r="AJ286" s="670"/>
      <c r="AK286" s="670"/>
      <c r="AL286" s="670"/>
      <c r="AM286" s="670"/>
      <c r="AN286" s="670"/>
      <c r="AO286" s="670"/>
      <c r="AP286" s="670"/>
      <c r="AQ286" s="670"/>
      <c r="AR286" s="670"/>
      <c r="AS286" s="670"/>
      <c r="AT286" s="671"/>
      <c r="AU286" s="699">
        <v>5.9</v>
      </c>
      <c r="AV286" s="700"/>
      <c r="AW286" s="700"/>
      <c r="AX286" s="701"/>
    </row>
    <row r="287" spans="1:50" ht="24.75" customHeight="1">
      <c r="A287" s="188"/>
      <c r="B287" s="189"/>
      <c r="C287" s="189"/>
      <c r="D287" s="189"/>
      <c r="E287" s="189"/>
      <c r="F287" s="190"/>
      <c r="G287" s="147" t="s">
        <v>207</v>
      </c>
      <c r="H287" s="147"/>
      <c r="I287" s="147"/>
      <c r="J287" s="147"/>
      <c r="K287" s="148"/>
      <c r="L287" s="149"/>
      <c r="M287" s="670"/>
      <c r="N287" s="670"/>
      <c r="O287" s="670"/>
      <c r="P287" s="670"/>
      <c r="Q287" s="670"/>
      <c r="R287" s="670"/>
      <c r="S287" s="670"/>
      <c r="T287" s="670"/>
      <c r="U287" s="670"/>
      <c r="V287" s="670"/>
      <c r="W287" s="670"/>
      <c r="X287" s="671"/>
      <c r="Y287" s="699">
        <v>2.54</v>
      </c>
      <c r="Z287" s="700"/>
      <c r="AA287" s="700"/>
      <c r="AB287" s="743"/>
      <c r="AC287" s="695" t="s">
        <v>208</v>
      </c>
      <c r="AD287" s="147"/>
      <c r="AE287" s="147"/>
      <c r="AF287" s="147"/>
      <c r="AG287" s="148"/>
      <c r="AH287" s="149" t="s">
        <v>243</v>
      </c>
      <c r="AI287" s="150"/>
      <c r="AJ287" s="150"/>
      <c r="AK287" s="150"/>
      <c r="AL287" s="150"/>
      <c r="AM287" s="150"/>
      <c r="AN287" s="150"/>
      <c r="AO287" s="150"/>
      <c r="AP287" s="150"/>
      <c r="AQ287" s="150"/>
      <c r="AR287" s="150"/>
      <c r="AS287" s="150"/>
      <c r="AT287" s="151"/>
      <c r="AU287" s="747">
        <v>2.1</v>
      </c>
      <c r="AV287" s="748"/>
      <c r="AW287" s="748"/>
      <c r="AX287" s="749"/>
    </row>
    <row r="288" spans="1:50" ht="24.75" customHeight="1">
      <c r="A288" s="188"/>
      <c r="B288" s="189"/>
      <c r="C288" s="189"/>
      <c r="D288" s="189"/>
      <c r="E288" s="189"/>
      <c r="F288" s="190"/>
      <c r="G288" s="751" t="s">
        <v>210</v>
      </c>
      <c r="H288" s="751"/>
      <c r="I288" s="751"/>
      <c r="J288" s="751"/>
      <c r="K288" s="752"/>
      <c r="L288" s="744"/>
      <c r="M288" s="753"/>
      <c r="N288" s="753"/>
      <c r="O288" s="753"/>
      <c r="P288" s="753"/>
      <c r="Q288" s="753"/>
      <c r="R288" s="753"/>
      <c r="S288" s="753"/>
      <c r="T288" s="753"/>
      <c r="U288" s="753"/>
      <c r="V288" s="753"/>
      <c r="W288" s="753"/>
      <c r="X288" s="754"/>
      <c r="Y288" s="755">
        <v>1.27</v>
      </c>
      <c r="Z288" s="756"/>
      <c r="AA288" s="756"/>
      <c r="AB288" s="757"/>
      <c r="AC288" s="146"/>
      <c r="AD288" s="147"/>
      <c r="AE288" s="147"/>
      <c r="AF288" s="147"/>
      <c r="AG288" s="148"/>
      <c r="AH288" s="149" t="s">
        <v>218</v>
      </c>
      <c r="AI288" s="670"/>
      <c r="AJ288" s="670"/>
      <c r="AK288" s="670"/>
      <c r="AL288" s="670"/>
      <c r="AM288" s="670"/>
      <c r="AN288" s="670"/>
      <c r="AO288" s="670"/>
      <c r="AP288" s="670"/>
      <c r="AQ288" s="670"/>
      <c r="AR288" s="670"/>
      <c r="AS288" s="670"/>
      <c r="AT288" s="671"/>
      <c r="AU288" s="747">
        <v>6.3</v>
      </c>
      <c r="AV288" s="748"/>
      <c r="AW288" s="748"/>
      <c r="AX288" s="749"/>
    </row>
    <row r="289" spans="1:50" ht="24.75" customHeight="1">
      <c r="A289" s="188"/>
      <c r="B289" s="189"/>
      <c r="C289" s="189"/>
      <c r="D289" s="189"/>
      <c r="E289" s="189"/>
      <c r="F289" s="190"/>
      <c r="G289" s="146"/>
      <c r="H289" s="147"/>
      <c r="I289" s="147"/>
      <c r="J289" s="147"/>
      <c r="K289" s="148"/>
      <c r="L289" s="149"/>
      <c r="M289" s="670"/>
      <c r="N289" s="670"/>
      <c r="O289" s="670"/>
      <c r="P289" s="670"/>
      <c r="Q289" s="670"/>
      <c r="R289" s="670"/>
      <c r="S289" s="670"/>
      <c r="T289" s="670"/>
      <c r="U289" s="670"/>
      <c r="V289" s="670"/>
      <c r="W289" s="670"/>
      <c r="X289" s="671"/>
      <c r="Y289" s="699"/>
      <c r="Z289" s="700"/>
      <c r="AA289" s="700"/>
      <c r="AB289" s="743"/>
      <c r="AC289" s="146" t="s">
        <v>207</v>
      </c>
      <c r="AD289" s="147"/>
      <c r="AE289" s="147"/>
      <c r="AF289" s="147"/>
      <c r="AG289" s="148"/>
      <c r="AH289" s="149"/>
      <c r="AI289" s="670"/>
      <c r="AJ289" s="670"/>
      <c r="AK289" s="670"/>
      <c r="AL289" s="670"/>
      <c r="AM289" s="670"/>
      <c r="AN289" s="670"/>
      <c r="AO289" s="670"/>
      <c r="AP289" s="670"/>
      <c r="AQ289" s="670"/>
      <c r="AR289" s="670"/>
      <c r="AS289" s="670"/>
      <c r="AT289" s="671"/>
      <c r="AU289" s="699">
        <v>3.84</v>
      </c>
      <c r="AV289" s="700"/>
      <c r="AW289" s="700"/>
      <c r="AX289" s="701"/>
    </row>
    <row r="290" spans="1:50" ht="24.75" customHeight="1">
      <c r="A290" s="188"/>
      <c r="B290" s="189"/>
      <c r="C290" s="189"/>
      <c r="D290" s="189"/>
      <c r="E290" s="189"/>
      <c r="F290" s="190"/>
      <c r="G290" s="138"/>
      <c r="H290" s="138"/>
      <c r="I290" s="138"/>
      <c r="J290" s="138"/>
      <c r="K290" s="139"/>
      <c r="L290" s="140"/>
      <c r="M290" s="737"/>
      <c r="N290" s="737"/>
      <c r="O290" s="737"/>
      <c r="P290" s="737"/>
      <c r="Q290" s="737"/>
      <c r="R290" s="737"/>
      <c r="S290" s="737"/>
      <c r="T290" s="737"/>
      <c r="U290" s="737"/>
      <c r="V290" s="737"/>
      <c r="W290" s="737"/>
      <c r="X290" s="738"/>
      <c r="Y290" s="739"/>
      <c r="Z290" s="740"/>
      <c r="AA290" s="740"/>
      <c r="AB290" s="741"/>
      <c r="AC290" s="137" t="s">
        <v>210</v>
      </c>
      <c r="AD290" s="138"/>
      <c r="AE290" s="138"/>
      <c r="AF290" s="138"/>
      <c r="AG290" s="139"/>
      <c r="AH290" s="140"/>
      <c r="AI290" s="737"/>
      <c r="AJ290" s="737"/>
      <c r="AK290" s="737"/>
      <c r="AL290" s="737"/>
      <c r="AM290" s="737"/>
      <c r="AN290" s="737"/>
      <c r="AO290" s="737"/>
      <c r="AP290" s="737"/>
      <c r="AQ290" s="737"/>
      <c r="AR290" s="737"/>
      <c r="AS290" s="737"/>
      <c r="AT290" s="738"/>
      <c r="AU290" s="739">
        <v>1.2</v>
      </c>
      <c r="AV290" s="740"/>
      <c r="AW290" s="740"/>
      <c r="AX290" s="742"/>
    </row>
    <row r="291" spans="1:50" ht="24.75" customHeight="1">
      <c r="A291" s="188"/>
      <c r="B291" s="189"/>
      <c r="C291" s="189"/>
      <c r="D291" s="189"/>
      <c r="E291" s="189"/>
      <c r="F291" s="190"/>
      <c r="G291" s="171" t="s">
        <v>33</v>
      </c>
      <c r="H291" s="171"/>
      <c r="I291" s="171"/>
      <c r="J291" s="171"/>
      <c r="K291" s="734"/>
      <c r="L291" s="686"/>
      <c r="M291" s="735"/>
      <c r="N291" s="735"/>
      <c r="O291" s="735"/>
      <c r="P291" s="735"/>
      <c r="Q291" s="735"/>
      <c r="R291" s="735"/>
      <c r="S291" s="735"/>
      <c r="T291" s="735"/>
      <c r="U291" s="735"/>
      <c r="V291" s="735"/>
      <c r="W291" s="735"/>
      <c r="X291" s="736"/>
      <c r="Y291" s="768">
        <v>26.7</v>
      </c>
      <c r="Z291" s="769"/>
      <c r="AA291" s="769"/>
      <c r="AB291" s="770"/>
      <c r="AC291" s="685" t="s">
        <v>33</v>
      </c>
      <c r="AD291" s="171"/>
      <c r="AE291" s="171"/>
      <c r="AF291" s="171"/>
      <c r="AG291" s="734"/>
      <c r="AH291" s="686"/>
      <c r="AI291" s="735"/>
      <c r="AJ291" s="735"/>
      <c r="AK291" s="735"/>
      <c r="AL291" s="735"/>
      <c r="AM291" s="735"/>
      <c r="AN291" s="735"/>
      <c r="AO291" s="735"/>
      <c r="AP291" s="735"/>
      <c r="AQ291" s="735"/>
      <c r="AR291" s="735"/>
      <c r="AS291" s="735"/>
      <c r="AT291" s="736"/>
      <c r="AU291" s="692">
        <v>25.2</v>
      </c>
      <c r="AV291" s="693"/>
      <c r="AW291" s="693"/>
      <c r="AX291" s="694"/>
    </row>
    <row r="292" spans="1:50" ht="30" customHeight="1">
      <c r="A292" s="188"/>
      <c r="B292" s="189"/>
      <c r="C292" s="189"/>
      <c r="D292" s="189"/>
      <c r="E292" s="189"/>
      <c r="F292" s="190"/>
      <c r="G292" s="166" t="s">
        <v>244</v>
      </c>
      <c r="H292" s="759"/>
      <c r="I292" s="759"/>
      <c r="J292" s="759"/>
      <c r="K292" s="759"/>
      <c r="L292" s="759"/>
      <c r="M292" s="759"/>
      <c r="N292" s="759"/>
      <c r="O292" s="759"/>
      <c r="P292" s="759"/>
      <c r="Q292" s="759"/>
      <c r="R292" s="759"/>
      <c r="S292" s="759"/>
      <c r="T292" s="759"/>
      <c r="U292" s="759"/>
      <c r="V292" s="759"/>
      <c r="W292" s="759"/>
      <c r="X292" s="759"/>
      <c r="Y292" s="759"/>
      <c r="Z292" s="759"/>
      <c r="AA292" s="759"/>
      <c r="AB292" s="760"/>
      <c r="AC292" s="166" t="s">
        <v>245</v>
      </c>
      <c r="AD292" s="759"/>
      <c r="AE292" s="759"/>
      <c r="AF292" s="759"/>
      <c r="AG292" s="759"/>
      <c r="AH292" s="759"/>
      <c r="AI292" s="759"/>
      <c r="AJ292" s="759"/>
      <c r="AK292" s="759"/>
      <c r="AL292" s="759"/>
      <c r="AM292" s="759"/>
      <c r="AN292" s="759"/>
      <c r="AO292" s="759"/>
      <c r="AP292" s="759"/>
      <c r="AQ292" s="759"/>
      <c r="AR292" s="759"/>
      <c r="AS292" s="759"/>
      <c r="AT292" s="759"/>
      <c r="AU292" s="759"/>
      <c r="AV292" s="759"/>
      <c r="AW292" s="759"/>
      <c r="AX292" s="761"/>
    </row>
    <row r="293" spans="1:50" ht="25.5" customHeight="1">
      <c r="A293" s="188"/>
      <c r="B293" s="189"/>
      <c r="C293" s="189"/>
      <c r="D293" s="189"/>
      <c r="E293" s="189"/>
      <c r="F293" s="190"/>
      <c r="G293" s="762" t="s">
        <v>52</v>
      </c>
      <c r="H293" s="763"/>
      <c r="I293" s="763"/>
      <c r="J293" s="763"/>
      <c r="K293" s="764"/>
      <c r="L293" s="172" t="s">
        <v>88</v>
      </c>
      <c r="M293" s="763"/>
      <c r="N293" s="763"/>
      <c r="O293" s="763"/>
      <c r="P293" s="763"/>
      <c r="Q293" s="763"/>
      <c r="R293" s="763"/>
      <c r="S293" s="763"/>
      <c r="T293" s="763"/>
      <c r="U293" s="763"/>
      <c r="V293" s="763"/>
      <c r="W293" s="763"/>
      <c r="X293" s="764"/>
      <c r="Y293" s="173" t="s">
        <v>89</v>
      </c>
      <c r="Z293" s="765"/>
      <c r="AA293" s="765"/>
      <c r="AB293" s="766"/>
      <c r="AC293" s="762" t="s">
        <v>52</v>
      </c>
      <c r="AD293" s="763"/>
      <c r="AE293" s="763"/>
      <c r="AF293" s="763"/>
      <c r="AG293" s="764"/>
      <c r="AH293" s="172" t="s">
        <v>88</v>
      </c>
      <c r="AI293" s="763"/>
      <c r="AJ293" s="763"/>
      <c r="AK293" s="763"/>
      <c r="AL293" s="763"/>
      <c r="AM293" s="763"/>
      <c r="AN293" s="763"/>
      <c r="AO293" s="763"/>
      <c r="AP293" s="763"/>
      <c r="AQ293" s="763"/>
      <c r="AR293" s="763"/>
      <c r="AS293" s="763"/>
      <c r="AT293" s="764"/>
      <c r="AU293" s="173" t="s">
        <v>89</v>
      </c>
      <c r="AV293" s="765"/>
      <c r="AW293" s="765"/>
      <c r="AX293" s="767"/>
    </row>
    <row r="294" spans="1:50" ht="24.75" customHeight="1">
      <c r="A294" s="188"/>
      <c r="B294" s="189"/>
      <c r="C294" s="189"/>
      <c r="D294" s="189"/>
      <c r="E294" s="189"/>
      <c r="F294" s="190"/>
      <c r="G294" s="156" t="s">
        <v>203</v>
      </c>
      <c r="H294" s="157"/>
      <c r="I294" s="157"/>
      <c r="J294" s="157"/>
      <c r="K294" s="158"/>
      <c r="L294" s="159" t="s">
        <v>204</v>
      </c>
      <c r="M294" s="672"/>
      <c r="N294" s="672"/>
      <c r="O294" s="672"/>
      <c r="P294" s="672"/>
      <c r="Q294" s="672"/>
      <c r="R294" s="672"/>
      <c r="S294" s="672"/>
      <c r="T294" s="672"/>
      <c r="U294" s="672"/>
      <c r="V294" s="672"/>
      <c r="W294" s="672"/>
      <c r="X294" s="673"/>
      <c r="Y294" s="705">
        <v>12.2</v>
      </c>
      <c r="Z294" s="706"/>
      <c r="AA294" s="706"/>
      <c r="AB294" s="758"/>
      <c r="AC294" s="156" t="s">
        <v>203</v>
      </c>
      <c r="AD294" s="157"/>
      <c r="AE294" s="157"/>
      <c r="AF294" s="157"/>
      <c r="AG294" s="158"/>
      <c r="AH294" s="159" t="s">
        <v>204</v>
      </c>
      <c r="AI294" s="672"/>
      <c r="AJ294" s="672"/>
      <c r="AK294" s="672"/>
      <c r="AL294" s="672"/>
      <c r="AM294" s="672"/>
      <c r="AN294" s="672"/>
      <c r="AO294" s="672"/>
      <c r="AP294" s="672"/>
      <c r="AQ294" s="672"/>
      <c r="AR294" s="672"/>
      <c r="AS294" s="672"/>
      <c r="AT294" s="673"/>
      <c r="AU294" s="705">
        <v>6.66</v>
      </c>
      <c r="AV294" s="706"/>
      <c r="AW294" s="706"/>
      <c r="AX294" s="707"/>
    </row>
    <row r="295" spans="1:50" ht="24.75" customHeight="1">
      <c r="A295" s="188"/>
      <c r="B295" s="189"/>
      <c r="C295" s="189"/>
      <c r="D295" s="189"/>
      <c r="E295" s="189"/>
      <c r="F295" s="190"/>
      <c r="G295" s="146" t="s">
        <v>205</v>
      </c>
      <c r="H295" s="147"/>
      <c r="I295" s="147"/>
      <c r="J295" s="147"/>
      <c r="K295" s="148"/>
      <c r="L295" s="149" t="s">
        <v>206</v>
      </c>
      <c r="M295" s="670"/>
      <c r="N295" s="670"/>
      <c r="O295" s="670"/>
      <c r="P295" s="670"/>
      <c r="Q295" s="670"/>
      <c r="R295" s="670"/>
      <c r="S295" s="670"/>
      <c r="T295" s="670"/>
      <c r="U295" s="670"/>
      <c r="V295" s="670"/>
      <c r="W295" s="670"/>
      <c r="X295" s="671"/>
      <c r="Y295" s="699">
        <v>1.8</v>
      </c>
      <c r="Z295" s="700"/>
      <c r="AA295" s="700"/>
      <c r="AB295" s="743"/>
      <c r="AC295" s="146" t="s">
        <v>205</v>
      </c>
      <c r="AD295" s="147"/>
      <c r="AE295" s="147"/>
      <c r="AF295" s="147"/>
      <c r="AG295" s="148"/>
      <c r="AH295" s="149" t="s">
        <v>206</v>
      </c>
      <c r="AI295" s="670"/>
      <c r="AJ295" s="670"/>
      <c r="AK295" s="670"/>
      <c r="AL295" s="670"/>
      <c r="AM295" s="670"/>
      <c r="AN295" s="670"/>
      <c r="AO295" s="670"/>
      <c r="AP295" s="670"/>
      <c r="AQ295" s="670"/>
      <c r="AR295" s="670"/>
      <c r="AS295" s="670"/>
      <c r="AT295" s="671"/>
      <c r="AU295" s="699">
        <v>2.6</v>
      </c>
      <c r="AV295" s="700"/>
      <c r="AW295" s="700"/>
      <c r="AX295" s="701"/>
    </row>
    <row r="296" spans="1:50" ht="24.75" customHeight="1">
      <c r="A296" s="188"/>
      <c r="B296" s="189"/>
      <c r="C296" s="189"/>
      <c r="D296" s="189"/>
      <c r="E296" s="189"/>
      <c r="F296" s="190"/>
      <c r="G296" s="695" t="s">
        <v>208</v>
      </c>
      <c r="H296" s="147"/>
      <c r="I296" s="147"/>
      <c r="J296" s="147"/>
      <c r="K296" s="148"/>
      <c r="L296" s="149" t="s">
        <v>246</v>
      </c>
      <c r="M296" s="150"/>
      <c r="N296" s="150"/>
      <c r="O296" s="150"/>
      <c r="P296" s="150"/>
      <c r="Q296" s="150"/>
      <c r="R296" s="150"/>
      <c r="S296" s="150"/>
      <c r="T296" s="150"/>
      <c r="U296" s="150"/>
      <c r="V296" s="150"/>
      <c r="W296" s="150"/>
      <c r="X296" s="151"/>
      <c r="Y296" s="747">
        <v>10.8</v>
      </c>
      <c r="Z296" s="748"/>
      <c r="AA296" s="748"/>
      <c r="AB296" s="749"/>
      <c r="AC296" s="695" t="s">
        <v>208</v>
      </c>
      <c r="AD296" s="147"/>
      <c r="AE296" s="147"/>
      <c r="AF296" s="147"/>
      <c r="AG296" s="148"/>
      <c r="AH296" s="149" t="s">
        <v>247</v>
      </c>
      <c r="AI296" s="150"/>
      <c r="AJ296" s="150"/>
      <c r="AK296" s="150"/>
      <c r="AL296" s="150"/>
      <c r="AM296" s="150"/>
      <c r="AN296" s="150"/>
      <c r="AO296" s="150"/>
      <c r="AP296" s="150"/>
      <c r="AQ296" s="150"/>
      <c r="AR296" s="150"/>
      <c r="AS296" s="150"/>
      <c r="AT296" s="151"/>
      <c r="AU296" s="747">
        <v>2.7</v>
      </c>
      <c r="AV296" s="748"/>
      <c r="AW296" s="748"/>
      <c r="AX296" s="749"/>
    </row>
    <row r="297" spans="1:50" ht="24.75" customHeight="1">
      <c r="A297" s="188"/>
      <c r="B297" s="189"/>
      <c r="C297" s="189"/>
      <c r="D297" s="189"/>
      <c r="E297" s="189"/>
      <c r="F297" s="190"/>
      <c r="G297" s="146" t="s">
        <v>207</v>
      </c>
      <c r="H297" s="147"/>
      <c r="I297" s="147"/>
      <c r="J297" s="147"/>
      <c r="K297" s="148"/>
      <c r="L297" s="149"/>
      <c r="M297" s="670"/>
      <c r="N297" s="670"/>
      <c r="O297" s="670"/>
      <c r="P297" s="670"/>
      <c r="Q297" s="670"/>
      <c r="R297" s="670"/>
      <c r="S297" s="670"/>
      <c r="T297" s="670"/>
      <c r="U297" s="670"/>
      <c r="V297" s="670"/>
      <c r="W297" s="670"/>
      <c r="X297" s="671"/>
      <c r="Y297" s="699">
        <v>1.95</v>
      </c>
      <c r="Z297" s="700"/>
      <c r="AA297" s="700"/>
      <c r="AB297" s="743"/>
      <c r="AC297" s="146"/>
      <c r="AD297" s="147"/>
      <c r="AE297" s="147"/>
      <c r="AF297" s="147"/>
      <c r="AG297" s="148"/>
      <c r="AH297" s="149" t="s">
        <v>248</v>
      </c>
      <c r="AI297" s="670"/>
      <c r="AJ297" s="670"/>
      <c r="AK297" s="670"/>
      <c r="AL297" s="670"/>
      <c r="AM297" s="670"/>
      <c r="AN297" s="670"/>
      <c r="AO297" s="670"/>
      <c r="AP297" s="670"/>
      <c r="AQ297" s="670"/>
      <c r="AR297" s="670"/>
      <c r="AS297" s="670"/>
      <c r="AT297" s="671"/>
      <c r="AU297" s="747">
        <v>2.9</v>
      </c>
      <c r="AV297" s="748"/>
      <c r="AW297" s="748"/>
      <c r="AX297" s="749"/>
    </row>
    <row r="298" spans="1:50" ht="24.75" customHeight="1">
      <c r="A298" s="188"/>
      <c r="B298" s="189"/>
      <c r="C298" s="189"/>
      <c r="D298" s="189"/>
      <c r="E298" s="189"/>
      <c r="F298" s="190"/>
      <c r="G298" s="750" t="s">
        <v>210</v>
      </c>
      <c r="H298" s="751"/>
      <c r="I298" s="751"/>
      <c r="J298" s="751"/>
      <c r="K298" s="752"/>
      <c r="L298" s="744"/>
      <c r="M298" s="753"/>
      <c r="N298" s="753"/>
      <c r="O298" s="753"/>
      <c r="P298" s="753"/>
      <c r="Q298" s="753"/>
      <c r="R298" s="753"/>
      <c r="S298" s="753"/>
      <c r="T298" s="753"/>
      <c r="U298" s="753"/>
      <c r="V298" s="753"/>
      <c r="W298" s="753"/>
      <c r="X298" s="754"/>
      <c r="Y298" s="755">
        <v>1.34</v>
      </c>
      <c r="Z298" s="756"/>
      <c r="AA298" s="756"/>
      <c r="AB298" s="757"/>
      <c r="AC298" s="146"/>
      <c r="AD298" s="147"/>
      <c r="AE298" s="147"/>
      <c r="AF298" s="147"/>
      <c r="AG298" s="148"/>
      <c r="AH298" s="149" t="s">
        <v>249</v>
      </c>
      <c r="AI298" s="150"/>
      <c r="AJ298" s="150"/>
      <c r="AK298" s="150"/>
      <c r="AL298" s="150"/>
      <c r="AM298" s="150"/>
      <c r="AN298" s="150"/>
      <c r="AO298" s="150"/>
      <c r="AP298" s="150"/>
      <c r="AQ298" s="150"/>
      <c r="AR298" s="150"/>
      <c r="AS298" s="150"/>
      <c r="AT298" s="151"/>
      <c r="AU298" s="747">
        <v>4.2</v>
      </c>
      <c r="AV298" s="748"/>
      <c r="AW298" s="748"/>
      <c r="AX298" s="749"/>
    </row>
    <row r="299" spans="1:50" ht="24.75" customHeight="1">
      <c r="A299" s="188"/>
      <c r="B299" s="189"/>
      <c r="C299" s="189"/>
      <c r="D299" s="189"/>
      <c r="E299" s="189"/>
      <c r="F299" s="190"/>
      <c r="G299" s="146"/>
      <c r="H299" s="147"/>
      <c r="I299" s="147"/>
      <c r="J299" s="147"/>
      <c r="K299" s="148"/>
      <c r="L299" s="149"/>
      <c r="M299" s="150"/>
      <c r="N299" s="150"/>
      <c r="O299" s="150"/>
      <c r="P299" s="150"/>
      <c r="Q299" s="150"/>
      <c r="R299" s="150"/>
      <c r="S299" s="150"/>
      <c r="T299" s="150"/>
      <c r="U299" s="150"/>
      <c r="V299" s="150"/>
      <c r="W299" s="150"/>
      <c r="X299" s="151"/>
      <c r="Y299" s="699"/>
      <c r="Z299" s="700"/>
      <c r="AA299" s="700"/>
      <c r="AB299" s="743"/>
      <c r="AC299" s="146"/>
      <c r="AD299" s="147"/>
      <c r="AE299" s="147"/>
      <c r="AF299" s="147"/>
      <c r="AG299" s="148"/>
      <c r="AH299" s="744" t="s">
        <v>218</v>
      </c>
      <c r="AI299" s="745"/>
      <c r="AJ299" s="745"/>
      <c r="AK299" s="745"/>
      <c r="AL299" s="745"/>
      <c r="AM299" s="745"/>
      <c r="AN299" s="745"/>
      <c r="AO299" s="745"/>
      <c r="AP299" s="745"/>
      <c r="AQ299" s="745"/>
      <c r="AR299" s="745"/>
      <c r="AS299" s="745"/>
      <c r="AT299" s="746"/>
      <c r="AU299" s="747">
        <v>6.2</v>
      </c>
      <c r="AV299" s="748"/>
      <c r="AW299" s="748"/>
      <c r="AX299" s="749"/>
    </row>
    <row r="300" spans="1:50" ht="24.75" customHeight="1">
      <c r="A300" s="188"/>
      <c r="B300" s="189"/>
      <c r="C300" s="189"/>
      <c r="D300" s="189"/>
      <c r="E300" s="189"/>
      <c r="F300" s="190"/>
      <c r="G300" s="146"/>
      <c r="H300" s="147"/>
      <c r="I300" s="147"/>
      <c r="J300" s="147"/>
      <c r="K300" s="148"/>
      <c r="L300" s="149"/>
      <c r="M300" s="670"/>
      <c r="N300" s="670"/>
      <c r="O300" s="670"/>
      <c r="P300" s="670"/>
      <c r="Q300" s="670"/>
      <c r="R300" s="670"/>
      <c r="S300" s="670"/>
      <c r="T300" s="670"/>
      <c r="U300" s="670"/>
      <c r="V300" s="670"/>
      <c r="W300" s="670"/>
      <c r="X300" s="671"/>
      <c r="Y300" s="699"/>
      <c r="Z300" s="700"/>
      <c r="AA300" s="700"/>
      <c r="AB300" s="743"/>
      <c r="AC300" s="146" t="s">
        <v>207</v>
      </c>
      <c r="AD300" s="147"/>
      <c r="AE300" s="147"/>
      <c r="AF300" s="147"/>
      <c r="AG300" s="148"/>
      <c r="AH300" s="149"/>
      <c r="AI300" s="670"/>
      <c r="AJ300" s="670"/>
      <c r="AK300" s="670"/>
      <c r="AL300" s="670"/>
      <c r="AM300" s="670"/>
      <c r="AN300" s="670"/>
      <c r="AO300" s="670"/>
      <c r="AP300" s="670"/>
      <c r="AQ300" s="670"/>
      <c r="AR300" s="670"/>
      <c r="AS300" s="670"/>
      <c r="AT300" s="671"/>
      <c r="AU300" s="699">
        <v>3.81</v>
      </c>
      <c r="AV300" s="700"/>
      <c r="AW300" s="700"/>
      <c r="AX300" s="701"/>
    </row>
    <row r="301" spans="1:50" ht="24.75" customHeight="1">
      <c r="A301" s="188"/>
      <c r="B301" s="189"/>
      <c r="C301" s="189"/>
      <c r="D301" s="189"/>
      <c r="E301" s="189"/>
      <c r="F301" s="190"/>
      <c r="G301" s="137"/>
      <c r="H301" s="138"/>
      <c r="I301" s="138"/>
      <c r="J301" s="138"/>
      <c r="K301" s="139"/>
      <c r="L301" s="140"/>
      <c r="M301" s="737"/>
      <c r="N301" s="737"/>
      <c r="O301" s="737"/>
      <c r="P301" s="737"/>
      <c r="Q301" s="737"/>
      <c r="R301" s="737"/>
      <c r="S301" s="737"/>
      <c r="T301" s="737"/>
      <c r="U301" s="737"/>
      <c r="V301" s="737"/>
      <c r="W301" s="737"/>
      <c r="X301" s="738"/>
      <c r="Y301" s="739"/>
      <c r="Z301" s="740"/>
      <c r="AA301" s="740"/>
      <c r="AB301" s="741"/>
      <c r="AC301" s="137" t="s">
        <v>210</v>
      </c>
      <c r="AD301" s="138"/>
      <c r="AE301" s="138"/>
      <c r="AF301" s="138"/>
      <c r="AG301" s="139"/>
      <c r="AH301" s="140"/>
      <c r="AI301" s="737"/>
      <c r="AJ301" s="737"/>
      <c r="AK301" s="737"/>
      <c r="AL301" s="737"/>
      <c r="AM301" s="737"/>
      <c r="AN301" s="737"/>
      <c r="AO301" s="737"/>
      <c r="AP301" s="737"/>
      <c r="AQ301" s="737"/>
      <c r="AR301" s="737"/>
      <c r="AS301" s="737"/>
      <c r="AT301" s="738"/>
      <c r="AU301" s="739">
        <v>1.45</v>
      </c>
      <c r="AV301" s="740"/>
      <c r="AW301" s="740"/>
      <c r="AX301" s="742"/>
    </row>
    <row r="302" spans="1:50" ht="24.75" customHeight="1">
      <c r="A302" s="188"/>
      <c r="B302" s="189"/>
      <c r="C302" s="189"/>
      <c r="D302" s="189"/>
      <c r="E302" s="189"/>
      <c r="F302" s="190"/>
      <c r="G302" s="177" t="s">
        <v>33</v>
      </c>
      <c r="H302" s="115"/>
      <c r="I302" s="115"/>
      <c r="J302" s="115"/>
      <c r="K302" s="116"/>
      <c r="L302" s="178"/>
      <c r="M302" s="729"/>
      <c r="N302" s="729"/>
      <c r="O302" s="729"/>
      <c r="P302" s="729"/>
      <c r="Q302" s="729"/>
      <c r="R302" s="729"/>
      <c r="S302" s="729"/>
      <c r="T302" s="729"/>
      <c r="U302" s="729"/>
      <c r="V302" s="729"/>
      <c r="W302" s="729"/>
      <c r="X302" s="730"/>
      <c r="Y302" s="731">
        <v>28.1</v>
      </c>
      <c r="Z302" s="732"/>
      <c r="AA302" s="732"/>
      <c r="AB302" s="733"/>
      <c r="AC302" s="685" t="s">
        <v>33</v>
      </c>
      <c r="AD302" s="171"/>
      <c r="AE302" s="171"/>
      <c r="AF302" s="171"/>
      <c r="AG302" s="734"/>
      <c r="AH302" s="686"/>
      <c r="AI302" s="735"/>
      <c r="AJ302" s="735"/>
      <c r="AK302" s="735"/>
      <c r="AL302" s="735"/>
      <c r="AM302" s="735"/>
      <c r="AN302" s="735"/>
      <c r="AO302" s="735"/>
      <c r="AP302" s="735"/>
      <c r="AQ302" s="735"/>
      <c r="AR302" s="735"/>
      <c r="AS302" s="735"/>
      <c r="AT302" s="736"/>
      <c r="AU302" s="692">
        <v>30.6</v>
      </c>
      <c r="AV302" s="693"/>
      <c r="AW302" s="693"/>
      <c r="AX302" s="694"/>
    </row>
    <row r="303" spans="1:50" ht="30" customHeight="1">
      <c r="A303" s="188"/>
      <c r="B303" s="189"/>
      <c r="C303" s="189"/>
      <c r="D303" s="189"/>
      <c r="E303" s="189"/>
      <c r="F303" s="190"/>
      <c r="G303" s="166" t="s">
        <v>250</v>
      </c>
      <c r="H303" s="167"/>
      <c r="I303" s="167"/>
      <c r="J303" s="167"/>
      <c r="K303" s="167"/>
      <c r="L303" s="167"/>
      <c r="M303" s="167"/>
      <c r="N303" s="167"/>
      <c r="O303" s="167"/>
      <c r="P303" s="167"/>
      <c r="Q303" s="167"/>
      <c r="R303" s="167"/>
      <c r="S303" s="167"/>
      <c r="T303" s="167"/>
      <c r="U303" s="167"/>
      <c r="V303" s="167"/>
      <c r="W303" s="167"/>
      <c r="X303" s="167"/>
      <c r="Y303" s="167"/>
      <c r="Z303" s="167"/>
      <c r="AA303" s="167"/>
      <c r="AB303" s="169"/>
      <c r="AC303" s="166" t="s">
        <v>251</v>
      </c>
      <c r="AD303" s="167"/>
      <c r="AE303" s="167"/>
      <c r="AF303" s="167"/>
      <c r="AG303" s="167"/>
      <c r="AH303" s="167"/>
      <c r="AI303" s="167"/>
      <c r="AJ303" s="167"/>
      <c r="AK303" s="167"/>
      <c r="AL303" s="167"/>
      <c r="AM303" s="167"/>
      <c r="AN303" s="167"/>
      <c r="AO303" s="167"/>
      <c r="AP303" s="167"/>
      <c r="AQ303" s="167"/>
      <c r="AR303" s="167"/>
      <c r="AS303" s="167"/>
      <c r="AT303" s="167"/>
      <c r="AU303" s="167"/>
      <c r="AV303" s="167"/>
      <c r="AW303" s="167"/>
      <c r="AX303" s="169"/>
    </row>
    <row r="304" spans="1:50" ht="24.75" customHeight="1">
      <c r="A304" s="188"/>
      <c r="B304" s="189"/>
      <c r="C304" s="189"/>
      <c r="D304" s="189"/>
      <c r="E304" s="189"/>
      <c r="F304" s="190"/>
      <c r="G304" s="170" t="s">
        <v>52</v>
      </c>
      <c r="H304" s="171"/>
      <c r="I304" s="171"/>
      <c r="J304" s="171"/>
      <c r="K304" s="171"/>
      <c r="L304" s="172" t="s">
        <v>88</v>
      </c>
      <c r="M304" s="115"/>
      <c r="N304" s="115"/>
      <c r="O304" s="115"/>
      <c r="P304" s="115"/>
      <c r="Q304" s="115"/>
      <c r="R304" s="115"/>
      <c r="S304" s="115"/>
      <c r="T304" s="115"/>
      <c r="U304" s="115"/>
      <c r="V304" s="115"/>
      <c r="W304" s="115"/>
      <c r="X304" s="116"/>
      <c r="Y304" s="173" t="s">
        <v>89</v>
      </c>
      <c r="Z304" s="174"/>
      <c r="AA304" s="174"/>
      <c r="AB304" s="176"/>
      <c r="AC304" s="170" t="s">
        <v>52</v>
      </c>
      <c r="AD304" s="171"/>
      <c r="AE304" s="171"/>
      <c r="AF304" s="171"/>
      <c r="AG304" s="171"/>
      <c r="AH304" s="172" t="s">
        <v>88</v>
      </c>
      <c r="AI304" s="115"/>
      <c r="AJ304" s="115"/>
      <c r="AK304" s="115"/>
      <c r="AL304" s="115"/>
      <c r="AM304" s="115"/>
      <c r="AN304" s="115"/>
      <c r="AO304" s="115"/>
      <c r="AP304" s="115"/>
      <c r="AQ304" s="115"/>
      <c r="AR304" s="115"/>
      <c r="AS304" s="115"/>
      <c r="AT304" s="116"/>
      <c r="AU304" s="173" t="s">
        <v>89</v>
      </c>
      <c r="AV304" s="174"/>
      <c r="AW304" s="174"/>
      <c r="AX304" s="176"/>
    </row>
    <row r="305" spans="1:50" ht="24.75" customHeight="1">
      <c r="A305" s="188"/>
      <c r="B305" s="189"/>
      <c r="C305" s="189"/>
      <c r="D305" s="189"/>
      <c r="E305" s="189"/>
      <c r="F305" s="190"/>
      <c r="G305" s="156" t="s">
        <v>203</v>
      </c>
      <c r="H305" s="157"/>
      <c r="I305" s="157"/>
      <c r="J305" s="157"/>
      <c r="K305" s="158"/>
      <c r="L305" s="159" t="s">
        <v>252</v>
      </c>
      <c r="M305" s="160"/>
      <c r="N305" s="160"/>
      <c r="O305" s="160"/>
      <c r="P305" s="160"/>
      <c r="Q305" s="160"/>
      <c r="R305" s="160"/>
      <c r="S305" s="160"/>
      <c r="T305" s="160"/>
      <c r="U305" s="160"/>
      <c r="V305" s="160"/>
      <c r="W305" s="160"/>
      <c r="X305" s="161"/>
      <c r="Y305" s="723">
        <v>4.5</v>
      </c>
      <c r="Z305" s="724"/>
      <c r="AA305" s="724"/>
      <c r="AB305" s="725"/>
      <c r="AC305" s="156" t="s">
        <v>203</v>
      </c>
      <c r="AD305" s="157"/>
      <c r="AE305" s="157"/>
      <c r="AF305" s="157"/>
      <c r="AG305" s="158"/>
      <c r="AH305" s="159"/>
      <c r="AI305" s="672"/>
      <c r="AJ305" s="672"/>
      <c r="AK305" s="672"/>
      <c r="AL305" s="672"/>
      <c r="AM305" s="672"/>
      <c r="AN305" s="672"/>
      <c r="AO305" s="672"/>
      <c r="AP305" s="672"/>
      <c r="AQ305" s="672"/>
      <c r="AR305" s="672"/>
      <c r="AS305" s="672"/>
      <c r="AT305" s="673"/>
      <c r="AU305" s="726">
        <v>69.14</v>
      </c>
      <c r="AV305" s="727"/>
      <c r="AW305" s="727"/>
      <c r="AX305" s="728"/>
    </row>
    <row r="306" spans="1:50" ht="24.75" customHeight="1">
      <c r="A306" s="188"/>
      <c r="B306" s="189"/>
      <c r="C306" s="189"/>
      <c r="D306" s="189"/>
      <c r="E306" s="189"/>
      <c r="F306" s="190"/>
      <c r="G306" s="146" t="s">
        <v>205</v>
      </c>
      <c r="H306" s="147"/>
      <c r="I306" s="147"/>
      <c r="J306" s="147"/>
      <c r="K306" s="148"/>
      <c r="L306" s="149" t="s">
        <v>253</v>
      </c>
      <c r="M306" s="150"/>
      <c r="N306" s="150"/>
      <c r="O306" s="150"/>
      <c r="P306" s="150"/>
      <c r="Q306" s="150"/>
      <c r="R306" s="150"/>
      <c r="S306" s="150"/>
      <c r="T306" s="150"/>
      <c r="U306" s="150"/>
      <c r="V306" s="150"/>
      <c r="W306" s="150"/>
      <c r="X306" s="151"/>
      <c r="Y306" s="720">
        <v>1.4</v>
      </c>
      <c r="Z306" s="721"/>
      <c r="AA306" s="721"/>
      <c r="AB306" s="722"/>
      <c r="AC306" s="146" t="s">
        <v>205</v>
      </c>
      <c r="AD306" s="147"/>
      <c r="AE306" s="147"/>
      <c r="AF306" s="147"/>
      <c r="AG306" s="148"/>
      <c r="AH306" s="149" t="s">
        <v>254</v>
      </c>
      <c r="AI306" s="670"/>
      <c r="AJ306" s="670"/>
      <c r="AK306" s="670"/>
      <c r="AL306" s="670"/>
      <c r="AM306" s="670"/>
      <c r="AN306" s="670"/>
      <c r="AO306" s="670"/>
      <c r="AP306" s="670"/>
      <c r="AQ306" s="670"/>
      <c r="AR306" s="670"/>
      <c r="AS306" s="670"/>
      <c r="AT306" s="671"/>
      <c r="AU306" s="717">
        <v>10.38</v>
      </c>
      <c r="AV306" s="718"/>
      <c r="AW306" s="718"/>
      <c r="AX306" s="719"/>
    </row>
    <row r="307" spans="1:50" ht="24.75" customHeight="1">
      <c r="A307" s="188"/>
      <c r="B307" s="189"/>
      <c r="C307" s="189"/>
      <c r="D307" s="189"/>
      <c r="E307" s="189"/>
      <c r="F307" s="190"/>
      <c r="G307" s="146" t="s">
        <v>207</v>
      </c>
      <c r="H307" s="147"/>
      <c r="I307" s="147"/>
      <c r="J307" s="147"/>
      <c r="K307" s="148"/>
      <c r="L307" s="149"/>
      <c r="M307" s="150"/>
      <c r="N307" s="150"/>
      <c r="O307" s="150"/>
      <c r="P307" s="150"/>
      <c r="Q307" s="150"/>
      <c r="R307" s="150"/>
      <c r="S307" s="150"/>
      <c r="T307" s="150"/>
      <c r="U307" s="150"/>
      <c r="V307" s="150"/>
      <c r="W307" s="150"/>
      <c r="X307" s="151"/>
      <c r="Y307" s="720">
        <v>0.56999999999999995</v>
      </c>
      <c r="Z307" s="721"/>
      <c r="AA307" s="721"/>
      <c r="AB307" s="722"/>
      <c r="AC307" s="146" t="s">
        <v>207</v>
      </c>
      <c r="AD307" s="147"/>
      <c r="AE307" s="147"/>
      <c r="AF307" s="147"/>
      <c r="AG307" s="148"/>
      <c r="AH307" s="149"/>
      <c r="AI307" s="150"/>
      <c r="AJ307" s="150"/>
      <c r="AK307" s="150"/>
      <c r="AL307" s="150"/>
      <c r="AM307" s="150"/>
      <c r="AN307" s="150"/>
      <c r="AO307" s="150"/>
      <c r="AP307" s="150"/>
      <c r="AQ307" s="150"/>
      <c r="AR307" s="150"/>
      <c r="AS307" s="150"/>
      <c r="AT307" s="151"/>
      <c r="AU307" s="717">
        <v>10.47</v>
      </c>
      <c r="AV307" s="718"/>
      <c r="AW307" s="718"/>
      <c r="AX307" s="719"/>
    </row>
    <row r="308" spans="1:50" ht="24.75" customHeight="1">
      <c r="A308" s="188"/>
      <c r="B308" s="189"/>
      <c r="C308" s="189"/>
      <c r="D308" s="189"/>
      <c r="E308" s="189"/>
      <c r="F308" s="190"/>
      <c r="G308" s="146" t="s">
        <v>210</v>
      </c>
      <c r="H308" s="147"/>
      <c r="I308" s="147"/>
      <c r="J308" s="147"/>
      <c r="K308" s="148"/>
      <c r="L308" s="149"/>
      <c r="M308" s="150"/>
      <c r="N308" s="150"/>
      <c r="O308" s="150"/>
      <c r="P308" s="150"/>
      <c r="Q308" s="150"/>
      <c r="R308" s="150"/>
      <c r="S308" s="150"/>
      <c r="T308" s="150"/>
      <c r="U308" s="150"/>
      <c r="V308" s="150"/>
      <c r="W308" s="150"/>
      <c r="X308" s="151"/>
      <c r="Y308" s="714">
        <v>0.32</v>
      </c>
      <c r="Z308" s="715"/>
      <c r="AA308" s="715"/>
      <c r="AB308" s="716"/>
      <c r="AC308" s="146" t="s">
        <v>210</v>
      </c>
      <c r="AD308" s="147"/>
      <c r="AE308" s="147"/>
      <c r="AF308" s="147"/>
      <c r="AG308" s="148"/>
      <c r="AH308" s="149"/>
      <c r="AI308" s="150"/>
      <c r="AJ308" s="150"/>
      <c r="AK308" s="150"/>
      <c r="AL308" s="150"/>
      <c r="AM308" s="150"/>
      <c r="AN308" s="150"/>
      <c r="AO308" s="150"/>
      <c r="AP308" s="150"/>
      <c r="AQ308" s="150"/>
      <c r="AR308" s="150"/>
      <c r="AS308" s="150"/>
      <c r="AT308" s="151"/>
      <c r="AU308" s="717">
        <v>4.5</v>
      </c>
      <c r="AV308" s="718"/>
      <c r="AW308" s="718"/>
      <c r="AX308" s="719"/>
    </row>
    <row r="309" spans="1:50" ht="24.75" customHeight="1">
      <c r="A309" s="188"/>
      <c r="B309" s="189"/>
      <c r="C309" s="189"/>
      <c r="D309" s="189"/>
      <c r="E309" s="189"/>
      <c r="F309" s="190"/>
      <c r="G309" s="177" t="s">
        <v>33</v>
      </c>
      <c r="H309" s="115"/>
      <c r="I309" s="115"/>
      <c r="J309" s="115"/>
      <c r="K309" s="115"/>
      <c r="L309" s="178"/>
      <c r="M309" s="179"/>
      <c r="N309" s="179"/>
      <c r="O309" s="179"/>
      <c r="P309" s="179"/>
      <c r="Q309" s="179"/>
      <c r="R309" s="179"/>
      <c r="S309" s="179"/>
      <c r="T309" s="179"/>
      <c r="U309" s="179"/>
      <c r="V309" s="179"/>
      <c r="W309" s="179"/>
      <c r="X309" s="180"/>
      <c r="Y309" s="708">
        <v>6.8</v>
      </c>
      <c r="Z309" s="709"/>
      <c r="AA309" s="709"/>
      <c r="AB309" s="710"/>
      <c r="AC309" s="685" t="s">
        <v>33</v>
      </c>
      <c r="AD309" s="171"/>
      <c r="AE309" s="171"/>
      <c r="AF309" s="171"/>
      <c r="AG309" s="171"/>
      <c r="AH309" s="686"/>
      <c r="AI309" s="687"/>
      <c r="AJ309" s="687"/>
      <c r="AK309" s="687"/>
      <c r="AL309" s="687"/>
      <c r="AM309" s="687"/>
      <c r="AN309" s="687"/>
      <c r="AO309" s="687"/>
      <c r="AP309" s="687"/>
      <c r="AQ309" s="687"/>
      <c r="AR309" s="687"/>
      <c r="AS309" s="687"/>
      <c r="AT309" s="688"/>
      <c r="AU309" s="711">
        <v>94.5</v>
      </c>
      <c r="AV309" s="712"/>
      <c r="AW309" s="712"/>
      <c r="AX309" s="713"/>
    </row>
    <row r="310" spans="1:50" ht="30" customHeight="1">
      <c r="A310" s="188"/>
      <c r="B310" s="189"/>
      <c r="C310" s="189"/>
      <c r="D310" s="189"/>
      <c r="E310" s="189"/>
      <c r="F310" s="190"/>
      <c r="G310" s="166" t="s">
        <v>255</v>
      </c>
      <c r="H310" s="167"/>
      <c r="I310" s="167"/>
      <c r="J310" s="167"/>
      <c r="K310" s="167"/>
      <c r="L310" s="167"/>
      <c r="M310" s="167"/>
      <c r="N310" s="167"/>
      <c r="O310" s="167"/>
      <c r="P310" s="167"/>
      <c r="Q310" s="167"/>
      <c r="R310" s="167"/>
      <c r="S310" s="167"/>
      <c r="T310" s="167"/>
      <c r="U310" s="167"/>
      <c r="V310" s="167"/>
      <c r="W310" s="167"/>
      <c r="X310" s="167"/>
      <c r="Y310" s="167"/>
      <c r="Z310" s="167"/>
      <c r="AA310" s="167"/>
      <c r="AB310" s="169"/>
      <c r="AC310" s="166" t="s">
        <v>256</v>
      </c>
      <c r="AD310" s="167"/>
      <c r="AE310" s="167"/>
      <c r="AF310" s="167"/>
      <c r="AG310" s="167"/>
      <c r="AH310" s="167"/>
      <c r="AI310" s="167"/>
      <c r="AJ310" s="167"/>
      <c r="AK310" s="167"/>
      <c r="AL310" s="167"/>
      <c r="AM310" s="167"/>
      <c r="AN310" s="167"/>
      <c r="AO310" s="167"/>
      <c r="AP310" s="167"/>
      <c r="AQ310" s="167"/>
      <c r="AR310" s="167"/>
      <c r="AS310" s="167"/>
      <c r="AT310" s="167"/>
      <c r="AU310" s="167"/>
      <c r="AV310" s="167"/>
      <c r="AW310" s="167"/>
      <c r="AX310" s="169"/>
    </row>
    <row r="311" spans="1:50" ht="24.75" customHeight="1">
      <c r="A311" s="188"/>
      <c r="B311" s="189"/>
      <c r="C311" s="189"/>
      <c r="D311" s="189"/>
      <c r="E311" s="189"/>
      <c r="F311" s="190"/>
      <c r="G311" s="170" t="s">
        <v>52</v>
      </c>
      <c r="H311" s="171"/>
      <c r="I311" s="171"/>
      <c r="J311" s="171"/>
      <c r="K311" s="171"/>
      <c r="L311" s="172" t="s">
        <v>88</v>
      </c>
      <c r="M311" s="115"/>
      <c r="N311" s="115"/>
      <c r="O311" s="115"/>
      <c r="P311" s="115"/>
      <c r="Q311" s="115"/>
      <c r="R311" s="115"/>
      <c r="S311" s="115"/>
      <c r="T311" s="115"/>
      <c r="U311" s="115"/>
      <c r="V311" s="115"/>
      <c r="W311" s="115"/>
      <c r="X311" s="116"/>
      <c r="Y311" s="173" t="s">
        <v>89</v>
      </c>
      <c r="Z311" s="174"/>
      <c r="AA311" s="174"/>
      <c r="AB311" s="176"/>
      <c r="AC311" s="170" t="s">
        <v>52</v>
      </c>
      <c r="AD311" s="171"/>
      <c r="AE311" s="171"/>
      <c r="AF311" s="171"/>
      <c r="AG311" s="171"/>
      <c r="AH311" s="172" t="s">
        <v>88</v>
      </c>
      <c r="AI311" s="115"/>
      <c r="AJ311" s="115"/>
      <c r="AK311" s="115"/>
      <c r="AL311" s="115"/>
      <c r="AM311" s="115"/>
      <c r="AN311" s="115"/>
      <c r="AO311" s="115"/>
      <c r="AP311" s="115"/>
      <c r="AQ311" s="115"/>
      <c r="AR311" s="115"/>
      <c r="AS311" s="115"/>
      <c r="AT311" s="116"/>
      <c r="AU311" s="173" t="s">
        <v>89</v>
      </c>
      <c r="AV311" s="174"/>
      <c r="AW311" s="174"/>
      <c r="AX311" s="176"/>
    </row>
    <row r="312" spans="1:50" ht="24.75" customHeight="1">
      <c r="A312" s="188"/>
      <c r="B312" s="189"/>
      <c r="C312" s="189"/>
      <c r="D312" s="189"/>
      <c r="E312" s="189"/>
      <c r="F312" s="190"/>
      <c r="G312" s="156" t="s">
        <v>203</v>
      </c>
      <c r="H312" s="157"/>
      <c r="I312" s="157"/>
      <c r="J312" s="157"/>
      <c r="K312" s="158"/>
      <c r="L312" s="159" t="s">
        <v>204</v>
      </c>
      <c r="M312" s="672"/>
      <c r="N312" s="672"/>
      <c r="O312" s="672"/>
      <c r="P312" s="672"/>
      <c r="Q312" s="672"/>
      <c r="R312" s="672"/>
      <c r="S312" s="672"/>
      <c r="T312" s="672"/>
      <c r="U312" s="672"/>
      <c r="V312" s="672"/>
      <c r="W312" s="672"/>
      <c r="X312" s="673"/>
      <c r="Y312" s="702">
        <v>0.45</v>
      </c>
      <c r="Z312" s="703"/>
      <c r="AA312" s="703"/>
      <c r="AB312" s="704"/>
      <c r="AC312" s="156" t="s">
        <v>203</v>
      </c>
      <c r="AD312" s="157"/>
      <c r="AE312" s="157"/>
      <c r="AF312" s="157"/>
      <c r="AG312" s="158"/>
      <c r="AH312" s="159" t="s">
        <v>204</v>
      </c>
      <c r="AI312" s="672"/>
      <c r="AJ312" s="672"/>
      <c r="AK312" s="672"/>
      <c r="AL312" s="672"/>
      <c r="AM312" s="672"/>
      <c r="AN312" s="672"/>
      <c r="AO312" s="672"/>
      <c r="AP312" s="672"/>
      <c r="AQ312" s="672"/>
      <c r="AR312" s="672"/>
      <c r="AS312" s="672"/>
      <c r="AT312" s="673"/>
      <c r="AU312" s="705">
        <v>15.92</v>
      </c>
      <c r="AV312" s="706"/>
      <c r="AW312" s="706"/>
      <c r="AX312" s="707"/>
    </row>
    <row r="313" spans="1:50" ht="24.75" customHeight="1">
      <c r="A313" s="188"/>
      <c r="B313" s="189"/>
      <c r="C313" s="189"/>
      <c r="D313" s="189"/>
      <c r="E313" s="189"/>
      <c r="F313" s="190"/>
      <c r="G313" s="146" t="s">
        <v>207</v>
      </c>
      <c r="H313" s="147"/>
      <c r="I313" s="147"/>
      <c r="J313" s="147"/>
      <c r="K313" s="148"/>
      <c r="L313" s="149"/>
      <c r="M313" s="670"/>
      <c r="N313" s="670"/>
      <c r="O313" s="670"/>
      <c r="P313" s="670"/>
      <c r="Q313" s="670"/>
      <c r="R313" s="670"/>
      <c r="S313" s="670"/>
      <c r="T313" s="670"/>
      <c r="U313" s="670"/>
      <c r="V313" s="670"/>
      <c r="W313" s="670"/>
      <c r="X313" s="671"/>
      <c r="Y313" s="696">
        <v>0.05</v>
      </c>
      <c r="Z313" s="697"/>
      <c r="AA313" s="697"/>
      <c r="AB313" s="698"/>
      <c r="AC313" s="146" t="s">
        <v>205</v>
      </c>
      <c r="AD313" s="147"/>
      <c r="AE313" s="147"/>
      <c r="AF313" s="147"/>
      <c r="AG313" s="148"/>
      <c r="AH313" s="149" t="s">
        <v>206</v>
      </c>
      <c r="AI313" s="670"/>
      <c r="AJ313" s="670"/>
      <c r="AK313" s="670"/>
      <c r="AL313" s="670"/>
      <c r="AM313" s="670"/>
      <c r="AN313" s="670"/>
      <c r="AO313" s="670"/>
      <c r="AP313" s="670"/>
      <c r="AQ313" s="670"/>
      <c r="AR313" s="670"/>
      <c r="AS313" s="670"/>
      <c r="AT313" s="671"/>
      <c r="AU313" s="699">
        <v>15.26</v>
      </c>
      <c r="AV313" s="700"/>
      <c r="AW313" s="700"/>
      <c r="AX313" s="701"/>
    </row>
    <row r="314" spans="1:50" ht="24.75" customHeight="1">
      <c r="A314" s="188"/>
      <c r="B314" s="189"/>
      <c r="C314" s="189"/>
      <c r="D314" s="189"/>
      <c r="E314" s="189"/>
      <c r="F314" s="190"/>
      <c r="G314" s="695" t="s">
        <v>210</v>
      </c>
      <c r="H314" s="147"/>
      <c r="I314" s="147"/>
      <c r="J314" s="147"/>
      <c r="K314" s="148"/>
      <c r="L314" s="149"/>
      <c r="M314" s="150"/>
      <c r="N314" s="150"/>
      <c r="O314" s="150"/>
      <c r="P314" s="150"/>
      <c r="Q314" s="150"/>
      <c r="R314" s="150"/>
      <c r="S314" s="150"/>
      <c r="T314" s="150"/>
      <c r="U314" s="150"/>
      <c r="V314" s="150"/>
      <c r="W314" s="150"/>
      <c r="X314" s="151"/>
      <c r="Y314" s="696">
        <v>0.03</v>
      </c>
      <c r="Z314" s="697"/>
      <c r="AA314" s="697"/>
      <c r="AB314" s="698"/>
      <c r="AC314" s="146" t="s">
        <v>207</v>
      </c>
      <c r="AD314" s="147"/>
      <c r="AE314" s="147"/>
      <c r="AF314" s="147"/>
      <c r="AG314" s="148"/>
      <c r="AH314" s="149"/>
      <c r="AI314" s="150"/>
      <c r="AJ314" s="150"/>
      <c r="AK314" s="150"/>
      <c r="AL314" s="150"/>
      <c r="AM314" s="150"/>
      <c r="AN314" s="150"/>
      <c r="AO314" s="150"/>
      <c r="AP314" s="150"/>
      <c r="AQ314" s="150"/>
      <c r="AR314" s="150"/>
      <c r="AS314" s="150"/>
      <c r="AT314" s="151"/>
      <c r="AU314" s="699">
        <v>3.81</v>
      </c>
      <c r="AV314" s="700"/>
      <c r="AW314" s="700"/>
      <c r="AX314" s="701"/>
    </row>
    <row r="315" spans="1:50" ht="24.75" customHeight="1">
      <c r="A315" s="188"/>
      <c r="B315" s="189"/>
      <c r="C315" s="189"/>
      <c r="D315" s="189"/>
      <c r="E315" s="189"/>
      <c r="F315" s="190"/>
      <c r="G315" s="695"/>
      <c r="H315" s="147"/>
      <c r="I315" s="147"/>
      <c r="J315" s="147"/>
      <c r="K315" s="148"/>
      <c r="L315" s="149"/>
      <c r="M315" s="150"/>
      <c r="N315" s="150"/>
      <c r="O315" s="150"/>
      <c r="P315" s="150"/>
      <c r="Q315" s="150"/>
      <c r="R315" s="150"/>
      <c r="S315" s="150"/>
      <c r="T315" s="150"/>
      <c r="U315" s="150"/>
      <c r="V315" s="150"/>
      <c r="W315" s="150"/>
      <c r="X315" s="151"/>
      <c r="Y315" s="696"/>
      <c r="Z315" s="697"/>
      <c r="AA315" s="697"/>
      <c r="AB315" s="698"/>
      <c r="AC315" s="146" t="s">
        <v>210</v>
      </c>
      <c r="AD315" s="147"/>
      <c r="AE315" s="147"/>
      <c r="AF315" s="147"/>
      <c r="AG315" s="148"/>
      <c r="AH315" s="149"/>
      <c r="AI315" s="150"/>
      <c r="AJ315" s="150"/>
      <c r="AK315" s="150"/>
      <c r="AL315" s="150"/>
      <c r="AM315" s="150"/>
      <c r="AN315" s="150"/>
      <c r="AO315" s="150"/>
      <c r="AP315" s="150"/>
      <c r="AQ315" s="150"/>
      <c r="AR315" s="150"/>
      <c r="AS315" s="150"/>
      <c r="AT315" s="151"/>
      <c r="AU315" s="699">
        <v>1.75</v>
      </c>
      <c r="AV315" s="700"/>
      <c r="AW315" s="700"/>
      <c r="AX315" s="701"/>
    </row>
    <row r="316" spans="1:50" ht="24.75" customHeight="1">
      <c r="A316" s="188"/>
      <c r="B316" s="189"/>
      <c r="C316" s="189"/>
      <c r="D316" s="189"/>
      <c r="E316" s="189"/>
      <c r="F316" s="190"/>
      <c r="G316" s="685" t="s">
        <v>33</v>
      </c>
      <c r="H316" s="171"/>
      <c r="I316" s="171"/>
      <c r="J316" s="171"/>
      <c r="K316" s="171"/>
      <c r="L316" s="686"/>
      <c r="M316" s="687"/>
      <c r="N316" s="687"/>
      <c r="O316" s="687"/>
      <c r="P316" s="687"/>
      <c r="Q316" s="687"/>
      <c r="R316" s="687"/>
      <c r="S316" s="687"/>
      <c r="T316" s="687"/>
      <c r="U316" s="687"/>
      <c r="V316" s="687"/>
      <c r="W316" s="687"/>
      <c r="X316" s="688"/>
      <c r="Y316" s="689">
        <v>0.53</v>
      </c>
      <c r="Z316" s="690"/>
      <c r="AA316" s="690"/>
      <c r="AB316" s="691"/>
      <c r="AC316" s="685" t="s">
        <v>33</v>
      </c>
      <c r="AD316" s="171"/>
      <c r="AE316" s="171"/>
      <c r="AF316" s="171"/>
      <c r="AG316" s="171"/>
      <c r="AH316" s="686"/>
      <c r="AI316" s="687"/>
      <c r="AJ316" s="687"/>
      <c r="AK316" s="687"/>
      <c r="AL316" s="687"/>
      <c r="AM316" s="687"/>
      <c r="AN316" s="687"/>
      <c r="AO316" s="687"/>
      <c r="AP316" s="687"/>
      <c r="AQ316" s="687"/>
      <c r="AR316" s="687"/>
      <c r="AS316" s="687"/>
      <c r="AT316" s="688"/>
      <c r="AU316" s="692">
        <v>36.799999999999997</v>
      </c>
      <c r="AV316" s="693"/>
      <c r="AW316" s="693"/>
      <c r="AX316" s="694"/>
    </row>
    <row r="317" spans="1:50" ht="30" customHeight="1">
      <c r="A317" s="188"/>
      <c r="B317" s="189"/>
      <c r="C317" s="189"/>
      <c r="D317" s="189"/>
      <c r="E317" s="189"/>
      <c r="F317" s="190"/>
      <c r="G317" s="166" t="s">
        <v>257</v>
      </c>
      <c r="H317" s="167"/>
      <c r="I317" s="167"/>
      <c r="J317" s="167"/>
      <c r="K317" s="167"/>
      <c r="L317" s="167"/>
      <c r="M317" s="167"/>
      <c r="N317" s="167"/>
      <c r="O317" s="167"/>
      <c r="P317" s="167"/>
      <c r="Q317" s="167"/>
      <c r="R317" s="167"/>
      <c r="S317" s="167"/>
      <c r="T317" s="167"/>
      <c r="U317" s="167"/>
      <c r="V317" s="167"/>
      <c r="W317" s="167"/>
      <c r="X317" s="167"/>
      <c r="Y317" s="167"/>
      <c r="Z317" s="167"/>
      <c r="AA317" s="167"/>
      <c r="AB317" s="169"/>
      <c r="AC317" s="677"/>
      <c r="AD317" s="678"/>
      <c r="AE317" s="678"/>
      <c r="AF317" s="678"/>
      <c r="AG317" s="678"/>
      <c r="AH317" s="678"/>
      <c r="AI317" s="678"/>
      <c r="AJ317" s="678"/>
      <c r="AK317" s="678"/>
      <c r="AL317" s="678"/>
      <c r="AM317" s="678"/>
      <c r="AN317" s="678"/>
      <c r="AO317" s="678"/>
      <c r="AP317" s="678"/>
      <c r="AQ317" s="678"/>
      <c r="AR317" s="678"/>
      <c r="AS317" s="678"/>
      <c r="AT317" s="678"/>
      <c r="AU317" s="678"/>
      <c r="AV317" s="678"/>
      <c r="AW317" s="678"/>
      <c r="AX317" s="679"/>
    </row>
    <row r="318" spans="1:50" ht="24.75" customHeight="1">
      <c r="A318" s="188"/>
      <c r="B318" s="189"/>
      <c r="C318" s="189"/>
      <c r="D318" s="189"/>
      <c r="E318" s="189"/>
      <c r="F318" s="190"/>
      <c r="G318" s="170" t="s">
        <v>52</v>
      </c>
      <c r="H318" s="171"/>
      <c r="I318" s="171"/>
      <c r="J318" s="171"/>
      <c r="K318" s="171"/>
      <c r="L318" s="172" t="s">
        <v>88</v>
      </c>
      <c r="M318" s="115"/>
      <c r="N318" s="115"/>
      <c r="O318" s="115"/>
      <c r="P318" s="115"/>
      <c r="Q318" s="115"/>
      <c r="R318" s="115"/>
      <c r="S318" s="115"/>
      <c r="T318" s="115"/>
      <c r="U318" s="115"/>
      <c r="V318" s="115"/>
      <c r="W318" s="115"/>
      <c r="X318" s="116"/>
      <c r="Y318" s="173" t="s">
        <v>89</v>
      </c>
      <c r="Z318" s="174"/>
      <c r="AA318" s="174"/>
      <c r="AB318" s="176"/>
      <c r="AC318" s="680"/>
      <c r="AD318" s="665"/>
      <c r="AE318" s="665"/>
      <c r="AF318" s="665"/>
      <c r="AG318" s="665"/>
      <c r="AH318" s="681"/>
      <c r="AI318" s="665"/>
      <c r="AJ318" s="665"/>
      <c r="AK318" s="665"/>
      <c r="AL318" s="665"/>
      <c r="AM318" s="665"/>
      <c r="AN318" s="665"/>
      <c r="AO318" s="665"/>
      <c r="AP318" s="665"/>
      <c r="AQ318" s="665"/>
      <c r="AR318" s="665"/>
      <c r="AS318" s="665"/>
      <c r="AT318" s="665"/>
      <c r="AU318" s="682"/>
      <c r="AV318" s="683"/>
      <c r="AW318" s="683"/>
      <c r="AX318" s="684"/>
    </row>
    <row r="319" spans="1:50" ht="24.75" customHeight="1">
      <c r="A319" s="188"/>
      <c r="B319" s="189"/>
      <c r="C319" s="189"/>
      <c r="D319" s="189"/>
      <c r="E319" s="189"/>
      <c r="F319" s="190"/>
      <c r="G319" s="156" t="s">
        <v>203</v>
      </c>
      <c r="H319" s="157"/>
      <c r="I319" s="157"/>
      <c r="J319" s="157"/>
      <c r="K319" s="158"/>
      <c r="L319" s="159"/>
      <c r="M319" s="672"/>
      <c r="N319" s="672"/>
      <c r="O319" s="672"/>
      <c r="P319" s="672"/>
      <c r="Q319" s="672"/>
      <c r="R319" s="672"/>
      <c r="S319" s="672"/>
      <c r="T319" s="672"/>
      <c r="U319" s="672"/>
      <c r="V319" s="672"/>
      <c r="W319" s="672"/>
      <c r="X319" s="673"/>
      <c r="Y319" s="674">
        <v>2.2400000000000002</v>
      </c>
      <c r="Z319" s="675"/>
      <c r="AA319" s="675"/>
      <c r="AB319" s="676"/>
      <c r="AC319" s="664"/>
      <c r="AD319" s="665"/>
      <c r="AE319" s="665"/>
      <c r="AF319" s="665"/>
      <c r="AG319" s="665"/>
      <c r="AH319" s="666"/>
      <c r="AI319" s="667"/>
      <c r="AJ319" s="667"/>
      <c r="AK319" s="667"/>
      <c r="AL319" s="667"/>
      <c r="AM319" s="667"/>
      <c r="AN319" s="667"/>
      <c r="AO319" s="667"/>
      <c r="AP319" s="667"/>
      <c r="AQ319" s="667"/>
      <c r="AR319" s="667"/>
      <c r="AS319" s="667"/>
      <c r="AT319" s="667"/>
      <c r="AU319" s="668"/>
      <c r="AV319" s="668"/>
      <c r="AW319" s="668"/>
      <c r="AX319" s="669"/>
    </row>
    <row r="320" spans="1:50" ht="24.75" customHeight="1">
      <c r="A320" s="188"/>
      <c r="B320" s="189"/>
      <c r="C320" s="189"/>
      <c r="D320" s="189"/>
      <c r="E320" s="189"/>
      <c r="F320" s="190"/>
      <c r="G320" s="146" t="s">
        <v>205</v>
      </c>
      <c r="H320" s="147"/>
      <c r="I320" s="147"/>
      <c r="J320" s="147"/>
      <c r="K320" s="148"/>
      <c r="L320" s="149" t="s">
        <v>206</v>
      </c>
      <c r="M320" s="670"/>
      <c r="N320" s="670"/>
      <c r="O320" s="670"/>
      <c r="P320" s="670"/>
      <c r="Q320" s="670"/>
      <c r="R320" s="670"/>
      <c r="S320" s="670"/>
      <c r="T320" s="670"/>
      <c r="U320" s="670"/>
      <c r="V320" s="670"/>
      <c r="W320" s="670"/>
      <c r="X320" s="671"/>
      <c r="Y320" s="661">
        <v>0.05</v>
      </c>
      <c r="Z320" s="662"/>
      <c r="AA320" s="662"/>
      <c r="AB320" s="663"/>
      <c r="AC320" s="664"/>
      <c r="AD320" s="665"/>
      <c r="AE320" s="665"/>
      <c r="AF320" s="665"/>
      <c r="AG320" s="665"/>
      <c r="AH320" s="666"/>
      <c r="AI320" s="667"/>
      <c r="AJ320" s="667"/>
      <c r="AK320" s="667"/>
      <c r="AL320" s="667"/>
      <c r="AM320" s="667"/>
      <c r="AN320" s="667"/>
      <c r="AO320" s="667"/>
      <c r="AP320" s="667"/>
      <c r="AQ320" s="667"/>
      <c r="AR320" s="667"/>
      <c r="AS320" s="667"/>
      <c r="AT320" s="667"/>
      <c r="AU320" s="668"/>
      <c r="AV320" s="668"/>
      <c r="AW320" s="668"/>
      <c r="AX320" s="669"/>
    </row>
    <row r="321" spans="1:50" ht="24.75" customHeight="1">
      <c r="A321" s="188"/>
      <c r="B321" s="189"/>
      <c r="C321" s="189"/>
      <c r="D321" s="189"/>
      <c r="E321" s="189"/>
      <c r="F321" s="190"/>
      <c r="G321" s="146" t="s">
        <v>207</v>
      </c>
      <c r="H321" s="147"/>
      <c r="I321" s="147"/>
      <c r="J321" s="147"/>
      <c r="K321" s="148"/>
      <c r="L321" s="149"/>
      <c r="M321" s="150"/>
      <c r="N321" s="150"/>
      <c r="O321" s="150"/>
      <c r="P321" s="150"/>
      <c r="Q321" s="150"/>
      <c r="R321" s="150"/>
      <c r="S321" s="150"/>
      <c r="T321" s="150"/>
      <c r="U321" s="150"/>
      <c r="V321" s="150"/>
      <c r="W321" s="150"/>
      <c r="X321" s="151"/>
      <c r="Y321" s="661">
        <v>0.18</v>
      </c>
      <c r="Z321" s="662"/>
      <c r="AA321" s="662"/>
      <c r="AB321" s="663"/>
      <c r="AC321" s="664"/>
      <c r="AD321" s="665"/>
      <c r="AE321" s="665"/>
      <c r="AF321" s="665"/>
      <c r="AG321" s="665"/>
      <c r="AH321" s="666"/>
      <c r="AI321" s="667"/>
      <c r="AJ321" s="667"/>
      <c r="AK321" s="667"/>
      <c r="AL321" s="667"/>
      <c r="AM321" s="667"/>
      <c r="AN321" s="667"/>
      <c r="AO321" s="667"/>
      <c r="AP321" s="667"/>
      <c r="AQ321" s="667"/>
      <c r="AR321" s="667"/>
      <c r="AS321" s="667"/>
      <c r="AT321" s="667"/>
      <c r="AU321" s="668"/>
      <c r="AV321" s="668"/>
      <c r="AW321" s="668"/>
      <c r="AX321" s="669"/>
    </row>
    <row r="322" spans="1:50" ht="24.75" customHeight="1">
      <c r="A322" s="188"/>
      <c r="B322" s="189"/>
      <c r="C322" s="189"/>
      <c r="D322" s="189"/>
      <c r="E322" s="189"/>
      <c r="F322" s="190"/>
      <c r="G322" s="146" t="s">
        <v>210</v>
      </c>
      <c r="H322" s="147"/>
      <c r="I322" s="147"/>
      <c r="J322" s="147"/>
      <c r="K322" s="148"/>
      <c r="L322" s="149"/>
      <c r="M322" s="150"/>
      <c r="N322" s="150"/>
      <c r="O322" s="150"/>
      <c r="P322" s="150"/>
      <c r="Q322" s="150"/>
      <c r="R322" s="150"/>
      <c r="S322" s="150"/>
      <c r="T322" s="150"/>
      <c r="U322" s="150"/>
      <c r="V322" s="150"/>
      <c r="W322" s="150"/>
      <c r="X322" s="151"/>
      <c r="Y322" s="661">
        <v>0.12</v>
      </c>
      <c r="Z322" s="662"/>
      <c r="AA322" s="662"/>
      <c r="AB322" s="663"/>
      <c r="AC322" s="664"/>
      <c r="AD322" s="665"/>
      <c r="AE322" s="665"/>
      <c r="AF322" s="665"/>
      <c r="AG322" s="665"/>
      <c r="AH322" s="666"/>
      <c r="AI322" s="667"/>
      <c r="AJ322" s="667"/>
      <c r="AK322" s="667"/>
      <c r="AL322" s="667"/>
      <c r="AM322" s="667"/>
      <c r="AN322" s="667"/>
      <c r="AO322" s="667"/>
      <c r="AP322" s="667"/>
      <c r="AQ322" s="667"/>
      <c r="AR322" s="667"/>
      <c r="AS322" s="667"/>
      <c r="AT322" s="667"/>
      <c r="AU322" s="668"/>
      <c r="AV322" s="668"/>
      <c r="AW322" s="668"/>
      <c r="AX322" s="669"/>
    </row>
    <row r="323" spans="1:50" ht="24.75" customHeight="1" thickBot="1">
      <c r="A323" s="191"/>
      <c r="B323" s="192"/>
      <c r="C323" s="192"/>
      <c r="D323" s="192"/>
      <c r="E323" s="192"/>
      <c r="F323" s="193"/>
      <c r="G323" s="128" t="s">
        <v>33</v>
      </c>
      <c r="H323" s="129"/>
      <c r="I323" s="129"/>
      <c r="J323" s="129"/>
      <c r="K323" s="129"/>
      <c r="L323" s="130"/>
      <c r="M323" s="131"/>
      <c r="N323" s="131"/>
      <c r="O323" s="131"/>
      <c r="P323" s="131"/>
      <c r="Q323" s="131"/>
      <c r="R323" s="131"/>
      <c r="S323" s="131"/>
      <c r="T323" s="131"/>
      <c r="U323" s="131"/>
      <c r="V323" s="131"/>
      <c r="W323" s="131"/>
      <c r="X323" s="132"/>
      <c r="Y323" s="653">
        <v>2.6</v>
      </c>
      <c r="Z323" s="654"/>
      <c r="AA323" s="654"/>
      <c r="AB323" s="655"/>
      <c r="AC323" s="656"/>
      <c r="AD323" s="657"/>
      <c r="AE323" s="657"/>
      <c r="AF323" s="657"/>
      <c r="AG323" s="657"/>
      <c r="AH323" s="658"/>
      <c r="AI323" s="657"/>
      <c r="AJ323" s="657"/>
      <c r="AK323" s="657"/>
      <c r="AL323" s="657"/>
      <c r="AM323" s="657"/>
      <c r="AN323" s="657"/>
      <c r="AO323" s="657"/>
      <c r="AP323" s="657"/>
      <c r="AQ323" s="657"/>
      <c r="AR323" s="657"/>
      <c r="AS323" s="657"/>
      <c r="AT323" s="657"/>
      <c r="AU323" s="659"/>
      <c r="AV323" s="659"/>
      <c r="AW323" s="659"/>
      <c r="AX323" s="660"/>
    </row>
    <row r="324" spans="1:50" ht="24.75" customHeight="1">
      <c r="A324" s="32"/>
      <c r="B324" s="32"/>
      <c r="C324" s="32"/>
      <c r="D324" s="32"/>
      <c r="E324" s="32"/>
      <c r="F324" s="32"/>
      <c r="G324" s="33"/>
      <c r="H324" s="33"/>
      <c r="I324" s="33"/>
      <c r="J324" s="33"/>
      <c r="K324" s="33"/>
      <c r="L324" s="34"/>
      <c r="M324" s="33"/>
      <c r="N324" s="33"/>
      <c r="O324" s="33"/>
      <c r="P324" s="33"/>
      <c r="Q324" s="33"/>
      <c r="R324" s="33"/>
      <c r="S324" s="33"/>
      <c r="T324" s="33"/>
      <c r="U324" s="33"/>
      <c r="V324" s="33"/>
      <c r="W324" s="33"/>
      <c r="X324" s="33"/>
      <c r="Y324" s="35"/>
      <c r="Z324" s="35"/>
      <c r="AA324" s="35"/>
      <c r="AB324" s="35"/>
      <c r="AC324" s="33"/>
      <c r="AD324" s="33"/>
      <c r="AE324" s="33"/>
      <c r="AF324" s="33"/>
      <c r="AG324" s="33"/>
      <c r="AH324" s="34"/>
      <c r="AI324" s="33"/>
      <c r="AJ324" s="33"/>
      <c r="AK324" s="33"/>
      <c r="AL324" s="33"/>
      <c r="AM324" s="33"/>
      <c r="AN324" s="33"/>
      <c r="AO324" s="33"/>
      <c r="AP324" s="33"/>
      <c r="AQ324" s="33"/>
      <c r="AR324" s="33"/>
      <c r="AS324" s="33"/>
      <c r="AT324" s="33"/>
      <c r="AU324" s="35"/>
      <c r="AV324" s="35"/>
      <c r="AW324" s="35"/>
      <c r="AX324" s="35"/>
    </row>
    <row r="325" spans="1:50" ht="14.25">
      <c r="A325" s="36"/>
      <c r="B325" s="37" t="s">
        <v>108</v>
      </c>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row>
    <row r="326" spans="1:50" ht="14.25">
      <c r="A326" s="36"/>
      <c r="B326" s="37"/>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row>
    <row r="327" spans="1:50">
      <c r="A327" s="36"/>
      <c r="B327" s="40" t="s">
        <v>107</v>
      </c>
      <c r="C327" s="40" t="s">
        <v>258</v>
      </c>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row>
    <row r="328" spans="1:50" ht="34.5" customHeight="1">
      <c r="A328" s="86"/>
      <c r="B328" s="86"/>
      <c r="C328" s="117" t="s">
        <v>102</v>
      </c>
      <c r="D328" s="117"/>
      <c r="E328" s="117"/>
      <c r="F328" s="117"/>
      <c r="G328" s="117"/>
      <c r="H328" s="117"/>
      <c r="I328" s="117"/>
      <c r="J328" s="117"/>
      <c r="K328" s="117"/>
      <c r="L328" s="117"/>
      <c r="M328" s="117" t="s">
        <v>101</v>
      </c>
      <c r="N328" s="117"/>
      <c r="O328" s="117"/>
      <c r="P328" s="117"/>
      <c r="Q328" s="117"/>
      <c r="R328" s="117"/>
      <c r="S328" s="117"/>
      <c r="T328" s="117"/>
      <c r="U328" s="117"/>
      <c r="V328" s="117"/>
      <c r="W328" s="117"/>
      <c r="X328" s="117"/>
      <c r="Y328" s="117"/>
      <c r="Z328" s="117"/>
      <c r="AA328" s="117"/>
      <c r="AB328" s="117"/>
      <c r="AC328" s="117"/>
      <c r="AD328" s="117"/>
      <c r="AE328" s="117"/>
      <c r="AF328" s="117"/>
      <c r="AG328" s="117"/>
      <c r="AH328" s="117"/>
      <c r="AI328" s="117"/>
      <c r="AJ328" s="117"/>
      <c r="AK328" s="118" t="s">
        <v>100</v>
      </c>
      <c r="AL328" s="117"/>
      <c r="AM328" s="117"/>
      <c r="AN328" s="117"/>
      <c r="AO328" s="117"/>
      <c r="AP328" s="117"/>
      <c r="AQ328" s="117" t="s">
        <v>92</v>
      </c>
      <c r="AR328" s="117"/>
      <c r="AS328" s="117"/>
      <c r="AT328" s="117"/>
      <c r="AU328" s="106" t="s">
        <v>93</v>
      </c>
      <c r="AV328" s="107"/>
      <c r="AW328" s="107"/>
      <c r="AX328" s="91"/>
    </row>
    <row r="329" spans="1:50" ht="24" customHeight="1">
      <c r="A329" s="86">
        <v>1</v>
      </c>
      <c r="B329" s="86">
        <v>1</v>
      </c>
      <c r="C329" s="632" t="s">
        <v>259</v>
      </c>
      <c r="D329" s="87"/>
      <c r="E329" s="87"/>
      <c r="F329" s="87"/>
      <c r="G329" s="87"/>
      <c r="H329" s="87"/>
      <c r="I329" s="87"/>
      <c r="J329" s="87"/>
      <c r="K329" s="87"/>
      <c r="L329" s="87"/>
      <c r="M329" s="632" t="s">
        <v>260</v>
      </c>
      <c r="N329" s="87"/>
      <c r="O329" s="87"/>
      <c r="P329" s="87"/>
      <c r="Q329" s="87"/>
      <c r="R329" s="87"/>
      <c r="S329" s="87"/>
      <c r="T329" s="87"/>
      <c r="U329" s="87"/>
      <c r="V329" s="87"/>
      <c r="W329" s="87"/>
      <c r="X329" s="87"/>
      <c r="Y329" s="87"/>
      <c r="Z329" s="87"/>
      <c r="AA329" s="87"/>
      <c r="AB329" s="87"/>
      <c r="AC329" s="87"/>
      <c r="AD329" s="87"/>
      <c r="AE329" s="87"/>
      <c r="AF329" s="87"/>
      <c r="AG329" s="87"/>
      <c r="AH329" s="87"/>
      <c r="AI329" s="87"/>
      <c r="AJ329" s="87"/>
      <c r="AK329" s="648">
        <v>58.5</v>
      </c>
      <c r="AL329" s="649"/>
      <c r="AM329" s="649"/>
      <c r="AN329" s="649"/>
      <c r="AO329" s="649"/>
      <c r="AP329" s="649"/>
      <c r="AQ329" s="87">
        <v>4</v>
      </c>
      <c r="AR329" s="87"/>
      <c r="AS329" s="87"/>
      <c r="AT329" s="87"/>
      <c r="AU329" s="125">
        <v>0.4</v>
      </c>
      <c r="AV329" s="126"/>
      <c r="AW329" s="126"/>
      <c r="AX329" s="127"/>
    </row>
    <row r="330" spans="1:50" ht="24" customHeight="1">
      <c r="A330" s="86">
        <v>2</v>
      </c>
      <c r="B330" s="86">
        <v>1</v>
      </c>
      <c r="C330" s="632" t="s">
        <v>261</v>
      </c>
      <c r="D330" s="87"/>
      <c r="E330" s="87"/>
      <c r="F330" s="87"/>
      <c r="G330" s="87"/>
      <c r="H330" s="87"/>
      <c r="I330" s="87"/>
      <c r="J330" s="87"/>
      <c r="K330" s="87"/>
      <c r="L330" s="87"/>
      <c r="M330" s="650" t="s">
        <v>262</v>
      </c>
      <c r="N330" s="651"/>
      <c r="O330" s="651"/>
      <c r="P330" s="651"/>
      <c r="Q330" s="651"/>
      <c r="R330" s="651"/>
      <c r="S330" s="651"/>
      <c r="T330" s="651"/>
      <c r="U330" s="651"/>
      <c r="V330" s="651"/>
      <c r="W330" s="651"/>
      <c r="X330" s="651"/>
      <c r="Y330" s="651"/>
      <c r="Z330" s="651"/>
      <c r="AA330" s="651"/>
      <c r="AB330" s="651"/>
      <c r="AC330" s="651"/>
      <c r="AD330" s="651"/>
      <c r="AE330" s="651"/>
      <c r="AF330" s="651"/>
      <c r="AG330" s="651"/>
      <c r="AH330" s="651"/>
      <c r="AI330" s="651"/>
      <c r="AJ330" s="652"/>
      <c r="AK330" s="648">
        <v>52.5</v>
      </c>
      <c r="AL330" s="649"/>
      <c r="AM330" s="649"/>
      <c r="AN330" s="649"/>
      <c r="AO330" s="649"/>
      <c r="AP330" s="649"/>
      <c r="AQ330" s="87">
        <v>4</v>
      </c>
      <c r="AR330" s="87"/>
      <c r="AS330" s="87"/>
      <c r="AT330" s="87"/>
      <c r="AU330" s="125">
        <v>0.6</v>
      </c>
      <c r="AV330" s="126"/>
      <c r="AW330" s="126"/>
      <c r="AX330" s="127"/>
    </row>
    <row r="331" spans="1:50" ht="24" customHeight="1">
      <c r="A331" s="86">
        <v>3</v>
      </c>
      <c r="B331" s="86">
        <v>1</v>
      </c>
      <c r="C331" s="632" t="s">
        <v>259</v>
      </c>
      <c r="D331" s="87"/>
      <c r="E331" s="87"/>
      <c r="F331" s="87"/>
      <c r="G331" s="87"/>
      <c r="H331" s="87"/>
      <c r="I331" s="87"/>
      <c r="J331" s="87"/>
      <c r="K331" s="87"/>
      <c r="L331" s="87"/>
      <c r="M331" s="632" t="s">
        <v>263</v>
      </c>
      <c r="N331" s="87"/>
      <c r="O331" s="87"/>
      <c r="P331" s="87"/>
      <c r="Q331" s="87"/>
      <c r="R331" s="87"/>
      <c r="S331" s="87"/>
      <c r="T331" s="87"/>
      <c r="U331" s="87"/>
      <c r="V331" s="87"/>
      <c r="W331" s="87"/>
      <c r="X331" s="87"/>
      <c r="Y331" s="87"/>
      <c r="Z331" s="87"/>
      <c r="AA331" s="87"/>
      <c r="AB331" s="87"/>
      <c r="AC331" s="87"/>
      <c r="AD331" s="87"/>
      <c r="AE331" s="87"/>
      <c r="AF331" s="87"/>
      <c r="AG331" s="87"/>
      <c r="AH331" s="87"/>
      <c r="AI331" s="87"/>
      <c r="AJ331" s="87"/>
      <c r="AK331" s="648">
        <v>35</v>
      </c>
      <c r="AL331" s="649"/>
      <c r="AM331" s="649"/>
      <c r="AN331" s="649"/>
      <c r="AO331" s="649"/>
      <c r="AP331" s="649"/>
      <c r="AQ331" s="87">
        <v>4</v>
      </c>
      <c r="AR331" s="87"/>
      <c r="AS331" s="87"/>
      <c r="AT331" s="87"/>
      <c r="AU331" s="125">
        <v>0.68</v>
      </c>
      <c r="AV331" s="126"/>
      <c r="AW331" s="126"/>
      <c r="AX331" s="127"/>
    </row>
    <row r="332" spans="1:50" ht="24" customHeight="1">
      <c r="A332" s="86">
        <v>4</v>
      </c>
      <c r="B332" s="86">
        <v>1</v>
      </c>
      <c r="C332" s="632" t="s">
        <v>264</v>
      </c>
      <c r="D332" s="87"/>
      <c r="E332" s="87"/>
      <c r="F332" s="87"/>
      <c r="G332" s="87"/>
      <c r="H332" s="87"/>
      <c r="I332" s="87"/>
      <c r="J332" s="87"/>
      <c r="K332" s="87"/>
      <c r="L332" s="87"/>
      <c r="M332" s="632" t="s">
        <v>265</v>
      </c>
      <c r="N332" s="87"/>
      <c r="O332" s="87"/>
      <c r="P332" s="87"/>
      <c r="Q332" s="87"/>
      <c r="R332" s="87"/>
      <c r="S332" s="87"/>
      <c r="T332" s="87"/>
      <c r="U332" s="87"/>
      <c r="V332" s="87"/>
      <c r="W332" s="87"/>
      <c r="X332" s="87"/>
      <c r="Y332" s="87"/>
      <c r="Z332" s="87"/>
      <c r="AA332" s="87"/>
      <c r="AB332" s="87"/>
      <c r="AC332" s="87"/>
      <c r="AD332" s="87"/>
      <c r="AE332" s="87"/>
      <c r="AF332" s="87"/>
      <c r="AG332" s="87"/>
      <c r="AH332" s="87"/>
      <c r="AI332" s="87"/>
      <c r="AJ332" s="87"/>
      <c r="AK332" s="648">
        <v>30.5</v>
      </c>
      <c r="AL332" s="649"/>
      <c r="AM332" s="649"/>
      <c r="AN332" s="649"/>
      <c r="AO332" s="649"/>
      <c r="AP332" s="649"/>
      <c r="AQ332" s="87">
        <v>7</v>
      </c>
      <c r="AR332" s="87"/>
      <c r="AS332" s="87"/>
      <c r="AT332" s="87"/>
      <c r="AU332" s="125">
        <v>0.47</v>
      </c>
      <c r="AV332" s="126"/>
      <c r="AW332" s="126"/>
      <c r="AX332" s="127"/>
    </row>
    <row r="333" spans="1:50">
      <c r="A333" s="63"/>
      <c r="B333" s="63"/>
      <c r="C333" s="64"/>
      <c r="D333" s="41"/>
      <c r="E333" s="41"/>
      <c r="F333" s="41"/>
      <c r="G333" s="41"/>
      <c r="H333" s="41"/>
      <c r="I333" s="41"/>
      <c r="J333" s="41"/>
      <c r="K333" s="41"/>
      <c r="L333" s="41"/>
      <c r="M333" s="64"/>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65"/>
      <c r="AL333" s="66"/>
      <c r="AM333" s="66"/>
      <c r="AN333" s="66"/>
      <c r="AO333" s="66"/>
      <c r="AP333" s="66"/>
      <c r="AQ333" s="41"/>
      <c r="AR333" s="41"/>
      <c r="AS333" s="41"/>
      <c r="AT333" s="41"/>
      <c r="AU333" s="67"/>
      <c r="AV333" s="67"/>
      <c r="AW333" s="67"/>
      <c r="AX333" s="67"/>
    </row>
    <row r="334" spans="1:50">
      <c r="A334" s="36"/>
      <c r="B334" s="36" t="s">
        <v>105</v>
      </c>
      <c r="C334" s="40" t="s">
        <v>266</v>
      </c>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row>
    <row r="335" spans="1:50" ht="34.5" customHeight="1">
      <c r="A335" s="86"/>
      <c r="B335" s="86"/>
      <c r="C335" s="117" t="s">
        <v>102</v>
      </c>
      <c r="D335" s="117"/>
      <c r="E335" s="117"/>
      <c r="F335" s="117"/>
      <c r="G335" s="117"/>
      <c r="H335" s="117"/>
      <c r="I335" s="117"/>
      <c r="J335" s="117"/>
      <c r="K335" s="117"/>
      <c r="L335" s="117"/>
      <c r="M335" s="117" t="s">
        <v>101</v>
      </c>
      <c r="N335" s="117"/>
      <c r="O335" s="117"/>
      <c r="P335" s="117"/>
      <c r="Q335" s="117"/>
      <c r="R335" s="117"/>
      <c r="S335" s="117"/>
      <c r="T335" s="117"/>
      <c r="U335" s="117"/>
      <c r="V335" s="117"/>
      <c r="W335" s="117"/>
      <c r="X335" s="117"/>
      <c r="Y335" s="117"/>
      <c r="Z335" s="117"/>
      <c r="AA335" s="117"/>
      <c r="AB335" s="117"/>
      <c r="AC335" s="117"/>
      <c r="AD335" s="117"/>
      <c r="AE335" s="117"/>
      <c r="AF335" s="117"/>
      <c r="AG335" s="117"/>
      <c r="AH335" s="117"/>
      <c r="AI335" s="117"/>
      <c r="AJ335" s="117"/>
      <c r="AK335" s="118" t="s">
        <v>100</v>
      </c>
      <c r="AL335" s="117"/>
      <c r="AM335" s="117"/>
      <c r="AN335" s="117"/>
      <c r="AO335" s="117"/>
      <c r="AP335" s="117"/>
      <c r="AQ335" s="117" t="s">
        <v>92</v>
      </c>
      <c r="AR335" s="117"/>
      <c r="AS335" s="117"/>
      <c r="AT335" s="117"/>
      <c r="AU335" s="106" t="s">
        <v>93</v>
      </c>
      <c r="AV335" s="107"/>
      <c r="AW335" s="107"/>
      <c r="AX335" s="91"/>
    </row>
    <row r="336" spans="1:50" ht="24" customHeight="1">
      <c r="A336" s="86">
        <v>1</v>
      </c>
      <c r="B336" s="86">
        <v>1</v>
      </c>
      <c r="C336" s="632" t="s">
        <v>267</v>
      </c>
      <c r="D336" s="87"/>
      <c r="E336" s="87"/>
      <c r="F336" s="87"/>
      <c r="G336" s="87"/>
      <c r="H336" s="87"/>
      <c r="I336" s="87"/>
      <c r="J336" s="87"/>
      <c r="K336" s="87"/>
      <c r="L336" s="87"/>
      <c r="M336" s="632" t="s">
        <v>268</v>
      </c>
      <c r="N336" s="87"/>
      <c r="O336" s="87"/>
      <c r="P336" s="87"/>
      <c r="Q336" s="87"/>
      <c r="R336" s="87"/>
      <c r="S336" s="87"/>
      <c r="T336" s="87"/>
      <c r="U336" s="87"/>
      <c r="V336" s="87"/>
      <c r="W336" s="87"/>
      <c r="X336" s="87"/>
      <c r="Y336" s="87"/>
      <c r="Z336" s="87"/>
      <c r="AA336" s="87"/>
      <c r="AB336" s="87"/>
      <c r="AC336" s="87"/>
      <c r="AD336" s="87"/>
      <c r="AE336" s="87"/>
      <c r="AF336" s="87"/>
      <c r="AG336" s="87"/>
      <c r="AH336" s="87"/>
      <c r="AI336" s="87"/>
      <c r="AJ336" s="87"/>
      <c r="AK336" s="648">
        <v>30.6</v>
      </c>
      <c r="AL336" s="649"/>
      <c r="AM336" s="649"/>
      <c r="AN336" s="649"/>
      <c r="AO336" s="649"/>
      <c r="AP336" s="649"/>
      <c r="AQ336" s="87">
        <v>4</v>
      </c>
      <c r="AR336" s="87"/>
      <c r="AS336" s="87"/>
      <c r="AT336" s="87"/>
      <c r="AU336" s="125">
        <v>0.53</v>
      </c>
      <c r="AV336" s="126"/>
      <c r="AW336" s="126"/>
      <c r="AX336" s="127"/>
    </row>
    <row r="337" spans="1:50" ht="24" customHeight="1">
      <c r="A337" s="86">
        <v>2</v>
      </c>
      <c r="B337" s="86">
        <v>1</v>
      </c>
      <c r="C337" s="632" t="s">
        <v>267</v>
      </c>
      <c r="D337" s="87"/>
      <c r="E337" s="87"/>
      <c r="F337" s="87"/>
      <c r="G337" s="87"/>
      <c r="H337" s="87"/>
      <c r="I337" s="87"/>
      <c r="J337" s="87"/>
      <c r="K337" s="87"/>
      <c r="L337" s="87"/>
      <c r="M337" s="650" t="s">
        <v>262</v>
      </c>
      <c r="N337" s="651"/>
      <c r="O337" s="651"/>
      <c r="P337" s="651"/>
      <c r="Q337" s="651"/>
      <c r="R337" s="651"/>
      <c r="S337" s="651"/>
      <c r="T337" s="651"/>
      <c r="U337" s="651"/>
      <c r="V337" s="651"/>
      <c r="W337" s="651"/>
      <c r="X337" s="651"/>
      <c r="Y337" s="651"/>
      <c r="Z337" s="651"/>
      <c r="AA337" s="651"/>
      <c r="AB337" s="651"/>
      <c r="AC337" s="651"/>
      <c r="AD337" s="651"/>
      <c r="AE337" s="651"/>
      <c r="AF337" s="651"/>
      <c r="AG337" s="651"/>
      <c r="AH337" s="651"/>
      <c r="AI337" s="651"/>
      <c r="AJ337" s="652"/>
      <c r="AK337" s="648">
        <v>28.2</v>
      </c>
      <c r="AL337" s="649"/>
      <c r="AM337" s="649"/>
      <c r="AN337" s="649"/>
      <c r="AO337" s="649"/>
      <c r="AP337" s="649"/>
      <c r="AQ337" s="87">
        <v>6</v>
      </c>
      <c r="AR337" s="87"/>
      <c r="AS337" s="87"/>
      <c r="AT337" s="87"/>
      <c r="AU337" s="125">
        <v>0.56000000000000005</v>
      </c>
      <c r="AV337" s="126"/>
      <c r="AW337" s="126"/>
      <c r="AX337" s="127"/>
    </row>
    <row r="338" spans="1:50" ht="24" customHeight="1">
      <c r="A338" s="86">
        <v>3</v>
      </c>
      <c r="B338" s="86">
        <v>1</v>
      </c>
      <c r="C338" s="632" t="s">
        <v>269</v>
      </c>
      <c r="D338" s="87"/>
      <c r="E338" s="87"/>
      <c r="F338" s="87"/>
      <c r="G338" s="87"/>
      <c r="H338" s="87"/>
      <c r="I338" s="87"/>
      <c r="J338" s="87"/>
      <c r="K338" s="87"/>
      <c r="L338" s="87"/>
      <c r="M338" s="632" t="s">
        <v>270</v>
      </c>
      <c r="N338" s="87"/>
      <c r="O338" s="87"/>
      <c r="P338" s="87"/>
      <c r="Q338" s="87"/>
      <c r="R338" s="87"/>
      <c r="S338" s="87"/>
      <c r="T338" s="87"/>
      <c r="U338" s="87"/>
      <c r="V338" s="87"/>
      <c r="W338" s="87"/>
      <c r="X338" s="87"/>
      <c r="Y338" s="87"/>
      <c r="Z338" s="87"/>
      <c r="AA338" s="87"/>
      <c r="AB338" s="87"/>
      <c r="AC338" s="87"/>
      <c r="AD338" s="87"/>
      <c r="AE338" s="87"/>
      <c r="AF338" s="87"/>
      <c r="AG338" s="87"/>
      <c r="AH338" s="87"/>
      <c r="AI338" s="87"/>
      <c r="AJ338" s="87"/>
      <c r="AK338" s="648">
        <v>28.1</v>
      </c>
      <c r="AL338" s="649"/>
      <c r="AM338" s="649"/>
      <c r="AN338" s="649"/>
      <c r="AO338" s="649"/>
      <c r="AP338" s="649"/>
      <c r="AQ338" s="87">
        <v>3</v>
      </c>
      <c r="AR338" s="87"/>
      <c r="AS338" s="87"/>
      <c r="AT338" s="87"/>
      <c r="AU338" s="125">
        <v>0.17</v>
      </c>
      <c r="AV338" s="126"/>
      <c r="AW338" s="126"/>
      <c r="AX338" s="127"/>
    </row>
    <row r="339" spans="1:50" ht="24" customHeight="1">
      <c r="A339" s="86">
        <v>4</v>
      </c>
      <c r="B339" s="86">
        <v>1</v>
      </c>
      <c r="C339" s="632" t="s">
        <v>259</v>
      </c>
      <c r="D339" s="87"/>
      <c r="E339" s="87"/>
      <c r="F339" s="87"/>
      <c r="G339" s="87"/>
      <c r="H339" s="87"/>
      <c r="I339" s="87"/>
      <c r="J339" s="87"/>
      <c r="K339" s="87"/>
      <c r="L339" s="87"/>
      <c r="M339" s="650" t="s">
        <v>271</v>
      </c>
      <c r="N339" s="651"/>
      <c r="O339" s="651"/>
      <c r="P339" s="651"/>
      <c r="Q339" s="651"/>
      <c r="R339" s="651"/>
      <c r="S339" s="651"/>
      <c r="T339" s="651"/>
      <c r="U339" s="651"/>
      <c r="V339" s="651"/>
      <c r="W339" s="651"/>
      <c r="X339" s="651"/>
      <c r="Y339" s="651"/>
      <c r="Z339" s="651"/>
      <c r="AA339" s="651"/>
      <c r="AB339" s="651"/>
      <c r="AC339" s="651"/>
      <c r="AD339" s="651"/>
      <c r="AE339" s="651"/>
      <c r="AF339" s="651"/>
      <c r="AG339" s="651"/>
      <c r="AH339" s="651"/>
      <c r="AI339" s="651"/>
      <c r="AJ339" s="652"/>
      <c r="AK339" s="648">
        <v>26.7</v>
      </c>
      <c r="AL339" s="649"/>
      <c r="AM339" s="649"/>
      <c r="AN339" s="649"/>
      <c r="AO339" s="649"/>
      <c r="AP339" s="649"/>
      <c r="AQ339" s="87">
        <v>5</v>
      </c>
      <c r="AR339" s="87"/>
      <c r="AS339" s="87"/>
      <c r="AT339" s="87"/>
      <c r="AU339" s="125">
        <v>0.77</v>
      </c>
      <c r="AV339" s="126"/>
      <c r="AW339" s="126"/>
      <c r="AX339" s="127"/>
    </row>
    <row r="340" spans="1:50" ht="24" customHeight="1">
      <c r="A340" s="86">
        <v>5</v>
      </c>
      <c r="B340" s="86">
        <v>1</v>
      </c>
      <c r="C340" s="632" t="s">
        <v>267</v>
      </c>
      <c r="D340" s="87"/>
      <c r="E340" s="87"/>
      <c r="F340" s="87"/>
      <c r="G340" s="87"/>
      <c r="H340" s="87"/>
      <c r="I340" s="87"/>
      <c r="J340" s="87"/>
      <c r="K340" s="87"/>
      <c r="L340" s="87"/>
      <c r="M340" s="632" t="s">
        <v>272</v>
      </c>
      <c r="N340" s="87"/>
      <c r="O340" s="87"/>
      <c r="P340" s="87"/>
      <c r="Q340" s="87"/>
      <c r="R340" s="87"/>
      <c r="S340" s="87"/>
      <c r="T340" s="87"/>
      <c r="U340" s="87"/>
      <c r="V340" s="87"/>
      <c r="W340" s="87"/>
      <c r="X340" s="87"/>
      <c r="Y340" s="87"/>
      <c r="Z340" s="87"/>
      <c r="AA340" s="87"/>
      <c r="AB340" s="87"/>
      <c r="AC340" s="87"/>
      <c r="AD340" s="87"/>
      <c r="AE340" s="87"/>
      <c r="AF340" s="87"/>
      <c r="AG340" s="87"/>
      <c r="AH340" s="87"/>
      <c r="AI340" s="87"/>
      <c r="AJ340" s="87"/>
      <c r="AK340" s="648">
        <v>25.2</v>
      </c>
      <c r="AL340" s="649"/>
      <c r="AM340" s="649"/>
      <c r="AN340" s="649"/>
      <c r="AO340" s="649"/>
      <c r="AP340" s="649"/>
      <c r="AQ340" s="87">
        <v>6</v>
      </c>
      <c r="AR340" s="87"/>
      <c r="AS340" s="87"/>
      <c r="AT340" s="87"/>
      <c r="AU340" s="125">
        <v>0.39</v>
      </c>
      <c r="AV340" s="126"/>
      <c r="AW340" s="126"/>
      <c r="AX340" s="127"/>
    </row>
    <row r="341" spans="1:50" ht="24" customHeight="1">
      <c r="A341" s="86">
        <v>6</v>
      </c>
      <c r="B341" s="86">
        <v>1</v>
      </c>
      <c r="C341" s="632" t="s">
        <v>273</v>
      </c>
      <c r="D341" s="87"/>
      <c r="E341" s="87"/>
      <c r="F341" s="87"/>
      <c r="G341" s="87"/>
      <c r="H341" s="87"/>
      <c r="I341" s="87"/>
      <c r="J341" s="87"/>
      <c r="K341" s="87"/>
      <c r="L341" s="87"/>
      <c r="M341" s="650" t="s">
        <v>274</v>
      </c>
      <c r="N341" s="651"/>
      <c r="O341" s="651"/>
      <c r="P341" s="651"/>
      <c r="Q341" s="651"/>
      <c r="R341" s="651"/>
      <c r="S341" s="651"/>
      <c r="T341" s="651"/>
      <c r="U341" s="651"/>
      <c r="V341" s="651"/>
      <c r="W341" s="651"/>
      <c r="X341" s="651"/>
      <c r="Y341" s="651"/>
      <c r="Z341" s="651"/>
      <c r="AA341" s="651"/>
      <c r="AB341" s="651"/>
      <c r="AC341" s="651"/>
      <c r="AD341" s="651"/>
      <c r="AE341" s="651"/>
      <c r="AF341" s="651"/>
      <c r="AG341" s="651"/>
      <c r="AH341" s="651"/>
      <c r="AI341" s="651"/>
      <c r="AJ341" s="652"/>
      <c r="AK341" s="648">
        <v>18.899999999999999</v>
      </c>
      <c r="AL341" s="649"/>
      <c r="AM341" s="649"/>
      <c r="AN341" s="649"/>
      <c r="AO341" s="649"/>
      <c r="AP341" s="649"/>
      <c r="AQ341" s="87">
        <v>6</v>
      </c>
      <c r="AR341" s="87"/>
      <c r="AS341" s="87"/>
      <c r="AT341" s="87"/>
      <c r="AU341" s="125">
        <v>0.28000000000000003</v>
      </c>
      <c r="AV341" s="126"/>
      <c r="AW341" s="126"/>
      <c r="AX341" s="127"/>
    </row>
    <row r="342" spans="1:50" ht="24" customHeight="1">
      <c r="A342" s="86">
        <v>7</v>
      </c>
      <c r="B342" s="86">
        <v>1</v>
      </c>
      <c r="C342" s="632" t="s">
        <v>275</v>
      </c>
      <c r="D342" s="87"/>
      <c r="E342" s="87"/>
      <c r="F342" s="87"/>
      <c r="G342" s="87"/>
      <c r="H342" s="87"/>
      <c r="I342" s="87"/>
      <c r="J342" s="87"/>
      <c r="K342" s="87"/>
      <c r="L342" s="87"/>
      <c r="M342" s="632" t="s">
        <v>276</v>
      </c>
      <c r="N342" s="87"/>
      <c r="O342" s="87"/>
      <c r="P342" s="87"/>
      <c r="Q342" s="87"/>
      <c r="R342" s="87"/>
      <c r="S342" s="87"/>
      <c r="T342" s="87"/>
      <c r="U342" s="87"/>
      <c r="V342" s="87"/>
      <c r="W342" s="87"/>
      <c r="X342" s="87"/>
      <c r="Y342" s="87"/>
      <c r="Z342" s="87"/>
      <c r="AA342" s="87"/>
      <c r="AB342" s="87"/>
      <c r="AC342" s="87"/>
      <c r="AD342" s="87"/>
      <c r="AE342" s="87"/>
      <c r="AF342" s="87"/>
      <c r="AG342" s="87"/>
      <c r="AH342" s="87"/>
      <c r="AI342" s="87"/>
      <c r="AJ342" s="87"/>
      <c r="AK342" s="648">
        <v>18.2</v>
      </c>
      <c r="AL342" s="649"/>
      <c r="AM342" s="649"/>
      <c r="AN342" s="649"/>
      <c r="AO342" s="649"/>
      <c r="AP342" s="649"/>
      <c r="AQ342" s="87">
        <v>3</v>
      </c>
      <c r="AR342" s="87"/>
      <c r="AS342" s="87"/>
      <c r="AT342" s="87"/>
      <c r="AU342" s="125">
        <v>0.36</v>
      </c>
      <c r="AV342" s="126"/>
      <c r="AW342" s="126"/>
      <c r="AX342" s="127"/>
    </row>
    <row r="343" spans="1:50" ht="24" customHeight="1">
      <c r="A343" s="86">
        <v>8</v>
      </c>
      <c r="B343" s="86">
        <v>1</v>
      </c>
      <c r="C343" s="632" t="s">
        <v>259</v>
      </c>
      <c r="D343" s="87"/>
      <c r="E343" s="87"/>
      <c r="F343" s="87"/>
      <c r="G343" s="87"/>
      <c r="H343" s="87"/>
      <c r="I343" s="87"/>
      <c r="J343" s="87"/>
      <c r="K343" s="87"/>
      <c r="L343" s="87"/>
      <c r="M343" s="632" t="s">
        <v>277</v>
      </c>
      <c r="N343" s="87"/>
      <c r="O343" s="87"/>
      <c r="P343" s="87"/>
      <c r="Q343" s="87"/>
      <c r="R343" s="87"/>
      <c r="S343" s="87"/>
      <c r="T343" s="87"/>
      <c r="U343" s="87"/>
      <c r="V343" s="87"/>
      <c r="W343" s="87"/>
      <c r="X343" s="87"/>
      <c r="Y343" s="87"/>
      <c r="Z343" s="87"/>
      <c r="AA343" s="87"/>
      <c r="AB343" s="87"/>
      <c r="AC343" s="87"/>
      <c r="AD343" s="87"/>
      <c r="AE343" s="87"/>
      <c r="AF343" s="87"/>
      <c r="AG343" s="87"/>
      <c r="AH343" s="87"/>
      <c r="AI343" s="87"/>
      <c r="AJ343" s="87"/>
      <c r="AK343" s="648">
        <v>15.5</v>
      </c>
      <c r="AL343" s="649"/>
      <c r="AM343" s="649"/>
      <c r="AN343" s="649"/>
      <c r="AO343" s="649"/>
      <c r="AP343" s="649"/>
      <c r="AQ343" s="87">
        <v>2</v>
      </c>
      <c r="AR343" s="87"/>
      <c r="AS343" s="87"/>
      <c r="AT343" s="87"/>
      <c r="AU343" s="125">
        <v>0.42</v>
      </c>
      <c r="AV343" s="126"/>
      <c r="AW343" s="126"/>
      <c r="AX343" s="127"/>
    </row>
    <row r="344" spans="1:50" ht="24" customHeight="1">
      <c r="A344" s="86">
        <v>9</v>
      </c>
      <c r="B344" s="86">
        <v>1</v>
      </c>
      <c r="C344" s="632" t="s">
        <v>259</v>
      </c>
      <c r="D344" s="87"/>
      <c r="E344" s="87"/>
      <c r="F344" s="87"/>
      <c r="G344" s="87"/>
      <c r="H344" s="87"/>
      <c r="I344" s="87"/>
      <c r="J344" s="87"/>
      <c r="K344" s="87"/>
      <c r="L344" s="87"/>
      <c r="M344" s="632" t="s">
        <v>278</v>
      </c>
      <c r="N344" s="87"/>
      <c r="O344" s="87"/>
      <c r="P344" s="87"/>
      <c r="Q344" s="87"/>
      <c r="R344" s="87"/>
      <c r="S344" s="87"/>
      <c r="T344" s="87"/>
      <c r="U344" s="87"/>
      <c r="V344" s="87"/>
      <c r="W344" s="87"/>
      <c r="X344" s="87"/>
      <c r="Y344" s="87"/>
      <c r="Z344" s="87"/>
      <c r="AA344" s="87"/>
      <c r="AB344" s="87"/>
      <c r="AC344" s="87"/>
      <c r="AD344" s="87"/>
      <c r="AE344" s="87"/>
      <c r="AF344" s="87"/>
      <c r="AG344" s="87"/>
      <c r="AH344" s="87"/>
      <c r="AI344" s="87"/>
      <c r="AJ344" s="87"/>
      <c r="AK344" s="648">
        <v>12.4</v>
      </c>
      <c r="AL344" s="649"/>
      <c r="AM344" s="649"/>
      <c r="AN344" s="649"/>
      <c r="AO344" s="649"/>
      <c r="AP344" s="649"/>
      <c r="AQ344" s="87">
        <v>8</v>
      </c>
      <c r="AR344" s="87"/>
      <c r="AS344" s="87"/>
      <c r="AT344" s="87"/>
      <c r="AU344" s="125">
        <v>0.32</v>
      </c>
      <c r="AV344" s="126"/>
      <c r="AW344" s="126"/>
      <c r="AX344" s="127"/>
    </row>
    <row r="345" spans="1:50" ht="24" customHeight="1">
      <c r="A345" s="86">
        <v>10</v>
      </c>
      <c r="B345" s="86">
        <v>1</v>
      </c>
      <c r="C345" s="632" t="s">
        <v>279</v>
      </c>
      <c r="D345" s="87"/>
      <c r="E345" s="87"/>
      <c r="F345" s="87"/>
      <c r="G345" s="87"/>
      <c r="H345" s="87"/>
      <c r="I345" s="87"/>
      <c r="J345" s="87"/>
      <c r="K345" s="87"/>
      <c r="L345" s="87"/>
      <c r="M345" s="632" t="s">
        <v>280</v>
      </c>
      <c r="N345" s="87"/>
      <c r="O345" s="87"/>
      <c r="P345" s="87"/>
      <c r="Q345" s="87"/>
      <c r="R345" s="87"/>
      <c r="S345" s="87"/>
      <c r="T345" s="87"/>
      <c r="U345" s="87"/>
      <c r="V345" s="87"/>
      <c r="W345" s="87"/>
      <c r="X345" s="87"/>
      <c r="Y345" s="87"/>
      <c r="Z345" s="87"/>
      <c r="AA345" s="87"/>
      <c r="AB345" s="87"/>
      <c r="AC345" s="87"/>
      <c r="AD345" s="87"/>
      <c r="AE345" s="87"/>
      <c r="AF345" s="87"/>
      <c r="AG345" s="87"/>
      <c r="AH345" s="87"/>
      <c r="AI345" s="87"/>
      <c r="AJ345" s="87"/>
      <c r="AK345" s="648">
        <v>10.5</v>
      </c>
      <c r="AL345" s="649"/>
      <c r="AM345" s="649"/>
      <c r="AN345" s="649"/>
      <c r="AO345" s="649"/>
      <c r="AP345" s="649"/>
      <c r="AQ345" s="87">
        <v>6</v>
      </c>
      <c r="AR345" s="87"/>
      <c r="AS345" s="87"/>
      <c r="AT345" s="87"/>
      <c r="AU345" s="125">
        <v>0.19</v>
      </c>
      <c r="AV345" s="126"/>
      <c r="AW345" s="126"/>
      <c r="AX345" s="127"/>
    </row>
    <row r="346" spans="1:50">
      <c r="A346" s="63"/>
      <c r="B346" s="63"/>
      <c r="C346" s="64"/>
      <c r="D346" s="41"/>
      <c r="E346" s="41"/>
      <c r="F346" s="41"/>
      <c r="G346" s="41"/>
      <c r="H346" s="41"/>
      <c r="I346" s="41"/>
      <c r="J346" s="41"/>
      <c r="K346" s="41"/>
      <c r="L346" s="41"/>
      <c r="M346" s="64"/>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68"/>
      <c r="AL346" s="69"/>
      <c r="AM346" s="69"/>
      <c r="AN346" s="69"/>
      <c r="AO346" s="69"/>
      <c r="AP346" s="69"/>
      <c r="AQ346" s="41"/>
      <c r="AR346" s="41"/>
      <c r="AS346" s="41"/>
      <c r="AT346" s="41"/>
      <c r="AU346" s="67"/>
      <c r="AV346" s="67"/>
      <c r="AW346" s="67"/>
      <c r="AX346" s="67"/>
    </row>
    <row r="347" spans="1:50">
      <c r="A347" s="63"/>
      <c r="B347" s="70" t="s">
        <v>112</v>
      </c>
      <c r="C347" s="64" t="s">
        <v>281</v>
      </c>
      <c r="D347" s="41"/>
      <c r="E347" s="41"/>
      <c r="F347" s="41"/>
      <c r="G347" s="41"/>
      <c r="H347" s="41"/>
      <c r="I347" s="41"/>
      <c r="J347" s="41"/>
      <c r="K347" s="41"/>
      <c r="L347" s="41"/>
      <c r="M347" s="64"/>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68"/>
      <c r="AL347" s="69"/>
      <c r="AM347" s="69"/>
      <c r="AN347" s="69"/>
      <c r="AO347" s="69"/>
      <c r="AP347" s="69"/>
      <c r="AQ347" s="41"/>
      <c r="AR347" s="41"/>
      <c r="AS347" s="41"/>
      <c r="AT347" s="41"/>
      <c r="AU347" s="67"/>
      <c r="AV347" s="67"/>
      <c r="AW347" s="67"/>
      <c r="AX347" s="67"/>
    </row>
    <row r="348" spans="1:50" ht="34.5" customHeight="1">
      <c r="A348" s="86"/>
      <c r="B348" s="86"/>
      <c r="C348" s="117" t="s">
        <v>102</v>
      </c>
      <c r="D348" s="117"/>
      <c r="E348" s="117"/>
      <c r="F348" s="117"/>
      <c r="G348" s="117"/>
      <c r="H348" s="117"/>
      <c r="I348" s="117"/>
      <c r="J348" s="117"/>
      <c r="K348" s="117"/>
      <c r="L348" s="117"/>
      <c r="M348" s="117" t="s">
        <v>101</v>
      </c>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8" t="s">
        <v>100</v>
      </c>
      <c r="AL348" s="117"/>
      <c r="AM348" s="117"/>
      <c r="AN348" s="117"/>
      <c r="AO348" s="117"/>
      <c r="AP348" s="117"/>
      <c r="AQ348" s="117" t="s">
        <v>92</v>
      </c>
      <c r="AR348" s="117"/>
      <c r="AS348" s="117"/>
      <c r="AT348" s="117"/>
      <c r="AU348" s="106" t="s">
        <v>93</v>
      </c>
      <c r="AV348" s="107"/>
      <c r="AW348" s="107"/>
      <c r="AX348" s="91"/>
    </row>
    <row r="349" spans="1:50" ht="30" customHeight="1">
      <c r="A349" s="630">
        <v>1</v>
      </c>
      <c r="B349" s="631">
        <v>1</v>
      </c>
      <c r="C349" s="632" t="s">
        <v>282</v>
      </c>
      <c r="D349" s="87"/>
      <c r="E349" s="87"/>
      <c r="F349" s="87"/>
      <c r="G349" s="87"/>
      <c r="H349" s="87"/>
      <c r="I349" s="87"/>
      <c r="J349" s="87"/>
      <c r="K349" s="87"/>
      <c r="L349" s="87"/>
      <c r="M349" s="634" t="s">
        <v>283</v>
      </c>
      <c r="N349" s="635"/>
      <c r="O349" s="635"/>
      <c r="P349" s="635"/>
      <c r="Q349" s="635"/>
      <c r="R349" s="635"/>
      <c r="S349" s="635"/>
      <c r="T349" s="635"/>
      <c r="U349" s="635"/>
      <c r="V349" s="635"/>
      <c r="W349" s="635"/>
      <c r="X349" s="635"/>
      <c r="Y349" s="635"/>
      <c r="Z349" s="635"/>
      <c r="AA349" s="635"/>
      <c r="AB349" s="635"/>
      <c r="AC349" s="635"/>
      <c r="AD349" s="635"/>
      <c r="AE349" s="635"/>
      <c r="AF349" s="635"/>
      <c r="AG349" s="635"/>
      <c r="AH349" s="635"/>
      <c r="AI349" s="635"/>
      <c r="AJ349" s="636"/>
      <c r="AK349" s="637" t="s">
        <v>284</v>
      </c>
      <c r="AL349" s="638"/>
      <c r="AM349" s="638"/>
      <c r="AN349" s="638"/>
      <c r="AO349" s="638"/>
      <c r="AP349" s="639"/>
      <c r="AQ349" s="87">
        <v>1</v>
      </c>
      <c r="AR349" s="87"/>
      <c r="AS349" s="87"/>
      <c r="AT349" s="87"/>
      <c r="AU349" s="125">
        <v>0.48</v>
      </c>
      <c r="AV349" s="126"/>
      <c r="AW349" s="126"/>
      <c r="AX349" s="127"/>
    </row>
    <row r="350" spans="1:50">
      <c r="A350" s="63"/>
      <c r="B350" s="63"/>
      <c r="C350" s="64"/>
      <c r="D350" s="41"/>
      <c r="E350" s="41"/>
      <c r="F350" s="41"/>
      <c r="G350" s="41"/>
      <c r="H350" s="41"/>
      <c r="I350" s="41"/>
      <c r="J350" s="41"/>
      <c r="K350" s="41"/>
      <c r="L350" s="41"/>
      <c r="M350" s="64"/>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68"/>
      <c r="AL350" s="69"/>
      <c r="AM350" s="69"/>
      <c r="AN350" s="69"/>
      <c r="AO350" s="69"/>
      <c r="AP350" s="69"/>
      <c r="AQ350" s="41"/>
      <c r="AR350" s="41"/>
      <c r="AS350" s="41"/>
      <c r="AT350" s="41"/>
      <c r="AU350" s="67"/>
      <c r="AV350" s="67"/>
      <c r="AW350" s="67"/>
      <c r="AX350" s="67"/>
    </row>
    <row r="351" spans="1:50">
      <c r="A351" s="63"/>
      <c r="B351" s="70" t="s">
        <v>110</v>
      </c>
      <c r="C351" s="64" t="s">
        <v>285</v>
      </c>
      <c r="D351" s="41"/>
      <c r="E351" s="41"/>
      <c r="F351" s="41"/>
      <c r="G351" s="41"/>
      <c r="H351" s="41"/>
      <c r="I351" s="41"/>
      <c r="J351" s="41"/>
      <c r="K351" s="41"/>
      <c r="L351" s="41"/>
      <c r="M351" s="64"/>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68"/>
      <c r="AL351" s="69"/>
      <c r="AM351" s="69"/>
      <c r="AN351" s="69"/>
      <c r="AO351" s="69"/>
      <c r="AP351" s="69"/>
      <c r="AQ351" s="41"/>
      <c r="AR351" s="41"/>
      <c r="AS351" s="41"/>
      <c r="AT351" s="41"/>
      <c r="AU351" s="67"/>
      <c r="AV351" s="67"/>
      <c r="AW351" s="67"/>
      <c r="AX351" s="67"/>
    </row>
    <row r="352" spans="1:50" ht="34.5" customHeight="1">
      <c r="A352" s="86"/>
      <c r="B352" s="86"/>
      <c r="C352" s="117" t="s">
        <v>102</v>
      </c>
      <c r="D352" s="117"/>
      <c r="E352" s="117"/>
      <c r="F352" s="117"/>
      <c r="G352" s="117"/>
      <c r="H352" s="117"/>
      <c r="I352" s="117"/>
      <c r="J352" s="117"/>
      <c r="K352" s="117"/>
      <c r="L352" s="117"/>
      <c r="M352" s="117" t="s">
        <v>101</v>
      </c>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8" t="s">
        <v>100</v>
      </c>
      <c r="AL352" s="117"/>
      <c r="AM352" s="117"/>
      <c r="AN352" s="117"/>
      <c r="AO352" s="117"/>
      <c r="AP352" s="117"/>
      <c r="AQ352" s="117" t="s">
        <v>92</v>
      </c>
      <c r="AR352" s="117"/>
      <c r="AS352" s="117"/>
      <c r="AT352" s="117"/>
      <c r="AU352" s="106" t="s">
        <v>93</v>
      </c>
      <c r="AV352" s="107"/>
      <c r="AW352" s="107"/>
      <c r="AX352" s="91"/>
    </row>
    <row r="353" spans="1:50" ht="30" customHeight="1">
      <c r="A353" s="630">
        <v>1</v>
      </c>
      <c r="B353" s="631">
        <v>1</v>
      </c>
      <c r="C353" s="632" t="s">
        <v>286</v>
      </c>
      <c r="D353" s="87"/>
      <c r="E353" s="87"/>
      <c r="F353" s="87"/>
      <c r="G353" s="87"/>
      <c r="H353" s="87"/>
      <c r="I353" s="87"/>
      <c r="J353" s="87"/>
      <c r="K353" s="87"/>
      <c r="L353" s="87"/>
      <c r="M353" s="634" t="s">
        <v>287</v>
      </c>
      <c r="N353" s="635"/>
      <c r="O353" s="635"/>
      <c r="P353" s="635"/>
      <c r="Q353" s="635"/>
      <c r="R353" s="635"/>
      <c r="S353" s="635"/>
      <c r="T353" s="635"/>
      <c r="U353" s="635"/>
      <c r="V353" s="635"/>
      <c r="W353" s="635"/>
      <c r="X353" s="635"/>
      <c r="Y353" s="635"/>
      <c r="Z353" s="635"/>
      <c r="AA353" s="635"/>
      <c r="AB353" s="635"/>
      <c r="AC353" s="635"/>
      <c r="AD353" s="635"/>
      <c r="AE353" s="635"/>
      <c r="AF353" s="635"/>
      <c r="AG353" s="635"/>
      <c r="AH353" s="635"/>
      <c r="AI353" s="635"/>
      <c r="AJ353" s="636"/>
      <c r="AK353" s="643">
        <v>94.5</v>
      </c>
      <c r="AL353" s="644"/>
      <c r="AM353" s="644"/>
      <c r="AN353" s="644"/>
      <c r="AO353" s="644"/>
      <c r="AP353" s="644"/>
      <c r="AQ353" s="645">
        <v>4</v>
      </c>
      <c r="AR353" s="646"/>
      <c r="AS353" s="646"/>
      <c r="AT353" s="647"/>
      <c r="AU353" s="125">
        <v>0.79500000000000004</v>
      </c>
      <c r="AV353" s="126"/>
      <c r="AW353" s="126"/>
      <c r="AX353" s="127"/>
    </row>
    <row r="354" spans="1:50">
      <c r="A354" s="63"/>
      <c r="B354" s="63"/>
      <c r="C354" s="64"/>
      <c r="D354" s="41"/>
      <c r="E354" s="41"/>
      <c r="F354" s="41"/>
      <c r="G354" s="41"/>
      <c r="H354" s="41"/>
      <c r="I354" s="41"/>
      <c r="J354" s="41"/>
      <c r="K354" s="41"/>
      <c r="L354" s="41"/>
      <c r="M354" s="64"/>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68"/>
      <c r="AL354" s="69"/>
      <c r="AM354" s="69"/>
      <c r="AN354" s="69"/>
      <c r="AO354" s="69"/>
      <c r="AP354" s="69"/>
      <c r="AQ354" s="41"/>
      <c r="AR354" s="41"/>
      <c r="AS354" s="41"/>
      <c r="AT354" s="41"/>
      <c r="AU354" s="67"/>
      <c r="AV354" s="67"/>
      <c r="AW354" s="67"/>
      <c r="AX354" s="67"/>
    </row>
    <row r="355" spans="1:50">
      <c r="A355" s="63"/>
      <c r="B355" s="70" t="s">
        <v>114</v>
      </c>
      <c r="C355" s="64" t="s">
        <v>288</v>
      </c>
      <c r="D355" s="41"/>
      <c r="E355" s="41"/>
      <c r="F355" s="41"/>
      <c r="G355" s="41"/>
      <c r="H355" s="41"/>
      <c r="I355" s="41"/>
      <c r="J355" s="41"/>
      <c r="K355" s="41"/>
      <c r="L355" s="41"/>
      <c r="M355" s="64"/>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68"/>
      <c r="AL355" s="69"/>
      <c r="AM355" s="69"/>
      <c r="AN355" s="69"/>
      <c r="AO355" s="69"/>
      <c r="AP355" s="69"/>
      <c r="AQ355" s="41"/>
      <c r="AR355" s="41"/>
      <c r="AS355" s="41"/>
      <c r="AT355" s="41"/>
      <c r="AU355" s="67"/>
      <c r="AV355" s="67"/>
      <c r="AW355" s="67"/>
      <c r="AX355" s="67"/>
    </row>
    <row r="356" spans="1:50" ht="34.5" customHeight="1">
      <c r="A356" s="86"/>
      <c r="B356" s="86"/>
      <c r="C356" s="117" t="s">
        <v>102</v>
      </c>
      <c r="D356" s="117"/>
      <c r="E356" s="117"/>
      <c r="F356" s="117"/>
      <c r="G356" s="117"/>
      <c r="H356" s="117"/>
      <c r="I356" s="117"/>
      <c r="J356" s="117"/>
      <c r="K356" s="117"/>
      <c r="L356" s="117"/>
      <c r="M356" s="117" t="s">
        <v>101</v>
      </c>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8" t="s">
        <v>100</v>
      </c>
      <c r="AL356" s="117"/>
      <c r="AM356" s="117"/>
      <c r="AN356" s="117"/>
      <c r="AO356" s="117"/>
      <c r="AP356" s="117"/>
      <c r="AQ356" s="117" t="s">
        <v>92</v>
      </c>
      <c r="AR356" s="117"/>
      <c r="AS356" s="117"/>
      <c r="AT356" s="117"/>
      <c r="AU356" s="106" t="s">
        <v>93</v>
      </c>
      <c r="AV356" s="107"/>
      <c r="AW356" s="107"/>
      <c r="AX356" s="91"/>
    </row>
    <row r="357" spans="1:50" ht="30" customHeight="1">
      <c r="A357" s="630">
        <v>1</v>
      </c>
      <c r="B357" s="631">
        <v>1</v>
      </c>
      <c r="C357" s="632" t="s">
        <v>286</v>
      </c>
      <c r="D357" s="87"/>
      <c r="E357" s="87"/>
      <c r="F357" s="87"/>
      <c r="G357" s="87"/>
      <c r="H357" s="87"/>
      <c r="I357" s="87"/>
      <c r="J357" s="87"/>
      <c r="K357" s="87"/>
      <c r="L357" s="87"/>
      <c r="M357" s="633" t="s">
        <v>289</v>
      </c>
      <c r="N357" s="88"/>
      <c r="O357" s="88"/>
      <c r="P357" s="88"/>
      <c r="Q357" s="88"/>
      <c r="R357" s="88"/>
      <c r="S357" s="88"/>
      <c r="T357" s="88"/>
      <c r="U357" s="88"/>
      <c r="V357" s="88"/>
      <c r="W357" s="88"/>
      <c r="X357" s="88"/>
      <c r="Y357" s="88"/>
      <c r="Z357" s="88"/>
      <c r="AA357" s="88"/>
      <c r="AB357" s="88"/>
      <c r="AC357" s="88"/>
      <c r="AD357" s="88"/>
      <c r="AE357" s="88"/>
      <c r="AF357" s="88"/>
      <c r="AG357" s="88"/>
      <c r="AH357" s="88"/>
      <c r="AI357" s="88"/>
      <c r="AJ357" s="88"/>
      <c r="AK357" s="637" t="s">
        <v>290</v>
      </c>
      <c r="AL357" s="638"/>
      <c r="AM357" s="638"/>
      <c r="AN357" s="638"/>
      <c r="AO357" s="638"/>
      <c r="AP357" s="639"/>
      <c r="AQ357" s="374" t="s">
        <v>96</v>
      </c>
      <c r="AR357" s="375"/>
      <c r="AS357" s="375"/>
      <c r="AT357" s="376"/>
      <c r="AU357" s="640" t="s">
        <v>148</v>
      </c>
      <c r="AV357" s="641"/>
      <c r="AW357" s="641"/>
      <c r="AX357" s="642"/>
    </row>
    <row r="358" spans="1:50">
      <c r="A358" s="71"/>
      <c r="B358" s="72"/>
      <c r="C358" s="64"/>
      <c r="D358" s="41"/>
      <c r="E358" s="41"/>
      <c r="F358" s="41"/>
      <c r="G358" s="41"/>
      <c r="H358" s="41"/>
      <c r="I358" s="41"/>
      <c r="J358" s="41"/>
      <c r="K358" s="41"/>
      <c r="L358" s="41"/>
      <c r="M358" s="42"/>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4"/>
      <c r="AL358" s="75"/>
      <c r="AM358" s="75"/>
      <c r="AN358" s="75"/>
      <c r="AO358" s="75"/>
      <c r="AP358" s="75"/>
      <c r="AQ358" s="76"/>
      <c r="AR358" s="76"/>
      <c r="AS358" s="76"/>
      <c r="AT358" s="76"/>
      <c r="AU358" s="77"/>
      <c r="AV358" s="78"/>
      <c r="AW358" s="78"/>
      <c r="AX358" s="78"/>
    </row>
    <row r="359" spans="1:50">
      <c r="A359" s="71"/>
      <c r="B359" s="79" t="s">
        <v>113</v>
      </c>
      <c r="C359" s="64" t="s">
        <v>291</v>
      </c>
      <c r="D359" s="41"/>
      <c r="E359" s="41"/>
      <c r="F359" s="41"/>
      <c r="G359" s="41"/>
      <c r="H359" s="41"/>
      <c r="I359" s="41"/>
      <c r="J359" s="41"/>
      <c r="K359" s="41"/>
      <c r="L359" s="41"/>
      <c r="M359" s="42"/>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4"/>
      <c r="AL359" s="75"/>
      <c r="AM359" s="75"/>
      <c r="AN359" s="75"/>
      <c r="AO359" s="75"/>
      <c r="AP359" s="75"/>
      <c r="AQ359" s="76"/>
      <c r="AR359" s="76"/>
      <c r="AS359" s="76"/>
      <c r="AT359" s="76"/>
      <c r="AU359" s="77"/>
      <c r="AV359" s="78"/>
      <c r="AW359" s="78"/>
      <c r="AX359" s="78"/>
    </row>
    <row r="360" spans="1:50" ht="34.5" customHeight="1">
      <c r="A360" s="86"/>
      <c r="B360" s="86"/>
      <c r="C360" s="117" t="s">
        <v>102</v>
      </c>
      <c r="D360" s="117"/>
      <c r="E360" s="117"/>
      <c r="F360" s="117"/>
      <c r="G360" s="117"/>
      <c r="H360" s="117"/>
      <c r="I360" s="117"/>
      <c r="J360" s="117"/>
      <c r="K360" s="117"/>
      <c r="L360" s="117"/>
      <c r="M360" s="117" t="s">
        <v>101</v>
      </c>
      <c r="N360" s="117"/>
      <c r="O360" s="117"/>
      <c r="P360" s="117"/>
      <c r="Q360" s="117"/>
      <c r="R360" s="117"/>
      <c r="S360" s="117"/>
      <c r="T360" s="117"/>
      <c r="U360" s="117"/>
      <c r="V360" s="117"/>
      <c r="W360" s="117"/>
      <c r="X360" s="117"/>
      <c r="Y360" s="117"/>
      <c r="Z360" s="117"/>
      <c r="AA360" s="117"/>
      <c r="AB360" s="117"/>
      <c r="AC360" s="117"/>
      <c r="AD360" s="117"/>
      <c r="AE360" s="117"/>
      <c r="AF360" s="117"/>
      <c r="AG360" s="117"/>
      <c r="AH360" s="117"/>
      <c r="AI360" s="117"/>
      <c r="AJ360" s="117"/>
      <c r="AK360" s="118" t="s">
        <v>100</v>
      </c>
      <c r="AL360" s="117"/>
      <c r="AM360" s="117"/>
      <c r="AN360" s="117"/>
      <c r="AO360" s="117"/>
      <c r="AP360" s="117"/>
      <c r="AQ360" s="117" t="s">
        <v>92</v>
      </c>
      <c r="AR360" s="117"/>
      <c r="AS360" s="117"/>
      <c r="AT360" s="117"/>
      <c r="AU360" s="106" t="s">
        <v>93</v>
      </c>
      <c r="AV360" s="107"/>
      <c r="AW360" s="107"/>
      <c r="AX360" s="91"/>
    </row>
    <row r="361" spans="1:50" ht="30" customHeight="1">
      <c r="A361" s="630">
        <v>1</v>
      </c>
      <c r="B361" s="631">
        <v>1</v>
      </c>
      <c r="C361" s="632" t="s">
        <v>292</v>
      </c>
      <c r="D361" s="87"/>
      <c r="E361" s="87"/>
      <c r="F361" s="87"/>
      <c r="G361" s="87"/>
      <c r="H361" s="87"/>
      <c r="I361" s="87"/>
      <c r="J361" s="87"/>
      <c r="K361" s="87"/>
      <c r="L361" s="87"/>
      <c r="M361" s="634" t="s">
        <v>293</v>
      </c>
      <c r="N361" s="635"/>
      <c r="O361" s="635"/>
      <c r="P361" s="635"/>
      <c r="Q361" s="635"/>
      <c r="R361" s="635"/>
      <c r="S361" s="635"/>
      <c r="T361" s="635"/>
      <c r="U361" s="635"/>
      <c r="V361" s="635"/>
      <c r="W361" s="635"/>
      <c r="X361" s="635"/>
      <c r="Y361" s="635"/>
      <c r="Z361" s="635"/>
      <c r="AA361" s="635"/>
      <c r="AB361" s="635"/>
      <c r="AC361" s="635"/>
      <c r="AD361" s="635"/>
      <c r="AE361" s="635"/>
      <c r="AF361" s="635"/>
      <c r="AG361" s="635"/>
      <c r="AH361" s="635"/>
      <c r="AI361" s="635"/>
      <c r="AJ361" s="636"/>
      <c r="AK361" s="113">
        <v>36.799999999999997</v>
      </c>
      <c r="AL361" s="114"/>
      <c r="AM361" s="114"/>
      <c r="AN361" s="114"/>
      <c r="AO361" s="114"/>
      <c r="AP361" s="114"/>
      <c r="AQ361" s="87">
        <v>3</v>
      </c>
      <c r="AR361" s="87"/>
      <c r="AS361" s="87"/>
      <c r="AT361" s="87"/>
      <c r="AU361" s="125">
        <v>0.60899999999999999</v>
      </c>
      <c r="AV361" s="126"/>
      <c r="AW361" s="126"/>
      <c r="AX361" s="127"/>
    </row>
    <row r="362" spans="1:50">
      <c r="A362" s="71"/>
      <c r="B362" s="79"/>
      <c r="C362" s="64"/>
      <c r="D362" s="41"/>
      <c r="E362" s="41"/>
      <c r="F362" s="41"/>
      <c r="G362" s="41"/>
      <c r="H362" s="41"/>
      <c r="I362" s="41"/>
      <c r="J362" s="41"/>
      <c r="K362" s="41"/>
      <c r="L362" s="41"/>
      <c r="M362" s="42"/>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4"/>
      <c r="AL362" s="75"/>
      <c r="AM362" s="75"/>
      <c r="AN362" s="75"/>
      <c r="AO362" s="75"/>
      <c r="AP362" s="75"/>
      <c r="AQ362" s="76"/>
      <c r="AR362" s="76"/>
      <c r="AS362" s="76"/>
      <c r="AT362" s="76"/>
      <c r="AU362" s="77"/>
      <c r="AV362" s="78"/>
      <c r="AW362" s="78"/>
      <c r="AX362" s="78"/>
    </row>
    <row r="363" spans="1:50">
      <c r="A363" s="71"/>
      <c r="B363" s="79" t="s">
        <v>111</v>
      </c>
      <c r="C363" s="64" t="s">
        <v>294</v>
      </c>
      <c r="D363" s="41"/>
      <c r="E363" s="41"/>
      <c r="F363" s="41"/>
      <c r="G363" s="41"/>
      <c r="H363" s="41"/>
      <c r="I363" s="41"/>
      <c r="J363" s="41"/>
      <c r="K363" s="41"/>
      <c r="L363" s="41"/>
      <c r="M363" s="42"/>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4"/>
      <c r="AL363" s="75"/>
      <c r="AM363" s="75"/>
      <c r="AN363" s="75"/>
      <c r="AO363" s="75"/>
      <c r="AP363" s="75"/>
      <c r="AQ363" s="76"/>
      <c r="AR363" s="76"/>
      <c r="AS363" s="76"/>
      <c r="AT363" s="76"/>
      <c r="AU363" s="77"/>
      <c r="AV363" s="78"/>
      <c r="AW363" s="78"/>
      <c r="AX363" s="78"/>
    </row>
    <row r="364" spans="1:50" ht="34.5" customHeight="1">
      <c r="A364" s="86"/>
      <c r="B364" s="86"/>
      <c r="C364" s="117" t="s">
        <v>102</v>
      </c>
      <c r="D364" s="117"/>
      <c r="E364" s="117"/>
      <c r="F364" s="117"/>
      <c r="G364" s="117"/>
      <c r="H364" s="117"/>
      <c r="I364" s="117"/>
      <c r="J364" s="117"/>
      <c r="K364" s="117"/>
      <c r="L364" s="117"/>
      <c r="M364" s="117" t="s">
        <v>101</v>
      </c>
      <c r="N364" s="117"/>
      <c r="O364" s="117"/>
      <c r="P364" s="117"/>
      <c r="Q364" s="117"/>
      <c r="R364" s="117"/>
      <c r="S364" s="117"/>
      <c r="T364" s="117"/>
      <c r="U364" s="117"/>
      <c r="V364" s="117"/>
      <c r="W364" s="117"/>
      <c r="X364" s="117"/>
      <c r="Y364" s="117"/>
      <c r="Z364" s="117"/>
      <c r="AA364" s="117"/>
      <c r="AB364" s="117"/>
      <c r="AC364" s="117"/>
      <c r="AD364" s="117"/>
      <c r="AE364" s="117"/>
      <c r="AF364" s="117"/>
      <c r="AG364" s="117"/>
      <c r="AH364" s="117"/>
      <c r="AI364" s="117"/>
      <c r="AJ364" s="117"/>
      <c r="AK364" s="118" t="s">
        <v>100</v>
      </c>
      <c r="AL364" s="117"/>
      <c r="AM364" s="117"/>
      <c r="AN364" s="117"/>
      <c r="AO364" s="117"/>
      <c r="AP364" s="117"/>
      <c r="AQ364" s="117" t="s">
        <v>92</v>
      </c>
      <c r="AR364" s="117"/>
      <c r="AS364" s="117"/>
      <c r="AT364" s="117"/>
      <c r="AU364" s="106" t="s">
        <v>93</v>
      </c>
      <c r="AV364" s="107"/>
      <c r="AW364" s="107"/>
      <c r="AX364" s="91"/>
    </row>
    <row r="365" spans="1:50" ht="30" customHeight="1">
      <c r="A365" s="630">
        <v>1</v>
      </c>
      <c r="B365" s="631">
        <v>1</v>
      </c>
      <c r="C365" s="632" t="s">
        <v>295</v>
      </c>
      <c r="D365" s="87"/>
      <c r="E365" s="87"/>
      <c r="F365" s="87"/>
      <c r="G365" s="87"/>
      <c r="H365" s="87"/>
      <c r="I365" s="87"/>
      <c r="J365" s="87"/>
      <c r="K365" s="87"/>
      <c r="L365" s="87"/>
      <c r="M365" s="633" t="s">
        <v>296</v>
      </c>
      <c r="N365" s="88"/>
      <c r="O365" s="88"/>
      <c r="P365" s="88"/>
      <c r="Q365" s="88"/>
      <c r="R365" s="88"/>
      <c r="S365" s="88"/>
      <c r="T365" s="88"/>
      <c r="U365" s="88"/>
      <c r="V365" s="88"/>
      <c r="W365" s="88"/>
      <c r="X365" s="88"/>
      <c r="Y365" s="88"/>
      <c r="Z365" s="88"/>
      <c r="AA365" s="88"/>
      <c r="AB365" s="88"/>
      <c r="AC365" s="88"/>
      <c r="AD365" s="88"/>
      <c r="AE365" s="88"/>
      <c r="AF365" s="88"/>
      <c r="AG365" s="88"/>
      <c r="AH365" s="88"/>
      <c r="AI365" s="88"/>
      <c r="AJ365" s="88"/>
      <c r="AK365" s="113">
        <v>2.6</v>
      </c>
      <c r="AL365" s="114"/>
      <c r="AM365" s="114"/>
      <c r="AN365" s="114"/>
      <c r="AO365" s="114"/>
      <c r="AP365" s="114"/>
      <c r="AQ365" s="87">
        <v>2</v>
      </c>
      <c r="AR365" s="87"/>
      <c r="AS365" s="87"/>
      <c r="AT365" s="87"/>
      <c r="AU365" s="125">
        <v>0.34</v>
      </c>
      <c r="AV365" s="126"/>
      <c r="AW365" s="126"/>
      <c r="AX365" s="127"/>
    </row>
  </sheetData>
  <mergeCells count="939">
    <mergeCell ref="AJ2:AP2"/>
    <mergeCell ref="AQ2:AW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6"/>
    <mergeCell ref="AE25:AI25"/>
    <mergeCell ref="AJ25:AN25"/>
    <mergeCell ref="AO25:AS25"/>
    <mergeCell ref="AT25:AX25"/>
    <mergeCell ref="Y26:AA26"/>
    <mergeCell ref="G24:X24"/>
    <mergeCell ref="Y24:AA24"/>
    <mergeCell ref="AB24:AD24"/>
    <mergeCell ref="AE24:AI24"/>
    <mergeCell ref="AJ24:AN24"/>
    <mergeCell ref="AE26:AI26"/>
    <mergeCell ref="AJ26:AN26"/>
    <mergeCell ref="AO26:AS26"/>
    <mergeCell ref="AT26:AX26"/>
    <mergeCell ref="G27:X28"/>
    <mergeCell ref="Y27:AA27"/>
    <mergeCell ref="AB27:AD28"/>
    <mergeCell ref="AE27:AI27"/>
    <mergeCell ref="AJ27:AN27"/>
    <mergeCell ref="AO27:AS27"/>
    <mergeCell ref="AT27:AX27"/>
    <mergeCell ref="Y28:AA28"/>
    <mergeCell ref="AE28:AI28"/>
    <mergeCell ref="AJ28:AN28"/>
    <mergeCell ref="AO28:AS28"/>
    <mergeCell ref="AT28:AX28"/>
    <mergeCell ref="A29:F31"/>
    <mergeCell ref="G29:X29"/>
    <mergeCell ref="Y29:AA29"/>
    <mergeCell ref="AB29:AD29"/>
    <mergeCell ref="AE29:AI29"/>
    <mergeCell ref="AJ29:AN29"/>
    <mergeCell ref="AO29:AS29"/>
    <mergeCell ref="AT29:AX29"/>
    <mergeCell ref="A24:F28"/>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32:B37"/>
    <mergeCell ref="C32:K32"/>
    <mergeCell ref="L32:Q32"/>
    <mergeCell ref="R32:W32"/>
    <mergeCell ref="X32:AX32"/>
    <mergeCell ref="C33:K33"/>
    <mergeCell ref="L33:Q33"/>
    <mergeCell ref="R33:W33"/>
    <mergeCell ref="X33:AX33"/>
    <mergeCell ref="C34:K34"/>
    <mergeCell ref="C36:K36"/>
    <mergeCell ref="L36:Q36"/>
    <mergeCell ref="R36:W36"/>
    <mergeCell ref="X36:AX36"/>
    <mergeCell ref="C37:K37"/>
    <mergeCell ref="L37:Q37"/>
    <mergeCell ref="R37:W37"/>
    <mergeCell ref="X37:AX37"/>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47"/>
    <mergeCell ref="A149:F228"/>
    <mergeCell ref="A229:F281"/>
    <mergeCell ref="G229:AB229"/>
    <mergeCell ref="AC229:AX229"/>
    <mergeCell ref="G230:K230"/>
    <mergeCell ref="L230:X230"/>
    <mergeCell ref="Y230:AB230"/>
    <mergeCell ref="G232:K232"/>
    <mergeCell ref="L232:X232"/>
    <mergeCell ref="Y232:AB232"/>
    <mergeCell ref="AC232:AG232"/>
    <mergeCell ref="AH232:AT232"/>
    <mergeCell ref="AU232:AX232"/>
    <mergeCell ref="AC230:AG230"/>
    <mergeCell ref="AH230:AT230"/>
    <mergeCell ref="AU230:AX230"/>
    <mergeCell ref="G231:K231"/>
    <mergeCell ref="L231:X231"/>
    <mergeCell ref="Y231:AB231"/>
    <mergeCell ref="AC231:AG231"/>
    <mergeCell ref="AH231:AT231"/>
    <mergeCell ref="AU231:AX231"/>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8:K238"/>
    <mergeCell ref="L238:X238"/>
    <mergeCell ref="Y238:AB238"/>
    <mergeCell ref="AC238:AG238"/>
    <mergeCell ref="AH238:AT238"/>
    <mergeCell ref="AU238:AX238"/>
    <mergeCell ref="G237:K237"/>
    <mergeCell ref="L237:X237"/>
    <mergeCell ref="Y237:AB237"/>
    <mergeCell ref="AC237:AG237"/>
    <mergeCell ref="AH237:AT237"/>
    <mergeCell ref="AU237:AX237"/>
    <mergeCell ref="G241:K241"/>
    <mergeCell ref="L241:X241"/>
    <mergeCell ref="Y241:AB241"/>
    <mergeCell ref="AC241:AG241"/>
    <mergeCell ref="AH241:AT241"/>
    <mergeCell ref="AU241:AX241"/>
    <mergeCell ref="G239:AB239"/>
    <mergeCell ref="AC239:AX239"/>
    <mergeCell ref="G240:K240"/>
    <mergeCell ref="L240:X240"/>
    <mergeCell ref="Y240:AB240"/>
    <mergeCell ref="AC240:AG240"/>
    <mergeCell ref="AH240:AT240"/>
    <mergeCell ref="AU240:AX240"/>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50:K250"/>
    <mergeCell ref="L250:X250"/>
    <mergeCell ref="Y250:AB250"/>
    <mergeCell ref="AC250:AG250"/>
    <mergeCell ref="AH250:AT250"/>
    <mergeCell ref="AU250:AX250"/>
    <mergeCell ref="G248:AB248"/>
    <mergeCell ref="AC248:AX248"/>
    <mergeCell ref="G249:K249"/>
    <mergeCell ref="L249:X249"/>
    <mergeCell ref="Y249:AB249"/>
    <mergeCell ref="AC249:AG249"/>
    <mergeCell ref="AH249:AT249"/>
    <mergeCell ref="AU249:AX249"/>
    <mergeCell ref="G252:K252"/>
    <mergeCell ref="L252:X252"/>
    <mergeCell ref="Y252:AB252"/>
    <mergeCell ref="AC252:AG252"/>
    <mergeCell ref="AH252:AT252"/>
    <mergeCell ref="AU252:AX252"/>
    <mergeCell ref="G251:K251"/>
    <mergeCell ref="L251:X251"/>
    <mergeCell ref="Y251:AB251"/>
    <mergeCell ref="AC251:AG251"/>
    <mergeCell ref="AH251:AT251"/>
    <mergeCell ref="AU251:AX251"/>
    <mergeCell ref="G254:K254"/>
    <mergeCell ref="L254:X254"/>
    <mergeCell ref="Y254:AB254"/>
    <mergeCell ref="AC254:AG254"/>
    <mergeCell ref="AH254:AT254"/>
    <mergeCell ref="AU254:AX254"/>
    <mergeCell ref="G253:K253"/>
    <mergeCell ref="L253:X253"/>
    <mergeCell ref="Y253:AB253"/>
    <mergeCell ref="AC253:AG253"/>
    <mergeCell ref="AH253:AT253"/>
    <mergeCell ref="AU253:AX253"/>
    <mergeCell ref="G256:AB256"/>
    <mergeCell ref="AC256:AX256"/>
    <mergeCell ref="G257:K257"/>
    <mergeCell ref="L257:X257"/>
    <mergeCell ref="Y257:AB257"/>
    <mergeCell ref="AC257:AG257"/>
    <mergeCell ref="AH257:AT257"/>
    <mergeCell ref="AU257:AX257"/>
    <mergeCell ref="G255:K255"/>
    <mergeCell ref="L255:X255"/>
    <mergeCell ref="Y255:AB255"/>
    <mergeCell ref="AC255:AG255"/>
    <mergeCell ref="AH255:AT255"/>
    <mergeCell ref="AU255:AX255"/>
    <mergeCell ref="G259:K259"/>
    <mergeCell ref="L259:X259"/>
    <mergeCell ref="Y259:AB259"/>
    <mergeCell ref="AC259:AG259"/>
    <mergeCell ref="AH259:AT259"/>
    <mergeCell ref="AU259:AX259"/>
    <mergeCell ref="G258:K258"/>
    <mergeCell ref="L258:X258"/>
    <mergeCell ref="Y258:AB258"/>
    <mergeCell ref="AC258:AG258"/>
    <mergeCell ref="AH258:AT258"/>
    <mergeCell ref="AU258:AX258"/>
    <mergeCell ref="G261:K261"/>
    <mergeCell ref="L261:X261"/>
    <mergeCell ref="Y261:AB261"/>
    <mergeCell ref="AC261:AG261"/>
    <mergeCell ref="AH261:AT261"/>
    <mergeCell ref="AU261:AX261"/>
    <mergeCell ref="G260:K260"/>
    <mergeCell ref="L260:X260"/>
    <mergeCell ref="Y260:AB260"/>
    <mergeCell ref="AC260:AG260"/>
    <mergeCell ref="AH260:AT260"/>
    <mergeCell ref="AU260:AX260"/>
    <mergeCell ref="G263:K263"/>
    <mergeCell ref="L263:X263"/>
    <mergeCell ref="Y263:AB263"/>
    <mergeCell ref="AC263:AG263"/>
    <mergeCell ref="AH263:AT263"/>
    <mergeCell ref="AU263:AX263"/>
    <mergeCell ref="G262:K262"/>
    <mergeCell ref="L262:X262"/>
    <mergeCell ref="Y262:AB262"/>
    <mergeCell ref="AC262:AG262"/>
    <mergeCell ref="AH262:AT262"/>
    <mergeCell ref="AU262:AX262"/>
    <mergeCell ref="G266:K266"/>
    <mergeCell ref="L266:X266"/>
    <mergeCell ref="Y266:AB266"/>
    <mergeCell ref="AC266:AG266"/>
    <mergeCell ref="AH266:AT266"/>
    <mergeCell ref="AU266:AX266"/>
    <mergeCell ref="G264:AB264"/>
    <mergeCell ref="AC264:AX264"/>
    <mergeCell ref="G265:K265"/>
    <mergeCell ref="L265:X265"/>
    <mergeCell ref="Y265:AB265"/>
    <mergeCell ref="AC265:AG265"/>
    <mergeCell ref="AH265:AT265"/>
    <mergeCell ref="AU265:AX265"/>
    <mergeCell ref="G268:K268"/>
    <mergeCell ref="L268:X268"/>
    <mergeCell ref="Y268:AB268"/>
    <mergeCell ref="AC268:AG268"/>
    <mergeCell ref="AH268:AT268"/>
    <mergeCell ref="AU268:AX268"/>
    <mergeCell ref="G267:K267"/>
    <mergeCell ref="L267:X267"/>
    <mergeCell ref="Y267:AB267"/>
    <mergeCell ref="AC267:AG267"/>
    <mergeCell ref="AH267:AT267"/>
    <mergeCell ref="AU267:AX267"/>
    <mergeCell ref="G270:K270"/>
    <mergeCell ref="L270:X270"/>
    <mergeCell ref="Y270:AB270"/>
    <mergeCell ref="AC270:AG270"/>
    <mergeCell ref="AH270:AT270"/>
    <mergeCell ref="AU270:AX270"/>
    <mergeCell ref="G269:K269"/>
    <mergeCell ref="L269:X269"/>
    <mergeCell ref="Y269:AB269"/>
    <mergeCell ref="AC269:AG269"/>
    <mergeCell ref="AH269:AT269"/>
    <mergeCell ref="AU269:AX269"/>
    <mergeCell ref="G272:K272"/>
    <mergeCell ref="L272:X272"/>
    <mergeCell ref="Y272:AB272"/>
    <mergeCell ref="AC272:AG272"/>
    <mergeCell ref="AH272:AT272"/>
    <mergeCell ref="AU272:AX272"/>
    <mergeCell ref="G271:K271"/>
    <mergeCell ref="L271:X271"/>
    <mergeCell ref="Y271:AB271"/>
    <mergeCell ref="AC271:AG271"/>
    <mergeCell ref="AH271:AT271"/>
    <mergeCell ref="AU271:AX271"/>
    <mergeCell ref="G275:K275"/>
    <mergeCell ref="L275:X275"/>
    <mergeCell ref="Y275:AB275"/>
    <mergeCell ref="AC275:AG275"/>
    <mergeCell ref="AH275:AT275"/>
    <mergeCell ref="AU275:AX275"/>
    <mergeCell ref="G273:AB273"/>
    <mergeCell ref="AC273:AX273"/>
    <mergeCell ref="G274:K274"/>
    <mergeCell ref="L274:X274"/>
    <mergeCell ref="Y274:AB274"/>
    <mergeCell ref="AC274:AG274"/>
    <mergeCell ref="AH274:AT274"/>
    <mergeCell ref="AU274:AX274"/>
    <mergeCell ref="G277:K277"/>
    <mergeCell ref="L277:X277"/>
    <mergeCell ref="Y277:AB277"/>
    <mergeCell ref="AC277:AG277"/>
    <mergeCell ref="AH277:AT277"/>
    <mergeCell ref="AU277:AX277"/>
    <mergeCell ref="G276:K276"/>
    <mergeCell ref="L276:X276"/>
    <mergeCell ref="Y276:AB276"/>
    <mergeCell ref="AC276:AG276"/>
    <mergeCell ref="AH276:AT276"/>
    <mergeCell ref="AU276:AX276"/>
    <mergeCell ref="G279:K279"/>
    <mergeCell ref="L279:X279"/>
    <mergeCell ref="Y279:AB279"/>
    <mergeCell ref="AC279:AG279"/>
    <mergeCell ref="AH279:AT279"/>
    <mergeCell ref="AU279:AX279"/>
    <mergeCell ref="G278:K278"/>
    <mergeCell ref="L278:X278"/>
    <mergeCell ref="Y278:AB278"/>
    <mergeCell ref="AC278:AG278"/>
    <mergeCell ref="AH278:AT278"/>
    <mergeCell ref="AU278:AX278"/>
    <mergeCell ref="G281:K281"/>
    <mergeCell ref="L281:X281"/>
    <mergeCell ref="Y281:AB281"/>
    <mergeCell ref="AC281:AG281"/>
    <mergeCell ref="AH281:AT281"/>
    <mergeCell ref="AU281:AX281"/>
    <mergeCell ref="G280:K280"/>
    <mergeCell ref="L280:X280"/>
    <mergeCell ref="Y280:AB280"/>
    <mergeCell ref="AC280:AG280"/>
    <mergeCell ref="AH280:AT280"/>
    <mergeCell ref="AU280:AX280"/>
    <mergeCell ref="A283:F323"/>
    <mergeCell ref="G283:AB283"/>
    <mergeCell ref="AC283:AX283"/>
    <mergeCell ref="G284:K284"/>
    <mergeCell ref="L284:X284"/>
    <mergeCell ref="Y284:AB284"/>
    <mergeCell ref="AC284:AG284"/>
    <mergeCell ref="AH284:AT284"/>
    <mergeCell ref="AU284:AX284"/>
    <mergeCell ref="G285:K285"/>
    <mergeCell ref="AU286:AX286"/>
    <mergeCell ref="G287:K287"/>
    <mergeCell ref="L287:X287"/>
    <mergeCell ref="Y287:AB287"/>
    <mergeCell ref="AC287:AG287"/>
    <mergeCell ref="AH287:AT287"/>
    <mergeCell ref="AU287:AX287"/>
    <mergeCell ref="L285:X285"/>
    <mergeCell ref="Y285:AB285"/>
    <mergeCell ref="AC285:AG285"/>
    <mergeCell ref="AH285:AT285"/>
    <mergeCell ref="AU285:AX285"/>
    <mergeCell ref="G286:K286"/>
    <mergeCell ref="L286:X286"/>
    <mergeCell ref="Y286:AB286"/>
    <mergeCell ref="AC286:AG286"/>
    <mergeCell ref="AH286:AT286"/>
    <mergeCell ref="G289:K289"/>
    <mergeCell ref="L289:X289"/>
    <mergeCell ref="Y289:AB289"/>
    <mergeCell ref="AC289:AG289"/>
    <mergeCell ref="AH289:AT289"/>
    <mergeCell ref="AU289:AX289"/>
    <mergeCell ref="G288:K288"/>
    <mergeCell ref="L288:X288"/>
    <mergeCell ref="Y288:AB288"/>
    <mergeCell ref="AC288:AG288"/>
    <mergeCell ref="AH288:AT288"/>
    <mergeCell ref="AU288:AX288"/>
    <mergeCell ref="G291:K291"/>
    <mergeCell ref="L291:X291"/>
    <mergeCell ref="Y291:AB291"/>
    <mergeCell ref="AC291:AG291"/>
    <mergeCell ref="AH291:AT291"/>
    <mergeCell ref="AU291:AX291"/>
    <mergeCell ref="G290:K290"/>
    <mergeCell ref="L290:X290"/>
    <mergeCell ref="Y290:AB290"/>
    <mergeCell ref="AC290:AG290"/>
    <mergeCell ref="AH290:AT290"/>
    <mergeCell ref="AU290:AX290"/>
    <mergeCell ref="G294:K294"/>
    <mergeCell ref="L294:X294"/>
    <mergeCell ref="Y294:AB294"/>
    <mergeCell ref="AC294:AG294"/>
    <mergeCell ref="AH294:AT294"/>
    <mergeCell ref="AU294:AX294"/>
    <mergeCell ref="G292:AB292"/>
    <mergeCell ref="AC292:AX292"/>
    <mergeCell ref="G293:K293"/>
    <mergeCell ref="L293:X293"/>
    <mergeCell ref="Y293:AB293"/>
    <mergeCell ref="AC293:AG293"/>
    <mergeCell ref="AH293:AT293"/>
    <mergeCell ref="AU293:AX293"/>
    <mergeCell ref="G296:K296"/>
    <mergeCell ref="L296:X296"/>
    <mergeCell ref="Y296:AB296"/>
    <mergeCell ref="AC296:AG296"/>
    <mergeCell ref="AH296:AT296"/>
    <mergeCell ref="AU296:AX296"/>
    <mergeCell ref="G295:K295"/>
    <mergeCell ref="L295:X295"/>
    <mergeCell ref="Y295:AB295"/>
    <mergeCell ref="AC295:AG295"/>
    <mergeCell ref="AH295:AT295"/>
    <mergeCell ref="AU295:AX295"/>
    <mergeCell ref="G298:K298"/>
    <mergeCell ref="L298:X298"/>
    <mergeCell ref="Y298:AB298"/>
    <mergeCell ref="AC298:AG298"/>
    <mergeCell ref="AH298:AT298"/>
    <mergeCell ref="AU298:AX298"/>
    <mergeCell ref="G297:K297"/>
    <mergeCell ref="L297:X297"/>
    <mergeCell ref="Y297:AB297"/>
    <mergeCell ref="AC297:AG297"/>
    <mergeCell ref="AH297:AT297"/>
    <mergeCell ref="AU297:AX297"/>
    <mergeCell ref="G300:K300"/>
    <mergeCell ref="L300:X300"/>
    <mergeCell ref="Y300:AB300"/>
    <mergeCell ref="AC300:AG300"/>
    <mergeCell ref="AH300:AT300"/>
    <mergeCell ref="AU300:AX300"/>
    <mergeCell ref="G299:K299"/>
    <mergeCell ref="L299:X299"/>
    <mergeCell ref="Y299:AB299"/>
    <mergeCell ref="AC299:AG299"/>
    <mergeCell ref="AH299:AT299"/>
    <mergeCell ref="AU299:AX299"/>
    <mergeCell ref="G302:K302"/>
    <mergeCell ref="L302:X302"/>
    <mergeCell ref="Y302:AB302"/>
    <mergeCell ref="AC302:AG302"/>
    <mergeCell ref="AH302:AT302"/>
    <mergeCell ref="AU302:AX302"/>
    <mergeCell ref="G301:K301"/>
    <mergeCell ref="L301:X301"/>
    <mergeCell ref="Y301:AB301"/>
    <mergeCell ref="AC301:AG301"/>
    <mergeCell ref="AH301:AT301"/>
    <mergeCell ref="AU301:AX301"/>
    <mergeCell ref="G305:K305"/>
    <mergeCell ref="L305:X305"/>
    <mergeCell ref="Y305:AB305"/>
    <mergeCell ref="AC305:AG305"/>
    <mergeCell ref="AH305:AT305"/>
    <mergeCell ref="AU305:AX305"/>
    <mergeCell ref="G303:AB303"/>
    <mergeCell ref="AC303:AX303"/>
    <mergeCell ref="G304:K304"/>
    <mergeCell ref="L304:X304"/>
    <mergeCell ref="Y304:AB304"/>
    <mergeCell ref="AC304:AG304"/>
    <mergeCell ref="AH304:AT304"/>
    <mergeCell ref="AU304:AX304"/>
    <mergeCell ref="G307:K307"/>
    <mergeCell ref="L307:X307"/>
    <mergeCell ref="Y307:AB307"/>
    <mergeCell ref="AC307:AG307"/>
    <mergeCell ref="AH307:AT307"/>
    <mergeCell ref="AU307:AX307"/>
    <mergeCell ref="G306:K306"/>
    <mergeCell ref="L306:X306"/>
    <mergeCell ref="Y306:AB306"/>
    <mergeCell ref="AC306:AG306"/>
    <mergeCell ref="AH306:AT306"/>
    <mergeCell ref="AU306:AX306"/>
    <mergeCell ref="G309:K309"/>
    <mergeCell ref="L309:X309"/>
    <mergeCell ref="Y309:AB309"/>
    <mergeCell ref="AC309:AG309"/>
    <mergeCell ref="AH309:AT309"/>
    <mergeCell ref="AU309:AX309"/>
    <mergeCell ref="G308:K308"/>
    <mergeCell ref="L308:X308"/>
    <mergeCell ref="Y308:AB308"/>
    <mergeCell ref="AC308:AG308"/>
    <mergeCell ref="AH308:AT308"/>
    <mergeCell ref="AU308:AX308"/>
    <mergeCell ref="G312:K312"/>
    <mergeCell ref="L312:X312"/>
    <mergeCell ref="Y312:AB312"/>
    <mergeCell ref="AC312:AG312"/>
    <mergeCell ref="AH312:AT312"/>
    <mergeCell ref="AU312:AX312"/>
    <mergeCell ref="G310:AB310"/>
    <mergeCell ref="AC310:AX310"/>
    <mergeCell ref="G311:K311"/>
    <mergeCell ref="L311:X311"/>
    <mergeCell ref="Y311:AB311"/>
    <mergeCell ref="AC311:AG311"/>
    <mergeCell ref="AH311:AT311"/>
    <mergeCell ref="AU311:AX311"/>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9:K319"/>
    <mergeCell ref="L319:X319"/>
    <mergeCell ref="Y319:AB319"/>
    <mergeCell ref="AC319:AG319"/>
    <mergeCell ref="AH319:AT319"/>
    <mergeCell ref="AU319:AX319"/>
    <mergeCell ref="G317:AB317"/>
    <mergeCell ref="AC317:AX317"/>
    <mergeCell ref="G318:K318"/>
    <mergeCell ref="L318:X318"/>
    <mergeCell ref="Y318:AB318"/>
    <mergeCell ref="AC318:AG318"/>
    <mergeCell ref="AH318:AT318"/>
    <mergeCell ref="AU318:AX318"/>
    <mergeCell ref="G321:K321"/>
    <mergeCell ref="L321:X321"/>
    <mergeCell ref="Y321:AB321"/>
    <mergeCell ref="AC321:AG321"/>
    <mergeCell ref="AH321:AT321"/>
    <mergeCell ref="AU321:AX321"/>
    <mergeCell ref="G320:K320"/>
    <mergeCell ref="L320:X320"/>
    <mergeCell ref="Y320:AB320"/>
    <mergeCell ref="AC320:AG320"/>
    <mergeCell ref="AH320:AT320"/>
    <mergeCell ref="AU320:AX320"/>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2:B332"/>
    <mergeCell ref="C332:L332"/>
    <mergeCell ref="M332:AJ332"/>
    <mergeCell ref="AK332:AP332"/>
    <mergeCell ref="AQ332:AT332"/>
    <mergeCell ref="AU332:AX332"/>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5:B365"/>
    <mergeCell ref="C365:L365"/>
    <mergeCell ref="M365:AJ365"/>
    <mergeCell ref="AK365:AP365"/>
    <mergeCell ref="AQ365:AT365"/>
    <mergeCell ref="AU365:AX365"/>
    <mergeCell ref="A364:B364"/>
    <mergeCell ref="C364:L364"/>
    <mergeCell ref="M364:AJ364"/>
    <mergeCell ref="AK364:AP364"/>
    <mergeCell ref="AQ364:AT364"/>
    <mergeCell ref="AU364:AX364"/>
  </mergeCells>
  <phoneticPr fontId="3"/>
  <printOptions horizontalCentered="1"/>
  <pageMargins left="0.62992125984251968" right="0.39370078740157483" top="0.78740157480314965" bottom="0.19685039370078741" header="0.39370078740157483" footer="0.19685039370078741"/>
  <pageSetup paperSize="9" scale="62" fitToHeight="4" orientation="portrait" r:id="rId1"/>
  <headerFooter differentFirst="1" alignWithMargins="0">
    <oddHeader>&amp;R事業番号０１２</oddHeader>
  </headerFooter>
  <rowBreaks count="6" manualBreakCount="6">
    <brk id="38" max="39" man="1"/>
    <brk id="69" max="39" man="1"/>
    <brk id="147" max="39" man="1"/>
    <brk id="228" max="49" man="1"/>
    <brk id="281" max="49" man="1"/>
    <brk id="323"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326</vt:lpstr>
      <vt:lpstr>環境省012</vt:lpstr>
      <vt:lpstr>'326'!Print_Area</vt:lpstr>
      <vt:lpstr>環境省012!Print_Area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2014-06-26T07:31:35Z</dcterms:created>
  <dcterms:modified xsi:type="dcterms:W3CDTF">2014-09-30T04:56:54Z</dcterms:modified>
</cp:coreProperties>
</file>