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24" i="3" l="1"/>
  <c r="AJ23" i="3"/>
  <c r="AE2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<sst xmlns="http://schemas.openxmlformats.org/spreadsheetml/2006/main" count="1184" uniqueCount="649">
  <si>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</si>
  <si>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</si>
  <si>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</si>
  <si>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</si>
  <si>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</si>
  <si>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</si>
  <si>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</si>
  <si>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</si>
  <si>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</si>
  <si>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</si>
  <si>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</si>
  <si>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</si>
  <si>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</si>
  <si>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</si>
  <si>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</si>
  <si>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</si>
  <si>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</si>
  <si>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</si>
  <si>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</si>
  <si>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</si>
  <si>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</si>
  <si>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</si>
  <si>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</si>
  <si>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</si>
  <si>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</si>
  <si>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</si>
  <si>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</si>
  <si>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</si>
  <si>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</si>
  <si>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</si>
  <si>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</si>
  <si>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</si>
  <si>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</si>
  <si>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</si>
  <si>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</si>
  <si>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</si>
  <si>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</si>
  <si>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</si>
  <si>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</si>
  <si>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</si>
  <si>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</si>
  <si>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</si>
  <si>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</si>
  <si>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</si>
  <si>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</si>
  <si>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</si>
  <si>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</si>
  <si>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</si>
  <si>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</si>
  <si>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</si>
  <si>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</si>
  <si>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</si>
  <si>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</si>
  <si>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</si>
  <si>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</si>
  <si>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</si>
  <si>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</si>
  <si>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</si>
  <si>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</si>
  <si>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</si>
  <si>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</si>
  <si>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</si>
  <si>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</si>
  <si>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</si>
  <si>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</si>
  <si>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</si>
  <si>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</si>
  <si>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</si>
  <si>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</si>
  <si>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</si>
  <si>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</si>
  <si>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</si>
  <si>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</si>
  <si>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</si>
  <si>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</si>
  <si>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</si>
  <si>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</si>
  <si>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</si>
  <si>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</si>
  <si>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</si>
  <si>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</si>
  <si>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</si>
  <si>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</si>
  <si>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</si>
  <si>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</si>
  <si>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</si>
  <si>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</si>
  <si>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</si>
  <si>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</si>
  <si>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</si>
  <si>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</si>
  <si>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</si>
  <si>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</si>
  <si>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</si>
  <si>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</si>
  <si>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</si>
  <si>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</si>
  <si>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</si>
  <si>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</si>
  <si>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</si>
  <si>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</si>
  <si>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</si>
  <si>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</si>
  <si>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</si>
  <si>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</si>
  <si>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</si>
  <si>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</si>
  <si>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</si>
  <si>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</si>
  <si>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</si>
  <si>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</si>
  <si>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</si>
  <si>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</si>
  <si>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</si>
  <si>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</si>
  <si>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</si>
  <si>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</si>
  <si>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</si>
  <si>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</si>
  <si>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</si>
  <si>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</si>
  <si>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</si>
  <si>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</si>
  <si>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</si>
  <si>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</si>
  <si>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</si>
  <si>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</si>
  <si>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</si>
  <si>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</si>
  <si>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</si>
  <si>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</si>
  <si>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</si>
  <si>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</si>
  <si>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</si>
  <si>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</si>
  <si>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</si>
  <si>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</si>
  <si>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</si>
  <si>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</si>
  <si>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</si>
  <si>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</si>
  <si>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</si>
  <si>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</si>
  <si>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</si>
  <si>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</si>
  <si>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</si>
  <si>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</si>
  <si>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</si>
  <si>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</si>
  <si>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</si>
  <si>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</si>
  <si>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</si>
  <si>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</si>
  <si>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</si>
  <si>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</si>
  <si>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</si>
  <si>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</si>
  <si>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</si>
  <si>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</si>
  <si>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</si>
  <si>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</si>
  <si>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</si>
  <si>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</si>
  <si>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</si>
  <si>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</si>
  <si>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</si>
  <si>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</si>
  <si>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</si>
  <si>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</si>
  <si>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</si>
  <si>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</si>
  <si>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</si>
  <si>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</si>
  <si>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</si>
  <si>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</si>
  <si>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</si>
  <si>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</si>
  <si>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</si>
  <si>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</si>
  <si>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</si>
  <si>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</si>
  <si>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</si>
  <si>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</si>
  <si>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</si>
  <si>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</si>
  <si>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</si>
  <si>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</si>
  <si>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</si>
  <si>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</si>
  <si>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</si>
  <si>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</si>
  <si>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</si>
  <si>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</si>
  <si>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</si>
  <si>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</si>
  <si>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</si>
  <si>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</si>
  <si>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</si>
  <si>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</si>
  <si>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</si>
  <si>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</si>
  <si>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</si>
  <si>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</si>
  <si>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</si>
  <si>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</si>
  <si>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</si>
  <si>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</si>
  <si>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</si>
  <si>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</si>
  <si>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</si>
  <si>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</si>
  <si>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</si>
  <si>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</si>
  <si>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</si>
  <si>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</si>
  <si>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</si>
  <si>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</si>
  <si>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</si>
  <si>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</si>
  <si>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</si>
  <si>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</si>
  <si>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</si>
  <si>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</si>
  <si>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</si>
  <si>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</si>
  <si>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</si>
  <si>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</si>
  <si>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</si>
  <si>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</si>
  <si>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</si>
  <si>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</si>
  <si>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</si>
  <si>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</si>
  <si>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</si>
  <si>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</si>
  <si>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</si>
  <si>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</si>
  <si>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</si>
  <si>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</si>
  <si>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</si>
  <si>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</si>
  <si>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</si>
  <si>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</si>
  <si>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</si>
  <si>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</si>
  <si>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</si>
  <si>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</si>
  <si>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</si>
  <si>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</si>
  <si>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</si>
  <si>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</si>
  <si>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</si>
  <si>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</si>
  <si>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</si>
  <si>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</si>
  <si>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</si>
  <si>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</si>
  <si>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</si>
  <si>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</si>
  <si>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</si>
  <si>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</si>
  <si>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</si>
  <si>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</si>
  <si>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</si>
  <si>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</si>
  <si>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</si>
  <si>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</si>
  <si>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</si>
  <si>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</si>
  <si>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</si>
  <si>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</si>
  <si>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</si>
  <si>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</si>
  <si>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</si>
  <si>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</si>
  <si>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</si>
  <si>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</si>
  <si>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</si>
  <si>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</si>
  <si>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</si>
  <si>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</si>
  <si>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</si>
  <si>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</si>
  <si>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</si>
  <si>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</si>
  <si>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</si>
  <si>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</si>
  <si>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</si>
  <si>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</si>
  <si>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</si>
  <si>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</si>
  <si>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</si>
  <si>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</si>
  <si>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</si>
  <si>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</si>
  <si>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</si>
  <si>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</si>
  <si>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</si>
  <si>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</si>
  <si>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</si>
  <si>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</si>
  <si>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</si>
  <si>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</si>
  <si>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</si>
  <si>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</si>
  <si>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</si>
  <si>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</si>
  <si>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</si>
  <si>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</si>
  <si>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</si>
  <si>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</si>
  <si>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</si>
  <si>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</si>
  <si>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</si>
  <si>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</si>
  <si>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</si>
  <si>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</si>
  <si>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</si>
  <si>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</si>
  <si>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</si>
  <si>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</si>
  <si>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</si>
  <si>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</si>
  <si>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</si>
  <si>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</si>
  <si>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</si>
  <si>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</si>
  <si>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</si>
  <si>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</si>
  <si>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</si>
  <si>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</si>
  <si>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</si>
  <si>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</si>
  <si>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</si>
  <si>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</si>
  <si>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</si>
  <si>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</si>
  <si>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</si>
  <si>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</si>
  <si>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</si>
  <si>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</si>
  <si>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</si>
  <si>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</si>
  <si>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</si>
  <si>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</si>
  <si>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</si>
  <si>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</si>
  <si>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</si>
  <si>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</si>
  <si>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</si>
  <si>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</si>
  <si>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</si>
  <si>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</si>
  <si>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</si>
  <si>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</si>
  <si>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</si>
  <si>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</si>
  <si>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</si>
  <si>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</si>
  <si>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</si>
  <si>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</si>
  <si>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</si>
  <si>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</si>
  <si>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</si>
  <si>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</si>
  <si>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</si>
  <si>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</si>
  <si>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</si>
  <si>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</si>
  <si>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</si>
  <si>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</si>
  <si>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</si>
  <si>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</si>
  <si>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</si>
  <si>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　</t>
  </si>
  <si>
    <t>随意契約</t>
    <rPh sb="0" eb="2">
      <t>ズイイ</t>
    </rPh>
    <rPh sb="2" eb="4">
      <t>ケイヤク</t>
    </rPh>
    <phoneticPr fontId="6"/>
  </si>
  <si>
    <t>-</t>
    <phoneticPr fontId="6"/>
  </si>
  <si>
    <t>松山東高等学校長</t>
    <phoneticPr fontId="6"/>
  </si>
  <si>
    <t>松山地方気象台松山風・日射日照観測施設敷地借料</t>
    <phoneticPr fontId="6"/>
  </si>
  <si>
    <t>岡山大学長</t>
    <phoneticPr fontId="6"/>
  </si>
  <si>
    <t>岡山地方気象台観測露場敷地借料</t>
    <phoneticPr fontId="6"/>
  </si>
  <si>
    <t>岡山地方気象台倉敷地域気象観測所敷地他借料</t>
    <phoneticPr fontId="6"/>
  </si>
  <si>
    <t>静岡地方気象台御殿場地域気象観測所敷地借用</t>
    <phoneticPr fontId="6"/>
  </si>
  <si>
    <t>御殿場市</t>
    <rPh sb="0" eb="4">
      <t>ゴテンバシ</t>
    </rPh>
    <phoneticPr fontId="6"/>
  </si>
  <si>
    <t>土地賃借料　北見枝幸特別地域気象観測所</t>
    <phoneticPr fontId="6"/>
  </si>
  <si>
    <t>枝幸町長</t>
    <rPh sb="0" eb="3">
      <t>エサシチョウ</t>
    </rPh>
    <rPh sb="3" eb="4">
      <t>チョウ</t>
    </rPh>
    <phoneticPr fontId="6"/>
  </si>
  <si>
    <t>土地賃借料　枝幸津波地震観測局</t>
    <phoneticPr fontId="6"/>
  </si>
  <si>
    <t>神戸地方気象台風・日照観測施設敷地借料</t>
    <phoneticPr fontId="6"/>
  </si>
  <si>
    <t>神戸市長</t>
    <rPh sb="0" eb="2">
      <t>コウベ</t>
    </rPh>
    <rPh sb="2" eb="4">
      <t>シチョウ</t>
    </rPh>
    <phoneticPr fontId="6"/>
  </si>
  <si>
    <t>東京管区気象台府中地域気象観測所敷地借用</t>
    <phoneticPr fontId="6"/>
  </si>
  <si>
    <t>農工大</t>
    <rPh sb="0" eb="3">
      <t>ノウコウダイ</t>
    </rPh>
    <phoneticPr fontId="6"/>
  </si>
  <si>
    <t>鷹巣地域気象観測所敷地借用料</t>
    <phoneticPr fontId="6"/>
  </si>
  <si>
    <t>阿仁合地域気象観測所敷地借用料</t>
    <phoneticPr fontId="6"/>
  </si>
  <si>
    <t>北秋田市長</t>
    <rPh sb="0" eb="1">
      <t>キタ</t>
    </rPh>
    <rPh sb="1" eb="3">
      <t>アキタ</t>
    </rPh>
    <rPh sb="3" eb="5">
      <t>シチョウ</t>
    </rPh>
    <phoneticPr fontId="6"/>
  </si>
  <si>
    <t>三沢地域気象観測所敷地借用料</t>
    <phoneticPr fontId="6"/>
  </si>
  <si>
    <t>三沢市長</t>
    <rPh sb="0" eb="2">
      <t>ミサワ</t>
    </rPh>
    <rPh sb="2" eb="4">
      <t>シチョウ</t>
    </rPh>
    <phoneticPr fontId="6"/>
  </si>
  <si>
    <t>新潟地方気象台松代地域雨量観測所敷地及び建物借用</t>
    <phoneticPr fontId="6"/>
  </si>
  <si>
    <t>十日町市</t>
    <rPh sb="0" eb="3">
      <t>トオカマチ</t>
    </rPh>
    <rPh sb="3" eb="4">
      <t>シ</t>
    </rPh>
    <phoneticPr fontId="6"/>
  </si>
  <si>
    <t>ジオテクノス（株）</t>
    <phoneticPr fontId="6"/>
  </si>
  <si>
    <t>旧笠形山無線ロボット雨量観測所跡地土壌入替工事</t>
    <phoneticPr fontId="6"/>
  </si>
  <si>
    <t>アサヒプリテック(株)</t>
    <rPh sb="8" eb="11">
      <t>カブ</t>
    </rPh>
    <phoneticPr fontId="6"/>
  </si>
  <si>
    <t>東京管区気象台特別管理産業廃棄物の収集運搬及び処分</t>
    <phoneticPr fontId="6"/>
  </si>
  <si>
    <t>特別管理廃棄物等の収集運搬</t>
    <phoneticPr fontId="6"/>
  </si>
  <si>
    <t>大阪管区気象台特別管理産業廃棄物等の収集運搬及び処分</t>
    <rPh sb="0" eb="2">
      <t>オオサカ</t>
    </rPh>
    <rPh sb="2" eb="4">
      <t>カンク</t>
    </rPh>
    <rPh sb="4" eb="7">
      <t>キショウダイ</t>
    </rPh>
    <phoneticPr fontId="6"/>
  </si>
  <si>
    <t>油津特別地域気象観測所機器更新に伴う整備工事</t>
    <phoneticPr fontId="6"/>
  </si>
  <si>
    <t>（有）杉尾組　</t>
    <phoneticPr fontId="6"/>
  </si>
  <si>
    <t>大福電設（株）</t>
    <phoneticPr fontId="6"/>
  </si>
  <si>
    <t>平島地域雨量観測所及び諏訪之瀬島地域雨量観測所整備待受工事</t>
    <phoneticPr fontId="6"/>
  </si>
  <si>
    <t>コスモエンジニアリング(株)</t>
    <rPh sb="11" eb="14">
      <t>カブ</t>
    </rPh>
    <phoneticPr fontId="6"/>
  </si>
  <si>
    <t>石巻特別地域気象観測所ＪＭＡ－１０型地上気象観測装置待受及び撤去工事</t>
    <phoneticPr fontId="6"/>
  </si>
  <si>
    <t>(株)壱松組</t>
    <rPh sb="0" eb="3">
      <t>カブ</t>
    </rPh>
    <phoneticPr fontId="6"/>
  </si>
  <si>
    <t>小呂島地域雨量観測所整備待受工事</t>
    <phoneticPr fontId="6"/>
  </si>
  <si>
    <t>小宝島地域雨量観測所及び宝島地域雨量観測所整備待受工事</t>
    <phoneticPr fontId="6"/>
  </si>
  <si>
    <t>(株)森下電設工業</t>
    <rPh sb="0" eb="3">
      <t>カブ</t>
    </rPh>
    <phoneticPr fontId="6"/>
  </si>
  <si>
    <t>大朝地域気象観測所移設工事</t>
    <phoneticPr fontId="6"/>
  </si>
  <si>
    <t>(株)サンコーシヤ</t>
    <rPh sb="0" eb="3">
      <t>カブ</t>
    </rPh>
    <phoneticPr fontId="6"/>
  </si>
  <si>
    <t>旧富士山測候所関連施設屋外タンク貯蔵所解体撤去他工事</t>
    <phoneticPr fontId="6"/>
  </si>
  <si>
    <t>松本電業（株）</t>
    <phoneticPr fontId="6"/>
  </si>
  <si>
    <t>舞鶴特別地域気象観測所ＪＭＡ－１０型屋内筐体移設等待受工事</t>
    <phoneticPr fontId="6"/>
  </si>
  <si>
    <t>（株）ミヤデン</t>
    <phoneticPr fontId="6"/>
  </si>
  <si>
    <t>牛深特別地域気象観測所機器更新に伴う整備工事</t>
    <phoneticPr fontId="6"/>
  </si>
  <si>
    <t>横河電子機器（株）</t>
    <phoneticPr fontId="6"/>
  </si>
  <si>
    <t>可搬型地上気象観測装置の製作</t>
    <phoneticPr fontId="6"/>
  </si>
  <si>
    <t>（株）ソニック</t>
    <phoneticPr fontId="6"/>
  </si>
  <si>
    <t>雨量観測設備の製作及び取付調整</t>
    <phoneticPr fontId="6"/>
  </si>
  <si>
    <t>気象情報通信（株）</t>
    <phoneticPr fontId="6"/>
  </si>
  <si>
    <t>可搬型ＤＣＰ雨量観測装置の製作</t>
    <phoneticPr fontId="6"/>
  </si>
  <si>
    <t>東京センチュリーリース（株）</t>
    <phoneticPr fontId="6"/>
  </si>
  <si>
    <t>（株）小笠原計器製作所</t>
    <phoneticPr fontId="6"/>
  </si>
  <si>
    <t>転倒ます型雨量計のオーバーホール</t>
    <phoneticPr fontId="6"/>
  </si>
  <si>
    <t>ＫＤＤＩ（株）</t>
    <phoneticPr fontId="6"/>
  </si>
  <si>
    <t>地域気象観測システム（通信ネットワーク）における通信回線の提供</t>
    <phoneticPr fontId="6"/>
  </si>
  <si>
    <t>観測所通信機器等の購入</t>
    <phoneticPr fontId="6"/>
  </si>
  <si>
    <t>地域気象観測システム（通信ネットワーク）借用（リース）及び保守</t>
    <phoneticPr fontId="6"/>
  </si>
  <si>
    <t>通信処理装置等の購入　等</t>
    <rPh sb="11" eb="12">
      <t>トウ</t>
    </rPh>
    <phoneticPr fontId="6"/>
  </si>
  <si>
    <t>富士通（株）</t>
    <phoneticPr fontId="6"/>
  </si>
  <si>
    <t>地域気象観測システム（センターシステム）の機能追加</t>
    <phoneticPr fontId="6"/>
  </si>
  <si>
    <t>地域気象観測システム（センターシステム）の業務ソフトウェア等の保守</t>
    <phoneticPr fontId="6"/>
  </si>
  <si>
    <t>地域気象観測システム（センターシステム）設定変更</t>
    <phoneticPr fontId="6"/>
  </si>
  <si>
    <t>地域気象観測システム（センターシステム）回線設定追加　等</t>
    <rPh sb="27" eb="28">
      <t>トウ</t>
    </rPh>
    <phoneticPr fontId="6"/>
  </si>
  <si>
    <t>三井住友トラスト・パナソニックファイナンス（株）</t>
    <phoneticPr fontId="6"/>
  </si>
  <si>
    <t>地域気象観測システム（通信処理装置）の借用（リース）及び保守</t>
    <phoneticPr fontId="6"/>
  </si>
  <si>
    <t>（株）ＪＥＣＣ</t>
    <phoneticPr fontId="6"/>
  </si>
  <si>
    <t>地域気象観測システム（センターシステム）のハードウェア等の借用（リース）及び保守</t>
    <rPh sb="38" eb="40">
      <t>ホシュ</t>
    </rPh>
    <phoneticPr fontId="6"/>
  </si>
  <si>
    <t>日立キャピタル（株）</t>
    <phoneticPr fontId="6"/>
  </si>
  <si>
    <t>ＪＭＡ－０４型有線ロボット気象計用電源装置借用（リース）</t>
    <phoneticPr fontId="6"/>
  </si>
  <si>
    <t>他機関観測データ収集・高度利用装置借用（リース）・保守</t>
    <phoneticPr fontId="6"/>
  </si>
  <si>
    <t>富士通リース（株）</t>
    <phoneticPr fontId="6"/>
  </si>
  <si>
    <t>雨量情報変換装置の借用（リース）及び保守</t>
    <phoneticPr fontId="6"/>
  </si>
  <si>
    <t>横河電子機器（株）</t>
    <phoneticPr fontId="6"/>
  </si>
  <si>
    <t>屋久島・沖永良部特別地域気象観測所用日照信号変換部他の購入及び取付調整</t>
    <phoneticPr fontId="6"/>
  </si>
  <si>
    <t>ＪＭＡ－１０型地上気象観測装置用日照計他の購入</t>
    <phoneticPr fontId="6"/>
  </si>
  <si>
    <t>レーザー式積雪深計用角度調整治具の購入</t>
    <phoneticPr fontId="6"/>
  </si>
  <si>
    <t>エヌ・ティ・ティ・コムウェア（株）</t>
    <phoneticPr fontId="6"/>
  </si>
  <si>
    <t>地域気象観測システム（通信処理装置）の業務ソフトウェアの保守</t>
    <phoneticPr fontId="6"/>
  </si>
  <si>
    <t>臨時観測データ等集信装置設定変更作業</t>
    <phoneticPr fontId="6"/>
  </si>
  <si>
    <t>臨時観測データ等集信装置業務処理ソフトウェアのパラメータ調整作業</t>
    <phoneticPr fontId="6"/>
  </si>
  <si>
    <t>東京センチュリーリース（株）</t>
    <phoneticPr fontId="6"/>
  </si>
  <si>
    <t>気象災害情報処理装置借用（リース）及び保守</t>
    <phoneticPr fontId="6"/>
  </si>
  <si>
    <t>シャープファイナンス（株）</t>
    <phoneticPr fontId="6"/>
  </si>
  <si>
    <t>ＪＭＡ－９５型地上気象観測装置の借用（リース）</t>
    <phoneticPr fontId="6"/>
  </si>
  <si>
    <t>基準信号点検装置・視程計校正器の購入</t>
    <phoneticPr fontId="6"/>
  </si>
  <si>
    <t>大阪管区気象台</t>
    <rPh sb="0" eb="2">
      <t>オオサカ</t>
    </rPh>
    <rPh sb="2" eb="4">
      <t>カンク</t>
    </rPh>
    <rPh sb="4" eb="7">
      <t>キショウダイ</t>
    </rPh>
    <phoneticPr fontId="6"/>
  </si>
  <si>
    <t>旧笠形山無線ロボット雨量観測所跡地土壌入替工事</t>
    <phoneticPr fontId="6"/>
  </si>
  <si>
    <t>大朝地域気象観測所移設工事</t>
    <phoneticPr fontId="6"/>
  </si>
  <si>
    <t>東京管区気象台</t>
    <rPh sb="0" eb="2">
      <t>トウキョウ</t>
    </rPh>
    <rPh sb="2" eb="4">
      <t>カンク</t>
    </rPh>
    <rPh sb="4" eb="7">
      <t>キショウダイ</t>
    </rPh>
    <phoneticPr fontId="6"/>
  </si>
  <si>
    <t>金沢地方気象台舳倉島地域雨量観測所観測機器基礎造成ほか工事</t>
    <phoneticPr fontId="6"/>
  </si>
  <si>
    <t>福岡管区気象台</t>
    <rPh sb="0" eb="2">
      <t>フクオカ</t>
    </rPh>
    <rPh sb="2" eb="4">
      <t>カンク</t>
    </rPh>
    <rPh sb="4" eb="7">
      <t>キショウダイ</t>
    </rPh>
    <phoneticPr fontId="6"/>
  </si>
  <si>
    <t>仙台管区気象台</t>
    <rPh sb="0" eb="2">
      <t>センダイ</t>
    </rPh>
    <rPh sb="2" eb="4">
      <t>カンク</t>
    </rPh>
    <rPh sb="4" eb="7">
      <t>キショウダイ</t>
    </rPh>
    <phoneticPr fontId="6"/>
  </si>
  <si>
    <t>田沢湖高原地域雨量観測所新設工事</t>
    <phoneticPr fontId="6"/>
  </si>
  <si>
    <t>川前地域雨量観測所移設工事</t>
    <phoneticPr fontId="6"/>
  </si>
  <si>
    <t>秋田地方気象台日射計・日照計階段鉄部及び露場柵補修塗装工事　等</t>
    <rPh sb="30" eb="31">
      <t>トウ</t>
    </rPh>
    <phoneticPr fontId="6"/>
  </si>
  <si>
    <t>札幌管区気象台</t>
    <rPh sb="0" eb="2">
      <t>サッポロ</t>
    </rPh>
    <rPh sb="2" eb="4">
      <t>カンク</t>
    </rPh>
    <rPh sb="4" eb="7">
      <t>キショウダイ</t>
    </rPh>
    <phoneticPr fontId="6"/>
  </si>
  <si>
    <t>沖縄気象台</t>
    <rPh sb="0" eb="2">
      <t>オキナワ</t>
    </rPh>
    <rPh sb="2" eb="5">
      <t>キショウダイ</t>
    </rPh>
    <phoneticPr fontId="6"/>
  </si>
  <si>
    <t>陸別地域気象観測所観測露場改修工事　等</t>
    <rPh sb="18" eb="19">
      <t>トウ</t>
    </rPh>
    <phoneticPr fontId="6"/>
  </si>
  <si>
    <t>日高門別地域気象観測所有線ロボット気象計移設工事</t>
    <phoneticPr fontId="6"/>
  </si>
  <si>
    <t>雄武特別地域気象観測所ＪＭＡ－１０型地上気象観測装置待受工事</t>
    <phoneticPr fontId="6"/>
  </si>
  <si>
    <t>北見枝幸特別地域気象観測所ＪＭＡ－１０型地上気象観測装置待受工事</t>
    <phoneticPr fontId="6"/>
  </si>
  <si>
    <t>渡名喜地域雨量観測所基礎等新設工事</t>
    <phoneticPr fontId="6"/>
  </si>
  <si>
    <t>与那国島特別地域気象観測所観測露場芝張替え工事</t>
    <phoneticPr fontId="6"/>
  </si>
  <si>
    <t>【一般競争入札】</t>
    <rPh sb="1" eb="3">
      <t>イッパン</t>
    </rPh>
    <rPh sb="3" eb="5">
      <t>キョウソウ</t>
    </rPh>
    <rPh sb="5" eb="7">
      <t>ニュウサツ</t>
    </rPh>
    <phoneticPr fontId="6"/>
  </si>
  <si>
    <t>アメダス観測に係る企画立案及び事業の実施</t>
    <rPh sb="4" eb="6">
      <t>カンソク</t>
    </rPh>
    <rPh sb="7" eb="8">
      <t>カカ</t>
    </rPh>
    <rPh sb="9" eb="11">
      <t>キカク</t>
    </rPh>
    <rPh sb="11" eb="13">
      <t>リツアン</t>
    </rPh>
    <rPh sb="13" eb="14">
      <t>オヨ</t>
    </rPh>
    <rPh sb="15" eb="17">
      <t>ジギョウ</t>
    </rPh>
    <rPh sb="18" eb="20">
      <t>ジッシ</t>
    </rPh>
    <phoneticPr fontId="6"/>
  </si>
  <si>
    <t>【随意契約】</t>
    <rPh sb="1" eb="3">
      <t>ズイイ</t>
    </rPh>
    <rPh sb="3" eb="5">
      <t>ケイヤク</t>
    </rPh>
    <phoneticPr fontId="6"/>
  </si>
  <si>
    <t>計画に基づく各保守契約等の実施</t>
    <phoneticPr fontId="6"/>
  </si>
  <si>
    <t>観測敷地提供</t>
    <phoneticPr fontId="6"/>
  </si>
  <si>
    <t>諸謝金（事務費）</t>
    <rPh sb="0" eb="3">
      <t>ショシャキン</t>
    </rPh>
    <rPh sb="4" eb="7">
      <t>ジムヒ</t>
    </rPh>
    <phoneticPr fontId="6"/>
  </si>
  <si>
    <t>旅費（事務費）</t>
    <rPh sb="0" eb="2">
      <t>リョヒ</t>
    </rPh>
    <rPh sb="3" eb="6">
      <t>ジムヒ</t>
    </rPh>
    <phoneticPr fontId="6"/>
  </si>
  <si>
    <t>応用地質(株)</t>
    <rPh sb="0" eb="2">
      <t>オウヨウ</t>
    </rPh>
    <rPh sb="2" eb="4">
      <t>チシツ</t>
    </rPh>
    <rPh sb="4" eb="7">
      <t>カブ</t>
    </rPh>
    <phoneticPr fontId="6"/>
  </si>
  <si>
    <t>旧十種峯無線ロボット雨量観測所跡地土壌等調査</t>
    <phoneticPr fontId="6"/>
  </si>
  <si>
    <t>野村興産(株)</t>
    <rPh sb="0" eb="2">
      <t>ノムラ</t>
    </rPh>
    <rPh sb="2" eb="4">
      <t>コウサン</t>
    </rPh>
    <rPh sb="4" eb="7">
      <t>カブ</t>
    </rPh>
    <phoneticPr fontId="6"/>
  </si>
  <si>
    <t>奈良地方気象台特別管理産業廃棄物等の収集運搬及び処分</t>
    <phoneticPr fontId="6"/>
  </si>
  <si>
    <t>天和山無線ロボット雨量観測所特別管理産業廃棄物等の収集運搬・処理処分</t>
    <phoneticPr fontId="6"/>
  </si>
  <si>
    <t>旧天辻無線ロボット雨量観測所跡地土壌撤去工事　等</t>
    <rPh sb="23" eb="24">
      <t>トウ</t>
    </rPh>
    <phoneticPr fontId="6"/>
  </si>
  <si>
    <t>エヌエス環境(株)</t>
    <rPh sb="4" eb="6">
      <t>カンキョウ</t>
    </rPh>
    <rPh sb="6" eb="9">
      <t>カブ</t>
    </rPh>
    <phoneticPr fontId="6"/>
  </si>
  <si>
    <t>土壌分析作業（旧笠形山跡地：水平方向）</t>
    <phoneticPr fontId="6"/>
  </si>
  <si>
    <t>土壌分析作業（旧八鹿・三川山跡地）</t>
    <phoneticPr fontId="6"/>
  </si>
  <si>
    <t>明星電気(株)</t>
    <rPh sb="0" eb="2">
      <t>メイセイ</t>
    </rPh>
    <rPh sb="2" eb="4">
      <t>デンキ</t>
    </rPh>
    <rPh sb="4" eb="7">
      <t>カブ</t>
    </rPh>
    <phoneticPr fontId="6"/>
  </si>
  <si>
    <t>ＪＭＡ－０４Ｂ型有線ロボット気象計信号変換装置及び日照計リセットボックス購入</t>
    <phoneticPr fontId="6"/>
  </si>
  <si>
    <t>白山吉野地域気象観測所機器移設及び取付調整</t>
    <phoneticPr fontId="6"/>
  </si>
  <si>
    <t>(株)カトウ住宅サービス</t>
    <rPh sb="0" eb="3">
      <t>カブ</t>
    </rPh>
    <rPh sb="6" eb="8">
      <t>ジュウタク</t>
    </rPh>
    <phoneticPr fontId="6"/>
  </si>
  <si>
    <t>旧菅坂峠無線ロボット雨量観測所跡地空気湿電池等回収作業</t>
    <phoneticPr fontId="6"/>
  </si>
  <si>
    <t>旧姫髪山無線中継所跡地空気湿電池回収作業</t>
    <phoneticPr fontId="6"/>
  </si>
  <si>
    <t>保下電気商会</t>
    <rPh sb="0" eb="1">
      <t>ホ</t>
    </rPh>
    <rPh sb="1" eb="2">
      <t>シタ</t>
    </rPh>
    <rPh sb="2" eb="4">
      <t>デンキ</t>
    </rPh>
    <rPh sb="4" eb="6">
      <t>ショウカイ</t>
    </rPh>
    <phoneticPr fontId="6"/>
  </si>
  <si>
    <t>舳倉島地域雨量観測所観測機器基礎造成ほか工事</t>
    <phoneticPr fontId="6"/>
  </si>
  <si>
    <t>白山吉野地域気象観測所移設及び施設撤去工事</t>
    <phoneticPr fontId="6"/>
  </si>
  <si>
    <t>アメダス用取付金具の購入　等</t>
    <rPh sb="13" eb="14">
      <t>トウ</t>
    </rPh>
    <phoneticPr fontId="6"/>
  </si>
  <si>
    <t>和幸電通(株)</t>
    <rPh sb="0" eb="2">
      <t>ワコウ</t>
    </rPh>
    <rPh sb="2" eb="4">
      <t>デンツウ</t>
    </rPh>
    <rPh sb="4" eb="7">
      <t>カブ</t>
    </rPh>
    <phoneticPr fontId="6"/>
  </si>
  <si>
    <t>境特別地域気象観測所ＪＭＡ－１０型地上気象観測装置待受工事</t>
    <phoneticPr fontId="6"/>
  </si>
  <si>
    <t>益田地域気象観測所他３ヶ所防草シート敷設等工事</t>
    <phoneticPr fontId="6"/>
  </si>
  <si>
    <t>波佐地域雨量観測所電力メーター類取付位置変更等工事　等</t>
    <rPh sb="26" eb="27">
      <t>トウ</t>
    </rPh>
    <phoneticPr fontId="6"/>
  </si>
  <si>
    <t>横河電子機器(株)</t>
    <rPh sb="0" eb="2">
      <t>ヨコカワ</t>
    </rPh>
    <rPh sb="2" eb="4">
      <t>デンシ</t>
    </rPh>
    <rPh sb="4" eb="6">
      <t>キキ</t>
    </rPh>
    <rPh sb="6" eb="9">
      <t>カブ</t>
    </rPh>
    <phoneticPr fontId="6"/>
  </si>
  <si>
    <t>ＪＭＡ－１０型地上気象観測装置の風向風速計防氷装置の購入及び取付・調整（帯広）</t>
    <phoneticPr fontId="6"/>
  </si>
  <si>
    <t>岡山地方気象台ＪＭＡ－１０型地上気象観測装置移設及び取付調整</t>
    <phoneticPr fontId="6"/>
  </si>
  <si>
    <t>高田特別地域気象観測所機器移設及び取付調整　等</t>
    <rPh sb="22" eb="23">
      <t>トウ</t>
    </rPh>
    <phoneticPr fontId="6"/>
  </si>
  <si>
    <t>旧江田山無線ロボット雨量観測所跡地土壌採取等　等</t>
    <rPh sb="23" eb="24">
      <t>トウ</t>
    </rPh>
    <phoneticPr fontId="6"/>
  </si>
  <si>
    <t>桐生地域気象観測所機器移設及び取付調整作業　等</t>
    <rPh sb="22" eb="23">
      <t>トウ</t>
    </rPh>
    <phoneticPr fontId="6"/>
  </si>
  <si>
    <t>旧鎌谷奥無線ロボット雨量観測所跡地空気湿電池等回収作業　等</t>
    <rPh sb="28" eb="29">
      <t>トウ</t>
    </rPh>
    <phoneticPr fontId="6"/>
  </si>
  <si>
    <t>光進電気工業(株)</t>
    <rPh sb="0" eb="1">
      <t>ヒカ</t>
    </rPh>
    <rPh sb="1" eb="2">
      <t>スス</t>
    </rPh>
    <rPh sb="2" eb="4">
      <t>デンキ</t>
    </rPh>
    <rPh sb="4" eb="6">
      <t>コウギョウ</t>
    </rPh>
    <rPh sb="6" eb="9">
      <t>カブ</t>
    </rPh>
    <phoneticPr fontId="6"/>
  </si>
  <si>
    <t>小鎚臨時観測所移設作業</t>
    <phoneticPr fontId="6"/>
  </si>
  <si>
    <t>(株)ミヤデン</t>
    <rPh sb="0" eb="3">
      <t>カブ</t>
    </rPh>
    <phoneticPr fontId="6"/>
  </si>
  <si>
    <t>甲佐地域気象観測所移設待受け工事</t>
    <phoneticPr fontId="6"/>
  </si>
  <si>
    <t>旧八鹿・三川山無線ロボット雨量観測所跡地土壌採取等　等</t>
    <rPh sb="26" eb="27">
      <t>トウ</t>
    </rPh>
    <phoneticPr fontId="6"/>
  </si>
  <si>
    <t>人吉特別地域気象観測所ＪＭＡ－１０型地上気象観測装置整備待受工事</t>
    <phoneticPr fontId="6"/>
  </si>
  <si>
    <t>０４Ｂ型レーザー式積雪計修理</t>
    <phoneticPr fontId="6"/>
  </si>
  <si>
    <t>鞍岳観測所跡地基礎他撤去運搬作業　等</t>
    <rPh sb="17" eb="18">
      <t>トウ</t>
    </rPh>
    <phoneticPr fontId="6"/>
  </si>
  <si>
    <t>０４Ｂ型有線ロボット気象計信号変換装置（寺泊）修理　等</t>
    <rPh sb="26" eb="27">
      <t>トウ</t>
    </rPh>
    <phoneticPr fontId="6"/>
  </si>
  <si>
    <t>舞鶴特別地域気象観測所ＪＭＡ－１０型屋内筐体移設等待受工事　等</t>
    <rPh sb="30" eb="31">
      <t>トウ</t>
    </rPh>
    <phoneticPr fontId="6"/>
  </si>
  <si>
    <t>富士山特別地域気象観測所馬の背登下山道修復工事　等</t>
    <rPh sb="24" eb="25">
      <t>トウ</t>
    </rPh>
    <phoneticPr fontId="6"/>
  </si>
  <si>
    <t>小宝島地域雨量観測所及び宝島地域雨量観測所整備待受工事　等</t>
    <rPh sb="28" eb="29">
      <t>トウ</t>
    </rPh>
    <phoneticPr fontId="6"/>
  </si>
  <si>
    <t>地域気象観測システム（センターシステム）のハードウェア等の借用（リース）・保守及び取付調整</t>
    <rPh sb="27" eb="28">
      <t>トウ</t>
    </rPh>
    <rPh sb="29" eb="31">
      <t>シャクヨウ</t>
    </rPh>
    <rPh sb="37" eb="39">
      <t>ホシュ</t>
    </rPh>
    <rPh sb="39" eb="40">
      <t>オヨ</t>
    </rPh>
    <rPh sb="41" eb="43">
      <t>トリツケ</t>
    </rPh>
    <rPh sb="43" eb="45">
      <t>チョウセイ</t>
    </rPh>
    <phoneticPr fontId="6"/>
  </si>
  <si>
    <t>地域気象観測システム（通信処理装置）監視部の借用（リース）及び保守</t>
    <phoneticPr fontId="6"/>
  </si>
  <si>
    <t>ＪＭＡ－１０型地上気象観測装置用回転式日照計の購入</t>
    <phoneticPr fontId="6"/>
  </si>
  <si>
    <t>ＪＭＡ－１０型地上気象観測装置用風車型風向風速計の購入</t>
    <phoneticPr fontId="6"/>
  </si>
  <si>
    <t>転倒ます型雨量計の修理および調整　等</t>
    <rPh sb="17" eb="18">
      <t>トウ</t>
    </rPh>
    <phoneticPr fontId="6"/>
  </si>
  <si>
    <t>臨時観測データ等集信装置の点検　等</t>
    <rPh sb="16" eb="17">
      <t>トウ</t>
    </rPh>
    <phoneticPr fontId="6"/>
  </si>
  <si>
    <t>地上気象観測装置の整備に係るケーブル敷設等工事</t>
    <phoneticPr fontId="6"/>
  </si>
  <si>
    <t>草刈作業　等</t>
    <rPh sb="0" eb="2">
      <t>クサカ</t>
    </rPh>
    <rPh sb="2" eb="4">
      <t>サギョウ</t>
    </rPh>
    <rPh sb="5" eb="6">
      <t>トウ</t>
    </rPh>
    <phoneticPr fontId="6"/>
  </si>
  <si>
    <t>日本科学技術振興財団</t>
    <rPh sb="0" eb="2">
      <t>ニホン</t>
    </rPh>
    <rPh sb="2" eb="4">
      <t>カガク</t>
    </rPh>
    <rPh sb="4" eb="6">
      <t>ギジュツ</t>
    </rPh>
    <rPh sb="6" eb="8">
      <t>シンコウ</t>
    </rPh>
    <rPh sb="8" eb="10">
      <t>ザイダン</t>
    </rPh>
    <phoneticPr fontId="6"/>
  </si>
  <si>
    <t>東京管区気象台風向風速計等設置建物借用</t>
    <rPh sb="0" eb="2">
      <t>トウキョウ</t>
    </rPh>
    <rPh sb="2" eb="4">
      <t>カンク</t>
    </rPh>
    <rPh sb="4" eb="7">
      <t>キショウダイ</t>
    </rPh>
    <rPh sb="7" eb="9">
      <t>フウコウ</t>
    </rPh>
    <rPh sb="9" eb="12">
      <t>フウソクケイ</t>
    </rPh>
    <rPh sb="12" eb="13">
      <t>トウ</t>
    </rPh>
    <rPh sb="13" eb="15">
      <t>セッチ</t>
    </rPh>
    <rPh sb="15" eb="17">
      <t>タテモノ</t>
    </rPh>
    <rPh sb="17" eb="19">
      <t>シャクヨウ</t>
    </rPh>
    <phoneticPr fontId="6"/>
  </si>
  <si>
    <t>６８百万円</t>
    <rPh sb="2" eb="5">
      <t>ヒャクマンエン</t>
    </rPh>
    <phoneticPr fontId="6"/>
  </si>
  <si>
    <t>２０百万円</t>
    <rPh sb="2" eb="5">
      <t>ヒャクマンエン</t>
    </rPh>
    <phoneticPr fontId="6"/>
  </si>
  <si>
    <t>１４百万円</t>
    <rPh sb="2" eb="5">
      <t>ヒャクマンエン</t>
    </rPh>
    <phoneticPr fontId="6"/>
  </si>
  <si>
    <t>３０５百万円</t>
    <rPh sb="3" eb="6">
      <t>ヒャクマンエン</t>
    </rPh>
    <phoneticPr fontId="6"/>
  </si>
  <si>
    <t>９３百万円</t>
    <rPh sb="2" eb="5">
      <t>ヒャクマンエン</t>
    </rPh>
    <phoneticPr fontId="6"/>
  </si>
  <si>
    <t>４１２百万円</t>
    <rPh sb="3" eb="6">
      <t>ヒャクマンエン</t>
    </rPh>
    <phoneticPr fontId="6"/>
  </si>
  <si>
    <t>４０３百万円</t>
    <rPh sb="3" eb="6">
      <t>ヒャクマンエン</t>
    </rPh>
    <phoneticPr fontId="6"/>
  </si>
  <si>
    <t>Ａ．民間事業者（７社）</t>
    <rPh sb="2" eb="4">
      <t>ミンカン</t>
    </rPh>
    <rPh sb="4" eb="6">
      <t>ジギョウ</t>
    </rPh>
    <rPh sb="6" eb="7">
      <t>シャ</t>
    </rPh>
    <rPh sb="9" eb="10">
      <t>シャ</t>
    </rPh>
    <phoneticPr fontId="6"/>
  </si>
  <si>
    <t>４８２百万円</t>
    <rPh sb="3" eb="6">
      <t>ヒャクマンエン</t>
    </rPh>
    <phoneticPr fontId="6"/>
  </si>
  <si>
    <t>Ｂ．民間事業者（３３社）</t>
    <rPh sb="2" eb="4">
      <t>ミンカン</t>
    </rPh>
    <rPh sb="4" eb="6">
      <t>ジギョウ</t>
    </rPh>
    <rPh sb="6" eb="7">
      <t>シャ</t>
    </rPh>
    <rPh sb="10" eb="11">
      <t>シャ</t>
    </rPh>
    <phoneticPr fontId="6"/>
  </si>
  <si>
    <t>地域気象観測システム（通信ネットワーク）における通信機器の借用（リース）・保守及び取付調整　等</t>
    <rPh sb="46" eb="47">
      <t>トウ</t>
    </rPh>
    <phoneticPr fontId="6"/>
  </si>
  <si>
    <t>観測所通信機器等の購入　等</t>
    <rPh sb="12" eb="13">
      <t>トウ</t>
    </rPh>
    <phoneticPr fontId="6"/>
  </si>
  <si>
    <t>通信運搬費</t>
    <rPh sb="0" eb="2">
      <t>ツウシン</t>
    </rPh>
    <rPh sb="2" eb="5">
      <t>ウンパンヒ</t>
    </rPh>
    <phoneticPr fontId="6"/>
  </si>
  <si>
    <t>物品購入</t>
    <rPh sb="0" eb="2">
      <t>ブッピン</t>
    </rPh>
    <rPh sb="2" eb="4">
      <t>コウニュウ</t>
    </rPh>
    <phoneticPr fontId="6"/>
  </si>
  <si>
    <t>地域気象観測システム（通信ネットワーク）における通信回線の提供　等</t>
    <rPh sb="32" eb="33">
      <t>トウ</t>
    </rPh>
    <phoneticPr fontId="6"/>
  </si>
  <si>
    <t>地域気象観測システム（通信ネットワーク）借用（リース）及び保守　等</t>
    <rPh sb="32" eb="33">
      <t>トウ</t>
    </rPh>
    <phoneticPr fontId="6"/>
  </si>
  <si>
    <t>雑役務費</t>
    <rPh sb="0" eb="1">
      <t>ザツ</t>
    </rPh>
    <rPh sb="1" eb="3">
      <t>エキム</t>
    </rPh>
    <rPh sb="3" eb="4">
      <t>ヒ</t>
    </rPh>
    <phoneticPr fontId="6"/>
  </si>
  <si>
    <t>地域気象観測システム用通信回線等の移設　等</t>
    <rPh sb="0" eb="2">
      <t>チイキ</t>
    </rPh>
    <rPh sb="2" eb="4">
      <t>キショウ</t>
    </rPh>
    <rPh sb="4" eb="6">
      <t>カンソク</t>
    </rPh>
    <rPh sb="10" eb="11">
      <t>ヨウ</t>
    </rPh>
    <rPh sb="11" eb="13">
      <t>ツウシン</t>
    </rPh>
    <rPh sb="13" eb="15">
      <t>カイセン</t>
    </rPh>
    <rPh sb="15" eb="16">
      <t>トウ</t>
    </rPh>
    <rPh sb="17" eb="19">
      <t>イセツ</t>
    </rPh>
    <rPh sb="20" eb="21">
      <t>トウ</t>
    </rPh>
    <phoneticPr fontId="6"/>
  </si>
  <si>
    <t>A.ＫＤＤＩ（株）</t>
    <rPh sb="6" eb="9">
      <t>カブ</t>
    </rPh>
    <phoneticPr fontId="6"/>
  </si>
  <si>
    <t>B.ＫＤＤＩ（株）</t>
    <rPh sb="6" eb="9">
      <t>カブ</t>
    </rPh>
    <phoneticPr fontId="6"/>
  </si>
  <si>
    <t>C.大阪管区気象台</t>
    <rPh sb="2" eb="4">
      <t>オオサカ</t>
    </rPh>
    <rPh sb="4" eb="6">
      <t>カンク</t>
    </rPh>
    <rPh sb="6" eb="9">
      <t>キショウダイ</t>
    </rPh>
    <phoneticPr fontId="6"/>
  </si>
  <si>
    <t>旧笠形山無線ロボット雨量観測所跡地土壌入替工事　等</t>
    <rPh sb="24" eb="25">
      <t>トウ</t>
    </rPh>
    <phoneticPr fontId="6"/>
  </si>
  <si>
    <t>工事費</t>
    <rPh sb="0" eb="3">
      <t>コウジヒ</t>
    </rPh>
    <phoneticPr fontId="6"/>
  </si>
  <si>
    <t>大阪管区気象台特別管理産業廃棄物等の収集運搬及び処分</t>
    <phoneticPr fontId="6"/>
  </si>
  <si>
    <t>レイヤー３ファーストイーサネット・スイッチ購入</t>
    <phoneticPr fontId="6"/>
  </si>
  <si>
    <t>通信回線利用料等</t>
    <rPh sb="0" eb="2">
      <t>ツウシン</t>
    </rPh>
    <rPh sb="2" eb="4">
      <t>カイセン</t>
    </rPh>
    <rPh sb="4" eb="7">
      <t>リヨウリョウ</t>
    </rPh>
    <rPh sb="7" eb="8">
      <t>トウ</t>
    </rPh>
    <phoneticPr fontId="6"/>
  </si>
  <si>
    <t>松山地方気象台松山風・日射日照観測施設敷地借料　等</t>
    <rPh sb="24" eb="25">
      <t>トウ</t>
    </rPh>
    <phoneticPr fontId="6"/>
  </si>
  <si>
    <t>旧笠形山無線ロボット雨量観測所跡地土壌入替工事</t>
    <phoneticPr fontId="6"/>
  </si>
  <si>
    <t>D.ジオテクノス（株）</t>
    <phoneticPr fontId="6"/>
  </si>
  <si>
    <t>旧笠形山無線ロボット雨量観測所跡地試料採取等　等</t>
    <rPh sb="23" eb="24">
      <t>トウ</t>
    </rPh>
    <phoneticPr fontId="6"/>
  </si>
  <si>
    <t>E.応用地質(株)</t>
    <phoneticPr fontId="6"/>
  </si>
  <si>
    <t>F.松山東高等学校長</t>
    <phoneticPr fontId="6"/>
  </si>
  <si>
    <t>松山地方気象台松山風・日射日照観測施設敷地借料</t>
    <phoneticPr fontId="6"/>
  </si>
  <si>
    <t>本庁が発注した地域気象観測システム（通信ネットワーク）における通信機器の借用（リース）・保守及び取付調整　等</t>
    <rPh sb="53" eb="54">
      <t>トウ</t>
    </rPh>
    <phoneticPr fontId="6"/>
  </si>
  <si>
    <t>本庁が発注した地域気象観測システム（通信ネットワーク）における通信回線の提供　等</t>
    <rPh sb="39" eb="40">
      <t>トウ</t>
    </rPh>
    <phoneticPr fontId="6"/>
  </si>
  <si>
    <t>管区気象台が発注した旧笠形山無線ロボット雨量観測所跡地試料採取等　等</t>
    <rPh sb="33" eb="34">
      <t>トウ</t>
    </rPh>
    <phoneticPr fontId="6"/>
  </si>
  <si>
    <t>Ｃ．管区気象台等（６機関)</t>
    <phoneticPr fontId="6"/>
  </si>
  <si>
    <t>Ｄ．民間事業者（１５社）</t>
    <rPh sb="2" eb="4">
      <t>ミンカン</t>
    </rPh>
    <rPh sb="4" eb="6">
      <t>ジギョウ</t>
    </rPh>
    <rPh sb="6" eb="7">
      <t>シャ</t>
    </rPh>
    <rPh sb="10" eb="11">
      <t>シャ</t>
    </rPh>
    <phoneticPr fontId="6"/>
  </si>
  <si>
    <t>Ｅ．民間事業者（４３８社）</t>
    <rPh sb="2" eb="4">
      <t>ミンカン</t>
    </rPh>
    <rPh sb="4" eb="6">
      <t>ジギョウ</t>
    </rPh>
    <rPh sb="6" eb="7">
      <t>シャ</t>
    </rPh>
    <rPh sb="11" eb="12">
      <t>シャ</t>
    </rPh>
    <phoneticPr fontId="6"/>
  </si>
  <si>
    <t>Ｆ．地方公共団体等（７３３者）</t>
    <rPh sb="2" eb="4">
      <t>チホウ</t>
    </rPh>
    <rPh sb="4" eb="6">
      <t>コウキョウ</t>
    </rPh>
    <rPh sb="6" eb="9">
      <t>ダンタイトウ</t>
    </rPh>
    <rPh sb="9" eb="10">
      <t>ギョウシャ</t>
    </rPh>
    <rPh sb="13" eb="14">
      <t>シャ</t>
    </rPh>
    <phoneticPr fontId="6"/>
  </si>
  <si>
    <t>管区気象台が発注した旧笠形山無線ロボット雨量観測所跡地土壌入替工事　等</t>
    <rPh sb="34" eb="35">
      <t>トウ</t>
    </rPh>
    <phoneticPr fontId="6"/>
  </si>
  <si>
    <t>旧笠形山無線ロボット雨量観測所跡地試料採取等</t>
    <phoneticPr fontId="6"/>
  </si>
  <si>
    <t>借料及び損料</t>
    <rPh sb="0" eb="2">
      <t>シャクリョウ</t>
    </rPh>
    <rPh sb="2" eb="3">
      <t>オヨ</t>
    </rPh>
    <rPh sb="4" eb="6">
      <t>ソンリョウ</t>
    </rPh>
    <phoneticPr fontId="6"/>
  </si>
  <si>
    <t>ＪＭＡ－１０型地上気象観測装置用普通式転倒ます型雨量計ほかの購入</t>
    <phoneticPr fontId="6"/>
  </si>
  <si>
    <t>気象庁
１,３８５百万円</t>
    <rPh sb="0" eb="3">
      <t>キショウチョウ</t>
    </rPh>
    <rPh sb="9" eb="12">
      <t>ヒャクマンエン</t>
    </rPh>
    <phoneticPr fontId="6"/>
  </si>
  <si>
    <t>（註）</t>
    <rPh sb="1" eb="2">
      <t>チュウ</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</si>
  <si>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</si>
  <si>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国土交通省</t>
  </si>
  <si>
    <t>アメダス観測業務</t>
  </si>
  <si>
    <t>気象庁観測部</t>
  </si>
  <si>
    <t>観測課</t>
    <rPh sb="0" eb="2">
      <t>カンソク</t>
    </rPh>
    <phoneticPr fontId="6"/>
  </si>
  <si>
    <t>課長
鈴木　修</t>
    <rPh sb="3" eb="5">
      <t>スズキ</t>
    </rPh>
    <rPh sb="6" eb="7">
      <t>オサム</t>
    </rPh>
    <phoneticPr fontId="4"/>
  </si>
  <si>
    <t>昭和３１年度</t>
    <rPh sb="0" eb="2">
      <t>ショウワ</t>
    </rPh>
    <rPh sb="4" eb="5">
      <t>ネン</t>
    </rPh>
    <rPh sb="5" eb="6">
      <t>ド</t>
    </rPh>
    <phoneticPr fontId="6"/>
  </si>
  <si>
    <t>終了予定なし</t>
    <rPh sb="0" eb="2">
      <t>シュウリョウ</t>
    </rPh>
    <rPh sb="2" eb="4">
      <t>ヨテイ</t>
    </rPh>
    <phoneticPr fontId="6"/>
  </si>
  <si>
    <t>○</t>
  </si>
  <si>
    <t xml:space="preserve">4　水害等災害による被害の軽減
　10　自然災害等による被害を軽減するため、気象情報等の提供及び観測・通信体制を充実する                   </t>
    <phoneticPr fontId="6"/>
  </si>
  <si>
    <t>気象業務法（第3条、第4条、第11条　他）
災害対策基本法（第3条、第8条）</t>
  </si>
  <si>
    <t>防災基本計画（昭和38年策定）
世界気象監視計画（WMO策定、昭和38年開始）</t>
  </si>
  <si>
    <t>　集中豪雨等の国民の生命財産に重大な被害をもたらす気象現象を把握するため、地域気象観測システム（アメダス）や部外機関の観測データの収集を推進し、観測結果をリアルタイムに収集して予報担当官署に配信することにより、適時・的確な警報・注意報の発表を行い、気象災害の防止・軽減を図る。また、観測データの統計資料を成果として発表することにより、災害の予防、産業の興隆等に寄与する。</t>
  </si>
  <si>
    <t>　気象の基本的な要素である、降水量、風向風速、気温、日照等について、全国のアメダス観測所、気象官署において観測装置により自動で常時観測を行うとともに、部外機関の観測した観測データを速やかに収集して品質管理を行う。
　観測成果は即時に実況値として全国の予報担当者や防災関係機関に提供する。また、全国から集められた観測資料は速やかに蓄積・統計処理を行う。</t>
  </si>
  <si>
    <t>-</t>
  </si>
  <si>
    <t>大雨警報のための雨量予測精度を向上させ、降水短時間予報における２時間後から３時間後までの1時間雨量の予測値と実測値の比を平成29年度までに0.52以上とする。</t>
    <rPh sb="15" eb="17">
      <t>コウジョウ</t>
    </rPh>
    <rPh sb="20" eb="22">
      <t>コウスイ</t>
    </rPh>
    <rPh sb="60" eb="62">
      <t>ヘイセイ</t>
    </rPh>
    <rPh sb="64" eb="66">
      <t>ネンド</t>
    </rPh>
    <rPh sb="73" eb="75">
      <t>イジョウ</t>
    </rPh>
    <phoneticPr fontId="4"/>
  </si>
  <si>
    <t>降水短時間予報における２時間後から３時間後までの1時間雨量の予測値と実測値の比</t>
  </si>
  <si>
    <t>天気予報の精度を向上させ、明日予報が大きくはずれた年間日数（①降水、②最高気温、③最低気温）をそれぞれ平成28年度までに①23日以下、②34日以下、③22日以下とする。</t>
    <rPh sb="8" eb="10">
      <t>コウジョウ</t>
    </rPh>
    <rPh sb="51" eb="53">
      <t>ヘイセイ</t>
    </rPh>
    <rPh sb="55" eb="57">
      <t>ネンド</t>
    </rPh>
    <rPh sb="63" eb="64">
      <t>ヒ</t>
    </rPh>
    <rPh sb="64" eb="66">
      <t>イカ</t>
    </rPh>
    <rPh sb="70" eb="71">
      <t>ヒ</t>
    </rPh>
    <rPh sb="71" eb="73">
      <t>イカ</t>
    </rPh>
    <rPh sb="77" eb="78">
      <t>ヒ</t>
    </rPh>
    <rPh sb="78" eb="80">
      <t>イカ</t>
    </rPh>
    <phoneticPr fontId="6"/>
  </si>
  <si>
    <t>明日予報が大きくはずれた年間日数
①降水　②最高気温　③最低気温</t>
    <phoneticPr fontId="6"/>
  </si>
  <si>
    <t>比✕10</t>
    <rPh sb="0" eb="1">
      <t>ヒ</t>
    </rPh>
    <phoneticPr fontId="6"/>
  </si>
  <si>
    <t>-</t>
    <phoneticPr fontId="6"/>
  </si>
  <si>
    <t>①27 ②37 ③23</t>
  </si>
  <si>
    <t>①26 ②37 ③23</t>
  </si>
  <si>
    <t>①25 ②35 ③22</t>
    <phoneticPr fontId="6"/>
  </si>
  <si>
    <t>①23以下 ②34以下③22以下</t>
  </si>
  <si>
    <t>降水量観測地点数
(臨時観測地点を除く）</t>
  </si>
  <si>
    <t>カ所</t>
    <rPh sb="1" eb="2">
      <t>ショ</t>
    </rPh>
    <phoneticPr fontId="1"/>
  </si>
  <si>
    <t>風向風速・気温・日照時間観測地点数
(臨時観測地点を除く）</t>
  </si>
  <si>
    <t>カ所</t>
    <rPh sb="1" eb="2">
      <t>ショ</t>
    </rPh>
    <phoneticPr fontId="5"/>
  </si>
  <si>
    <t>国際通報回数達成率</t>
  </si>
  <si>
    <t>％</t>
    <phoneticPr fontId="6"/>
  </si>
  <si>
    <t>アメダス観測回数</t>
  </si>
  <si>
    <t>回/日</t>
    <rPh sb="0" eb="1">
      <t>カイ</t>
    </rPh>
    <rPh sb="2" eb="3">
      <t>ニチ</t>
    </rPh>
    <phoneticPr fontId="6"/>
  </si>
  <si>
    <t>執行額（千円）／　（アメダス観測回数（回/日）
　　　　　　　×365日（27年度は366））　　　　　　　　　　　　　</t>
    <phoneticPr fontId="6"/>
  </si>
  <si>
    <t>円/回</t>
    <rPh sb="0" eb="1">
      <t>エン</t>
    </rPh>
    <rPh sb="2" eb="3">
      <t>カイ</t>
    </rPh>
    <phoneticPr fontId="4"/>
  </si>
  <si>
    <t>　　/</t>
    <phoneticPr fontId="6"/>
  </si>
  <si>
    <t xml:space="preserve"> 874,000/
  62,710,285</t>
  </si>
  <si>
    <t xml:space="preserve"> 949,000/
  62,734,010</t>
    <phoneticPr fontId="6"/>
  </si>
  <si>
    <t>諸謝金</t>
    <rPh sb="0" eb="3">
      <t>ショシャキン</t>
    </rPh>
    <phoneticPr fontId="5"/>
  </si>
  <si>
    <t>職員旅費</t>
    <rPh sb="0" eb="2">
      <t>ショクイン</t>
    </rPh>
    <rPh sb="2" eb="4">
      <t>リョヒ</t>
    </rPh>
    <phoneticPr fontId="5"/>
  </si>
  <si>
    <t>観測予報庁費</t>
    <rPh sb="0" eb="6">
      <t>カンソクヨホウチョウヒ</t>
    </rPh>
    <phoneticPr fontId="5"/>
  </si>
  <si>
    <t>通信専用料</t>
    <rPh sb="0" eb="5">
      <t>ツウシンセンヨウリョウ</t>
    </rPh>
    <phoneticPr fontId="5"/>
  </si>
  <si>
    <t>土地建物借料</t>
    <rPh sb="0" eb="2">
      <t>トチ</t>
    </rPh>
    <rPh sb="2" eb="4">
      <t>タテモノ</t>
    </rPh>
    <rPh sb="4" eb="6">
      <t>シャクリョウ</t>
    </rPh>
    <phoneticPr fontId="5"/>
  </si>
  <si>
    <t>アメダス観測は、警報・注意報をはじめ防災気象情報の作成に利用され、自治体や防災関係機関が防災対策を講じるために必要不可欠であるとともに、公共インフラとして産官学を問わず観測データが活用されており、広く国民のニーズがある。</t>
    <phoneticPr fontId="6"/>
  </si>
  <si>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6"/>
  </si>
  <si>
    <t>災害の防止・軽減を図る事業のため、政策優先度の高い事業である。</t>
    <rPh sb="0" eb="2">
      <t>サイガイ</t>
    </rPh>
    <rPh sb="3" eb="5">
      <t>ボウシ</t>
    </rPh>
    <rPh sb="6" eb="8">
      <t>ケイゲン</t>
    </rPh>
    <rPh sb="9" eb="10">
      <t>ハカ</t>
    </rPh>
    <rPh sb="11" eb="13">
      <t>ジギョウ</t>
    </rPh>
    <rPh sb="17" eb="19">
      <t>セイサク</t>
    </rPh>
    <rPh sb="19" eb="22">
      <t>ユウセンド</t>
    </rPh>
    <rPh sb="23" eb="24">
      <t>タカ</t>
    </rPh>
    <rPh sb="25" eb="27">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</si>
  <si>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</si>
  <si>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</si>
  <si>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rPh sb="0" eb="2">
      <t>チョウタツ</t>
    </rPh>
    <rPh sb="7" eb="9">
      <t>イッパン</t>
    </rPh>
    <rPh sb="9" eb="11">
      <t>キョウソウ</t>
    </rPh>
    <rPh sb="11" eb="13">
      <t>ニュウサツ</t>
    </rPh>
    <rPh sb="17" eb="20">
      <t>キョウソウセイ</t>
    </rPh>
    <rPh sb="21" eb="23">
      <t>カクホ</t>
    </rPh>
    <rPh sb="27" eb="29">
      <t>サクゲン</t>
    </rPh>
    <rPh sb="30" eb="31">
      <t>ツト</t>
    </rPh>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</si>
  <si>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</si>
  <si>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観測装置・アメダスデータ等統合処理システムの更新において国庫債務負担行為を活用した複数年契約を行うなど、コスト削減や調達における競争性の確保に努めている。</t>
    <rPh sb="0" eb="2">
      <t>カンソク</t>
    </rPh>
    <rPh sb="2" eb="4">
      <t>ソウチ</t>
    </rPh>
    <rPh sb="12" eb="13">
      <t>トウ</t>
    </rPh>
    <rPh sb="13" eb="15">
      <t>トウゴウ</t>
    </rPh>
    <rPh sb="15" eb="17">
      <t>ショリ</t>
    </rPh>
    <rPh sb="22" eb="24">
      <t>コウシン</t>
    </rPh>
    <rPh sb="28" eb="30">
      <t>コッコ</t>
    </rPh>
    <rPh sb="30" eb="32">
      <t>サイム</t>
    </rPh>
    <rPh sb="32" eb="34">
      <t>フタン</t>
    </rPh>
    <rPh sb="34" eb="36">
      <t>コウイ</t>
    </rPh>
    <rPh sb="37" eb="39">
      <t>カツヨウ</t>
    </rPh>
    <rPh sb="41" eb="44">
      <t>フクスウネン</t>
    </rPh>
    <rPh sb="44" eb="46">
      <t>ケイヤク</t>
    </rPh>
    <rPh sb="47" eb="48">
      <t>オコナ</t>
    </rPh>
    <rPh sb="55" eb="57">
      <t>サクゲン</t>
    </rPh>
    <rPh sb="58" eb="60">
      <t>チョウタツ</t>
    </rPh>
    <rPh sb="64" eb="67">
      <t>キョウソウセイ</t>
    </rPh>
    <rPh sb="68" eb="70">
      <t>カクホ</t>
    </rPh>
    <rPh sb="71" eb="72">
      <t>ツト</t>
    </rPh>
    <phoneticPr fontId="6"/>
  </si>
  <si>
    <t>成果実績の達成度は着実に上昇している。</t>
    <rPh sb="0" eb="2">
      <t>セイカ</t>
    </rPh>
    <rPh sb="2" eb="4">
      <t>ジッセキ</t>
    </rPh>
    <rPh sb="5" eb="8">
      <t>タッセイド</t>
    </rPh>
    <rPh sb="9" eb="11">
      <t>チャクジツ</t>
    </rPh>
    <rPh sb="12" eb="14">
      <t>ジョウショウ</t>
    </rPh>
    <phoneticPr fontId="6"/>
  </si>
  <si>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</si>
  <si>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</si>
  <si>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　アメダス観測は、気象災害の防止・軽減を図るため発表される警報・注意報をはじめ防災気象情報の作成に不可欠なものであり、蓄積され統計処理された観測データは、過去の災害事例との関連から、地域の防災計画をはじめ各種の災害対応マニュアルの作成にも活用されている。また、我が国の気象・気候の変化を監視・予測するための基盤となる観測網であり、自治体や防災関係機関が防災対策を講じるために不可欠であるとともに、観測成果は公共インフラとして産官学を問わず活用されている。このため、本事業を継続する必要がある。
　また、事業の実施に当たっては、観測装置（地上気象観測装置（平成22-26年度））・アメダスデータ等統合処理システム（平成25-26年度）の更新において国庫債務負担行為を活用した複数年度契約を行うなど、効率的、効果的な予算の執行に努めている。</t>
  </si>
  <si>
    <t>引き続き、調達の競争性を確保しつつ、調達方法の改善を図り、コストの縮減に努める。</t>
  </si>
  <si>
    <t>1385,000/
　62,730,.360</t>
    <phoneticPr fontId="6"/>
  </si>
  <si>
    <t>アメダス観測網から得られた観測データは警報・注意報をはじめ防災気象情報の作成に利用され、気象災害の防止・軽減に寄与している。さらに、公共インフラとして、防災機関を始め、産官学を問わず、広く活用されている。</t>
    <rPh sb="4" eb="7">
      <t>カンソクモウ</t>
    </rPh>
    <rPh sb="9" eb="10">
      <t>エ</t>
    </rPh>
    <rPh sb="13" eb="15">
      <t>カンソク</t>
    </rPh>
    <rPh sb="19" eb="21">
      <t>ケイホウ</t>
    </rPh>
    <rPh sb="22" eb="25">
      <t>チュウイホウ</t>
    </rPh>
    <rPh sb="29" eb="31">
      <t>ボウサイ</t>
    </rPh>
    <rPh sb="31" eb="33">
      <t>キショウ</t>
    </rPh>
    <rPh sb="33" eb="35">
      <t>ジョウホウ</t>
    </rPh>
    <rPh sb="36" eb="38">
      <t>サクセイ</t>
    </rPh>
    <rPh sb="39" eb="41">
      <t>リヨウ</t>
    </rPh>
    <rPh sb="44" eb="46">
      <t>キショウ</t>
    </rPh>
    <rPh sb="46" eb="48">
      <t>サイガイ</t>
    </rPh>
    <rPh sb="49" eb="51">
      <t>ボウシ</t>
    </rPh>
    <rPh sb="52" eb="54">
      <t>ケイゲン</t>
    </rPh>
    <rPh sb="55" eb="57">
      <t>キヨ</t>
    </rPh>
    <rPh sb="66" eb="68">
      <t>コウキョウ</t>
    </rPh>
    <rPh sb="76" eb="78">
      <t>ボウサイ</t>
    </rPh>
    <rPh sb="78" eb="80">
      <t>キカン</t>
    </rPh>
    <rPh sb="81" eb="82">
      <t>ハジ</t>
    </rPh>
    <rPh sb="84" eb="87">
      <t>サンカンガク</t>
    </rPh>
    <rPh sb="88" eb="89">
      <t>ト</t>
    </rPh>
    <rPh sb="92" eb="93">
      <t>ヒロ</t>
    </rPh>
    <rPh sb="94" eb="96">
      <t>カツヨウ</t>
    </rPh>
    <phoneticPr fontId="6"/>
  </si>
  <si>
    <t>・総務省の行政評価・監視（平成22年度）において、以下の勧告を受けている。
「１　防災気象情報の適時かつ的確な発表等
　（１）大雨警報等の適時かつ的確な発表等
　　③アメダス観測所等における観測環境の改善及び障害発生時の復旧に係る対応基準等を明確化し、官署に徹底すること。」
・行政事業レビュー「公開プロセス」（平成２６年度）の対象事業となった。
レビューシート番号・事業名：81　アメダス観測業務
結果：「事業内容の一部改善」
とりまとめコメント：
・アウトカム指標の設定について、アメダス観測に特化した指標や、気象庁が提供する情報が防災・減災、国民の日常生活や産業活動につながるような指標を検討すべき。
・ライフサイクルコストの視点を重視し、例えば、観測機器の調達方法の改善や、観測機器の高度化に応じた新たなメンテナンス方法の導入などの工夫により、観測に必要なコストの縮減を図るべき。
・支出先上位１０者リストの中には、平成２３年度、平成２５年度に入札を行ったものが含まれる。</t>
    <rPh sb="140" eb="142">
      <t>ギョウセイ</t>
    </rPh>
    <rPh sb="142" eb="144">
      <t>ジギョウ</t>
    </rPh>
    <rPh sb="165" eb="167">
      <t>タイショウ</t>
    </rPh>
    <rPh sb="167" eb="169">
      <t>ジギョウ</t>
    </rPh>
    <rPh sb="182" eb="184">
      <t>バンゴウ</t>
    </rPh>
    <rPh sb="185" eb="187">
      <t>ジギョウ</t>
    </rPh>
    <rPh sb="187" eb="188">
      <t>メイ</t>
    </rPh>
    <rPh sb="196" eb="198">
      <t>カンソク</t>
    </rPh>
    <rPh sb="198" eb="200">
      <t>ギョウム</t>
    </rPh>
    <rPh sb="201" eb="203">
      <t>ケッカ</t>
    </rPh>
    <rPh sb="421" eb="423">
      <t>ヘイセイ</t>
    </rPh>
    <rPh sb="425" eb="427">
      <t>ネンド</t>
    </rPh>
    <phoneticPr fontId="6"/>
  </si>
  <si>
    <t>698,000/
63,719,136</t>
    <phoneticPr fontId="6"/>
  </si>
  <si>
    <t>地域気象観測システム（通信ネットワーク）における通信機器の借用（リース）・保守及び取付調整（国庫債務負担行為）</t>
    <rPh sb="39" eb="40">
      <t>オヨ</t>
    </rPh>
    <rPh sb="46" eb="48">
      <t>コッコ</t>
    </rPh>
    <rPh sb="48" eb="50">
      <t>サイム</t>
    </rPh>
    <rPh sb="50" eb="52">
      <t>フタン</t>
    </rPh>
    <rPh sb="52" eb="54">
      <t>コウイ</t>
    </rPh>
    <phoneticPr fontId="6"/>
  </si>
  <si>
    <t>地域気象観測システム（通信処理装置）の借用（リース）・保守（国庫債務負担行為）</t>
    <rPh sb="30" eb="32">
      <t>コッコ</t>
    </rPh>
    <rPh sb="32" eb="34">
      <t>サイム</t>
    </rPh>
    <rPh sb="34" eb="36">
      <t>フタン</t>
    </rPh>
    <rPh sb="36" eb="38">
      <t>コウイ</t>
    </rPh>
    <phoneticPr fontId="6"/>
  </si>
  <si>
    <t>地域気象観測システム（センターシステム）の業務処理ソフトウェア制作及びシステム構築（国庫債務負担行為）</t>
    <rPh sb="21" eb="23">
      <t>ギョウム</t>
    </rPh>
    <rPh sb="23" eb="25">
      <t>ショリ</t>
    </rPh>
    <rPh sb="31" eb="33">
      <t>セイサク</t>
    </rPh>
    <rPh sb="33" eb="34">
      <t>オヨ</t>
    </rPh>
    <rPh sb="39" eb="41">
      <t>コウチク</t>
    </rPh>
    <rPh sb="42" eb="44">
      <t>コッコ</t>
    </rPh>
    <rPh sb="44" eb="46">
      <t>サイム</t>
    </rPh>
    <rPh sb="46" eb="48">
      <t>フタン</t>
    </rPh>
    <rPh sb="48" eb="50">
      <t>コウイ</t>
    </rPh>
    <phoneticPr fontId="6"/>
  </si>
  <si>
    <t>気象資料提供システムの借用（リース）及び保守（国庫債務負担行為）</t>
    <rPh sb="23" eb="25">
      <t>コッコ</t>
    </rPh>
    <rPh sb="25" eb="27">
      <t>サイム</t>
    </rPh>
    <rPh sb="27" eb="29">
      <t>フタン</t>
    </rPh>
    <rPh sb="29" eb="31">
      <t>コウイ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</si>
</sst>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40">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1" applyFont="1" applyFill="1" applyBorder="1" applyAlignment="1" applyProtection="1">
      <alignment horizontal="left" vertical="center"/>
      <protection locked="0"/>
    </xf>
    <xf numFmtId="0" fontId="12" fillId="0" borderId="7" xfId="0" applyFont="1" applyFill="1" applyBorder="1" applyAlignment="1" applyProtection="1">
      <alignment horizontal="center" vertical="top"/>
      <protection locked="0"/>
    </xf>
    <xf numFmtId="0" fontId="12" fillId="0" borderId="7" xfId="1"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4" fillId="0" borderId="26" xfId="0" applyFont="1" applyFill="1" applyBorder="1" applyAlignment="1" applyProtection="1">
      <alignment vertical="center" shrinkToFit="1"/>
      <protection locked="0"/>
    </xf>
    <xf numFmtId="0" fontId="4" fillId="0" borderId="27" xfId="0" applyFont="1"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2" fillId="0" borderId="139" xfId="1" applyFont="1" applyFill="1"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41" xfId="0" applyBorder="1" applyAlignment="1" applyProtection="1">
      <alignment horizontal="center" vertical="center"/>
      <protection locked="0"/>
    </xf>
    <xf numFmtId="0" fontId="12" fillId="0" borderId="142" xfId="1" applyFont="1" applyFill="1" applyBorder="1" applyAlignment="1" applyProtection="1">
      <alignment horizontal="center" vertical="center"/>
      <protection locked="0"/>
    </xf>
    <xf numFmtId="0" fontId="0" fillId="0" borderId="143" xfId="0" applyBorder="1" applyAlignment="1" applyProtection="1">
      <alignment vertical="center"/>
      <protection locked="0"/>
    </xf>
    <xf numFmtId="0" fontId="0" fillId="0" borderId="144" xfId="0" applyBorder="1" applyAlignme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0" fillId="6" borderId="25"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4" fillId="0" borderId="11" xfId="0" applyFont="1" applyBorder="1" applyAlignment="1" applyProtection="1">
      <alignment horizontal="center" vertical="center" shrinkToFit="1"/>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12" fillId="0" borderId="63" xfId="0" applyFont="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4"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177" fontId="0" fillId="0" borderId="35" xfId="0" applyNumberFormat="1" applyFont="1" applyFill="1" applyBorder="1" applyAlignment="1" applyProtection="1">
      <alignment horizontal="center" vertical="center" shrinkToFit="1"/>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5"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2" borderId="27" xfId="0" applyFont="1" applyFill="1" applyBorder="1" applyAlignment="1">
      <alignment horizontal="center"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91"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0" fillId="6" borderId="91"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0" borderId="11" xfId="0" applyFont="1" applyBorder="1" applyAlignment="1" applyProtection="1">
      <alignment horizontal="center" vertical="center"/>
      <protection locked="0"/>
    </xf>
    <xf numFmtId="0" fontId="0" fillId="0" borderId="140" xfId="0" applyBorder="1" applyAlignment="1" applyProtection="1">
      <alignment vertical="center"/>
      <protection locked="0"/>
    </xf>
    <xf numFmtId="0" fontId="0" fillId="0" borderId="141" xfId="0" applyBorder="1" applyAlignment="1" applyProtection="1">
      <alignment vertical="center"/>
      <protection locked="0"/>
    </xf>
    <xf numFmtId="0" fontId="12" fillId="0" borderId="140" xfId="1"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143"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vertical="center" wrapText="1"/>
      <protection locked="0"/>
    </xf>
    <xf numFmtId="0" fontId="0" fillId="0" borderId="140" xfId="0" applyBorder="1" applyAlignment="1" applyProtection="1">
      <alignment vertical="center" wrapText="1"/>
      <protection locked="0"/>
    </xf>
    <xf numFmtId="0" fontId="0" fillId="0" borderId="141" xfId="0" applyBorder="1" applyAlignment="1" applyProtection="1">
      <alignment vertical="center" wrapText="1"/>
      <protection locked="0"/>
    </xf>
    <xf numFmtId="0" fontId="0" fillId="0" borderId="142" xfId="0" applyBorder="1" applyAlignment="1" applyProtection="1">
      <alignment horizontal="center" vertical="center" wrapText="1"/>
      <protection locked="0"/>
    </xf>
    <xf numFmtId="0" fontId="0" fillId="0" borderId="143" xfId="0" applyBorder="1" applyAlignment="1" applyProtection="1">
      <alignment horizontal="center" vertical="center" wrapText="1"/>
      <protection locked="0"/>
    </xf>
    <xf numFmtId="0" fontId="0" fillId="0" borderId="143" xfId="0" applyBorder="1" applyAlignment="1" applyProtection="1">
      <alignment vertical="center" wrapText="1"/>
      <protection locked="0"/>
    </xf>
    <xf numFmtId="0" fontId="0" fillId="0" borderId="144" xfId="0" applyBorder="1" applyAlignment="1" applyProtection="1">
      <alignment vertical="center" wrapText="1"/>
      <protection locked="0"/>
    </xf>
    <xf numFmtId="0" fontId="12" fillId="0" borderId="140" xfId="1"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0" fillId="0" borderId="0" xfId="0" applyBorder="1" applyAlignment="1" applyProtection="1">
      <alignment vertical="center" wrapText="1"/>
      <protection locked="0"/>
    </xf>
    <xf numFmtId="0" fontId="12" fillId="0" borderId="0" xfId="1" applyFont="1" applyFill="1" applyBorder="1" applyAlignment="1" applyProtection="1">
      <alignment horizontal="left" vertical="center" wrapText="1"/>
      <protection locked="0"/>
    </xf>
    <xf numFmtId="0" fontId="12" fillId="0" borderId="140" xfId="1" applyFont="1" applyFill="1" applyBorder="1" applyAlignment="1" applyProtection="1">
      <alignment horizontal="left" vertical="center" wrapText="1"/>
      <protection locked="0"/>
    </xf>
    <xf numFmtId="0" fontId="12" fillId="0" borderId="0"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4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30</xdr:row>
          <xdr:rowOff>0</xdr:rowOff>
        </xdr:from>
        <xdr:to>
          <xdr:col>47</xdr:col>
          <xdr:colOff>104775</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229</xdr:row>
          <xdr:rowOff>57150</xdr:rowOff>
        </xdr:from>
        <xdr:to>
          <xdr:col>44</xdr:col>
          <xdr:colOff>114300</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47625</xdr:rowOff>
        </xdr:from>
        <xdr:to>
          <xdr:col>44</xdr:col>
          <xdr:colOff>104775</xdr:colOff>
          <xdr:row>496</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708850"/>
          <a:ext cx="2009775" cy="514351"/>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6" name="大かっこ 5"/>
        <xdr:cNvSpPr/>
      </xdr:nvSpPr>
      <xdr:spPr>
        <a:xfrm>
          <a:off x="4143375" y="33880425"/>
          <a:ext cx="2152650" cy="52387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7" name="大かっこ 6"/>
        <xdr:cNvSpPr/>
      </xdr:nvSpPr>
      <xdr:spPr>
        <a:xfrm>
          <a:off x="4133850" y="32118300"/>
          <a:ext cx="2152650" cy="52387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0</xdr:colOff>
      <xdr:row>142</xdr:row>
      <xdr:rowOff>0</xdr:rowOff>
    </xdr:from>
    <xdr:to>
      <xdr:col>23</xdr:col>
      <xdr:colOff>0</xdr:colOff>
      <xdr:row>142</xdr:row>
      <xdr:rowOff>0</xdr:rowOff>
    </xdr:to>
    <xdr:cxnSp macro="">
      <xdr:nvCxnSpPr>
        <xdr:cNvPr id="8" name="直線コネクタ 7"/>
        <xdr:cNvCxnSpPr/>
      </xdr:nvCxnSpPr>
      <xdr:spPr>
        <a:xfrm>
          <a:off x="3619500" y="31784925"/>
          <a:ext cx="542925"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148</xdr:row>
      <xdr:rowOff>9525</xdr:rowOff>
    </xdr:from>
    <xdr:to>
      <xdr:col>23</xdr:col>
      <xdr:colOff>0</xdr:colOff>
      <xdr:row>148</xdr:row>
      <xdr:rowOff>9525</xdr:rowOff>
    </xdr:to>
    <xdr:cxnSp macro="">
      <xdr:nvCxnSpPr>
        <xdr:cNvPr id="9" name="直線コネクタ 8"/>
        <xdr:cNvCxnSpPr/>
      </xdr:nvCxnSpPr>
      <xdr:spPr>
        <a:xfrm>
          <a:off x="3619500" y="33566100"/>
          <a:ext cx="542925"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144</xdr:row>
      <xdr:rowOff>0</xdr:rowOff>
    </xdr:from>
    <xdr:to>
      <xdr:col>19</xdr:col>
      <xdr:colOff>190500</xdr:colOff>
      <xdr:row>144</xdr:row>
      <xdr:rowOff>0</xdr:rowOff>
    </xdr:to>
    <xdr:cxnSp macro="">
      <xdr:nvCxnSpPr>
        <xdr:cNvPr id="10" name="直線コネクタ 9"/>
        <xdr:cNvCxnSpPr/>
      </xdr:nvCxnSpPr>
      <xdr:spPr>
        <a:xfrm flipH="1">
          <a:off x="3076575" y="32375475"/>
          <a:ext cx="542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168088</xdr:colOff>
      <xdr:row>154</xdr:row>
      <xdr:rowOff>11206</xdr:rowOff>
    </xdr:from>
    <xdr:to>
      <xdr:col>36</xdr:col>
      <xdr:colOff>0</xdr:colOff>
      <xdr:row>166</xdr:row>
      <xdr:rowOff>9525</xdr:rowOff>
    </xdr:to>
    <xdr:cxnSp macro="">
      <xdr:nvCxnSpPr>
        <xdr:cNvPr id="11" name="直線コネクタ 10"/>
        <xdr:cNvCxnSpPr/>
      </xdr:nvCxnSpPr>
      <xdr:spPr>
        <a:xfrm>
          <a:off x="6443382" y="55603588"/>
          <a:ext cx="11206" cy="41669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28576</xdr:colOff>
      <xdr:row>161</xdr:row>
      <xdr:rowOff>28575</xdr:rowOff>
    </xdr:from>
    <xdr:to>
      <xdr:col>49</xdr:col>
      <xdr:colOff>9526</xdr:colOff>
      <xdr:row>162</xdr:row>
      <xdr:rowOff>257175</xdr:rowOff>
    </xdr:to>
    <xdr:sp macro="" textlink="">
      <xdr:nvSpPr>
        <xdr:cNvPr id="12" name="大かっこ 11"/>
        <xdr:cNvSpPr/>
      </xdr:nvSpPr>
      <xdr:spPr>
        <a:xfrm>
          <a:off x="6724651" y="39195375"/>
          <a:ext cx="2152650" cy="52387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28575</xdr:colOff>
      <xdr:row>167</xdr:row>
      <xdr:rowOff>28575</xdr:rowOff>
    </xdr:from>
    <xdr:to>
      <xdr:col>49</xdr:col>
      <xdr:colOff>9525</xdr:colOff>
      <xdr:row>168</xdr:row>
      <xdr:rowOff>257175</xdr:rowOff>
    </xdr:to>
    <xdr:sp macro="" textlink="">
      <xdr:nvSpPr>
        <xdr:cNvPr id="13" name="大かっこ 12"/>
        <xdr:cNvSpPr/>
      </xdr:nvSpPr>
      <xdr:spPr>
        <a:xfrm>
          <a:off x="6724650" y="40967025"/>
          <a:ext cx="2152650" cy="52387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14" name="大かっこ 13"/>
        <xdr:cNvSpPr/>
      </xdr:nvSpPr>
      <xdr:spPr>
        <a:xfrm>
          <a:off x="4162425" y="37423725"/>
          <a:ext cx="2152650" cy="52387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9525</xdr:colOff>
      <xdr:row>155</xdr:row>
      <xdr:rowOff>28575</xdr:rowOff>
    </xdr:from>
    <xdr:to>
      <xdr:col>48</xdr:col>
      <xdr:colOff>171450</xdr:colOff>
      <xdr:row>156</xdr:row>
      <xdr:rowOff>257175</xdr:rowOff>
    </xdr:to>
    <xdr:sp macro="" textlink="">
      <xdr:nvSpPr>
        <xdr:cNvPr id="15" name="大かっこ 14"/>
        <xdr:cNvSpPr/>
      </xdr:nvSpPr>
      <xdr:spPr>
        <a:xfrm>
          <a:off x="6705600" y="37423725"/>
          <a:ext cx="2152650" cy="52387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9525</xdr:colOff>
      <xdr:row>166</xdr:row>
      <xdr:rowOff>9525</xdr:rowOff>
    </xdr:from>
    <xdr:to>
      <xdr:col>37</xdr:col>
      <xdr:colOff>9525</xdr:colOff>
      <xdr:row>166</xdr:row>
      <xdr:rowOff>9525</xdr:rowOff>
    </xdr:to>
    <xdr:cxnSp macro="">
      <xdr:nvCxnSpPr>
        <xdr:cNvPr id="16" name="直線コネクタ 15"/>
        <xdr:cNvCxnSpPr/>
      </xdr:nvCxnSpPr>
      <xdr:spPr>
        <a:xfrm>
          <a:off x="6524625" y="40652700"/>
          <a:ext cx="180975"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154</xdr:row>
      <xdr:rowOff>9525</xdr:rowOff>
    </xdr:from>
    <xdr:to>
      <xdr:col>23</xdr:col>
      <xdr:colOff>0</xdr:colOff>
      <xdr:row>154</xdr:row>
      <xdr:rowOff>9525</xdr:rowOff>
    </xdr:to>
    <xdr:cxnSp macro="">
      <xdr:nvCxnSpPr>
        <xdr:cNvPr id="17" name="直線コネクタ 16"/>
        <xdr:cNvCxnSpPr/>
      </xdr:nvCxnSpPr>
      <xdr:spPr>
        <a:xfrm>
          <a:off x="3619500" y="37109400"/>
          <a:ext cx="542925"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190500</xdr:colOff>
      <xdr:row>159</xdr:row>
      <xdr:rowOff>285750</xdr:rowOff>
    </xdr:from>
    <xdr:to>
      <xdr:col>37</xdr:col>
      <xdr:colOff>0</xdr:colOff>
      <xdr:row>159</xdr:row>
      <xdr:rowOff>285750</xdr:rowOff>
    </xdr:to>
    <xdr:cxnSp macro="">
      <xdr:nvCxnSpPr>
        <xdr:cNvPr id="18" name="直線コネクタ 17"/>
        <xdr:cNvCxnSpPr/>
      </xdr:nvCxnSpPr>
      <xdr:spPr>
        <a:xfrm>
          <a:off x="6515100" y="38862000"/>
          <a:ext cx="180975"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9525</xdr:colOff>
      <xdr:row>154</xdr:row>
      <xdr:rowOff>0</xdr:rowOff>
    </xdr:from>
    <xdr:to>
      <xdr:col>37</xdr:col>
      <xdr:colOff>0</xdr:colOff>
      <xdr:row>154</xdr:row>
      <xdr:rowOff>0</xdr:rowOff>
    </xdr:to>
    <xdr:cxnSp macro="">
      <xdr:nvCxnSpPr>
        <xdr:cNvPr id="19" name="直線コネクタ 18"/>
        <xdr:cNvCxnSpPr/>
      </xdr:nvCxnSpPr>
      <xdr:spPr>
        <a:xfrm>
          <a:off x="6343650" y="37099875"/>
          <a:ext cx="352425"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142</xdr:row>
      <xdr:rowOff>1</xdr:rowOff>
    </xdr:from>
    <xdr:to>
      <xdr:col>20</xdr:col>
      <xdr:colOff>22412</xdr:colOff>
      <xdr:row>174</xdr:row>
      <xdr:rowOff>33618</xdr:rowOff>
    </xdr:to>
    <xdr:cxnSp macro="">
      <xdr:nvCxnSpPr>
        <xdr:cNvPr id="21" name="直線コネクタ 20"/>
        <xdr:cNvCxnSpPr/>
      </xdr:nvCxnSpPr>
      <xdr:spPr>
        <a:xfrm>
          <a:off x="3585882" y="51423795"/>
          <a:ext cx="22412" cy="111498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11206</xdr:colOff>
      <xdr:row>171</xdr:row>
      <xdr:rowOff>20732</xdr:rowOff>
    </xdr:from>
    <xdr:to>
      <xdr:col>23</xdr:col>
      <xdr:colOff>11206</xdr:colOff>
      <xdr:row>171</xdr:row>
      <xdr:rowOff>20732</xdr:rowOff>
    </xdr:to>
    <xdr:cxnSp macro="">
      <xdr:nvCxnSpPr>
        <xdr:cNvPr id="23" name="直線コネクタ 22"/>
        <xdr:cNvCxnSpPr/>
      </xdr:nvCxnSpPr>
      <xdr:spPr>
        <a:xfrm>
          <a:off x="3597088" y="61518614"/>
          <a:ext cx="53788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11205</xdr:colOff>
      <xdr:row>174</xdr:row>
      <xdr:rowOff>9525</xdr:rowOff>
    </xdr:from>
    <xdr:to>
      <xdr:col>23</xdr:col>
      <xdr:colOff>11205</xdr:colOff>
      <xdr:row>174</xdr:row>
      <xdr:rowOff>9525</xdr:rowOff>
    </xdr:to>
    <xdr:cxnSp macro="">
      <xdr:nvCxnSpPr>
        <xdr:cNvPr id="24" name="直線コネクタ 23"/>
        <xdr:cNvCxnSpPr/>
      </xdr:nvCxnSpPr>
      <xdr:spPr>
        <a:xfrm>
          <a:off x="3597087" y="62549554"/>
          <a:ext cx="53788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Y156" sqref="Y156:AH15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716" t="s">
        <v>374</v>
      </c>
      <c r="AR2" s="716"/>
      <c r="AS2" s="59" t="str">
        <f>IF(OR(AQ2="　", AQ2=""), "", "-")</f>
        <v/>
      </c>
      <c r="AT2" s="717">
        <v>80</v>
      </c>
      <c r="AU2" s="717"/>
      <c r="AV2" s="60" t="str">
        <f>IF(AW2="", "", "-")</f>
        <v/>
      </c>
      <c r="AW2" s="718"/>
      <c r="AX2" s="718"/>
    </row>
    <row r="3" spans="1:50" ht="21" customHeight="1" thickBot="1" x14ac:dyDescent="0.2">
      <c r="A3" s="648" t="s">
        <v>216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35" t="s">
        <v>90</v>
      </c>
      <c r="AJ3" s="650" t="s">
        <v>586</v>
      </c>
      <c r="AK3" s="650"/>
      <c r="AL3" s="650"/>
      <c r="AM3" s="650"/>
      <c r="AN3" s="650"/>
      <c r="AO3" s="650"/>
      <c r="AP3" s="650"/>
      <c r="AQ3" s="650"/>
      <c r="AR3" s="650"/>
      <c r="AS3" s="650"/>
      <c r="AT3" s="650"/>
      <c r="AU3" s="650"/>
      <c r="AV3" s="650"/>
      <c r="AW3" s="650"/>
      <c r="AX3" s="36" t="s">
        <v>91</v>
      </c>
    </row>
    <row r="4" spans="1:50" ht="24.75" customHeight="1" x14ac:dyDescent="0.15">
      <c r="A4" s="455" t="s">
        <v>30</v>
      </c>
      <c r="B4" s="456"/>
      <c r="C4" s="456"/>
      <c r="D4" s="456"/>
      <c r="E4" s="456"/>
      <c r="F4" s="456"/>
      <c r="G4" s="429" t="s">
        <v>587</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588</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16" t="s">
        <v>591</v>
      </c>
      <c r="H5" s="617"/>
      <c r="I5" s="617"/>
      <c r="J5" s="617"/>
      <c r="K5" s="617"/>
      <c r="L5" s="617"/>
      <c r="M5" s="618" t="s">
        <v>92</v>
      </c>
      <c r="N5" s="619"/>
      <c r="O5" s="619"/>
      <c r="P5" s="619"/>
      <c r="Q5" s="619"/>
      <c r="R5" s="620"/>
      <c r="S5" s="621" t="s">
        <v>592</v>
      </c>
      <c r="T5" s="617"/>
      <c r="U5" s="617"/>
      <c r="V5" s="617"/>
      <c r="W5" s="617"/>
      <c r="X5" s="622"/>
      <c r="Y5" s="446" t="s">
        <v>3</v>
      </c>
      <c r="Z5" s="447"/>
      <c r="AA5" s="447"/>
      <c r="AB5" s="447"/>
      <c r="AC5" s="447"/>
      <c r="AD5" s="448"/>
      <c r="AE5" s="449" t="s">
        <v>589</v>
      </c>
      <c r="AF5" s="450"/>
      <c r="AG5" s="450"/>
      <c r="AH5" s="450"/>
      <c r="AI5" s="450"/>
      <c r="AJ5" s="450"/>
      <c r="AK5" s="450"/>
      <c r="AL5" s="450"/>
      <c r="AM5" s="450"/>
      <c r="AN5" s="450"/>
      <c r="AO5" s="450"/>
      <c r="AP5" s="451"/>
      <c r="AQ5" s="452" t="s">
        <v>590</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594</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595</v>
      </c>
      <c r="H7" s="485"/>
      <c r="I7" s="485"/>
      <c r="J7" s="485"/>
      <c r="K7" s="485"/>
      <c r="L7" s="485"/>
      <c r="M7" s="485"/>
      <c r="N7" s="485"/>
      <c r="O7" s="485"/>
      <c r="P7" s="485"/>
      <c r="Q7" s="485"/>
      <c r="R7" s="485"/>
      <c r="S7" s="485"/>
      <c r="T7" s="485"/>
      <c r="U7" s="485"/>
      <c r="V7" s="486"/>
      <c r="W7" s="486"/>
      <c r="X7" s="486"/>
      <c r="Y7" s="487" t="s">
        <v>5</v>
      </c>
      <c r="Z7" s="374"/>
      <c r="AA7" s="374"/>
      <c r="AB7" s="374"/>
      <c r="AC7" s="374"/>
      <c r="AD7" s="376"/>
      <c r="AE7" s="488" t="s">
        <v>596</v>
      </c>
      <c r="AF7" s="489"/>
      <c r="AG7" s="489"/>
      <c r="AH7" s="489"/>
      <c r="AI7" s="489"/>
      <c r="AJ7" s="489"/>
      <c r="AK7" s="489"/>
      <c r="AL7" s="489"/>
      <c r="AM7" s="489"/>
      <c r="AN7" s="489"/>
      <c r="AO7" s="489"/>
      <c r="AP7" s="489"/>
      <c r="AQ7" s="489"/>
      <c r="AR7" s="489"/>
      <c r="AS7" s="489"/>
      <c r="AT7" s="489"/>
      <c r="AU7" s="489"/>
      <c r="AV7" s="489"/>
      <c r="AW7" s="489"/>
      <c r="AX7" s="490"/>
    </row>
    <row r="8" spans="1:50" ht="28.5" customHeight="1" x14ac:dyDescent="0.15">
      <c r="A8" s="645" t="s">
        <v>308</v>
      </c>
      <c r="B8" s="646"/>
      <c r="C8" s="646"/>
      <c r="D8" s="646"/>
      <c r="E8" s="646"/>
      <c r="F8" s="647"/>
      <c r="G8" s="642" t="str">
        <f>入力規則等!A26</f>
        <v>海洋政策、国土強靭化、ＩＴ戦略</v>
      </c>
      <c r="H8" s="643"/>
      <c r="I8" s="643"/>
      <c r="J8" s="643"/>
      <c r="K8" s="643"/>
      <c r="L8" s="643"/>
      <c r="M8" s="643"/>
      <c r="N8" s="643"/>
      <c r="O8" s="643"/>
      <c r="P8" s="643"/>
      <c r="Q8" s="643"/>
      <c r="R8" s="643"/>
      <c r="S8" s="643"/>
      <c r="T8" s="643"/>
      <c r="U8" s="643"/>
      <c r="V8" s="643"/>
      <c r="W8" s="643"/>
      <c r="X8" s="644"/>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50.25" customHeight="1" x14ac:dyDescent="0.15">
      <c r="A9" s="194" t="s">
        <v>26</v>
      </c>
      <c r="B9" s="195"/>
      <c r="C9" s="195"/>
      <c r="D9" s="195"/>
      <c r="E9" s="195"/>
      <c r="F9" s="195"/>
      <c r="G9" s="196" t="s">
        <v>597</v>
      </c>
      <c r="H9" s="197"/>
      <c r="I9" s="197"/>
      <c r="J9" s="197"/>
      <c r="K9" s="197"/>
      <c r="L9" s="197"/>
      <c r="M9" s="197"/>
      <c r="N9" s="197"/>
      <c r="O9" s="197"/>
      <c r="P9" s="197"/>
      <c r="Q9" s="197"/>
      <c r="R9" s="197"/>
      <c r="S9" s="197"/>
      <c r="T9" s="197"/>
      <c r="U9" s="197"/>
      <c r="V9" s="197"/>
      <c r="W9" s="197"/>
      <c r="X9" s="197"/>
      <c r="Y9" s="425"/>
      <c r="Z9" s="425"/>
      <c r="AA9" s="425"/>
      <c r="AB9" s="425"/>
      <c r="AC9" s="425"/>
      <c r="AD9" s="425"/>
      <c r="AE9" s="197"/>
      <c r="AF9" s="197"/>
      <c r="AG9" s="197"/>
      <c r="AH9" s="197"/>
      <c r="AI9" s="197"/>
      <c r="AJ9" s="197"/>
      <c r="AK9" s="197"/>
      <c r="AL9" s="197"/>
      <c r="AM9" s="197"/>
      <c r="AN9" s="197"/>
      <c r="AO9" s="197"/>
      <c r="AP9" s="197"/>
      <c r="AQ9" s="197"/>
      <c r="AR9" s="197"/>
      <c r="AS9" s="197"/>
      <c r="AT9" s="197"/>
      <c r="AU9" s="197"/>
      <c r="AV9" s="197"/>
      <c r="AW9" s="197"/>
      <c r="AX9" s="198"/>
    </row>
    <row r="10" spans="1:50" ht="57" customHeight="1" x14ac:dyDescent="0.15">
      <c r="A10" s="194" t="s">
        <v>36</v>
      </c>
      <c r="B10" s="195"/>
      <c r="C10" s="195"/>
      <c r="D10" s="195"/>
      <c r="E10" s="195"/>
      <c r="F10" s="195"/>
      <c r="G10" s="196" t="s">
        <v>598</v>
      </c>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8"/>
    </row>
    <row r="11" spans="1:50" ht="25.5" customHeight="1" x14ac:dyDescent="0.15">
      <c r="A11" s="194" t="s">
        <v>6</v>
      </c>
      <c r="B11" s="195"/>
      <c r="C11" s="195"/>
      <c r="D11" s="195"/>
      <c r="E11" s="195"/>
      <c r="F11" s="491"/>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15" customHeight="1" x14ac:dyDescent="0.15">
      <c r="A12" s="492" t="s">
        <v>27</v>
      </c>
      <c r="B12" s="493"/>
      <c r="C12" s="493"/>
      <c r="D12" s="493"/>
      <c r="E12" s="493"/>
      <c r="F12" s="494"/>
      <c r="G12" s="498"/>
      <c r="H12" s="499"/>
      <c r="I12" s="499"/>
      <c r="J12" s="499"/>
      <c r="K12" s="499"/>
      <c r="L12" s="499"/>
      <c r="M12" s="499"/>
      <c r="N12" s="499"/>
      <c r="O12" s="499"/>
      <c r="P12" s="120" t="s">
        <v>69</v>
      </c>
      <c r="Q12" s="111"/>
      <c r="R12" s="111"/>
      <c r="S12" s="111"/>
      <c r="T12" s="111"/>
      <c r="U12" s="111"/>
      <c r="V12" s="112"/>
      <c r="W12" s="120" t="s">
        <v>70</v>
      </c>
      <c r="X12" s="111"/>
      <c r="Y12" s="111"/>
      <c r="Z12" s="111"/>
      <c r="AA12" s="111"/>
      <c r="AB12" s="111"/>
      <c r="AC12" s="112"/>
      <c r="AD12" s="120" t="s">
        <v>71</v>
      </c>
      <c r="AE12" s="111"/>
      <c r="AF12" s="111"/>
      <c r="AG12" s="111"/>
      <c r="AH12" s="111"/>
      <c r="AI12" s="111"/>
      <c r="AJ12" s="112"/>
      <c r="AK12" s="120" t="s">
        <v>72</v>
      </c>
      <c r="AL12" s="111"/>
      <c r="AM12" s="111"/>
      <c r="AN12" s="111"/>
      <c r="AO12" s="111"/>
      <c r="AP12" s="111"/>
      <c r="AQ12" s="112"/>
      <c r="AR12" s="120" t="s">
        <v>73</v>
      </c>
      <c r="AS12" s="111"/>
      <c r="AT12" s="111"/>
      <c r="AU12" s="111"/>
      <c r="AV12" s="111"/>
      <c r="AW12" s="111"/>
      <c r="AX12" s="500"/>
    </row>
    <row r="13" spans="1:50" ht="15" customHeight="1" x14ac:dyDescent="0.15">
      <c r="A13" s="395"/>
      <c r="B13" s="396"/>
      <c r="C13" s="396"/>
      <c r="D13" s="396"/>
      <c r="E13" s="396"/>
      <c r="F13" s="397"/>
      <c r="G13" s="501" t="s">
        <v>7</v>
      </c>
      <c r="H13" s="502"/>
      <c r="I13" s="507" t="s">
        <v>8</v>
      </c>
      <c r="J13" s="508"/>
      <c r="K13" s="508"/>
      <c r="L13" s="508"/>
      <c r="M13" s="508"/>
      <c r="N13" s="508"/>
      <c r="O13" s="509"/>
      <c r="P13" s="70">
        <v>900</v>
      </c>
      <c r="Q13" s="71"/>
      <c r="R13" s="71"/>
      <c r="S13" s="71"/>
      <c r="T13" s="71"/>
      <c r="U13" s="71"/>
      <c r="V13" s="72"/>
      <c r="W13" s="70">
        <v>972</v>
      </c>
      <c r="X13" s="71"/>
      <c r="Y13" s="71"/>
      <c r="Z13" s="71"/>
      <c r="AA13" s="71"/>
      <c r="AB13" s="71"/>
      <c r="AC13" s="72"/>
      <c r="AD13" s="70">
        <v>1125</v>
      </c>
      <c r="AE13" s="71"/>
      <c r="AF13" s="71"/>
      <c r="AG13" s="71"/>
      <c r="AH13" s="71"/>
      <c r="AI13" s="71"/>
      <c r="AJ13" s="72"/>
      <c r="AK13" s="70">
        <v>698</v>
      </c>
      <c r="AL13" s="71"/>
      <c r="AM13" s="71"/>
      <c r="AN13" s="71"/>
      <c r="AO13" s="71"/>
      <c r="AP13" s="71"/>
      <c r="AQ13" s="72"/>
      <c r="AR13" s="199"/>
      <c r="AS13" s="200"/>
      <c r="AT13" s="200"/>
      <c r="AU13" s="200"/>
      <c r="AV13" s="200"/>
      <c r="AW13" s="200"/>
      <c r="AX13" s="201"/>
    </row>
    <row r="14" spans="1:50" ht="15" customHeight="1" x14ac:dyDescent="0.15">
      <c r="A14" s="395"/>
      <c r="B14" s="396"/>
      <c r="C14" s="396"/>
      <c r="D14" s="396"/>
      <c r="E14" s="396"/>
      <c r="F14" s="397"/>
      <c r="G14" s="503"/>
      <c r="H14" s="504"/>
      <c r="I14" s="186" t="s">
        <v>9</v>
      </c>
      <c r="J14" s="187"/>
      <c r="K14" s="187"/>
      <c r="L14" s="187"/>
      <c r="M14" s="187"/>
      <c r="N14" s="187"/>
      <c r="O14" s="188"/>
      <c r="P14" s="70" t="s">
        <v>599</v>
      </c>
      <c r="Q14" s="71"/>
      <c r="R14" s="71"/>
      <c r="S14" s="71"/>
      <c r="T14" s="71"/>
      <c r="U14" s="71"/>
      <c r="V14" s="72"/>
      <c r="W14" s="70">
        <v>269</v>
      </c>
      <c r="X14" s="71"/>
      <c r="Y14" s="71"/>
      <c r="Z14" s="71"/>
      <c r="AA14" s="71"/>
      <c r="AB14" s="71"/>
      <c r="AC14" s="72"/>
      <c r="AD14" s="70" t="s">
        <v>599</v>
      </c>
      <c r="AE14" s="71"/>
      <c r="AF14" s="71"/>
      <c r="AG14" s="71"/>
      <c r="AH14" s="71"/>
      <c r="AI14" s="71"/>
      <c r="AJ14" s="72"/>
      <c r="AK14" s="70"/>
      <c r="AL14" s="71"/>
      <c r="AM14" s="71"/>
      <c r="AN14" s="71"/>
      <c r="AO14" s="71"/>
      <c r="AP14" s="71"/>
      <c r="AQ14" s="72"/>
      <c r="AR14" s="189"/>
      <c r="AS14" s="189"/>
      <c r="AT14" s="189"/>
      <c r="AU14" s="189"/>
      <c r="AV14" s="189"/>
      <c r="AW14" s="189"/>
      <c r="AX14" s="190"/>
    </row>
    <row r="15" spans="1:50" ht="15" customHeight="1" x14ac:dyDescent="0.15">
      <c r="A15" s="395"/>
      <c r="B15" s="396"/>
      <c r="C15" s="396"/>
      <c r="D15" s="396"/>
      <c r="E15" s="396"/>
      <c r="F15" s="397"/>
      <c r="G15" s="503"/>
      <c r="H15" s="504"/>
      <c r="I15" s="186" t="s">
        <v>62</v>
      </c>
      <c r="J15" s="426"/>
      <c r="K15" s="426"/>
      <c r="L15" s="426"/>
      <c r="M15" s="426"/>
      <c r="N15" s="426"/>
      <c r="O15" s="427"/>
      <c r="P15" s="70" t="s">
        <v>599</v>
      </c>
      <c r="Q15" s="71"/>
      <c r="R15" s="71"/>
      <c r="S15" s="71"/>
      <c r="T15" s="71"/>
      <c r="U15" s="71"/>
      <c r="V15" s="72"/>
      <c r="W15" s="70" t="s">
        <v>599</v>
      </c>
      <c r="X15" s="71"/>
      <c r="Y15" s="71"/>
      <c r="Z15" s="71"/>
      <c r="AA15" s="71"/>
      <c r="AB15" s="71"/>
      <c r="AC15" s="72"/>
      <c r="AD15" s="70">
        <v>278</v>
      </c>
      <c r="AE15" s="71"/>
      <c r="AF15" s="71"/>
      <c r="AG15" s="71"/>
      <c r="AH15" s="71"/>
      <c r="AI15" s="71"/>
      <c r="AJ15" s="72"/>
      <c r="AK15" s="70" t="s">
        <v>599</v>
      </c>
      <c r="AL15" s="71"/>
      <c r="AM15" s="71"/>
      <c r="AN15" s="71"/>
      <c r="AO15" s="71"/>
      <c r="AP15" s="71"/>
      <c r="AQ15" s="72"/>
      <c r="AR15" s="70"/>
      <c r="AS15" s="71"/>
      <c r="AT15" s="71"/>
      <c r="AU15" s="71"/>
      <c r="AV15" s="71"/>
      <c r="AW15" s="71"/>
      <c r="AX15" s="185"/>
    </row>
    <row r="16" spans="1:50" ht="15" customHeight="1" x14ac:dyDescent="0.15">
      <c r="A16" s="395"/>
      <c r="B16" s="396"/>
      <c r="C16" s="396"/>
      <c r="D16" s="396"/>
      <c r="E16" s="396"/>
      <c r="F16" s="397"/>
      <c r="G16" s="503"/>
      <c r="H16" s="504"/>
      <c r="I16" s="186" t="s">
        <v>63</v>
      </c>
      <c r="J16" s="426"/>
      <c r="K16" s="426"/>
      <c r="L16" s="426"/>
      <c r="M16" s="426"/>
      <c r="N16" s="426"/>
      <c r="O16" s="427"/>
      <c r="P16" s="70" t="s">
        <v>599</v>
      </c>
      <c r="Q16" s="71"/>
      <c r="R16" s="71"/>
      <c r="S16" s="71"/>
      <c r="T16" s="71"/>
      <c r="U16" s="71"/>
      <c r="V16" s="72"/>
      <c r="W16" s="70">
        <v>-278</v>
      </c>
      <c r="X16" s="71"/>
      <c r="Y16" s="71"/>
      <c r="Z16" s="71"/>
      <c r="AA16" s="71"/>
      <c r="AB16" s="71"/>
      <c r="AC16" s="72"/>
      <c r="AD16" s="70" t="s">
        <v>599</v>
      </c>
      <c r="AE16" s="71"/>
      <c r="AF16" s="71"/>
      <c r="AG16" s="71"/>
      <c r="AH16" s="71"/>
      <c r="AI16" s="71"/>
      <c r="AJ16" s="72"/>
      <c r="AK16" s="70"/>
      <c r="AL16" s="71"/>
      <c r="AM16" s="71"/>
      <c r="AN16" s="71"/>
      <c r="AO16" s="71"/>
      <c r="AP16" s="71"/>
      <c r="AQ16" s="72"/>
      <c r="AR16" s="477"/>
      <c r="AS16" s="478"/>
      <c r="AT16" s="478"/>
      <c r="AU16" s="478"/>
      <c r="AV16" s="478"/>
      <c r="AW16" s="478"/>
      <c r="AX16" s="479"/>
    </row>
    <row r="17" spans="1:50" ht="15" customHeight="1" x14ac:dyDescent="0.15">
      <c r="A17" s="395"/>
      <c r="B17" s="396"/>
      <c r="C17" s="396"/>
      <c r="D17" s="396"/>
      <c r="E17" s="396"/>
      <c r="F17" s="397"/>
      <c r="G17" s="503"/>
      <c r="H17" s="504"/>
      <c r="I17" s="186" t="s">
        <v>61</v>
      </c>
      <c r="J17" s="187"/>
      <c r="K17" s="187"/>
      <c r="L17" s="187"/>
      <c r="M17" s="187"/>
      <c r="N17" s="187"/>
      <c r="O17" s="188"/>
      <c r="P17" s="70" t="s">
        <v>599</v>
      </c>
      <c r="Q17" s="71"/>
      <c r="R17" s="71"/>
      <c r="S17" s="71"/>
      <c r="T17" s="71"/>
      <c r="U17" s="71"/>
      <c r="V17" s="72"/>
      <c r="W17" s="70" t="s">
        <v>599</v>
      </c>
      <c r="X17" s="71"/>
      <c r="Y17" s="71"/>
      <c r="Z17" s="71"/>
      <c r="AA17" s="71"/>
      <c r="AB17" s="71"/>
      <c r="AC17" s="72"/>
      <c r="AD17" s="70" t="s">
        <v>599</v>
      </c>
      <c r="AE17" s="71"/>
      <c r="AF17" s="71"/>
      <c r="AG17" s="71"/>
      <c r="AH17" s="71"/>
      <c r="AI17" s="71"/>
      <c r="AJ17" s="72"/>
      <c r="AK17" s="70"/>
      <c r="AL17" s="71"/>
      <c r="AM17" s="71"/>
      <c r="AN17" s="71"/>
      <c r="AO17" s="71"/>
      <c r="AP17" s="71"/>
      <c r="AQ17" s="72"/>
      <c r="AR17" s="480"/>
      <c r="AS17" s="480"/>
      <c r="AT17" s="480"/>
      <c r="AU17" s="480"/>
      <c r="AV17" s="480"/>
      <c r="AW17" s="480"/>
      <c r="AX17" s="481"/>
    </row>
    <row r="18" spans="1:50" ht="15" customHeight="1" x14ac:dyDescent="0.15">
      <c r="A18" s="395"/>
      <c r="B18" s="396"/>
      <c r="C18" s="396"/>
      <c r="D18" s="396"/>
      <c r="E18" s="396"/>
      <c r="F18" s="397"/>
      <c r="G18" s="505"/>
      <c r="H18" s="506"/>
      <c r="I18" s="637" t="s">
        <v>22</v>
      </c>
      <c r="J18" s="638"/>
      <c r="K18" s="638"/>
      <c r="L18" s="638"/>
      <c r="M18" s="638"/>
      <c r="N18" s="638"/>
      <c r="O18" s="639"/>
      <c r="P18" s="659">
        <f>SUM(P13:V17)</f>
        <v>900</v>
      </c>
      <c r="Q18" s="660"/>
      <c r="R18" s="660"/>
      <c r="S18" s="660"/>
      <c r="T18" s="660"/>
      <c r="U18" s="660"/>
      <c r="V18" s="661"/>
      <c r="W18" s="659">
        <f>SUM(W13:AC17)</f>
        <v>963</v>
      </c>
      <c r="X18" s="660"/>
      <c r="Y18" s="660"/>
      <c r="Z18" s="660"/>
      <c r="AA18" s="660"/>
      <c r="AB18" s="660"/>
      <c r="AC18" s="661"/>
      <c r="AD18" s="659">
        <f t="shared" ref="AD18" si="0">SUM(AD13:AJ17)</f>
        <v>1403</v>
      </c>
      <c r="AE18" s="660"/>
      <c r="AF18" s="660"/>
      <c r="AG18" s="660"/>
      <c r="AH18" s="660"/>
      <c r="AI18" s="660"/>
      <c r="AJ18" s="661"/>
      <c r="AK18" s="659">
        <f t="shared" ref="AK18" si="1">SUM(AK13:AQ17)</f>
        <v>698</v>
      </c>
      <c r="AL18" s="660"/>
      <c r="AM18" s="660"/>
      <c r="AN18" s="660"/>
      <c r="AO18" s="660"/>
      <c r="AP18" s="660"/>
      <c r="AQ18" s="661"/>
      <c r="AR18" s="659">
        <f t="shared" ref="AR18" si="2">SUM(AR13:AX17)</f>
        <v>0</v>
      </c>
      <c r="AS18" s="660"/>
      <c r="AT18" s="660"/>
      <c r="AU18" s="660"/>
      <c r="AV18" s="660"/>
      <c r="AW18" s="660"/>
      <c r="AX18" s="662"/>
    </row>
    <row r="19" spans="1:50" ht="15" customHeight="1" x14ac:dyDescent="0.15">
      <c r="A19" s="395"/>
      <c r="B19" s="396"/>
      <c r="C19" s="396"/>
      <c r="D19" s="396"/>
      <c r="E19" s="396"/>
      <c r="F19" s="397"/>
      <c r="G19" s="657" t="s">
        <v>10</v>
      </c>
      <c r="H19" s="658"/>
      <c r="I19" s="658"/>
      <c r="J19" s="658"/>
      <c r="K19" s="658"/>
      <c r="L19" s="658"/>
      <c r="M19" s="658"/>
      <c r="N19" s="658"/>
      <c r="O19" s="658"/>
      <c r="P19" s="70">
        <v>874</v>
      </c>
      <c r="Q19" s="71"/>
      <c r="R19" s="71"/>
      <c r="S19" s="71"/>
      <c r="T19" s="71"/>
      <c r="U19" s="71"/>
      <c r="V19" s="72"/>
      <c r="W19" s="70">
        <v>949</v>
      </c>
      <c r="X19" s="71"/>
      <c r="Y19" s="71"/>
      <c r="Z19" s="71"/>
      <c r="AA19" s="71"/>
      <c r="AB19" s="71"/>
      <c r="AC19" s="72"/>
      <c r="AD19" s="70">
        <v>1385</v>
      </c>
      <c r="AE19" s="71"/>
      <c r="AF19" s="71"/>
      <c r="AG19" s="71"/>
      <c r="AH19" s="71"/>
      <c r="AI19" s="71"/>
      <c r="AJ19" s="72"/>
      <c r="AK19" s="635"/>
      <c r="AL19" s="635"/>
      <c r="AM19" s="635"/>
      <c r="AN19" s="635"/>
      <c r="AO19" s="635"/>
      <c r="AP19" s="635"/>
      <c r="AQ19" s="635"/>
      <c r="AR19" s="635"/>
      <c r="AS19" s="635"/>
      <c r="AT19" s="635"/>
      <c r="AU19" s="635"/>
      <c r="AV19" s="635"/>
      <c r="AW19" s="635"/>
      <c r="AX19" s="636"/>
    </row>
    <row r="20" spans="1:50" ht="15" customHeight="1" x14ac:dyDescent="0.15">
      <c r="A20" s="495"/>
      <c r="B20" s="496"/>
      <c r="C20" s="496"/>
      <c r="D20" s="496"/>
      <c r="E20" s="496"/>
      <c r="F20" s="497"/>
      <c r="G20" s="657" t="s">
        <v>11</v>
      </c>
      <c r="H20" s="658"/>
      <c r="I20" s="658"/>
      <c r="J20" s="658"/>
      <c r="K20" s="658"/>
      <c r="L20" s="658"/>
      <c r="M20" s="658"/>
      <c r="N20" s="658"/>
      <c r="O20" s="658"/>
      <c r="P20" s="663">
        <f>IF(P18=0, "-", P19/P18)</f>
        <v>0.97111111111111115</v>
      </c>
      <c r="Q20" s="663"/>
      <c r="R20" s="663"/>
      <c r="S20" s="663"/>
      <c r="T20" s="663"/>
      <c r="U20" s="663"/>
      <c r="V20" s="663"/>
      <c r="W20" s="663">
        <f>IF(W18=0, "-", W19/W18)</f>
        <v>0.98546209761163028</v>
      </c>
      <c r="X20" s="663"/>
      <c r="Y20" s="663"/>
      <c r="Z20" s="663"/>
      <c r="AA20" s="663"/>
      <c r="AB20" s="663"/>
      <c r="AC20" s="663"/>
      <c r="AD20" s="663">
        <f>IF(AD18=0, "-", AD19/AD18)</f>
        <v>0.98717034925160374</v>
      </c>
      <c r="AE20" s="663"/>
      <c r="AF20" s="663"/>
      <c r="AG20" s="663"/>
      <c r="AH20" s="663"/>
      <c r="AI20" s="663"/>
      <c r="AJ20" s="663"/>
      <c r="AK20" s="635"/>
      <c r="AL20" s="635"/>
      <c r="AM20" s="635"/>
      <c r="AN20" s="635"/>
      <c r="AO20" s="635"/>
      <c r="AP20" s="635"/>
      <c r="AQ20" s="635"/>
      <c r="AR20" s="635"/>
      <c r="AS20" s="635"/>
      <c r="AT20" s="635"/>
      <c r="AU20" s="635"/>
      <c r="AV20" s="635"/>
      <c r="AW20" s="635"/>
      <c r="AX20" s="636"/>
    </row>
    <row r="21" spans="1:50" ht="13.5" customHeight="1" x14ac:dyDescent="0.15">
      <c r="A21" s="79" t="s">
        <v>13</v>
      </c>
      <c r="B21" s="80"/>
      <c r="C21" s="80"/>
      <c r="D21" s="80"/>
      <c r="E21" s="80"/>
      <c r="F21" s="81"/>
      <c r="G21" s="174" t="s">
        <v>319</v>
      </c>
      <c r="H21" s="122"/>
      <c r="I21" s="122"/>
      <c r="J21" s="122"/>
      <c r="K21" s="122"/>
      <c r="L21" s="122"/>
      <c r="M21" s="122"/>
      <c r="N21" s="122"/>
      <c r="O21" s="123"/>
      <c r="P21" s="121" t="s">
        <v>83</v>
      </c>
      <c r="Q21" s="122"/>
      <c r="R21" s="122"/>
      <c r="S21" s="122"/>
      <c r="T21" s="122"/>
      <c r="U21" s="122"/>
      <c r="V21" s="122"/>
      <c r="W21" s="122"/>
      <c r="X21" s="123"/>
      <c r="Y21" s="127"/>
      <c r="Z21" s="128"/>
      <c r="AA21" s="129"/>
      <c r="AB21" s="133" t="s">
        <v>12</v>
      </c>
      <c r="AC21" s="134"/>
      <c r="AD21" s="135"/>
      <c r="AE21" s="73" t="s">
        <v>69</v>
      </c>
      <c r="AF21" s="74"/>
      <c r="AG21" s="74"/>
      <c r="AH21" s="74"/>
      <c r="AI21" s="75"/>
      <c r="AJ21" s="73" t="s">
        <v>70</v>
      </c>
      <c r="AK21" s="74"/>
      <c r="AL21" s="74"/>
      <c r="AM21" s="74"/>
      <c r="AN21" s="75"/>
      <c r="AO21" s="73" t="s">
        <v>71</v>
      </c>
      <c r="AP21" s="74"/>
      <c r="AQ21" s="74"/>
      <c r="AR21" s="74"/>
      <c r="AS21" s="75"/>
      <c r="AT21" s="182" t="s">
        <v>303</v>
      </c>
      <c r="AU21" s="183"/>
      <c r="AV21" s="183"/>
      <c r="AW21" s="183"/>
      <c r="AX21" s="184"/>
    </row>
    <row r="22" spans="1:50" ht="13.5" customHeight="1" x14ac:dyDescent="0.15">
      <c r="A22" s="79"/>
      <c r="B22" s="80"/>
      <c r="C22" s="80"/>
      <c r="D22" s="80"/>
      <c r="E22" s="80"/>
      <c r="F22" s="81"/>
      <c r="G22" s="175"/>
      <c r="H22" s="125"/>
      <c r="I22" s="125"/>
      <c r="J22" s="125"/>
      <c r="K22" s="125"/>
      <c r="L22" s="125"/>
      <c r="M22" s="125"/>
      <c r="N22" s="125"/>
      <c r="O22" s="126"/>
      <c r="P22" s="124"/>
      <c r="Q22" s="125"/>
      <c r="R22" s="125"/>
      <c r="S22" s="125"/>
      <c r="T22" s="125"/>
      <c r="U22" s="125"/>
      <c r="V22" s="125"/>
      <c r="W22" s="125"/>
      <c r="X22" s="126"/>
      <c r="Y22" s="130"/>
      <c r="Z22" s="131"/>
      <c r="AA22" s="132"/>
      <c r="AB22" s="136"/>
      <c r="AC22" s="137"/>
      <c r="AD22" s="138"/>
      <c r="AE22" s="76"/>
      <c r="AF22" s="77"/>
      <c r="AG22" s="77"/>
      <c r="AH22" s="77"/>
      <c r="AI22" s="78"/>
      <c r="AJ22" s="76"/>
      <c r="AK22" s="77"/>
      <c r="AL22" s="77"/>
      <c r="AM22" s="77"/>
      <c r="AN22" s="78"/>
      <c r="AO22" s="76"/>
      <c r="AP22" s="77"/>
      <c r="AQ22" s="77"/>
      <c r="AR22" s="77"/>
      <c r="AS22" s="78"/>
      <c r="AT22" s="58"/>
      <c r="AU22" s="154">
        <v>29</v>
      </c>
      <c r="AV22" s="154"/>
      <c r="AW22" s="125" t="s">
        <v>355</v>
      </c>
      <c r="AX22" s="155"/>
    </row>
    <row r="23" spans="1:50" ht="34.5" customHeight="1" x14ac:dyDescent="0.15">
      <c r="A23" s="82"/>
      <c r="B23" s="80"/>
      <c r="C23" s="80"/>
      <c r="D23" s="80"/>
      <c r="E23" s="80"/>
      <c r="F23" s="81"/>
      <c r="G23" s="156" t="s">
        <v>600</v>
      </c>
      <c r="H23" s="157"/>
      <c r="I23" s="157"/>
      <c r="J23" s="157"/>
      <c r="K23" s="157"/>
      <c r="L23" s="157"/>
      <c r="M23" s="157"/>
      <c r="N23" s="157"/>
      <c r="O23" s="158"/>
      <c r="P23" s="226" t="s">
        <v>601</v>
      </c>
      <c r="Q23" s="299"/>
      <c r="R23" s="299"/>
      <c r="S23" s="299"/>
      <c r="T23" s="299"/>
      <c r="U23" s="299"/>
      <c r="V23" s="299"/>
      <c r="W23" s="299"/>
      <c r="X23" s="300"/>
      <c r="Y23" s="235" t="s">
        <v>14</v>
      </c>
      <c r="Z23" s="236"/>
      <c r="AA23" s="237"/>
      <c r="AB23" s="176" t="s">
        <v>604</v>
      </c>
      <c r="AC23" s="177"/>
      <c r="AD23" s="178"/>
      <c r="AE23" s="117">
        <f>0.47*10</f>
        <v>4.6999999999999993</v>
      </c>
      <c r="AF23" s="118"/>
      <c r="AG23" s="118"/>
      <c r="AH23" s="118"/>
      <c r="AI23" s="119"/>
      <c r="AJ23" s="117">
        <f>0.48*10</f>
        <v>4.8</v>
      </c>
      <c r="AK23" s="118"/>
      <c r="AL23" s="118"/>
      <c r="AM23" s="118"/>
      <c r="AN23" s="119"/>
      <c r="AO23" s="117">
        <v>5.0999999999999996</v>
      </c>
      <c r="AP23" s="118"/>
      <c r="AQ23" s="118"/>
      <c r="AR23" s="118"/>
      <c r="AS23" s="119"/>
      <c r="AT23" s="205"/>
      <c r="AU23" s="205"/>
      <c r="AV23" s="205"/>
      <c r="AW23" s="205"/>
      <c r="AX23" s="206"/>
    </row>
    <row r="24" spans="1:50" ht="34.5" customHeight="1" x14ac:dyDescent="0.15">
      <c r="A24" s="83"/>
      <c r="B24" s="84"/>
      <c r="C24" s="84"/>
      <c r="D24" s="84"/>
      <c r="E24" s="84"/>
      <c r="F24" s="85"/>
      <c r="G24" s="159"/>
      <c r="H24" s="160"/>
      <c r="I24" s="160"/>
      <c r="J24" s="160"/>
      <c r="K24" s="160"/>
      <c r="L24" s="160"/>
      <c r="M24" s="160"/>
      <c r="N24" s="160"/>
      <c r="O24" s="161"/>
      <c r="P24" s="301"/>
      <c r="Q24" s="301"/>
      <c r="R24" s="301"/>
      <c r="S24" s="301"/>
      <c r="T24" s="301"/>
      <c r="U24" s="301"/>
      <c r="V24" s="301"/>
      <c r="W24" s="301"/>
      <c r="X24" s="302"/>
      <c r="Y24" s="120" t="s">
        <v>65</v>
      </c>
      <c r="Z24" s="111"/>
      <c r="AA24" s="112"/>
      <c r="AB24" s="626" t="s">
        <v>599</v>
      </c>
      <c r="AC24" s="627"/>
      <c r="AD24" s="628"/>
      <c r="AE24" s="117" t="s">
        <v>599</v>
      </c>
      <c r="AF24" s="118"/>
      <c r="AG24" s="118"/>
      <c r="AH24" s="118"/>
      <c r="AI24" s="119"/>
      <c r="AJ24" s="117" t="s">
        <v>599</v>
      </c>
      <c r="AK24" s="118"/>
      <c r="AL24" s="118"/>
      <c r="AM24" s="118"/>
      <c r="AN24" s="119"/>
      <c r="AO24" s="117" t="s">
        <v>605</v>
      </c>
      <c r="AP24" s="118"/>
      <c r="AQ24" s="118"/>
      <c r="AR24" s="118"/>
      <c r="AS24" s="119"/>
      <c r="AT24" s="117">
        <f>0.52*10</f>
        <v>5.2</v>
      </c>
      <c r="AU24" s="118"/>
      <c r="AV24" s="118"/>
      <c r="AW24" s="118"/>
      <c r="AX24" s="472"/>
    </row>
    <row r="25" spans="1:50" ht="34.5" customHeight="1" x14ac:dyDescent="0.15">
      <c r="A25" s="86"/>
      <c r="B25" s="87"/>
      <c r="C25" s="87"/>
      <c r="D25" s="87"/>
      <c r="E25" s="87"/>
      <c r="F25" s="88"/>
      <c r="G25" s="162"/>
      <c r="H25" s="163"/>
      <c r="I25" s="163"/>
      <c r="J25" s="163"/>
      <c r="K25" s="163"/>
      <c r="L25" s="163"/>
      <c r="M25" s="163"/>
      <c r="N25" s="163"/>
      <c r="O25" s="164"/>
      <c r="P25" s="303"/>
      <c r="Q25" s="303"/>
      <c r="R25" s="303"/>
      <c r="S25" s="303"/>
      <c r="T25" s="303"/>
      <c r="U25" s="303"/>
      <c r="V25" s="303"/>
      <c r="W25" s="303"/>
      <c r="X25" s="304"/>
      <c r="Y25" s="165" t="s">
        <v>15</v>
      </c>
      <c r="Z25" s="111"/>
      <c r="AA25" s="112"/>
      <c r="AB25" s="166" t="s">
        <v>359</v>
      </c>
      <c r="AC25" s="167"/>
      <c r="AD25" s="167"/>
      <c r="AE25" s="117" t="s">
        <v>599</v>
      </c>
      <c r="AF25" s="118"/>
      <c r="AG25" s="118"/>
      <c r="AH25" s="118"/>
      <c r="AI25" s="119"/>
      <c r="AJ25" s="117" t="s">
        <v>599</v>
      </c>
      <c r="AK25" s="118"/>
      <c r="AL25" s="118"/>
      <c r="AM25" s="118"/>
      <c r="AN25" s="119"/>
      <c r="AO25" s="117" t="s">
        <v>605</v>
      </c>
      <c r="AP25" s="118"/>
      <c r="AQ25" s="118"/>
      <c r="AR25" s="118"/>
      <c r="AS25" s="119"/>
      <c r="AT25" s="202"/>
      <c r="AU25" s="203"/>
      <c r="AV25" s="203"/>
      <c r="AW25" s="203"/>
      <c r="AX25" s="204"/>
    </row>
    <row r="26" spans="1:50" ht="12.75" customHeight="1" x14ac:dyDescent="0.15">
      <c r="A26" s="79" t="s">
        <v>13</v>
      </c>
      <c r="B26" s="80"/>
      <c r="C26" s="80"/>
      <c r="D26" s="80"/>
      <c r="E26" s="80"/>
      <c r="F26" s="81"/>
      <c r="G26" s="174" t="s">
        <v>319</v>
      </c>
      <c r="H26" s="122"/>
      <c r="I26" s="122"/>
      <c r="J26" s="122"/>
      <c r="K26" s="122"/>
      <c r="L26" s="122"/>
      <c r="M26" s="122"/>
      <c r="N26" s="122"/>
      <c r="O26" s="123"/>
      <c r="P26" s="121" t="s">
        <v>83</v>
      </c>
      <c r="Q26" s="122"/>
      <c r="R26" s="122"/>
      <c r="S26" s="122"/>
      <c r="T26" s="122"/>
      <c r="U26" s="122"/>
      <c r="V26" s="122"/>
      <c r="W26" s="122"/>
      <c r="X26" s="123"/>
      <c r="Y26" s="127"/>
      <c r="Z26" s="128"/>
      <c r="AA26" s="129"/>
      <c r="AB26" s="133" t="s">
        <v>12</v>
      </c>
      <c r="AC26" s="134"/>
      <c r="AD26" s="135"/>
      <c r="AE26" s="73" t="s">
        <v>69</v>
      </c>
      <c r="AF26" s="74"/>
      <c r="AG26" s="74"/>
      <c r="AH26" s="74"/>
      <c r="AI26" s="75"/>
      <c r="AJ26" s="73" t="s">
        <v>70</v>
      </c>
      <c r="AK26" s="74"/>
      <c r="AL26" s="74"/>
      <c r="AM26" s="74"/>
      <c r="AN26" s="75"/>
      <c r="AO26" s="73" t="s">
        <v>71</v>
      </c>
      <c r="AP26" s="74"/>
      <c r="AQ26" s="74"/>
      <c r="AR26" s="74"/>
      <c r="AS26" s="75"/>
      <c r="AT26" s="179" t="s">
        <v>303</v>
      </c>
      <c r="AU26" s="180"/>
      <c r="AV26" s="180"/>
      <c r="AW26" s="180"/>
      <c r="AX26" s="181"/>
    </row>
    <row r="27" spans="1:50" ht="12.75" customHeight="1" x14ac:dyDescent="0.15">
      <c r="A27" s="79"/>
      <c r="B27" s="80"/>
      <c r="C27" s="80"/>
      <c r="D27" s="80"/>
      <c r="E27" s="80"/>
      <c r="F27" s="81"/>
      <c r="G27" s="175"/>
      <c r="H27" s="125"/>
      <c r="I27" s="125"/>
      <c r="J27" s="125"/>
      <c r="K27" s="125"/>
      <c r="L27" s="125"/>
      <c r="M27" s="125"/>
      <c r="N27" s="125"/>
      <c r="O27" s="126"/>
      <c r="P27" s="124"/>
      <c r="Q27" s="125"/>
      <c r="R27" s="125"/>
      <c r="S27" s="125"/>
      <c r="T27" s="125"/>
      <c r="U27" s="125"/>
      <c r="V27" s="125"/>
      <c r="W27" s="125"/>
      <c r="X27" s="126"/>
      <c r="Y27" s="130"/>
      <c r="Z27" s="131"/>
      <c r="AA27" s="132"/>
      <c r="AB27" s="136"/>
      <c r="AC27" s="137"/>
      <c r="AD27" s="138"/>
      <c r="AE27" s="76"/>
      <c r="AF27" s="77"/>
      <c r="AG27" s="77"/>
      <c r="AH27" s="77"/>
      <c r="AI27" s="78"/>
      <c r="AJ27" s="76"/>
      <c r="AK27" s="77"/>
      <c r="AL27" s="77"/>
      <c r="AM27" s="77"/>
      <c r="AN27" s="78"/>
      <c r="AO27" s="76"/>
      <c r="AP27" s="77"/>
      <c r="AQ27" s="77"/>
      <c r="AR27" s="77"/>
      <c r="AS27" s="78"/>
      <c r="AT27" s="58"/>
      <c r="AU27" s="154">
        <v>28</v>
      </c>
      <c r="AV27" s="154"/>
      <c r="AW27" s="125" t="s">
        <v>355</v>
      </c>
      <c r="AX27" s="155"/>
    </row>
    <row r="28" spans="1:50" ht="33" customHeight="1" x14ac:dyDescent="0.15">
      <c r="A28" s="82"/>
      <c r="B28" s="80"/>
      <c r="C28" s="80"/>
      <c r="D28" s="80"/>
      <c r="E28" s="80"/>
      <c r="F28" s="81"/>
      <c r="G28" s="156" t="s">
        <v>602</v>
      </c>
      <c r="H28" s="157"/>
      <c r="I28" s="157"/>
      <c r="J28" s="157"/>
      <c r="K28" s="157"/>
      <c r="L28" s="157"/>
      <c r="M28" s="157"/>
      <c r="N28" s="157"/>
      <c r="O28" s="158"/>
      <c r="P28" s="664" t="s">
        <v>603</v>
      </c>
      <c r="Q28" s="377"/>
      <c r="R28" s="377"/>
      <c r="S28" s="377"/>
      <c r="T28" s="377"/>
      <c r="U28" s="377"/>
      <c r="V28" s="377"/>
      <c r="W28" s="377"/>
      <c r="X28" s="665"/>
      <c r="Y28" s="235" t="s">
        <v>14</v>
      </c>
      <c r="Z28" s="236"/>
      <c r="AA28" s="237"/>
      <c r="AB28" s="307" t="s">
        <v>599</v>
      </c>
      <c r="AC28" s="307"/>
      <c r="AD28" s="307"/>
      <c r="AE28" s="117" t="s">
        <v>606</v>
      </c>
      <c r="AF28" s="118"/>
      <c r="AG28" s="118"/>
      <c r="AH28" s="118"/>
      <c r="AI28" s="119"/>
      <c r="AJ28" s="117" t="s">
        <v>607</v>
      </c>
      <c r="AK28" s="118"/>
      <c r="AL28" s="118"/>
      <c r="AM28" s="118"/>
      <c r="AN28" s="119"/>
      <c r="AO28" s="719" t="s">
        <v>608</v>
      </c>
      <c r="AP28" s="719"/>
      <c r="AQ28" s="719"/>
      <c r="AR28" s="719"/>
      <c r="AS28" s="719"/>
      <c r="AT28" s="205"/>
      <c r="AU28" s="205"/>
      <c r="AV28" s="205"/>
      <c r="AW28" s="205"/>
      <c r="AX28" s="206"/>
    </row>
    <row r="29" spans="1:50" ht="33" customHeight="1" x14ac:dyDescent="0.15">
      <c r="A29" s="83"/>
      <c r="B29" s="84"/>
      <c r="C29" s="84"/>
      <c r="D29" s="84"/>
      <c r="E29" s="84"/>
      <c r="F29" s="85"/>
      <c r="G29" s="159"/>
      <c r="H29" s="160"/>
      <c r="I29" s="160"/>
      <c r="J29" s="160"/>
      <c r="K29" s="160"/>
      <c r="L29" s="160"/>
      <c r="M29" s="160"/>
      <c r="N29" s="160"/>
      <c r="O29" s="161"/>
      <c r="P29" s="666"/>
      <c r="Q29" s="666"/>
      <c r="R29" s="666"/>
      <c r="S29" s="666"/>
      <c r="T29" s="666"/>
      <c r="U29" s="666"/>
      <c r="V29" s="666"/>
      <c r="W29" s="666"/>
      <c r="X29" s="667"/>
      <c r="Y29" s="120" t="s">
        <v>65</v>
      </c>
      <c r="Z29" s="111"/>
      <c r="AA29" s="112"/>
      <c r="AB29" s="207" t="s">
        <v>599</v>
      </c>
      <c r="AC29" s="207"/>
      <c r="AD29" s="207"/>
      <c r="AE29" s="117" t="s">
        <v>599</v>
      </c>
      <c r="AF29" s="118"/>
      <c r="AG29" s="118"/>
      <c r="AH29" s="118"/>
      <c r="AI29" s="119"/>
      <c r="AJ29" s="117" t="s">
        <v>599</v>
      </c>
      <c r="AK29" s="118"/>
      <c r="AL29" s="118"/>
      <c r="AM29" s="118"/>
      <c r="AN29" s="119"/>
      <c r="AO29" s="117" t="s">
        <v>605</v>
      </c>
      <c r="AP29" s="118"/>
      <c r="AQ29" s="118"/>
      <c r="AR29" s="118"/>
      <c r="AS29" s="119"/>
      <c r="AT29" s="117" t="s">
        <v>609</v>
      </c>
      <c r="AU29" s="118"/>
      <c r="AV29" s="118"/>
      <c r="AW29" s="118"/>
      <c r="AX29" s="472"/>
    </row>
    <row r="30" spans="1:50" ht="33" customHeight="1" x14ac:dyDescent="0.15">
      <c r="A30" s="86"/>
      <c r="B30" s="87"/>
      <c r="C30" s="87"/>
      <c r="D30" s="87"/>
      <c r="E30" s="87"/>
      <c r="F30" s="88"/>
      <c r="G30" s="162"/>
      <c r="H30" s="163"/>
      <c r="I30" s="163"/>
      <c r="J30" s="163"/>
      <c r="K30" s="163"/>
      <c r="L30" s="163"/>
      <c r="M30" s="163"/>
      <c r="N30" s="163"/>
      <c r="O30" s="164"/>
      <c r="P30" s="668"/>
      <c r="Q30" s="668"/>
      <c r="R30" s="668"/>
      <c r="S30" s="668"/>
      <c r="T30" s="668"/>
      <c r="U30" s="668"/>
      <c r="V30" s="668"/>
      <c r="W30" s="668"/>
      <c r="X30" s="669"/>
      <c r="Y30" s="165" t="s">
        <v>15</v>
      </c>
      <c r="Z30" s="111"/>
      <c r="AA30" s="112"/>
      <c r="AB30" s="167" t="s">
        <v>16</v>
      </c>
      <c r="AC30" s="167"/>
      <c r="AD30" s="167"/>
      <c r="AE30" s="117" t="s">
        <v>599</v>
      </c>
      <c r="AF30" s="118"/>
      <c r="AG30" s="118"/>
      <c r="AH30" s="118"/>
      <c r="AI30" s="119"/>
      <c r="AJ30" s="117" t="s">
        <v>599</v>
      </c>
      <c r="AK30" s="118"/>
      <c r="AL30" s="118"/>
      <c r="AM30" s="118"/>
      <c r="AN30" s="119"/>
      <c r="AO30" s="117" t="s">
        <v>605</v>
      </c>
      <c r="AP30" s="118"/>
      <c r="AQ30" s="118"/>
      <c r="AR30" s="118"/>
      <c r="AS30" s="119"/>
      <c r="AT30" s="202"/>
      <c r="AU30" s="203"/>
      <c r="AV30" s="203"/>
      <c r="AW30" s="203"/>
      <c r="AX30" s="204"/>
    </row>
    <row r="31" spans="1:50" ht="18.75" hidden="1" customHeight="1" x14ac:dyDescent="0.15">
      <c r="A31" s="79" t="s">
        <v>13</v>
      </c>
      <c r="B31" s="80"/>
      <c r="C31" s="80"/>
      <c r="D31" s="80"/>
      <c r="E31" s="80"/>
      <c r="F31" s="81"/>
      <c r="G31" s="174" t="s">
        <v>319</v>
      </c>
      <c r="H31" s="122"/>
      <c r="I31" s="122"/>
      <c r="J31" s="122"/>
      <c r="K31" s="122"/>
      <c r="L31" s="122"/>
      <c r="M31" s="122"/>
      <c r="N31" s="122"/>
      <c r="O31" s="123"/>
      <c r="P31" s="121" t="s">
        <v>83</v>
      </c>
      <c r="Q31" s="122"/>
      <c r="R31" s="122"/>
      <c r="S31" s="122"/>
      <c r="T31" s="122"/>
      <c r="U31" s="122"/>
      <c r="V31" s="122"/>
      <c r="W31" s="122"/>
      <c r="X31" s="123"/>
      <c r="Y31" s="127"/>
      <c r="Z31" s="128"/>
      <c r="AA31" s="129"/>
      <c r="AB31" s="133" t="s">
        <v>12</v>
      </c>
      <c r="AC31" s="134"/>
      <c r="AD31" s="135"/>
      <c r="AE31" s="73" t="s">
        <v>69</v>
      </c>
      <c r="AF31" s="74"/>
      <c r="AG31" s="74"/>
      <c r="AH31" s="74"/>
      <c r="AI31" s="75"/>
      <c r="AJ31" s="73" t="s">
        <v>70</v>
      </c>
      <c r="AK31" s="74"/>
      <c r="AL31" s="74"/>
      <c r="AM31" s="74"/>
      <c r="AN31" s="75"/>
      <c r="AO31" s="73" t="s">
        <v>71</v>
      </c>
      <c r="AP31" s="74"/>
      <c r="AQ31" s="74"/>
      <c r="AR31" s="74"/>
      <c r="AS31" s="75"/>
      <c r="AT31" s="182" t="s">
        <v>303</v>
      </c>
      <c r="AU31" s="183"/>
      <c r="AV31" s="183"/>
      <c r="AW31" s="183"/>
      <c r="AX31" s="184"/>
    </row>
    <row r="32" spans="1:50" ht="18.75" hidden="1" customHeight="1" x14ac:dyDescent="0.15">
      <c r="A32" s="79"/>
      <c r="B32" s="80"/>
      <c r="C32" s="80"/>
      <c r="D32" s="80"/>
      <c r="E32" s="80"/>
      <c r="F32" s="81"/>
      <c r="G32" s="175"/>
      <c r="H32" s="125"/>
      <c r="I32" s="125"/>
      <c r="J32" s="125"/>
      <c r="K32" s="125"/>
      <c r="L32" s="125"/>
      <c r="M32" s="125"/>
      <c r="N32" s="125"/>
      <c r="O32" s="126"/>
      <c r="P32" s="124"/>
      <c r="Q32" s="125"/>
      <c r="R32" s="125"/>
      <c r="S32" s="125"/>
      <c r="T32" s="125"/>
      <c r="U32" s="125"/>
      <c r="V32" s="125"/>
      <c r="W32" s="125"/>
      <c r="X32" s="126"/>
      <c r="Y32" s="130"/>
      <c r="Z32" s="131"/>
      <c r="AA32" s="132"/>
      <c r="AB32" s="136"/>
      <c r="AC32" s="137"/>
      <c r="AD32" s="138"/>
      <c r="AE32" s="76"/>
      <c r="AF32" s="77"/>
      <c r="AG32" s="77"/>
      <c r="AH32" s="77"/>
      <c r="AI32" s="78"/>
      <c r="AJ32" s="76"/>
      <c r="AK32" s="77"/>
      <c r="AL32" s="77"/>
      <c r="AM32" s="77"/>
      <c r="AN32" s="78"/>
      <c r="AO32" s="76"/>
      <c r="AP32" s="77"/>
      <c r="AQ32" s="77"/>
      <c r="AR32" s="77"/>
      <c r="AS32" s="78"/>
      <c r="AT32" s="58"/>
      <c r="AU32" s="154"/>
      <c r="AV32" s="154"/>
      <c r="AW32" s="125" t="s">
        <v>355</v>
      </c>
      <c r="AX32" s="155"/>
    </row>
    <row r="33" spans="1:50" ht="22.5" hidden="1" customHeight="1" x14ac:dyDescent="0.15">
      <c r="A33" s="82"/>
      <c r="B33" s="80"/>
      <c r="C33" s="80"/>
      <c r="D33" s="80"/>
      <c r="E33" s="80"/>
      <c r="F33" s="81"/>
      <c r="G33" s="298"/>
      <c r="H33" s="157"/>
      <c r="I33" s="157"/>
      <c r="J33" s="157"/>
      <c r="K33" s="157"/>
      <c r="L33" s="157"/>
      <c r="M33" s="157"/>
      <c r="N33" s="157"/>
      <c r="O33" s="158"/>
      <c r="P33" s="226"/>
      <c r="Q33" s="299"/>
      <c r="R33" s="299"/>
      <c r="S33" s="299"/>
      <c r="T33" s="299"/>
      <c r="U33" s="299"/>
      <c r="V33" s="299"/>
      <c r="W33" s="299"/>
      <c r="X33" s="300"/>
      <c r="Y33" s="235" t="s">
        <v>14</v>
      </c>
      <c r="Z33" s="236"/>
      <c r="AA33" s="237"/>
      <c r="AB33" s="307"/>
      <c r="AC33" s="307"/>
      <c r="AD33" s="307"/>
      <c r="AE33" s="117"/>
      <c r="AF33" s="118"/>
      <c r="AG33" s="118"/>
      <c r="AH33" s="118"/>
      <c r="AI33" s="119"/>
      <c r="AJ33" s="117"/>
      <c r="AK33" s="118"/>
      <c r="AL33" s="118"/>
      <c r="AM33" s="118"/>
      <c r="AN33" s="119"/>
      <c r="AO33" s="117"/>
      <c r="AP33" s="118"/>
      <c r="AQ33" s="118"/>
      <c r="AR33" s="118"/>
      <c r="AS33" s="119"/>
      <c r="AT33" s="205"/>
      <c r="AU33" s="205"/>
      <c r="AV33" s="205"/>
      <c r="AW33" s="205"/>
      <c r="AX33" s="206"/>
    </row>
    <row r="34" spans="1:50" ht="22.5" hidden="1" customHeight="1" x14ac:dyDescent="0.15">
      <c r="A34" s="83"/>
      <c r="B34" s="84"/>
      <c r="C34" s="84"/>
      <c r="D34" s="84"/>
      <c r="E34" s="84"/>
      <c r="F34" s="85"/>
      <c r="G34" s="159"/>
      <c r="H34" s="160"/>
      <c r="I34" s="160"/>
      <c r="J34" s="160"/>
      <c r="K34" s="160"/>
      <c r="L34" s="160"/>
      <c r="M34" s="160"/>
      <c r="N34" s="160"/>
      <c r="O34" s="161"/>
      <c r="P34" s="301"/>
      <c r="Q34" s="301"/>
      <c r="R34" s="301"/>
      <c r="S34" s="301"/>
      <c r="T34" s="301"/>
      <c r="U34" s="301"/>
      <c r="V34" s="301"/>
      <c r="W34" s="301"/>
      <c r="X34" s="302"/>
      <c r="Y34" s="120" t="s">
        <v>65</v>
      </c>
      <c r="Z34" s="111"/>
      <c r="AA34" s="112"/>
      <c r="AB34" s="207"/>
      <c r="AC34" s="207"/>
      <c r="AD34" s="207"/>
      <c r="AE34" s="117"/>
      <c r="AF34" s="118"/>
      <c r="AG34" s="118"/>
      <c r="AH34" s="118"/>
      <c r="AI34" s="119"/>
      <c r="AJ34" s="117"/>
      <c r="AK34" s="118"/>
      <c r="AL34" s="118"/>
      <c r="AM34" s="118"/>
      <c r="AN34" s="119"/>
      <c r="AO34" s="117"/>
      <c r="AP34" s="118"/>
      <c r="AQ34" s="118"/>
      <c r="AR34" s="118"/>
      <c r="AS34" s="119"/>
      <c r="AT34" s="117"/>
      <c r="AU34" s="118"/>
      <c r="AV34" s="118"/>
      <c r="AW34" s="118"/>
      <c r="AX34" s="472"/>
    </row>
    <row r="35" spans="1:50" ht="22.5" hidden="1" customHeight="1" x14ac:dyDescent="0.15">
      <c r="A35" s="86"/>
      <c r="B35" s="87"/>
      <c r="C35" s="87"/>
      <c r="D35" s="87"/>
      <c r="E35" s="87"/>
      <c r="F35" s="88"/>
      <c r="G35" s="162"/>
      <c r="H35" s="163"/>
      <c r="I35" s="163"/>
      <c r="J35" s="163"/>
      <c r="K35" s="163"/>
      <c r="L35" s="163"/>
      <c r="M35" s="163"/>
      <c r="N35" s="163"/>
      <c r="O35" s="164"/>
      <c r="P35" s="303"/>
      <c r="Q35" s="303"/>
      <c r="R35" s="303"/>
      <c r="S35" s="303"/>
      <c r="T35" s="303"/>
      <c r="U35" s="303"/>
      <c r="V35" s="303"/>
      <c r="W35" s="303"/>
      <c r="X35" s="304"/>
      <c r="Y35" s="165" t="s">
        <v>15</v>
      </c>
      <c r="Z35" s="111"/>
      <c r="AA35" s="112"/>
      <c r="AB35" s="167" t="s">
        <v>16</v>
      </c>
      <c r="AC35" s="167"/>
      <c r="AD35" s="167"/>
      <c r="AE35" s="117"/>
      <c r="AF35" s="118"/>
      <c r="AG35" s="118"/>
      <c r="AH35" s="118"/>
      <c r="AI35" s="119"/>
      <c r="AJ35" s="117"/>
      <c r="AK35" s="118"/>
      <c r="AL35" s="118"/>
      <c r="AM35" s="118"/>
      <c r="AN35" s="119"/>
      <c r="AO35" s="117"/>
      <c r="AP35" s="118"/>
      <c r="AQ35" s="118"/>
      <c r="AR35" s="118"/>
      <c r="AS35" s="119"/>
      <c r="AT35" s="202"/>
      <c r="AU35" s="203"/>
      <c r="AV35" s="203"/>
      <c r="AW35" s="203"/>
      <c r="AX35" s="204"/>
    </row>
    <row r="36" spans="1:50" ht="18.75" hidden="1" customHeight="1" x14ac:dyDescent="0.15">
      <c r="A36" s="79" t="s">
        <v>13</v>
      </c>
      <c r="B36" s="80"/>
      <c r="C36" s="80"/>
      <c r="D36" s="80"/>
      <c r="E36" s="80"/>
      <c r="F36" s="81"/>
      <c r="G36" s="174" t="s">
        <v>319</v>
      </c>
      <c r="H36" s="122"/>
      <c r="I36" s="122"/>
      <c r="J36" s="122"/>
      <c r="K36" s="122"/>
      <c r="L36" s="122"/>
      <c r="M36" s="122"/>
      <c r="N36" s="122"/>
      <c r="O36" s="123"/>
      <c r="P36" s="121" t="s">
        <v>83</v>
      </c>
      <c r="Q36" s="122"/>
      <c r="R36" s="122"/>
      <c r="S36" s="122"/>
      <c r="T36" s="122"/>
      <c r="U36" s="122"/>
      <c r="V36" s="122"/>
      <c r="W36" s="122"/>
      <c r="X36" s="123"/>
      <c r="Y36" s="127"/>
      <c r="Z36" s="128"/>
      <c r="AA36" s="129"/>
      <c r="AB36" s="133" t="s">
        <v>12</v>
      </c>
      <c r="AC36" s="134"/>
      <c r="AD36" s="135"/>
      <c r="AE36" s="73" t="s">
        <v>69</v>
      </c>
      <c r="AF36" s="74"/>
      <c r="AG36" s="74"/>
      <c r="AH36" s="74"/>
      <c r="AI36" s="75"/>
      <c r="AJ36" s="73" t="s">
        <v>70</v>
      </c>
      <c r="AK36" s="74"/>
      <c r="AL36" s="74"/>
      <c r="AM36" s="74"/>
      <c r="AN36" s="75"/>
      <c r="AO36" s="73" t="s">
        <v>71</v>
      </c>
      <c r="AP36" s="74"/>
      <c r="AQ36" s="74"/>
      <c r="AR36" s="74"/>
      <c r="AS36" s="75"/>
      <c r="AT36" s="182" t="s">
        <v>303</v>
      </c>
      <c r="AU36" s="183"/>
      <c r="AV36" s="183"/>
      <c r="AW36" s="183"/>
      <c r="AX36" s="184"/>
    </row>
    <row r="37" spans="1:50" ht="18.75" hidden="1" customHeight="1" x14ac:dyDescent="0.15">
      <c r="A37" s="79"/>
      <c r="B37" s="80"/>
      <c r="C37" s="80"/>
      <c r="D37" s="80"/>
      <c r="E37" s="80"/>
      <c r="F37" s="81"/>
      <c r="G37" s="175"/>
      <c r="H37" s="125"/>
      <c r="I37" s="125"/>
      <c r="J37" s="125"/>
      <c r="K37" s="125"/>
      <c r="L37" s="125"/>
      <c r="M37" s="125"/>
      <c r="N37" s="125"/>
      <c r="O37" s="126"/>
      <c r="P37" s="124"/>
      <c r="Q37" s="125"/>
      <c r="R37" s="125"/>
      <c r="S37" s="125"/>
      <c r="T37" s="125"/>
      <c r="U37" s="125"/>
      <c r="V37" s="125"/>
      <c r="W37" s="125"/>
      <c r="X37" s="126"/>
      <c r="Y37" s="130"/>
      <c r="Z37" s="131"/>
      <c r="AA37" s="132"/>
      <c r="AB37" s="136"/>
      <c r="AC37" s="137"/>
      <c r="AD37" s="138"/>
      <c r="AE37" s="76"/>
      <c r="AF37" s="77"/>
      <c r="AG37" s="77"/>
      <c r="AH37" s="77"/>
      <c r="AI37" s="78"/>
      <c r="AJ37" s="76"/>
      <c r="AK37" s="77"/>
      <c r="AL37" s="77"/>
      <c r="AM37" s="77"/>
      <c r="AN37" s="78"/>
      <c r="AO37" s="76"/>
      <c r="AP37" s="77"/>
      <c r="AQ37" s="77"/>
      <c r="AR37" s="77"/>
      <c r="AS37" s="78"/>
      <c r="AT37" s="58"/>
      <c r="AU37" s="154"/>
      <c r="AV37" s="154"/>
      <c r="AW37" s="125" t="s">
        <v>355</v>
      </c>
      <c r="AX37" s="155"/>
    </row>
    <row r="38" spans="1:50" ht="22.5" hidden="1" customHeight="1" x14ac:dyDescent="0.15">
      <c r="A38" s="82"/>
      <c r="B38" s="80"/>
      <c r="C38" s="80"/>
      <c r="D38" s="80"/>
      <c r="E38" s="80"/>
      <c r="F38" s="81"/>
      <c r="G38" s="298"/>
      <c r="H38" s="157"/>
      <c r="I38" s="157"/>
      <c r="J38" s="157"/>
      <c r="K38" s="157"/>
      <c r="L38" s="157"/>
      <c r="M38" s="157"/>
      <c r="N38" s="157"/>
      <c r="O38" s="158"/>
      <c r="P38" s="299"/>
      <c r="Q38" s="299"/>
      <c r="R38" s="299"/>
      <c r="S38" s="299"/>
      <c r="T38" s="299"/>
      <c r="U38" s="299"/>
      <c r="V38" s="299"/>
      <c r="W38" s="299"/>
      <c r="X38" s="300"/>
      <c r="Y38" s="235" t="s">
        <v>14</v>
      </c>
      <c r="Z38" s="236"/>
      <c r="AA38" s="237"/>
      <c r="AB38" s="307"/>
      <c r="AC38" s="307"/>
      <c r="AD38" s="307"/>
      <c r="AE38" s="117"/>
      <c r="AF38" s="118"/>
      <c r="AG38" s="118"/>
      <c r="AH38" s="118"/>
      <c r="AI38" s="119"/>
      <c r="AJ38" s="117"/>
      <c r="AK38" s="118"/>
      <c r="AL38" s="118"/>
      <c r="AM38" s="118"/>
      <c r="AN38" s="119"/>
      <c r="AO38" s="117"/>
      <c r="AP38" s="118"/>
      <c r="AQ38" s="118"/>
      <c r="AR38" s="118"/>
      <c r="AS38" s="119"/>
      <c r="AT38" s="205"/>
      <c r="AU38" s="205"/>
      <c r="AV38" s="205"/>
      <c r="AW38" s="205"/>
      <c r="AX38" s="206"/>
    </row>
    <row r="39" spans="1:50" ht="22.5" hidden="1" customHeight="1" x14ac:dyDescent="0.15">
      <c r="A39" s="83"/>
      <c r="B39" s="84"/>
      <c r="C39" s="84"/>
      <c r="D39" s="84"/>
      <c r="E39" s="84"/>
      <c r="F39" s="85"/>
      <c r="G39" s="159"/>
      <c r="H39" s="160"/>
      <c r="I39" s="160"/>
      <c r="J39" s="160"/>
      <c r="K39" s="160"/>
      <c r="L39" s="160"/>
      <c r="M39" s="160"/>
      <c r="N39" s="160"/>
      <c r="O39" s="161"/>
      <c r="P39" s="301"/>
      <c r="Q39" s="301"/>
      <c r="R39" s="301"/>
      <c r="S39" s="301"/>
      <c r="T39" s="301"/>
      <c r="U39" s="301"/>
      <c r="V39" s="301"/>
      <c r="W39" s="301"/>
      <c r="X39" s="302"/>
      <c r="Y39" s="120" t="s">
        <v>65</v>
      </c>
      <c r="Z39" s="111"/>
      <c r="AA39" s="112"/>
      <c r="AB39" s="207"/>
      <c r="AC39" s="207"/>
      <c r="AD39" s="207"/>
      <c r="AE39" s="117"/>
      <c r="AF39" s="118"/>
      <c r="AG39" s="118"/>
      <c r="AH39" s="118"/>
      <c r="AI39" s="119"/>
      <c r="AJ39" s="117"/>
      <c r="AK39" s="118"/>
      <c r="AL39" s="118"/>
      <c r="AM39" s="118"/>
      <c r="AN39" s="119"/>
      <c r="AO39" s="117"/>
      <c r="AP39" s="118"/>
      <c r="AQ39" s="118"/>
      <c r="AR39" s="118"/>
      <c r="AS39" s="119"/>
      <c r="AT39" s="117"/>
      <c r="AU39" s="118"/>
      <c r="AV39" s="118"/>
      <c r="AW39" s="118"/>
      <c r="AX39" s="472"/>
    </row>
    <row r="40" spans="1:50" ht="22.5" hidden="1" customHeight="1" x14ac:dyDescent="0.15">
      <c r="A40" s="86"/>
      <c r="B40" s="87"/>
      <c r="C40" s="87"/>
      <c r="D40" s="87"/>
      <c r="E40" s="87"/>
      <c r="F40" s="88"/>
      <c r="G40" s="162"/>
      <c r="H40" s="163"/>
      <c r="I40" s="163"/>
      <c r="J40" s="163"/>
      <c r="K40" s="163"/>
      <c r="L40" s="163"/>
      <c r="M40" s="163"/>
      <c r="N40" s="163"/>
      <c r="O40" s="164"/>
      <c r="P40" s="303"/>
      <c r="Q40" s="303"/>
      <c r="R40" s="303"/>
      <c r="S40" s="303"/>
      <c r="T40" s="303"/>
      <c r="U40" s="303"/>
      <c r="V40" s="303"/>
      <c r="W40" s="303"/>
      <c r="X40" s="304"/>
      <c r="Y40" s="165" t="s">
        <v>15</v>
      </c>
      <c r="Z40" s="111"/>
      <c r="AA40" s="112"/>
      <c r="AB40" s="167" t="s">
        <v>16</v>
      </c>
      <c r="AC40" s="167"/>
      <c r="AD40" s="167"/>
      <c r="AE40" s="117"/>
      <c r="AF40" s="118"/>
      <c r="AG40" s="118"/>
      <c r="AH40" s="118"/>
      <c r="AI40" s="119"/>
      <c r="AJ40" s="117"/>
      <c r="AK40" s="118"/>
      <c r="AL40" s="118"/>
      <c r="AM40" s="118"/>
      <c r="AN40" s="119"/>
      <c r="AO40" s="117"/>
      <c r="AP40" s="118"/>
      <c r="AQ40" s="118"/>
      <c r="AR40" s="118"/>
      <c r="AS40" s="119"/>
      <c r="AT40" s="202"/>
      <c r="AU40" s="203"/>
      <c r="AV40" s="203"/>
      <c r="AW40" s="203"/>
      <c r="AX40" s="204"/>
    </row>
    <row r="41" spans="1:50" ht="18.75" hidden="1" customHeight="1" x14ac:dyDescent="0.15">
      <c r="A41" s="79" t="s">
        <v>13</v>
      </c>
      <c r="B41" s="80"/>
      <c r="C41" s="80"/>
      <c r="D41" s="80"/>
      <c r="E41" s="80"/>
      <c r="F41" s="81"/>
      <c r="G41" s="174" t="s">
        <v>319</v>
      </c>
      <c r="H41" s="122"/>
      <c r="I41" s="122"/>
      <c r="J41" s="122"/>
      <c r="K41" s="122"/>
      <c r="L41" s="122"/>
      <c r="M41" s="122"/>
      <c r="N41" s="122"/>
      <c r="O41" s="123"/>
      <c r="P41" s="121" t="s">
        <v>83</v>
      </c>
      <c r="Q41" s="122"/>
      <c r="R41" s="122"/>
      <c r="S41" s="122"/>
      <c r="T41" s="122"/>
      <c r="U41" s="122"/>
      <c r="V41" s="122"/>
      <c r="W41" s="122"/>
      <c r="X41" s="123"/>
      <c r="Y41" s="127"/>
      <c r="Z41" s="128"/>
      <c r="AA41" s="129"/>
      <c r="AB41" s="133" t="s">
        <v>12</v>
      </c>
      <c r="AC41" s="134"/>
      <c r="AD41" s="135"/>
      <c r="AE41" s="73" t="s">
        <v>69</v>
      </c>
      <c r="AF41" s="74"/>
      <c r="AG41" s="74"/>
      <c r="AH41" s="74"/>
      <c r="AI41" s="75"/>
      <c r="AJ41" s="73" t="s">
        <v>70</v>
      </c>
      <c r="AK41" s="74"/>
      <c r="AL41" s="74"/>
      <c r="AM41" s="74"/>
      <c r="AN41" s="75"/>
      <c r="AO41" s="73" t="s">
        <v>71</v>
      </c>
      <c r="AP41" s="74"/>
      <c r="AQ41" s="74"/>
      <c r="AR41" s="74"/>
      <c r="AS41" s="75"/>
      <c r="AT41" s="182" t="s">
        <v>303</v>
      </c>
      <c r="AU41" s="183"/>
      <c r="AV41" s="183"/>
      <c r="AW41" s="183"/>
      <c r="AX41" s="184"/>
    </row>
    <row r="42" spans="1:50" ht="18.75" hidden="1" customHeight="1" x14ac:dyDescent="0.15">
      <c r="A42" s="79"/>
      <c r="B42" s="80"/>
      <c r="C42" s="80"/>
      <c r="D42" s="80"/>
      <c r="E42" s="80"/>
      <c r="F42" s="81"/>
      <c r="G42" s="175"/>
      <c r="H42" s="125"/>
      <c r="I42" s="125"/>
      <c r="J42" s="125"/>
      <c r="K42" s="125"/>
      <c r="L42" s="125"/>
      <c r="M42" s="125"/>
      <c r="N42" s="125"/>
      <c r="O42" s="126"/>
      <c r="P42" s="124"/>
      <c r="Q42" s="125"/>
      <c r="R42" s="125"/>
      <c r="S42" s="125"/>
      <c r="T42" s="125"/>
      <c r="U42" s="125"/>
      <c r="V42" s="125"/>
      <c r="W42" s="125"/>
      <c r="X42" s="126"/>
      <c r="Y42" s="130"/>
      <c r="Z42" s="131"/>
      <c r="AA42" s="132"/>
      <c r="AB42" s="136"/>
      <c r="AC42" s="137"/>
      <c r="AD42" s="138"/>
      <c r="AE42" s="76"/>
      <c r="AF42" s="77"/>
      <c r="AG42" s="77"/>
      <c r="AH42" s="77"/>
      <c r="AI42" s="78"/>
      <c r="AJ42" s="76"/>
      <c r="AK42" s="77"/>
      <c r="AL42" s="77"/>
      <c r="AM42" s="77"/>
      <c r="AN42" s="78"/>
      <c r="AO42" s="76"/>
      <c r="AP42" s="77"/>
      <c r="AQ42" s="77"/>
      <c r="AR42" s="77"/>
      <c r="AS42" s="78"/>
      <c r="AT42" s="58"/>
      <c r="AU42" s="154"/>
      <c r="AV42" s="154"/>
      <c r="AW42" s="125" t="s">
        <v>355</v>
      </c>
      <c r="AX42" s="155"/>
    </row>
    <row r="43" spans="1:50" ht="22.5" hidden="1" customHeight="1" x14ac:dyDescent="0.15">
      <c r="A43" s="82"/>
      <c r="B43" s="80"/>
      <c r="C43" s="80"/>
      <c r="D43" s="80"/>
      <c r="E43" s="80"/>
      <c r="F43" s="81"/>
      <c r="G43" s="298"/>
      <c r="H43" s="157"/>
      <c r="I43" s="157"/>
      <c r="J43" s="157"/>
      <c r="K43" s="157"/>
      <c r="L43" s="157"/>
      <c r="M43" s="157"/>
      <c r="N43" s="157"/>
      <c r="O43" s="158"/>
      <c r="P43" s="299"/>
      <c r="Q43" s="299"/>
      <c r="R43" s="299"/>
      <c r="S43" s="299"/>
      <c r="T43" s="299"/>
      <c r="U43" s="299"/>
      <c r="V43" s="299"/>
      <c r="W43" s="299"/>
      <c r="X43" s="300"/>
      <c r="Y43" s="235" t="s">
        <v>14</v>
      </c>
      <c r="Z43" s="236"/>
      <c r="AA43" s="237"/>
      <c r="AB43" s="307"/>
      <c r="AC43" s="307"/>
      <c r="AD43" s="307"/>
      <c r="AE43" s="117"/>
      <c r="AF43" s="118"/>
      <c r="AG43" s="118"/>
      <c r="AH43" s="118"/>
      <c r="AI43" s="119"/>
      <c r="AJ43" s="117"/>
      <c r="AK43" s="118"/>
      <c r="AL43" s="118"/>
      <c r="AM43" s="118"/>
      <c r="AN43" s="119"/>
      <c r="AO43" s="117"/>
      <c r="AP43" s="118"/>
      <c r="AQ43" s="118"/>
      <c r="AR43" s="118"/>
      <c r="AS43" s="119"/>
      <c r="AT43" s="205"/>
      <c r="AU43" s="205"/>
      <c r="AV43" s="205"/>
      <c r="AW43" s="205"/>
      <c r="AX43" s="206"/>
    </row>
    <row r="44" spans="1:50" ht="22.5" hidden="1" customHeight="1" x14ac:dyDescent="0.15">
      <c r="A44" s="83"/>
      <c r="B44" s="84"/>
      <c r="C44" s="84"/>
      <c r="D44" s="84"/>
      <c r="E44" s="84"/>
      <c r="F44" s="85"/>
      <c r="G44" s="159"/>
      <c r="H44" s="160"/>
      <c r="I44" s="160"/>
      <c r="J44" s="160"/>
      <c r="K44" s="160"/>
      <c r="L44" s="160"/>
      <c r="M44" s="160"/>
      <c r="N44" s="160"/>
      <c r="O44" s="161"/>
      <c r="P44" s="301"/>
      <c r="Q44" s="301"/>
      <c r="R44" s="301"/>
      <c r="S44" s="301"/>
      <c r="T44" s="301"/>
      <c r="U44" s="301"/>
      <c r="V44" s="301"/>
      <c r="W44" s="301"/>
      <c r="X44" s="302"/>
      <c r="Y44" s="120" t="s">
        <v>65</v>
      </c>
      <c r="Z44" s="111"/>
      <c r="AA44" s="112"/>
      <c r="AB44" s="207"/>
      <c r="AC44" s="207"/>
      <c r="AD44" s="207"/>
      <c r="AE44" s="117"/>
      <c r="AF44" s="118"/>
      <c r="AG44" s="118"/>
      <c r="AH44" s="118"/>
      <c r="AI44" s="119"/>
      <c r="AJ44" s="117"/>
      <c r="AK44" s="118"/>
      <c r="AL44" s="118"/>
      <c r="AM44" s="118"/>
      <c r="AN44" s="119"/>
      <c r="AO44" s="117"/>
      <c r="AP44" s="118"/>
      <c r="AQ44" s="118"/>
      <c r="AR44" s="118"/>
      <c r="AS44" s="119"/>
      <c r="AT44" s="117"/>
      <c r="AU44" s="118"/>
      <c r="AV44" s="118"/>
      <c r="AW44" s="118"/>
      <c r="AX44" s="472"/>
    </row>
    <row r="45" spans="1:50" ht="22.5" hidden="1" customHeight="1" x14ac:dyDescent="0.15">
      <c r="A45" s="83"/>
      <c r="B45" s="84"/>
      <c r="C45" s="84"/>
      <c r="D45" s="84"/>
      <c r="E45" s="84"/>
      <c r="F45" s="85"/>
      <c r="G45" s="159"/>
      <c r="H45" s="160"/>
      <c r="I45" s="160"/>
      <c r="J45" s="160"/>
      <c r="K45" s="160"/>
      <c r="L45" s="160"/>
      <c r="M45" s="160"/>
      <c r="N45" s="160"/>
      <c r="O45" s="161"/>
      <c r="P45" s="301"/>
      <c r="Q45" s="301"/>
      <c r="R45" s="301"/>
      <c r="S45" s="301"/>
      <c r="T45" s="301"/>
      <c r="U45" s="301"/>
      <c r="V45" s="301"/>
      <c r="W45" s="301"/>
      <c r="X45" s="302"/>
      <c r="Y45" s="133" t="s">
        <v>15</v>
      </c>
      <c r="Z45" s="134"/>
      <c r="AA45" s="135"/>
      <c r="AB45" s="167" t="s">
        <v>16</v>
      </c>
      <c r="AC45" s="167"/>
      <c r="AD45" s="167"/>
      <c r="AE45" s="117"/>
      <c r="AF45" s="118"/>
      <c r="AG45" s="118"/>
      <c r="AH45" s="118"/>
      <c r="AI45" s="119"/>
      <c r="AJ45" s="117"/>
      <c r="AK45" s="118"/>
      <c r="AL45" s="118"/>
      <c r="AM45" s="118"/>
      <c r="AN45" s="119"/>
      <c r="AO45" s="117"/>
      <c r="AP45" s="118"/>
      <c r="AQ45" s="118"/>
      <c r="AR45" s="118"/>
      <c r="AS45" s="119"/>
      <c r="AT45" s="202"/>
      <c r="AU45" s="203"/>
      <c r="AV45" s="203"/>
      <c r="AW45" s="203"/>
      <c r="AX45" s="204"/>
    </row>
    <row r="46" spans="1:50" ht="22.5" customHeight="1" x14ac:dyDescent="0.15">
      <c r="A46" s="241" t="s">
        <v>322</v>
      </c>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30"/>
      <c r="AP46" s="30"/>
      <c r="AQ46" s="30"/>
      <c r="AR46" s="30"/>
      <c r="AS46" s="30"/>
      <c r="AT46" s="30"/>
      <c r="AU46" s="30"/>
      <c r="AV46" s="30"/>
      <c r="AW46" s="30"/>
      <c r="AX46" s="32"/>
    </row>
    <row r="47" spans="1:50" ht="18.75" hidden="1" customHeight="1" x14ac:dyDescent="0.15">
      <c r="A47" s="679" t="s">
        <v>320</v>
      </c>
      <c r="B47" s="168" t="s">
        <v>317</v>
      </c>
      <c r="C47" s="169"/>
      <c r="D47" s="169"/>
      <c r="E47" s="169"/>
      <c r="F47" s="170"/>
      <c r="G47" s="677" t="s">
        <v>311</v>
      </c>
      <c r="H47" s="677"/>
      <c r="I47" s="677"/>
      <c r="J47" s="677"/>
      <c r="K47" s="677"/>
      <c r="L47" s="677"/>
      <c r="M47" s="677"/>
      <c r="N47" s="677"/>
      <c r="O47" s="677"/>
      <c r="P47" s="677"/>
      <c r="Q47" s="677"/>
      <c r="R47" s="677"/>
      <c r="S47" s="677"/>
      <c r="T47" s="677"/>
      <c r="U47" s="677"/>
      <c r="V47" s="677"/>
      <c r="W47" s="677"/>
      <c r="X47" s="677"/>
      <c r="Y47" s="677"/>
      <c r="Z47" s="677"/>
      <c r="AA47" s="686"/>
      <c r="AB47" s="676" t="s">
        <v>310</v>
      </c>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8"/>
    </row>
    <row r="48" spans="1:50" ht="18.75" hidden="1" customHeight="1" x14ac:dyDescent="0.15">
      <c r="A48" s="679"/>
      <c r="B48" s="168"/>
      <c r="C48" s="169"/>
      <c r="D48" s="169"/>
      <c r="E48" s="169"/>
      <c r="F48" s="170"/>
      <c r="G48" s="125"/>
      <c r="H48" s="125"/>
      <c r="I48" s="125"/>
      <c r="J48" s="125"/>
      <c r="K48" s="125"/>
      <c r="L48" s="125"/>
      <c r="M48" s="125"/>
      <c r="N48" s="125"/>
      <c r="O48" s="125"/>
      <c r="P48" s="125"/>
      <c r="Q48" s="125"/>
      <c r="R48" s="125"/>
      <c r="S48" s="125"/>
      <c r="T48" s="125"/>
      <c r="U48" s="125"/>
      <c r="V48" s="125"/>
      <c r="W48" s="125"/>
      <c r="X48" s="125"/>
      <c r="Y48" s="125"/>
      <c r="Z48" s="125"/>
      <c r="AA48" s="126"/>
      <c r="AB48" s="124"/>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55"/>
    </row>
    <row r="49" spans="1:50" ht="22.5" hidden="1" customHeight="1" x14ac:dyDescent="0.15">
      <c r="A49" s="679"/>
      <c r="B49" s="168"/>
      <c r="C49" s="169"/>
      <c r="D49" s="169"/>
      <c r="E49" s="169"/>
      <c r="F49" s="170"/>
      <c r="G49" s="629"/>
      <c r="H49" s="629"/>
      <c r="I49" s="629"/>
      <c r="J49" s="629"/>
      <c r="K49" s="629"/>
      <c r="L49" s="629"/>
      <c r="M49" s="629"/>
      <c r="N49" s="629"/>
      <c r="O49" s="629"/>
      <c r="P49" s="629"/>
      <c r="Q49" s="629"/>
      <c r="R49" s="629"/>
      <c r="S49" s="629"/>
      <c r="T49" s="629"/>
      <c r="U49" s="629"/>
      <c r="V49" s="629"/>
      <c r="W49" s="629"/>
      <c r="X49" s="629"/>
      <c r="Y49" s="629"/>
      <c r="Z49" s="629"/>
      <c r="AA49" s="630"/>
      <c r="AB49" s="670"/>
      <c r="AC49" s="629"/>
      <c r="AD49" s="629"/>
      <c r="AE49" s="629"/>
      <c r="AF49" s="629"/>
      <c r="AG49" s="629"/>
      <c r="AH49" s="629"/>
      <c r="AI49" s="629"/>
      <c r="AJ49" s="629"/>
      <c r="AK49" s="629"/>
      <c r="AL49" s="629"/>
      <c r="AM49" s="629"/>
      <c r="AN49" s="629"/>
      <c r="AO49" s="629"/>
      <c r="AP49" s="629"/>
      <c r="AQ49" s="629"/>
      <c r="AR49" s="629"/>
      <c r="AS49" s="629"/>
      <c r="AT49" s="629"/>
      <c r="AU49" s="629"/>
      <c r="AV49" s="629"/>
      <c r="AW49" s="629"/>
      <c r="AX49" s="671"/>
    </row>
    <row r="50" spans="1:50" ht="22.5" hidden="1" customHeight="1" x14ac:dyDescent="0.15">
      <c r="A50" s="679"/>
      <c r="B50" s="168"/>
      <c r="C50" s="169"/>
      <c r="D50" s="169"/>
      <c r="E50" s="169"/>
      <c r="F50" s="170"/>
      <c r="G50" s="631"/>
      <c r="H50" s="631"/>
      <c r="I50" s="631"/>
      <c r="J50" s="631"/>
      <c r="K50" s="631"/>
      <c r="L50" s="631"/>
      <c r="M50" s="631"/>
      <c r="N50" s="631"/>
      <c r="O50" s="631"/>
      <c r="P50" s="631"/>
      <c r="Q50" s="631"/>
      <c r="R50" s="631"/>
      <c r="S50" s="631"/>
      <c r="T50" s="631"/>
      <c r="U50" s="631"/>
      <c r="V50" s="631"/>
      <c r="W50" s="631"/>
      <c r="X50" s="631"/>
      <c r="Y50" s="631"/>
      <c r="Z50" s="631"/>
      <c r="AA50" s="632"/>
      <c r="AB50" s="672"/>
      <c r="AC50" s="631"/>
      <c r="AD50" s="631"/>
      <c r="AE50" s="631"/>
      <c r="AF50" s="631"/>
      <c r="AG50" s="631"/>
      <c r="AH50" s="631"/>
      <c r="AI50" s="631"/>
      <c r="AJ50" s="631"/>
      <c r="AK50" s="631"/>
      <c r="AL50" s="631"/>
      <c r="AM50" s="631"/>
      <c r="AN50" s="631"/>
      <c r="AO50" s="631"/>
      <c r="AP50" s="631"/>
      <c r="AQ50" s="631"/>
      <c r="AR50" s="631"/>
      <c r="AS50" s="631"/>
      <c r="AT50" s="631"/>
      <c r="AU50" s="631"/>
      <c r="AV50" s="631"/>
      <c r="AW50" s="631"/>
      <c r="AX50" s="673"/>
    </row>
    <row r="51" spans="1:50" ht="22.5" hidden="1" customHeight="1" x14ac:dyDescent="0.15">
      <c r="A51" s="679"/>
      <c r="B51" s="171"/>
      <c r="C51" s="172"/>
      <c r="D51" s="172"/>
      <c r="E51" s="172"/>
      <c r="F51" s="173"/>
      <c r="G51" s="633"/>
      <c r="H51" s="633"/>
      <c r="I51" s="633"/>
      <c r="J51" s="633"/>
      <c r="K51" s="633"/>
      <c r="L51" s="633"/>
      <c r="M51" s="633"/>
      <c r="N51" s="633"/>
      <c r="O51" s="633"/>
      <c r="P51" s="633"/>
      <c r="Q51" s="633"/>
      <c r="R51" s="633"/>
      <c r="S51" s="633"/>
      <c r="T51" s="633"/>
      <c r="U51" s="633"/>
      <c r="V51" s="633"/>
      <c r="W51" s="633"/>
      <c r="X51" s="633"/>
      <c r="Y51" s="633"/>
      <c r="Z51" s="633"/>
      <c r="AA51" s="634"/>
      <c r="AB51" s="674"/>
      <c r="AC51" s="633"/>
      <c r="AD51" s="633"/>
      <c r="AE51" s="633"/>
      <c r="AF51" s="633"/>
      <c r="AG51" s="633"/>
      <c r="AH51" s="633"/>
      <c r="AI51" s="633"/>
      <c r="AJ51" s="633"/>
      <c r="AK51" s="633"/>
      <c r="AL51" s="633"/>
      <c r="AM51" s="633"/>
      <c r="AN51" s="633"/>
      <c r="AO51" s="633"/>
      <c r="AP51" s="633"/>
      <c r="AQ51" s="633"/>
      <c r="AR51" s="633"/>
      <c r="AS51" s="633"/>
      <c r="AT51" s="633"/>
      <c r="AU51" s="633"/>
      <c r="AV51" s="633"/>
      <c r="AW51" s="633"/>
      <c r="AX51" s="675"/>
    </row>
    <row r="52" spans="1:50" ht="18.75" hidden="1" customHeight="1" x14ac:dyDescent="0.15">
      <c r="A52" s="679"/>
      <c r="B52" s="169" t="s">
        <v>318</v>
      </c>
      <c r="C52" s="169"/>
      <c r="D52" s="169"/>
      <c r="E52" s="169"/>
      <c r="F52" s="170"/>
      <c r="G52" s="174" t="s">
        <v>85</v>
      </c>
      <c r="H52" s="122"/>
      <c r="I52" s="122"/>
      <c r="J52" s="122"/>
      <c r="K52" s="122"/>
      <c r="L52" s="122"/>
      <c r="M52" s="122"/>
      <c r="N52" s="122"/>
      <c r="O52" s="123"/>
      <c r="P52" s="121" t="s">
        <v>89</v>
      </c>
      <c r="Q52" s="122"/>
      <c r="R52" s="122"/>
      <c r="S52" s="122"/>
      <c r="T52" s="122"/>
      <c r="U52" s="122"/>
      <c r="V52" s="122"/>
      <c r="W52" s="122"/>
      <c r="X52" s="123"/>
      <c r="Y52" s="214"/>
      <c r="Z52" s="215"/>
      <c r="AA52" s="216"/>
      <c r="AB52" s="220" t="s">
        <v>12</v>
      </c>
      <c r="AC52" s="221"/>
      <c r="AD52" s="222"/>
      <c r="AE52" s="121" t="s">
        <v>69</v>
      </c>
      <c r="AF52" s="122"/>
      <c r="AG52" s="122"/>
      <c r="AH52" s="122"/>
      <c r="AI52" s="123"/>
      <c r="AJ52" s="121" t="s">
        <v>70</v>
      </c>
      <c r="AK52" s="122"/>
      <c r="AL52" s="122"/>
      <c r="AM52" s="122"/>
      <c r="AN52" s="123"/>
      <c r="AO52" s="121" t="s">
        <v>71</v>
      </c>
      <c r="AP52" s="122"/>
      <c r="AQ52" s="122"/>
      <c r="AR52" s="122"/>
      <c r="AS52" s="123"/>
      <c r="AT52" s="182" t="s">
        <v>303</v>
      </c>
      <c r="AU52" s="183"/>
      <c r="AV52" s="183"/>
      <c r="AW52" s="183"/>
      <c r="AX52" s="184"/>
    </row>
    <row r="53" spans="1:50" ht="18.75" hidden="1" customHeight="1" x14ac:dyDescent="0.15">
      <c r="A53" s="679"/>
      <c r="B53" s="169"/>
      <c r="C53" s="169"/>
      <c r="D53" s="169"/>
      <c r="E53" s="169"/>
      <c r="F53" s="170"/>
      <c r="G53" s="175"/>
      <c r="H53" s="125"/>
      <c r="I53" s="125"/>
      <c r="J53" s="125"/>
      <c r="K53" s="125"/>
      <c r="L53" s="125"/>
      <c r="M53" s="125"/>
      <c r="N53" s="125"/>
      <c r="O53" s="126"/>
      <c r="P53" s="124"/>
      <c r="Q53" s="125"/>
      <c r="R53" s="125"/>
      <c r="S53" s="125"/>
      <c r="T53" s="125"/>
      <c r="U53" s="125"/>
      <c r="V53" s="125"/>
      <c r="W53" s="125"/>
      <c r="X53" s="126"/>
      <c r="Y53" s="217"/>
      <c r="Z53" s="218"/>
      <c r="AA53" s="219"/>
      <c r="AB53" s="223"/>
      <c r="AC53" s="224"/>
      <c r="AD53" s="225"/>
      <c r="AE53" s="124"/>
      <c r="AF53" s="125"/>
      <c r="AG53" s="125"/>
      <c r="AH53" s="125"/>
      <c r="AI53" s="126"/>
      <c r="AJ53" s="124"/>
      <c r="AK53" s="125"/>
      <c r="AL53" s="125"/>
      <c r="AM53" s="125"/>
      <c r="AN53" s="126"/>
      <c r="AO53" s="124"/>
      <c r="AP53" s="125"/>
      <c r="AQ53" s="125"/>
      <c r="AR53" s="125"/>
      <c r="AS53" s="126"/>
      <c r="AT53" s="58"/>
      <c r="AU53" s="154"/>
      <c r="AV53" s="154"/>
      <c r="AW53" s="125" t="s">
        <v>355</v>
      </c>
      <c r="AX53" s="155"/>
    </row>
    <row r="54" spans="1:50" ht="22.5" hidden="1" customHeight="1" x14ac:dyDescent="0.15">
      <c r="A54" s="679"/>
      <c r="B54" s="169"/>
      <c r="C54" s="169"/>
      <c r="D54" s="169"/>
      <c r="E54" s="169"/>
      <c r="F54" s="170"/>
      <c r="G54" s="612"/>
      <c r="H54" s="299"/>
      <c r="I54" s="299"/>
      <c r="J54" s="299"/>
      <c r="K54" s="299"/>
      <c r="L54" s="299"/>
      <c r="M54" s="299"/>
      <c r="N54" s="299"/>
      <c r="O54" s="300"/>
      <c r="P54" s="226"/>
      <c r="Q54" s="227"/>
      <c r="R54" s="227"/>
      <c r="S54" s="227"/>
      <c r="T54" s="227"/>
      <c r="U54" s="227"/>
      <c r="V54" s="227"/>
      <c r="W54" s="227"/>
      <c r="X54" s="228"/>
      <c r="Y54" s="589" t="s">
        <v>86</v>
      </c>
      <c r="Z54" s="590"/>
      <c r="AA54" s="591"/>
      <c r="AB54" s="592"/>
      <c r="AC54" s="593"/>
      <c r="AD54" s="593"/>
      <c r="AE54" s="117"/>
      <c r="AF54" s="118"/>
      <c r="AG54" s="118"/>
      <c r="AH54" s="118"/>
      <c r="AI54" s="119"/>
      <c r="AJ54" s="117"/>
      <c r="AK54" s="118"/>
      <c r="AL54" s="118"/>
      <c r="AM54" s="118"/>
      <c r="AN54" s="119"/>
      <c r="AO54" s="117"/>
      <c r="AP54" s="118"/>
      <c r="AQ54" s="118"/>
      <c r="AR54" s="118"/>
      <c r="AS54" s="119"/>
      <c r="AT54" s="205"/>
      <c r="AU54" s="205"/>
      <c r="AV54" s="205"/>
      <c r="AW54" s="205"/>
      <c r="AX54" s="206"/>
    </row>
    <row r="55" spans="1:50" ht="22.5" hidden="1" customHeight="1" x14ac:dyDescent="0.15">
      <c r="A55" s="679"/>
      <c r="B55" s="169"/>
      <c r="C55" s="169"/>
      <c r="D55" s="169"/>
      <c r="E55" s="169"/>
      <c r="F55" s="170"/>
      <c r="G55" s="613"/>
      <c r="H55" s="301"/>
      <c r="I55" s="301"/>
      <c r="J55" s="301"/>
      <c r="K55" s="301"/>
      <c r="L55" s="301"/>
      <c r="M55" s="301"/>
      <c r="N55" s="301"/>
      <c r="O55" s="302"/>
      <c r="P55" s="229"/>
      <c r="Q55" s="229"/>
      <c r="R55" s="229"/>
      <c r="S55" s="229"/>
      <c r="T55" s="229"/>
      <c r="U55" s="229"/>
      <c r="V55" s="229"/>
      <c r="W55" s="229"/>
      <c r="X55" s="230"/>
      <c r="Y55" s="191" t="s">
        <v>65</v>
      </c>
      <c r="Z55" s="114"/>
      <c r="AA55" s="115"/>
      <c r="AB55" s="233"/>
      <c r="AC55" s="234"/>
      <c r="AD55" s="234"/>
      <c r="AE55" s="117"/>
      <c r="AF55" s="118"/>
      <c r="AG55" s="118"/>
      <c r="AH55" s="118"/>
      <c r="AI55" s="119"/>
      <c r="AJ55" s="117"/>
      <c r="AK55" s="118"/>
      <c r="AL55" s="118"/>
      <c r="AM55" s="118"/>
      <c r="AN55" s="119"/>
      <c r="AO55" s="117"/>
      <c r="AP55" s="118"/>
      <c r="AQ55" s="118"/>
      <c r="AR55" s="118"/>
      <c r="AS55" s="119"/>
      <c r="AT55" s="117"/>
      <c r="AU55" s="118"/>
      <c r="AV55" s="118"/>
      <c r="AW55" s="118"/>
      <c r="AX55" s="472"/>
    </row>
    <row r="56" spans="1:50" ht="22.5" hidden="1" customHeight="1" x14ac:dyDescent="0.15">
      <c r="A56" s="679"/>
      <c r="B56" s="172"/>
      <c r="C56" s="172"/>
      <c r="D56" s="172"/>
      <c r="E56" s="172"/>
      <c r="F56" s="173"/>
      <c r="G56" s="525"/>
      <c r="H56" s="303"/>
      <c r="I56" s="303"/>
      <c r="J56" s="303"/>
      <c r="K56" s="303"/>
      <c r="L56" s="303"/>
      <c r="M56" s="303"/>
      <c r="N56" s="303"/>
      <c r="O56" s="304"/>
      <c r="P56" s="231"/>
      <c r="Q56" s="231"/>
      <c r="R56" s="231"/>
      <c r="S56" s="231"/>
      <c r="T56" s="231"/>
      <c r="U56" s="231"/>
      <c r="V56" s="231"/>
      <c r="W56" s="231"/>
      <c r="X56" s="232"/>
      <c r="Y56" s="113" t="s">
        <v>15</v>
      </c>
      <c r="Z56" s="114"/>
      <c r="AA56" s="115"/>
      <c r="AB56" s="116" t="s">
        <v>16</v>
      </c>
      <c r="AC56" s="116"/>
      <c r="AD56" s="116"/>
      <c r="AE56" s="117"/>
      <c r="AF56" s="118"/>
      <c r="AG56" s="118"/>
      <c r="AH56" s="118"/>
      <c r="AI56" s="119"/>
      <c r="AJ56" s="117"/>
      <c r="AK56" s="118"/>
      <c r="AL56" s="118"/>
      <c r="AM56" s="118"/>
      <c r="AN56" s="119"/>
      <c r="AO56" s="117"/>
      <c r="AP56" s="118"/>
      <c r="AQ56" s="118"/>
      <c r="AR56" s="118"/>
      <c r="AS56" s="119"/>
      <c r="AT56" s="202"/>
      <c r="AU56" s="203"/>
      <c r="AV56" s="203"/>
      <c r="AW56" s="203"/>
      <c r="AX56" s="204"/>
    </row>
    <row r="57" spans="1:50" ht="18.75" hidden="1" customHeight="1" x14ac:dyDescent="0.15">
      <c r="A57" s="679"/>
      <c r="B57" s="169" t="s">
        <v>318</v>
      </c>
      <c r="C57" s="169"/>
      <c r="D57" s="169"/>
      <c r="E57" s="169"/>
      <c r="F57" s="170"/>
      <c r="G57" s="174" t="s">
        <v>85</v>
      </c>
      <c r="H57" s="122"/>
      <c r="I57" s="122"/>
      <c r="J57" s="122"/>
      <c r="K57" s="122"/>
      <c r="L57" s="122"/>
      <c r="M57" s="122"/>
      <c r="N57" s="122"/>
      <c r="O57" s="123"/>
      <c r="P57" s="121" t="s">
        <v>89</v>
      </c>
      <c r="Q57" s="122"/>
      <c r="R57" s="122"/>
      <c r="S57" s="122"/>
      <c r="T57" s="122"/>
      <c r="U57" s="122"/>
      <c r="V57" s="122"/>
      <c r="W57" s="122"/>
      <c r="X57" s="123"/>
      <c r="Y57" s="214"/>
      <c r="Z57" s="215"/>
      <c r="AA57" s="216"/>
      <c r="AB57" s="220" t="s">
        <v>12</v>
      </c>
      <c r="AC57" s="221"/>
      <c r="AD57" s="222"/>
      <c r="AE57" s="121" t="s">
        <v>69</v>
      </c>
      <c r="AF57" s="122"/>
      <c r="AG57" s="122"/>
      <c r="AH57" s="122"/>
      <c r="AI57" s="123"/>
      <c r="AJ57" s="121" t="s">
        <v>70</v>
      </c>
      <c r="AK57" s="122"/>
      <c r="AL57" s="122"/>
      <c r="AM57" s="122"/>
      <c r="AN57" s="123"/>
      <c r="AO57" s="121" t="s">
        <v>71</v>
      </c>
      <c r="AP57" s="122"/>
      <c r="AQ57" s="122"/>
      <c r="AR57" s="122"/>
      <c r="AS57" s="123"/>
      <c r="AT57" s="182" t="s">
        <v>303</v>
      </c>
      <c r="AU57" s="183"/>
      <c r="AV57" s="183"/>
      <c r="AW57" s="183"/>
      <c r="AX57" s="184"/>
    </row>
    <row r="58" spans="1:50" ht="18.75" hidden="1" customHeight="1" x14ac:dyDescent="0.15">
      <c r="A58" s="679"/>
      <c r="B58" s="169"/>
      <c r="C58" s="169"/>
      <c r="D58" s="169"/>
      <c r="E58" s="169"/>
      <c r="F58" s="170"/>
      <c r="G58" s="175"/>
      <c r="H58" s="125"/>
      <c r="I58" s="125"/>
      <c r="J58" s="125"/>
      <c r="K58" s="125"/>
      <c r="L58" s="125"/>
      <c r="M58" s="125"/>
      <c r="N58" s="125"/>
      <c r="O58" s="126"/>
      <c r="P58" s="124"/>
      <c r="Q58" s="125"/>
      <c r="R58" s="125"/>
      <c r="S58" s="125"/>
      <c r="T58" s="125"/>
      <c r="U58" s="125"/>
      <c r="V58" s="125"/>
      <c r="W58" s="125"/>
      <c r="X58" s="126"/>
      <c r="Y58" s="217"/>
      <c r="Z58" s="218"/>
      <c r="AA58" s="219"/>
      <c r="AB58" s="223"/>
      <c r="AC58" s="224"/>
      <c r="AD58" s="225"/>
      <c r="AE58" s="124"/>
      <c r="AF58" s="125"/>
      <c r="AG58" s="125"/>
      <c r="AH58" s="125"/>
      <c r="AI58" s="126"/>
      <c r="AJ58" s="124"/>
      <c r="AK58" s="125"/>
      <c r="AL58" s="125"/>
      <c r="AM58" s="125"/>
      <c r="AN58" s="126"/>
      <c r="AO58" s="124"/>
      <c r="AP58" s="125"/>
      <c r="AQ58" s="125"/>
      <c r="AR58" s="125"/>
      <c r="AS58" s="126"/>
      <c r="AT58" s="58"/>
      <c r="AU58" s="154"/>
      <c r="AV58" s="154"/>
      <c r="AW58" s="125" t="s">
        <v>355</v>
      </c>
      <c r="AX58" s="155"/>
    </row>
    <row r="59" spans="1:50" ht="22.5" hidden="1" customHeight="1" x14ac:dyDescent="0.15">
      <c r="A59" s="679"/>
      <c r="B59" s="169"/>
      <c r="C59" s="169"/>
      <c r="D59" s="169"/>
      <c r="E59" s="169"/>
      <c r="F59" s="170"/>
      <c r="G59" s="612"/>
      <c r="H59" s="299"/>
      <c r="I59" s="299"/>
      <c r="J59" s="299"/>
      <c r="K59" s="299"/>
      <c r="L59" s="299"/>
      <c r="M59" s="299"/>
      <c r="N59" s="299"/>
      <c r="O59" s="300"/>
      <c r="P59" s="226"/>
      <c r="Q59" s="227"/>
      <c r="R59" s="227"/>
      <c r="S59" s="227"/>
      <c r="T59" s="227"/>
      <c r="U59" s="227"/>
      <c r="V59" s="227"/>
      <c r="W59" s="227"/>
      <c r="X59" s="228"/>
      <c r="Y59" s="589" t="s">
        <v>86</v>
      </c>
      <c r="Z59" s="590"/>
      <c r="AA59" s="591"/>
      <c r="AB59" s="593"/>
      <c r="AC59" s="593"/>
      <c r="AD59" s="593"/>
      <c r="AE59" s="117"/>
      <c r="AF59" s="118"/>
      <c r="AG59" s="118"/>
      <c r="AH59" s="118"/>
      <c r="AI59" s="119"/>
      <c r="AJ59" s="117"/>
      <c r="AK59" s="118"/>
      <c r="AL59" s="118"/>
      <c r="AM59" s="118"/>
      <c r="AN59" s="119"/>
      <c r="AO59" s="117"/>
      <c r="AP59" s="118"/>
      <c r="AQ59" s="118"/>
      <c r="AR59" s="118"/>
      <c r="AS59" s="119"/>
      <c r="AT59" s="205"/>
      <c r="AU59" s="205"/>
      <c r="AV59" s="205"/>
      <c r="AW59" s="205"/>
      <c r="AX59" s="206"/>
    </row>
    <row r="60" spans="1:50" ht="22.5" hidden="1" customHeight="1" x14ac:dyDescent="0.15">
      <c r="A60" s="679"/>
      <c r="B60" s="169"/>
      <c r="C60" s="169"/>
      <c r="D60" s="169"/>
      <c r="E60" s="169"/>
      <c r="F60" s="170"/>
      <c r="G60" s="613"/>
      <c r="H60" s="301"/>
      <c r="I60" s="301"/>
      <c r="J60" s="301"/>
      <c r="K60" s="301"/>
      <c r="L60" s="301"/>
      <c r="M60" s="301"/>
      <c r="N60" s="301"/>
      <c r="O60" s="302"/>
      <c r="P60" s="229"/>
      <c r="Q60" s="229"/>
      <c r="R60" s="229"/>
      <c r="S60" s="229"/>
      <c r="T60" s="229"/>
      <c r="U60" s="229"/>
      <c r="V60" s="229"/>
      <c r="W60" s="229"/>
      <c r="X60" s="230"/>
      <c r="Y60" s="191" t="s">
        <v>65</v>
      </c>
      <c r="Z60" s="114"/>
      <c r="AA60" s="115"/>
      <c r="AB60" s="234"/>
      <c r="AC60" s="234"/>
      <c r="AD60" s="234"/>
      <c r="AE60" s="117"/>
      <c r="AF60" s="118"/>
      <c r="AG60" s="118"/>
      <c r="AH60" s="118"/>
      <c r="AI60" s="119"/>
      <c r="AJ60" s="117"/>
      <c r="AK60" s="118"/>
      <c r="AL60" s="118"/>
      <c r="AM60" s="118"/>
      <c r="AN60" s="119"/>
      <c r="AO60" s="117"/>
      <c r="AP60" s="118"/>
      <c r="AQ60" s="118"/>
      <c r="AR60" s="118"/>
      <c r="AS60" s="119"/>
      <c r="AT60" s="117"/>
      <c r="AU60" s="118"/>
      <c r="AV60" s="118"/>
      <c r="AW60" s="118"/>
      <c r="AX60" s="472"/>
    </row>
    <row r="61" spans="1:50" ht="22.5" hidden="1" customHeight="1" x14ac:dyDescent="0.15">
      <c r="A61" s="679"/>
      <c r="B61" s="172"/>
      <c r="C61" s="172"/>
      <c r="D61" s="172"/>
      <c r="E61" s="172"/>
      <c r="F61" s="173"/>
      <c r="G61" s="525"/>
      <c r="H61" s="303"/>
      <c r="I61" s="303"/>
      <c r="J61" s="303"/>
      <c r="K61" s="303"/>
      <c r="L61" s="303"/>
      <c r="M61" s="303"/>
      <c r="N61" s="303"/>
      <c r="O61" s="304"/>
      <c r="P61" s="231"/>
      <c r="Q61" s="231"/>
      <c r="R61" s="231"/>
      <c r="S61" s="231"/>
      <c r="T61" s="231"/>
      <c r="U61" s="231"/>
      <c r="V61" s="231"/>
      <c r="W61" s="231"/>
      <c r="X61" s="232"/>
      <c r="Y61" s="113" t="s">
        <v>15</v>
      </c>
      <c r="Z61" s="114"/>
      <c r="AA61" s="115"/>
      <c r="AB61" s="116" t="s">
        <v>16</v>
      </c>
      <c r="AC61" s="116"/>
      <c r="AD61" s="116"/>
      <c r="AE61" s="117"/>
      <c r="AF61" s="118"/>
      <c r="AG61" s="118"/>
      <c r="AH61" s="118"/>
      <c r="AI61" s="119"/>
      <c r="AJ61" s="117"/>
      <c r="AK61" s="118"/>
      <c r="AL61" s="118"/>
      <c r="AM61" s="118"/>
      <c r="AN61" s="119"/>
      <c r="AO61" s="117"/>
      <c r="AP61" s="118"/>
      <c r="AQ61" s="118"/>
      <c r="AR61" s="118"/>
      <c r="AS61" s="119"/>
      <c r="AT61" s="202"/>
      <c r="AU61" s="203"/>
      <c r="AV61" s="203"/>
      <c r="AW61" s="203"/>
      <c r="AX61" s="204"/>
    </row>
    <row r="62" spans="1:50" ht="18.75" hidden="1" customHeight="1" x14ac:dyDescent="0.15">
      <c r="A62" s="679"/>
      <c r="B62" s="169" t="s">
        <v>318</v>
      </c>
      <c r="C62" s="169"/>
      <c r="D62" s="169"/>
      <c r="E62" s="169"/>
      <c r="F62" s="170"/>
      <c r="G62" s="174" t="s">
        <v>85</v>
      </c>
      <c r="H62" s="122"/>
      <c r="I62" s="122"/>
      <c r="J62" s="122"/>
      <c r="K62" s="122"/>
      <c r="L62" s="122"/>
      <c r="M62" s="122"/>
      <c r="N62" s="122"/>
      <c r="O62" s="123"/>
      <c r="P62" s="121" t="s">
        <v>89</v>
      </c>
      <c r="Q62" s="122"/>
      <c r="R62" s="122"/>
      <c r="S62" s="122"/>
      <c r="T62" s="122"/>
      <c r="U62" s="122"/>
      <c r="V62" s="122"/>
      <c r="W62" s="122"/>
      <c r="X62" s="123"/>
      <c r="Y62" s="214"/>
      <c r="Z62" s="215"/>
      <c r="AA62" s="216"/>
      <c r="AB62" s="220" t="s">
        <v>12</v>
      </c>
      <c r="AC62" s="221"/>
      <c r="AD62" s="222"/>
      <c r="AE62" s="121" t="s">
        <v>69</v>
      </c>
      <c r="AF62" s="122"/>
      <c r="AG62" s="122"/>
      <c r="AH62" s="122"/>
      <c r="AI62" s="123"/>
      <c r="AJ62" s="121" t="s">
        <v>70</v>
      </c>
      <c r="AK62" s="122"/>
      <c r="AL62" s="122"/>
      <c r="AM62" s="122"/>
      <c r="AN62" s="123"/>
      <c r="AO62" s="121" t="s">
        <v>71</v>
      </c>
      <c r="AP62" s="122"/>
      <c r="AQ62" s="122"/>
      <c r="AR62" s="122"/>
      <c r="AS62" s="123"/>
      <c r="AT62" s="182" t="s">
        <v>303</v>
      </c>
      <c r="AU62" s="183"/>
      <c r="AV62" s="183"/>
      <c r="AW62" s="183"/>
      <c r="AX62" s="184"/>
    </row>
    <row r="63" spans="1:50" ht="18.75" hidden="1" customHeight="1" x14ac:dyDescent="0.15">
      <c r="A63" s="679"/>
      <c r="B63" s="169"/>
      <c r="C63" s="169"/>
      <c r="D63" s="169"/>
      <c r="E63" s="169"/>
      <c r="F63" s="170"/>
      <c r="G63" s="175"/>
      <c r="H63" s="125"/>
      <c r="I63" s="125"/>
      <c r="J63" s="125"/>
      <c r="K63" s="125"/>
      <c r="L63" s="125"/>
      <c r="M63" s="125"/>
      <c r="N63" s="125"/>
      <c r="O63" s="126"/>
      <c r="P63" s="124"/>
      <c r="Q63" s="125"/>
      <c r="R63" s="125"/>
      <c r="S63" s="125"/>
      <c r="T63" s="125"/>
      <c r="U63" s="125"/>
      <c r="V63" s="125"/>
      <c r="W63" s="125"/>
      <c r="X63" s="126"/>
      <c r="Y63" s="217"/>
      <c r="Z63" s="218"/>
      <c r="AA63" s="219"/>
      <c r="AB63" s="223"/>
      <c r="AC63" s="224"/>
      <c r="AD63" s="225"/>
      <c r="AE63" s="124"/>
      <c r="AF63" s="125"/>
      <c r="AG63" s="125"/>
      <c r="AH63" s="125"/>
      <c r="AI63" s="126"/>
      <c r="AJ63" s="124"/>
      <c r="AK63" s="125"/>
      <c r="AL63" s="125"/>
      <c r="AM63" s="125"/>
      <c r="AN63" s="126"/>
      <c r="AO63" s="124"/>
      <c r="AP63" s="125"/>
      <c r="AQ63" s="125"/>
      <c r="AR63" s="125"/>
      <c r="AS63" s="126"/>
      <c r="AT63" s="58"/>
      <c r="AU63" s="154"/>
      <c r="AV63" s="154"/>
      <c r="AW63" s="125" t="s">
        <v>355</v>
      </c>
      <c r="AX63" s="155"/>
    </row>
    <row r="64" spans="1:50" ht="22.5" hidden="1" customHeight="1" x14ac:dyDescent="0.15">
      <c r="A64" s="679"/>
      <c r="B64" s="169"/>
      <c r="C64" s="169"/>
      <c r="D64" s="169"/>
      <c r="E64" s="169"/>
      <c r="F64" s="170"/>
      <c r="G64" s="612"/>
      <c r="H64" s="299"/>
      <c r="I64" s="299"/>
      <c r="J64" s="299"/>
      <c r="K64" s="299"/>
      <c r="L64" s="299"/>
      <c r="M64" s="299"/>
      <c r="N64" s="299"/>
      <c r="O64" s="300"/>
      <c r="P64" s="226"/>
      <c r="Q64" s="227"/>
      <c r="R64" s="227"/>
      <c r="S64" s="227"/>
      <c r="T64" s="227"/>
      <c r="U64" s="227"/>
      <c r="V64" s="227"/>
      <c r="W64" s="227"/>
      <c r="X64" s="228"/>
      <c r="Y64" s="589" t="s">
        <v>86</v>
      </c>
      <c r="Z64" s="590"/>
      <c r="AA64" s="591"/>
      <c r="AB64" s="593"/>
      <c r="AC64" s="593"/>
      <c r="AD64" s="593"/>
      <c r="AE64" s="117"/>
      <c r="AF64" s="118"/>
      <c r="AG64" s="118"/>
      <c r="AH64" s="118"/>
      <c r="AI64" s="119"/>
      <c r="AJ64" s="117"/>
      <c r="AK64" s="118"/>
      <c r="AL64" s="118"/>
      <c r="AM64" s="118"/>
      <c r="AN64" s="119"/>
      <c r="AO64" s="117"/>
      <c r="AP64" s="118"/>
      <c r="AQ64" s="118"/>
      <c r="AR64" s="118"/>
      <c r="AS64" s="119"/>
      <c r="AT64" s="205"/>
      <c r="AU64" s="205"/>
      <c r="AV64" s="205"/>
      <c r="AW64" s="205"/>
      <c r="AX64" s="206"/>
    </row>
    <row r="65" spans="1:60" ht="22.5" hidden="1" customHeight="1" x14ac:dyDescent="0.15">
      <c r="A65" s="679"/>
      <c r="B65" s="169"/>
      <c r="C65" s="169"/>
      <c r="D65" s="169"/>
      <c r="E65" s="169"/>
      <c r="F65" s="170"/>
      <c r="G65" s="613"/>
      <c r="H65" s="301"/>
      <c r="I65" s="301"/>
      <c r="J65" s="301"/>
      <c r="K65" s="301"/>
      <c r="L65" s="301"/>
      <c r="M65" s="301"/>
      <c r="N65" s="301"/>
      <c r="O65" s="302"/>
      <c r="P65" s="229"/>
      <c r="Q65" s="229"/>
      <c r="R65" s="229"/>
      <c r="S65" s="229"/>
      <c r="T65" s="229"/>
      <c r="U65" s="229"/>
      <c r="V65" s="229"/>
      <c r="W65" s="229"/>
      <c r="X65" s="230"/>
      <c r="Y65" s="191" t="s">
        <v>65</v>
      </c>
      <c r="Z65" s="114"/>
      <c r="AA65" s="115"/>
      <c r="AB65" s="234"/>
      <c r="AC65" s="234"/>
      <c r="AD65" s="234"/>
      <c r="AE65" s="117"/>
      <c r="AF65" s="118"/>
      <c r="AG65" s="118"/>
      <c r="AH65" s="118"/>
      <c r="AI65" s="119"/>
      <c r="AJ65" s="117"/>
      <c r="AK65" s="118"/>
      <c r="AL65" s="118"/>
      <c r="AM65" s="118"/>
      <c r="AN65" s="119"/>
      <c r="AO65" s="117"/>
      <c r="AP65" s="118"/>
      <c r="AQ65" s="118"/>
      <c r="AR65" s="118"/>
      <c r="AS65" s="119"/>
      <c r="AT65" s="117"/>
      <c r="AU65" s="118"/>
      <c r="AV65" s="118"/>
      <c r="AW65" s="118"/>
      <c r="AX65" s="472"/>
    </row>
    <row r="66" spans="1:60" ht="22.5" hidden="1" customHeight="1" x14ac:dyDescent="0.15">
      <c r="A66" s="680"/>
      <c r="B66" s="172"/>
      <c r="C66" s="172"/>
      <c r="D66" s="172"/>
      <c r="E66" s="172"/>
      <c r="F66" s="173"/>
      <c r="G66" s="525"/>
      <c r="H66" s="303"/>
      <c r="I66" s="303"/>
      <c r="J66" s="303"/>
      <c r="K66" s="303"/>
      <c r="L66" s="303"/>
      <c r="M66" s="303"/>
      <c r="N66" s="303"/>
      <c r="O66" s="304"/>
      <c r="P66" s="231"/>
      <c r="Q66" s="231"/>
      <c r="R66" s="231"/>
      <c r="S66" s="231"/>
      <c r="T66" s="231"/>
      <c r="U66" s="231"/>
      <c r="V66" s="231"/>
      <c r="W66" s="231"/>
      <c r="X66" s="232"/>
      <c r="Y66" s="113" t="s">
        <v>15</v>
      </c>
      <c r="Z66" s="114"/>
      <c r="AA66" s="115"/>
      <c r="AB66" s="116" t="s">
        <v>16</v>
      </c>
      <c r="AC66" s="116"/>
      <c r="AD66" s="116"/>
      <c r="AE66" s="117"/>
      <c r="AF66" s="118"/>
      <c r="AG66" s="118"/>
      <c r="AH66" s="118"/>
      <c r="AI66" s="119"/>
      <c r="AJ66" s="117"/>
      <c r="AK66" s="118"/>
      <c r="AL66" s="118"/>
      <c r="AM66" s="118"/>
      <c r="AN66" s="119"/>
      <c r="AO66" s="117"/>
      <c r="AP66" s="118"/>
      <c r="AQ66" s="118"/>
      <c r="AR66" s="118"/>
      <c r="AS66" s="119"/>
      <c r="AT66" s="202"/>
      <c r="AU66" s="203"/>
      <c r="AV66" s="203"/>
      <c r="AW66" s="203"/>
      <c r="AX66" s="204"/>
    </row>
    <row r="67" spans="1:60" ht="20.25" customHeight="1" x14ac:dyDescent="0.15">
      <c r="A67" s="526" t="s">
        <v>88</v>
      </c>
      <c r="B67" s="527"/>
      <c r="C67" s="527"/>
      <c r="D67" s="527"/>
      <c r="E67" s="527"/>
      <c r="F67" s="528"/>
      <c r="G67" s="614" t="s">
        <v>84</v>
      </c>
      <c r="H67" s="614"/>
      <c r="I67" s="614"/>
      <c r="J67" s="614"/>
      <c r="K67" s="614"/>
      <c r="L67" s="614"/>
      <c r="M67" s="614"/>
      <c r="N67" s="614"/>
      <c r="O67" s="614"/>
      <c r="P67" s="614"/>
      <c r="Q67" s="614"/>
      <c r="R67" s="614"/>
      <c r="S67" s="614"/>
      <c r="T67" s="614"/>
      <c r="U67" s="614"/>
      <c r="V67" s="614"/>
      <c r="W67" s="614"/>
      <c r="X67" s="615"/>
      <c r="Y67" s="127"/>
      <c r="Z67" s="128"/>
      <c r="AA67" s="129"/>
      <c r="AB67" s="165" t="s">
        <v>12</v>
      </c>
      <c r="AC67" s="111"/>
      <c r="AD67" s="112"/>
      <c r="AE67" s="192" t="s">
        <v>69</v>
      </c>
      <c r="AF67" s="193"/>
      <c r="AG67" s="193"/>
      <c r="AH67" s="193"/>
      <c r="AI67" s="193"/>
      <c r="AJ67" s="192" t="s">
        <v>70</v>
      </c>
      <c r="AK67" s="193"/>
      <c r="AL67" s="193"/>
      <c r="AM67" s="193"/>
      <c r="AN67" s="193"/>
      <c r="AO67" s="192" t="s">
        <v>71</v>
      </c>
      <c r="AP67" s="193"/>
      <c r="AQ67" s="193"/>
      <c r="AR67" s="193"/>
      <c r="AS67" s="193"/>
      <c r="AT67" s="267" t="s">
        <v>74</v>
      </c>
      <c r="AU67" s="268"/>
      <c r="AV67" s="268"/>
      <c r="AW67" s="268"/>
      <c r="AX67" s="269"/>
    </row>
    <row r="68" spans="1:60" ht="20.25" customHeight="1" x14ac:dyDescent="0.15">
      <c r="A68" s="529"/>
      <c r="B68" s="530"/>
      <c r="C68" s="530"/>
      <c r="D68" s="530"/>
      <c r="E68" s="530"/>
      <c r="F68" s="531"/>
      <c r="G68" s="524" t="s">
        <v>610</v>
      </c>
      <c r="H68" s="299"/>
      <c r="I68" s="299"/>
      <c r="J68" s="299"/>
      <c r="K68" s="299"/>
      <c r="L68" s="299"/>
      <c r="M68" s="299"/>
      <c r="N68" s="299"/>
      <c r="O68" s="299"/>
      <c r="P68" s="299"/>
      <c r="Q68" s="299"/>
      <c r="R68" s="299"/>
      <c r="S68" s="299"/>
      <c r="T68" s="299"/>
      <c r="U68" s="299"/>
      <c r="V68" s="299"/>
      <c r="W68" s="299"/>
      <c r="X68" s="300"/>
      <c r="Y68" s="623" t="s">
        <v>66</v>
      </c>
      <c r="Z68" s="624"/>
      <c r="AA68" s="625"/>
      <c r="AB68" s="95" t="s">
        <v>611</v>
      </c>
      <c r="AC68" s="96"/>
      <c r="AD68" s="97"/>
      <c r="AE68" s="117">
        <v>1196</v>
      </c>
      <c r="AF68" s="118"/>
      <c r="AG68" s="118"/>
      <c r="AH68" s="118"/>
      <c r="AI68" s="119"/>
      <c r="AJ68" s="117">
        <v>1196</v>
      </c>
      <c r="AK68" s="118"/>
      <c r="AL68" s="118"/>
      <c r="AM68" s="118"/>
      <c r="AN68" s="119"/>
      <c r="AO68" s="117">
        <v>1196</v>
      </c>
      <c r="AP68" s="118"/>
      <c r="AQ68" s="118"/>
      <c r="AR68" s="118"/>
      <c r="AS68" s="119"/>
      <c r="AT68" s="541"/>
      <c r="AU68" s="541"/>
      <c r="AV68" s="541"/>
      <c r="AW68" s="541"/>
      <c r="AX68" s="542"/>
      <c r="AY68" s="10"/>
      <c r="AZ68" s="10"/>
      <c r="BA68" s="10"/>
      <c r="BB68" s="10"/>
      <c r="BC68" s="10"/>
    </row>
    <row r="69" spans="1:60" ht="20.25" customHeight="1" x14ac:dyDescent="0.15">
      <c r="A69" s="532"/>
      <c r="B69" s="533"/>
      <c r="C69" s="533"/>
      <c r="D69" s="533"/>
      <c r="E69" s="533"/>
      <c r="F69" s="534"/>
      <c r="G69" s="525"/>
      <c r="H69" s="303"/>
      <c r="I69" s="303"/>
      <c r="J69" s="303"/>
      <c r="K69" s="303"/>
      <c r="L69" s="303"/>
      <c r="M69" s="303"/>
      <c r="N69" s="303"/>
      <c r="O69" s="303"/>
      <c r="P69" s="303"/>
      <c r="Q69" s="303"/>
      <c r="R69" s="303"/>
      <c r="S69" s="303"/>
      <c r="T69" s="303"/>
      <c r="U69" s="303"/>
      <c r="V69" s="303"/>
      <c r="W69" s="303"/>
      <c r="X69" s="304"/>
      <c r="Y69" s="92" t="s">
        <v>67</v>
      </c>
      <c r="Z69" s="93"/>
      <c r="AA69" s="94"/>
      <c r="AB69" s="176" t="s">
        <v>611</v>
      </c>
      <c r="AC69" s="212"/>
      <c r="AD69" s="213"/>
      <c r="AE69" s="117">
        <v>1196</v>
      </c>
      <c r="AF69" s="118"/>
      <c r="AG69" s="118"/>
      <c r="AH69" s="118"/>
      <c r="AI69" s="119"/>
      <c r="AJ69" s="117">
        <v>1196</v>
      </c>
      <c r="AK69" s="118"/>
      <c r="AL69" s="118"/>
      <c r="AM69" s="118"/>
      <c r="AN69" s="119"/>
      <c r="AO69" s="117">
        <v>1196</v>
      </c>
      <c r="AP69" s="118"/>
      <c r="AQ69" s="118"/>
      <c r="AR69" s="118"/>
      <c r="AS69" s="119"/>
      <c r="AT69" s="117">
        <v>1209</v>
      </c>
      <c r="AU69" s="118"/>
      <c r="AV69" s="118"/>
      <c r="AW69" s="118"/>
      <c r="AX69" s="472"/>
      <c r="AY69" s="10"/>
      <c r="AZ69" s="10"/>
      <c r="BA69" s="10"/>
      <c r="BB69" s="10"/>
      <c r="BC69" s="10"/>
      <c r="BD69" s="10"/>
      <c r="BE69" s="10"/>
      <c r="BF69" s="10"/>
      <c r="BG69" s="10"/>
      <c r="BH69" s="10"/>
    </row>
    <row r="70" spans="1:60" ht="20.25" customHeight="1" x14ac:dyDescent="0.15">
      <c r="A70" s="526" t="s">
        <v>88</v>
      </c>
      <c r="B70" s="527"/>
      <c r="C70" s="527"/>
      <c r="D70" s="527"/>
      <c r="E70" s="527"/>
      <c r="F70" s="528"/>
      <c r="G70" s="614" t="s">
        <v>84</v>
      </c>
      <c r="H70" s="614"/>
      <c r="I70" s="614"/>
      <c r="J70" s="614"/>
      <c r="K70" s="614"/>
      <c r="L70" s="614"/>
      <c r="M70" s="614"/>
      <c r="N70" s="614"/>
      <c r="O70" s="614"/>
      <c r="P70" s="614"/>
      <c r="Q70" s="614"/>
      <c r="R70" s="614"/>
      <c r="S70" s="614"/>
      <c r="T70" s="614"/>
      <c r="U70" s="614"/>
      <c r="V70" s="614"/>
      <c r="W70" s="614"/>
      <c r="X70" s="615"/>
      <c r="Y70" s="127"/>
      <c r="Z70" s="128"/>
      <c r="AA70" s="129"/>
      <c r="AB70" s="165" t="s">
        <v>12</v>
      </c>
      <c r="AC70" s="111"/>
      <c r="AD70" s="112"/>
      <c r="AE70" s="120" t="s">
        <v>69</v>
      </c>
      <c r="AF70" s="110"/>
      <c r="AG70" s="110"/>
      <c r="AH70" s="110"/>
      <c r="AI70" s="577"/>
      <c r="AJ70" s="120" t="s">
        <v>70</v>
      </c>
      <c r="AK70" s="110"/>
      <c r="AL70" s="110"/>
      <c r="AM70" s="110"/>
      <c r="AN70" s="577"/>
      <c r="AO70" s="120" t="s">
        <v>71</v>
      </c>
      <c r="AP70" s="110"/>
      <c r="AQ70" s="110"/>
      <c r="AR70" s="110"/>
      <c r="AS70" s="577"/>
      <c r="AT70" s="267" t="s">
        <v>74</v>
      </c>
      <c r="AU70" s="268"/>
      <c r="AV70" s="268"/>
      <c r="AW70" s="268"/>
      <c r="AX70" s="269"/>
    </row>
    <row r="71" spans="1:60" ht="20.25" customHeight="1" x14ac:dyDescent="0.15">
      <c r="A71" s="529"/>
      <c r="B71" s="530"/>
      <c r="C71" s="530"/>
      <c r="D71" s="530"/>
      <c r="E71" s="530"/>
      <c r="F71" s="531"/>
      <c r="G71" s="299" t="s">
        <v>612</v>
      </c>
      <c r="H71" s="299"/>
      <c r="I71" s="299"/>
      <c r="J71" s="299"/>
      <c r="K71" s="299"/>
      <c r="L71" s="299"/>
      <c r="M71" s="299"/>
      <c r="N71" s="299"/>
      <c r="O71" s="299"/>
      <c r="P71" s="299"/>
      <c r="Q71" s="299"/>
      <c r="R71" s="299"/>
      <c r="S71" s="299"/>
      <c r="T71" s="299"/>
      <c r="U71" s="299"/>
      <c r="V71" s="299"/>
      <c r="W71" s="299"/>
      <c r="X71" s="300"/>
      <c r="Y71" s="687" t="s">
        <v>66</v>
      </c>
      <c r="Z71" s="688"/>
      <c r="AA71" s="689"/>
      <c r="AB71" s="683" t="s">
        <v>613</v>
      </c>
      <c r="AC71" s="684"/>
      <c r="AD71" s="685"/>
      <c r="AE71" s="117">
        <v>840</v>
      </c>
      <c r="AF71" s="118"/>
      <c r="AG71" s="118"/>
      <c r="AH71" s="118"/>
      <c r="AI71" s="119"/>
      <c r="AJ71" s="117">
        <v>840</v>
      </c>
      <c r="AK71" s="118"/>
      <c r="AL71" s="118"/>
      <c r="AM71" s="118"/>
      <c r="AN71" s="119"/>
      <c r="AO71" s="117">
        <v>840</v>
      </c>
      <c r="AP71" s="118"/>
      <c r="AQ71" s="118"/>
      <c r="AR71" s="118"/>
      <c r="AS71" s="119"/>
      <c r="AT71" s="541"/>
      <c r="AU71" s="541"/>
      <c r="AV71" s="541"/>
      <c r="AW71" s="541"/>
      <c r="AX71" s="542"/>
      <c r="AY71" s="10"/>
      <c r="AZ71" s="10"/>
      <c r="BA71" s="10"/>
      <c r="BB71" s="10"/>
      <c r="BC71" s="10"/>
    </row>
    <row r="72" spans="1:60" ht="20.25" customHeight="1" x14ac:dyDescent="0.15">
      <c r="A72" s="532"/>
      <c r="B72" s="533"/>
      <c r="C72" s="533"/>
      <c r="D72" s="533"/>
      <c r="E72" s="533"/>
      <c r="F72" s="534"/>
      <c r="G72" s="303"/>
      <c r="H72" s="303"/>
      <c r="I72" s="303"/>
      <c r="J72" s="303"/>
      <c r="K72" s="303"/>
      <c r="L72" s="303"/>
      <c r="M72" s="303"/>
      <c r="N72" s="303"/>
      <c r="O72" s="303"/>
      <c r="P72" s="303"/>
      <c r="Q72" s="303"/>
      <c r="R72" s="303"/>
      <c r="S72" s="303"/>
      <c r="T72" s="303"/>
      <c r="U72" s="303"/>
      <c r="V72" s="303"/>
      <c r="W72" s="303"/>
      <c r="X72" s="304"/>
      <c r="Y72" s="92" t="s">
        <v>67</v>
      </c>
      <c r="Z72" s="681"/>
      <c r="AA72" s="682"/>
      <c r="AB72" s="683" t="s">
        <v>613</v>
      </c>
      <c r="AC72" s="684"/>
      <c r="AD72" s="685"/>
      <c r="AE72" s="117">
        <v>840</v>
      </c>
      <c r="AF72" s="118"/>
      <c r="AG72" s="118"/>
      <c r="AH72" s="118"/>
      <c r="AI72" s="119"/>
      <c r="AJ72" s="117">
        <v>840</v>
      </c>
      <c r="AK72" s="118"/>
      <c r="AL72" s="118"/>
      <c r="AM72" s="118"/>
      <c r="AN72" s="119"/>
      <c r="AO72" s="117">
        <v>840</v>
      </c>
      <c r="AP72" s="118"/>
      <c r="AQ72" s="118"/>
      <c r="AR72" s="118"/>
      <c r="AS72" s="119"/>
      <c r="AT72" s="117">
        <v>840</v>
      </c>
      <c r="AU72" s="118"/>
      <c r="AV72" s="118"/>
      <c r="AW72" s="118"/>
      <c r="AX72" s="472"/>
      <c r="AY72" s="10"/>
      <c r="AZ72" s="10"/>
      <c r="BA72" s="10"/>
      <c r="BB72" s="10"/>
      <c r="BC72" s="10"/>
      <c r="BD72" s="10"/>
      <c r="BE72" s="10"/>
      <c r="BF72" s="10"/>
      <c r="BG72" s="10"/>
      <c r="BH72" s="10"/>
    </row>
    <row r="73" spans="1:60" ht="20.25" customHeight="1" x14ac:dyDescent="0.15">
      <c r="A73" s="526" t="s">
        <v>88</v>
      </c>
      <c r="B73" s="527"/>
      <c r="C73" s="527"/>
      <c r="D73" s="527"/>
      <c r="E73" s="527"/>
      <c r="F73" s="528"/>
      <c r="G73" s="614" t="s">
        <v>84</v>
      </c>
      <c r="H73" s="614"/>
      <c r="I73" s="614"/>
      <c r="J73" s="614"/>
      <c r="K73" s="614"/>
      <c r="L73" s="614"/>
      <c r="M73" s="614"/>
      <c r="N73" s="614"/>
      <c r="O73" s="614"/>
      <c r="P73" s="614"/>
      <c r="Q73" s="614"/>
      <c r="R73" s="614"/>
      <c r="S73" s="614"/>
      <c r="T73" s="614"/>
      <c r="U73" s="614"/>
      <c r="V73" s="614"/>
      <c r="W73" s="614"/>
      <c r="X73" s="615"/>
      <c r="Y73" s="127"/>
      <c r="Z73" s="128"/>
      <c r="AA73" s="129"/>
      <c r="AB73" s="165" t="s">
        <v>12</v>
      </c>
      <c r="AC73" s="111"/>
      <c r="AD73" s="112"/>
      <c r="AE73" s="120" t="s">
        <v>69</v>
      </c>
      <c r="AF73" s="110"/>
      <c r="AG73" s="110"/>
      <c r="AH73" s="110"/>
      <c r="AI73" s="577"/>
      <c r="AJ73" s="120" t="s">
        <v>70</v>
      </c>
      <c r="AK73" s="110"/>
      <c r="AL73" s="110"/>
      <c r="AM73" s="110"/>
      <c r="AN73" s="577"/>
      <c r="AO73" s="120" t="s">
        <v>71</v>
      </c>
      <c r="AP73" s="110"/>
      <c r="AQ73" s="110"/>
      <c r="AR73" s="110"/>
      <c r="AS73" s="577"/>
      <c r="AT73" s="267" t="s">
        <v>74</v>
      </c>
      <c r="AU73" s="268"/>
      <c r="AV73" s="268"/>
      <c r="AW73" s="268"/>
      <c r="AX73" s="269"/>
    </row>
    <row r="74" spans="1:60" ht="20.25" customHeight="1" x14ac:dyDescent="0.15">
      <c r="A74" s="529"/>
      <c r="B74" s="530"/>
      <c r="C74" s="530"/>
      <c r="D74" s="530"/>
      <c r="E74" s="530"/>
      <c r="F74" s="531"/>
      <c r="G74" s="299" t="s">
        <v>614</v>
      </c>
      <c r="H74" s="299"/>
      <c r="I74" s="299"/>
      <c r="J74" s="299"/>
      <c r="K74" s="299"/>
      <c r="L74" s="299"/>
      <c r="M74" s="299"/>
      <c r="N74" s="299"/>
      <c r="O74" s="299"/>
      <c r="P74" s="299"/>
      <c r="Q74" s="299"/>
      <c r="R74" s="299"/>
      <c r="S74" s="299"/>
      <c r="T74" s="299"/>
      <c r="U74" s="299"/>
      <c r="V74" s="299"/>
      <c r="W74" s="299"/>
      <c r="X74" s="300"/>
      <c r="Y74" s="687" t="s">
        <v>66</v>
      </c>
      <c r="Z74" s="688"/>
      <c r="AA74" s="689"/>
      <c r="AB74" s="95" t="s">
        <v>615</v>
      </c>
      <c r="AC74" s="96"/>
      <c r="AD74" s="97"/>
      <c r="AE74" s="117">
        <v>100</v>
      </c>
      <c r="AF74" s="118"/>
      <c r="AG74" s="118"/>
      <c r="AH74" s="118"/>
      <c r="AI74" s="119"/>
      <c r="AJ74" s="117">
        <v>100</v>
      </c>
      <c r="AK74" s="118"/>
      <c r="AL74" s="118"/>
      <c r="AM74" s="118"/>
      <c r="AN74" s="119"/>
      <c r="AO74" s="117">
        <v>100</v>
      </c>
      <c r="AP74" s="118"/>
      <c r="AQ74" s="118"/>
      <c r="AR74" s="118"/>
      <c r="AS74" s="119"/>
      <c r="AT74" s="541"/>
      <c r="AU74" s="541"/>
      <c r="AV74" s="541"/>
      <c r="AW74" s="541"/>
      <c r="AX74" s="542"/>
      <c r="AY74" s="10"/>
      <c r="AZ74" s="10"/>
      <c r="BA74" s="10"/>
      <c r="BB74" s="10"/>
      <c r="BC74" s="10"/>
    </row>
    <row r="75" spans="1:60" ht="20.25" customHeight="1" x14ac:dyDescent="0.15">
      <c r="A75" s="532"/>
      <c r="B75" s="533"/>
      <c r="C75" s="533"/>
      <c r="D75" s="533"/>
      <c r="E75" s="533"/>
      <c r="F75" s="534"/>
      <c r="G75" s="303"/>
      <c r="H75" s="303"/>
      <c r="I75" s="303"/>
      <c r="J75" s="303"/>
      <c r="K75" s="303"/>
      <c r="L75" s="303"/>
      <c r="M75" s="303"/>
      <c r="N75" s="303"/>
      <c r="O75" s="303"/>
      <c r="P75" s="303"/>
      <c r="Q75" s="303"/>
      <c r="R75" s="303"/>
      <c r="S75" s="303"/>
      <c r="T75" s="303"/>
      <c r="U75" s="303"/>
      <c r="V75" s="303"/>
      <c r="W75" s="303"/>
      <c r="X75" s="304"/>
      <c r="Y75" s="92" t="s">
        <v>67</v>
      </c>
      <c r="Z75" s="681"/>
      <c r="AA75" s="682"/>
      <c r="AB75" s="176" t="s">
        <v>615</v>
      </c>
      <c r="AC75" s="212"/>
      <c r="AD75" s="213"/>
      <c r="AE75" s="117">
        <v>100</v>
      </c>
      <c r="AF75" s="118"/>
      <c r="AG75" s="118"/>
      <c r="AH75" s="118"/>
      <c r="AI75" s="119"/>
      <c r="AJ75" s="117">
        <v>100</v>
      </c>
      <c r="AK75" s="118"/>
      <c r="AL75" s="118"/>
      <c r="AM75" s="118"/>
      <c r="AN75" s="119"/>
      <c r="AO75" s="117">
        <v>100</v>
      </c>
      <c r="AP75" s="118"/>
      <c r="AQ75" s="118"/>
      <c r="AR75" s="118"/>
      <c r="AS75" s="119"/>
      <c r="AT75" s="117">
        <v>100</v>
      </c>
      <c r="AU75" s="118"/>
      <c r="AV75" s="118"/>
      <c r="AW75" s="118"/>
      <c r="AX75" s="472"/>
      <c r="AY75" s="10"/>
      <c r="AZ75" s="10"/>
      <c r="BA75" s="10"/>
      <c r="BB75" s="10"/>
      <c r="BC75" s="10"/>
      <c r="BD75" s="10"/>
      <c r="BE75" s="10"/>
      <c r="BF75" s="10"/>
      <c r="BG75" s="10"/>
      <c r="BH75" s="10"/>
    </row>
    <row r="76" spans="1:60" ht="20.25" customHeight="1" x14ac:dyDescent="0.15">
      <c r="A76" s="526" t="s">
        <v>88</v>
      </c>
      <c r="B76" s="527"/>
      <c r="C76" s="527"/>
      <c r="D76" s="527"/>
      <c r="E76" s="527"/>
      <c r="F76" s="528"/>
      <c r="G76" s="614" t="s">
        <v>84</v>
      </c>
      <c r="H76" s="614"/>
      <c r="I76" s="614"/>
      <c r="J76" s="614"/>
      <c r="K76" s="614"/>
      <c r="L76" s="614"/>
      <c r="M76" s="614"/>
      <c r="N76" s="614"/>
      <c r="O76" s="614"/>
      <c r="P76" s="614"/>
      <c r="Q76" s="614"/>
      <c r="R76" s="614"/>
      <c r="S76" s="614"/>
      <c r="T76" s="614"/>
      <c r="U76" s="614"/>
      <c r="V76" s="614"/>
      <c r="W76" s="614"/>
      <c r="X76" s="615"/>
      <c r="Y76" s="127"/>
      <c r="Z76" s="128"/>
      <c r="AA76" s="129"/>
      <c r="AB76" s="165" t="s">
        <v>12</v>
      </c>
      <c r="AC76" s="111"/>
      <c r="AD76" s="112"/>
      <c r="AE76" s="120" t="s">
        <v>69</v>
      </c>
      <c r="AF76" s="110"/>
      <c r="AG76" s="110"/>
      <c r="AH76" s="110"/>
      <c r="AI76" s="577"/>
      <c r="AJ76" s="120" t="s">
        <v>70</v>
      </c>
      <c r="AK76" s="110"/>
      <c r="AL76" s="110"/>
      <c r="AM76" s="110"/>
      <c r="AN76" s="577"/>
      <c r="AO76" s="120" t="s">
        <v>71</v>
      </c>
      <c r="AP76" s="110"/>
      <c r="AQ76" s="110"/>
      <c r="AR76" s="110"/>
      <c r="AS76" s="577"/>
      <c r="AT76" s="267" t="s">
        <v>74</v>
      </c>
      <c r="AU76" s="268"/>
      <c r="AV76" s="268"/>
      <c r="AW76" s="268"/>
      <c r="AX76" s="269"/>
    </row>
    <row r="77" spans="1:60" ht="20.25" customHeight="1" x14ac:dyDescent="0.15">
      <c r="A77" s="529"/>
      <c r="B77" s="530"/>
      <c r="C77" s="530"/>
      <c r="D77" s="530"/>
      <c r="E77" s="530"/>
      <c r="F77" s="531"/>
      <c r="G77" s="299" t="s">
        <v>616</v>
      </c>
      <c r="H77" s="299"/>
      <c r="I77" s="299"/>
      <c r="J77" s="299"/>
      <c r="K77" s="299"/>
      <c r="L77" s="299"/>
      <c r="M77" s="299"/>
      <c r="N77" s="299"/>
      <c r="O77" s="299"/>
      <c r="P77" s="299"/>
      <c r="Q77" s="299"/>
      <c r="R77" s="299"/>
      <c r="S77" s="299"/>
      <c r="T77" s="299"/>
      <c r="U77" s="299"/>
      <c r="V77" s="299"/>
      <c r="W77" s="299"/>
      <c r="X77" s="300"/>
      <c r="Y77" s="687" t="s">
        <v>66</v>
      </c>
      <c r="Z77" s="688"/>
      <c r="AA77" s="689"/>
      <c r="AB77" s="95" t="s">
        <v>617</v>
      </c>
      <c r="AC77" s="96"/>
      <c r="AD77" s="97"/>
      <c r="AE77" s="117">
        <v>171809</v>
      </c>
      <c r="AF77" s="118"/>
      <c r="AG77" s="118"/>
      <c r="AH77" s="118"/>
      <c r="AI77" s="119"/>
      <c r="AJ77" s="117">
        <v>171874</v>
      </c>
      <c r="AK77" s="118"/>
      <c r="AL77" s="118"/>
      <c r="AM77" s="118"/>
      <c r="AN77" s="119"/>
      <c r="AO77" s="117">
        <v>171864</v>
      </c>
      <c r="AP77" s="118"/>
      <c r="AQ77" s="118"/>
      <c r="AR77" s="118"/>
      <c r="AS77" s="119"/>
      <c r="AT77" s="541"/>
      <c r="AU77" s="541"/>
      <c r="AV77" s="541"/>
      <c r="AW77" s="541"/>
      <c r="AX77" s="542"/>
      <c r="AY77" s="10"/>
      <c r="AZ77" s="10"/>
      <c r="BA77" s="10"/>
      <c r="BB77" s="10"/>
      <c r="BC77" s="10"/>
    </row>
    <row r="78" spans="1:60" ht="20.25" customHeight="1" x14ac:dyDescent="0.15">
      <c r="A78" s="532"/>
      <c r="B78" s="533"/>
      <c r="C78" s="533"/>
      <c r="D78" s="533"/>
      <c r="E78" s="533"/>
      <c r="F78" s="534"/>
      <c r="G78" s="303"/>
      <c r="H78" s="303"/>
      <c r="I78" s="303"/>
      <c r="J78" s="303"/>
      <c r="K78" s="303"/>
      <c r="L78" s="303"/>
      <c r="M78" s="303"/>
      <c r="N78" s="303"/>
      <c r="O78" s="303"/>
      <c r="P78" s="303"/>
      <c r="Q78" s="303"/>
      <c r="R78" s="303"/>
      <c r="S78" s="303"/>
      <c r="T78" s="303"/>
      <c r="U78" s="303"/>
      <c r="V78" s="303"/>
      <c r="W78" s="303"/>
      <c r="X78" s="304"/>
      <c r="Y78" s="92" t="s">
        <v>67</v>
      </c>
      <c r="Z78" s="681"/>
      <c r="AA78" s="682"/>
      <c r="AB78" s="176" t="s">
        <v>617</v>
      </c>
      <c r="AC78" s="212"/>
      <c r="AD78" s="213"/>
      <c r="AE78" s="117">
        <v>172224</v>
      </c>
      <c r="AF78" s="118"/>
      <c r="AG78" s="118"/>
      <c r="AH78" s="118"/>
      <c r="AI78" s="119"/>
      <c r="AJ78" s="117">
        <v>172224</v>
      </c>
      <c r="AK78" s="118"/>
      <c r="AL78" s="118"/>
      <c r="AM78" s="118"/>
      <c r="AN78" s="119"/>
      <c r="AO78" s="117">
        <v>172224</v>
      </c>
      <c r="AP78" s="118"/>
      <c r="AQ78" s="118"/>
      <c r="AR78" s="118"/>
      <c r="AS78" s="119"/>
      <c r="AT78" s="117">
        <v>174096</v>
      </c>
      <c r="AU78" s="118"/>
      <c r="AV78" s="118"/>
      <c r="AW78" s="118"/>
      <c r="AX78" s="472"/>
      <c r="AY78" s="10"/>
      <c r="AZ78" s="10"/>
      <c r="BA78" s="10"/>
      <c r="BB78" s="10"/>
      <c r="BC78" s="10"/>
      <c r="BD78" s="10"/>
      <c r="BE78" s="10"/>
      <c r="BF78" s="10"/>
      <c r="BG78" s="10"/>
      <c r="BH78" s="10"/>
    </row>
    <row r="79" spans="1:60" ht="20.25" hidden="1" customHeight="1" x14ac:dyDescent="0.15">
      <c r="A79" s="526" t="s">
        <v>88</v>
      </c>
      <c r="B79" s="527"/>
      <c r="C79" s="527"/>
      <c r="D79" s="527"/>
      <c r="E79" s="527"/>
      <c r="F79" s="528"/>
      <c r="G79" s="614" t="s">
        <v>84</v>
      </c>
      <c r="H79" s="614"/>
      <c r="I79" s="614"/>
      <c r="J79" s="614"/>
      <c r="K79" s="614"/>
      <c r="L79" s="614"/>
      <c r="M79" s="614"/>
      <c r="N79" s="614"/>
      <c r="O79" s="614"/>
      <c r="P79" s="614"/>
      <c r="Q79" s="614"/>
      <c r="R79" s="614"/>
      <c r="S79" s="614"/>
      <c r="T79" s="614"/>
      <c r="U79" s="614"/>
      <c r="V79" s="614"/>
      <c r="W79" s="614"/>
      <c r="X79" s="615"/>
      <c r="Y79" s="127"/>
      <c r="Z79" s="128"/>
      <c r="AA79" s="129"/>
      <c r="AB79" s="165" t="s">
        <v>12</v>
      </c>
      <c r="AC79" s="111"/>
      <c r="AD79" s="112"/>
      <c r="AE79" s="120" t="s">
        <v>69</v>
      </c>
      <c r="AF79" s="110"/>
      <c r="AG79" s="110"/>
      <c r="AH79" s="110"/>
      <c r="AI79" s="577"/>
      <c r="AJ79" s="120" t="s">
        <v>70</v>
      </c>
      <c r="AK79" s="110"/>
      <c r="AL79" s="110"/>
      <c r="AM79" s="110"/>
      <c r="AN79" s="577"/>
      <c r="AO79" s="120" t="s">
        <v>71</v>
      </c>
      <c r="AP79" s="110"/>
      <c r="AQ79" s="110"/>
      <c r="AR79" s="110"/>
      <c r="AS79" s="577"/>
      <c r="AT79" s="267" t="s">
        <v>74</v>
      </c>
      <c r="AU79" s="268"/>
      <c r="AV79" s="268"/>
      <c r="AW79" s="268"/>
      <c r="AX79" s="269"/>
    </row>
    <row r="80" spans="1:60" ht="20.25" hidden="1" customHeight="1" x14ac:dyDescent="0.15">
      <c r="A80" s="529"/>
      <c r="B80" s="530"/>
      <c r="C80" s="530"/>
      <c r="D80" s="530"/>
      <c r="E80" s="530"/>
      <c r="F80" s="531"/>
      <c r="G80" s="524"/>
      <c r="H80" s="299"/>
      <c r="I80" s="299"/>
      <c r="J80" s="299"/>
      <c r="K80" s="299"/>
      <c r="L80" s="299"/>
      <c r="M80" s="299"/>
      <c r="N80" s="299"/>
      <c r="O80" s="299"/>
      <c r="P80" s="299"/>
      <c r="Q80" s="299"/>
      <c r="R80" s="299"/>
      <c r="S80" s="299"/>
      <c r="T80" s="299"/>
      <c r="U80" s="299"/>
      <c r="V80" s="299"/>
      <c r="W80" s="299"/>
      <c r="X80" s="300"/>
      <c r="Y80" s="687" t="s">
        <v>66</v>
      </c>
      <c r="Z80" s="688"/>
      <c r="AA80" s="689"/>
      <c r="AB80" s="95"/>
      <c r="AC80" s="96"/>
      <c r="AD80" s="97"/>
      <c r="AE80" s="117"/>
      <c r="AF80" s="118"/>
      <c r="AG80" s="118"/>
      <c r="AH80" s="118"/>
      <c r="AI80" s="119"/>
      <c r="AJ80" s="117"/>
      <c r="AK80" s="118"/>
      <c r="AL80" s="118"/>
      <c r="AM80" s="118"/>
      <c r="AN80" s="119"/>
      <c r="AO80" s="117"/>
      <c r="AP80" s="118"/>
      <c r="AQ80" s="118"/>
      <c r="AR80" s="118"/>
      <c r="AS80" s="119"/>
      <c r="AT80" s="541"/>
      <c r="AU80" s="541"/>
      <c r="AV80" s="541"/>
      <c r="AW80" s="541"/>
      <c r="AX80" s="542"/>
      <c r="AY80" s="10"/>
      <c r="AZ80" s="10"/>
      <c r="BA80" s="10"/>
      <c r="BB80" s="10"/>
      <c r="BC80" s="10"/>
    </row>
    <row r="81" spans="1:60" ht="20.25" hidden="1" customHeight="1" x14ac:dyDescent="0.15">
      <c r="A81" s="532"/>
      <c r="B81" s="533"/>
      <c r="C81" s="533"/>
      <c r="D81" s="533"/>
      <c r="E81" s="533"/>
      <c r="F81" s="534"/>
      <c r="G81" s="525"/>
      <c r="H81" s="303"/>
      <c r="I81" s="303"/>
      <c r="J81" s="303"/>
      <c r="K81" s="303"/>
      <c r="L81" s="303"/>
      <c r="M81" s="303"/>
      <c r="N81" s="303"/>
      <c r="O81" s="303"/>
      <c r="P81" s="303"/>
      <c r="Q81" s="303"/>
      <c r="R81" s="303"/>
      <c r="S81" s="303"/>
      <c r="T81" s="303"/>
      <c r="U81" s="303"/>
      <c r="V81" s="303"/>
      <c r="W81" s="303"/>
      <c r="X81" s="304"/>
      <c r="Y81" s="92" t="s">
        <v>67</v>
      </c>
      <c r="Z81" s="681"/>
      <c r="AA81" s="682"/>
      <c r="AB81" s="176"/>
      <c r="AC81" s="212"/>
      <c r="AD81" s="213"/>
      <c r="AE81" s="117"/>
      <c r="AF81" s="118"/>
      <c r="AG81" s="118"/>
      <c r="AH81" s="118"/>
      <c r="AI81" s="119"/>
      <c r="AJ81" s="117"/>
      <c r="AK81" s="118"/>
      <c r="AL81" s="118"/>
      <c r="AM81" s="118"/>
      <c r="AN81" s="119"/>
      <c r="AO81" s="117"/>
      <c r="AP81" s="118"/>
      <c r="AQ81" s="118"/>
      <c r="AR81" s="118"/>
      <c r="AS81" s="119"/>
      <c r="AT81" s="117"/>
      <c r="AU81" s="118"/>
      <c r="AV81" s="118"/>
      <c r="AW81" s="118"/>
      <c r="AX81" s="472"/>
      <c r="AY81" s="10"/>
      <c r="AZ81" s="10"/>
      <c r="BA81" s="10"/>
      <c r="BB81" s="10"/>
      <c r="BC81" s="10"/>
      <c r="BD81" s="10"/>
      <c r="BE81" s="10"/>
      <c r="BF81" s="10"/>
      <c r="BG81" s="10"/>
      <c r="BH81" s="10"/>
    </row>
    <row r="82" spans="1:60" ht="20.25" customHeight="1" x14ac:dyDescent="0.15">
      <c r="A82" s="101" t="s">
        <v>17</v>
      </c>
      <c r="B82" s="102"/>
      <c r="C82" s="102"/>
      <c r="D82" s="102"/>
      <c r="E82" s="102"/>
      <c r="F82" s="103"/>
      <c r="G82" s="110" t="s">
        <v>18</v>
      </c>
      <c r="H82" s="111"/>
      <c r="I82" s="111"/>
      <c r="J82" s="111"/>
      <c r="K82" s="111"/>
      <c r="L82" s="111"/>
      <c r="M82" s="111"/>
      <c r="N82" s="111"/>
      <c r="O82" s="111"/>
      <c r="P82" s="111"/>
      <c r="Q82" s="111"/>
      <c r="R82" s="111"/>
      <c r="S82" s="111"/>
      <c r="T82" s="111"/>
      <c r="U82" s="111"/>
      <c r="V82" s="111"/>
      <c r="W82" s="111"/>
      <c r="X82" s="112"/>
      <c r="Y82" s="209"/>
      <c r="Z82" s="210"/>
      <c r="AA82" s="211"/>
      <c r="AB82" s="165" t="s">
        <v>12</v>
      </c>
      <c r="AC82" s="111"/>
      <c r="AD82" s="112"/>
      <c r="AE82" s="120" t="s">
        <v>69</v>
      </c>
      <c r="AF82" s="111"/>
      <c r="AG82" s="111"/>
      <c r="AH82" s="111"/>
      <c r="AI82" s="112"/>
      <c r="AJ82" s="120" t="s">
        <v>70</v>
      </c>
      <c r="AK82" s="111"/>
      <c r="AL82" s="111"/>
      <c r="AM82" s="111"/>
      <c r="AN82" s="112"/>
      <c r="AO82" s="120" t="s">
        <v>71</v>
      </c>
      <c r="AP82" s="111"/>
      <c r="AQ82" s="111"/>
      <c r="AR82" s="111"/>
      <c r="AS82" s="112"/>
      <c r="AT82" s="267" t="s">
        <v>75</v>
      </c>
      <c r="AU82" s="268"/>
      <c r="AV82" s="268"/>
      <c r="AW82" s="268"/>
      <c r="AX82" s="269"/>
    </row>
    <row r="83" spans="1:60" ht="20.25" customHeight="1" x14ac:dyDescent="0.15">
      <c r="A83" s="104"/>
      <c r="B83" s="105"/>
      <c r="C83" s="105"/>
      <c r="D83" s="105"/>
      <c r="E83" s="105"/>
      <c r="F83" s="106"/>
      <c r="G83" s="305" t="s">
        <v>618</v>
      </c>
      <c r="H83" s="305"/>
      <c r="I83" s="305"/>
      <c r="J83" s="305"/>
      <c r="K83" s="305"/>
      <c r="L83" s="305"/>
      <c r="M83" s="305"/>
      <c r="N83" s="305"/>
      <c r="O83" s="305"/>
      <c r="P83" s="305"/>
      <c r="Q83" s="305"/>
      <c r="R83" s="305"/>
      <c r="S83" s="305"/>
      <c r="T83" s="305"/>
      <c r="U83" s="305"/>
      <c r="V83" s="305"/>
      <c r="W83" s="305"/>
      <c r="X83" s="305"/>
      <c r="Y83" s="538" t="s">
        <v>17</v>
      </c>
      <c r="Z83" s="539"/>
      <c r="AA83" s="540"/>
      <c r="AB83" s="690" t="s">
        <v>619</v>
      </c>
      <c r="AC83" s="691"/>
      <c r="AD83" s="692"/>
      <c r="AE83" s="693">
        <v>13.9</v>
      </c>
      <c r="AF83" s="694"/>
      <c r="AG83" s="694"/>
      <c r="AH83" s="694"/>
      <c r="AI83" s="694"/>
      <c r="AJ83" s="693">
        <v>15.1</v>
      </c>
      <c r="AK83" s="694"/>
      <c r="AL83" s="694"/>
      <c r="AM83" s="694"/>
      <c r="AN83" s="694"/>
      <c r="AO83" s="693">
        <v>22.1</v>
      </c>
      <c r="AP83" s="694"/>
      <c r="AQ83" s="694"/>
      <c r="AR83" s="694"/>
      <c r="AS83" s="694"/>
      <c r="AT83" s="117">
        <v>10.95</v>
      </c>
      <c r="AU83" s="118"/>
      <c r="AV83" s="118"/>
      <c r="AW83" s="118"/>
      <c r="AX83" s="472"/>
    </row>
    <row r="84" spans="1:60" ht="20.25" customHeight="1" x14ac:dyDescent="0.15">
      <c r="A84" s="107"/>
      <c r="B84" s="108"/>
      <c r="C84" s="108"/>
      <c r="D84" s="108"/>
      <c r="E84" s="108"/>
      <c r="F84" s="109"/>
      <c r="G84" s="306"/>
      <c r="H84" s="306"/>
      <c r="I84" s="306"/>
      <c r="J84" s="306"/>
      <c r="K84" s="306"/>
      <c r="L84" s="306"/>
      <c r="M84" s="306"/>
      <c r="N84" s="306"/>
      <c r="O84" s="306"/>
      <c r="P84" s="306"/>
      <c r="Q84" s="306"/>
      <c r="R84" s="306"/>
      <c r="S84" s="306"/>
      <c r="T84" s="306"/>
      <c r="U84" s="306"/>
      <c r="V84" s="306"/>
      <c r="W84" s="306"/>
      <c r="X84" s="306"/>
      <c r="Y84" s="208" t="s">
        <v>59</v>
      </c>
      <c r="Z84" s="93"/>
      <c r="AA84" s="94"/>
      <c r="AB84" s="238" t="s">
        <v>620</v>
      </c>
      <c r="AC84" s="239"/>
      <c r="AD84" s="240"/>
      <c r="AE84" s="238" t="s">
        <v>621</v>
      </c>
      <c r="AF84" s="239"/>
      <c r="AG84" s="239"/>
      <c r="AH84" s="239"/>
      <c r="AI84" s="240"/>
      <c r="AJ84" s="238" t="s">
        <v>622</v>
      </c>
      <c r="AK84" s="239"/>
      <c r="AL84" s="239"/>
      <c r="AM84" s="239"/>
      <c r="AN84" s="240"/>
      <c r="AO84" s="238" t="s">
        <v>641</v>
      </c>
      <c r="AP84" s="239"/>
      <c r="AQ84" s="239"/>
      <c r="AR84" s="239"/>
      <c r="AS84" s="240"/>
      <c r="AT84" s="238" t="s">
        <v>644</v>
      </c>
      <c r="AU84" s="239"/>
      <c r="AV84" s="239"/>
      <c r="AW84" s="239"/>
      <c r="AX84" s="266"/>
    </row>
    <row r="85" spans="1:60" ht="20.25" hidden="1" customHeight="1" x14ac:dyDescent="0.15">
      <c r="A85" s="101" t="s">
        <v>17</v>
      </c>
      <c r="B85" s="102"/>
      <c r="C85" s="102"/>
      <c r="D85" s="102"/>
      <c r="E85" s="102"/>
      <c r="F85" s="103"/>
      <c r="G85" s="110" t="s">
        <v>18</v>
      </c>
      <c r="H85" s="111"/>
      <c r="I85" s="111"/>
      <c r="J85" s="111"/>
      <c r="K85" s="111"/>
      <c r="L85" s="111"/>
      <c r="M85" s="111"/>
      <c r="N85" s="111"/>
      <c r="O85" s="111"/>
      <c r="P85" s="111"/>
      <c r="Q85" s="111"/>
      <c r="R85" s="111"/>
      <c r="S85" s="111"/>
      <c r="T85" s="111"/>
      <c r="U85" s="111"/>
      <c r="V85" s="111"/>
      <c r="W85" s="111"/>
      <c r="X85" s="112"/>
      <c r="Y85" s="209"/>
      <c r="Z85" s="210"/>
      <c r="AA85" s="211"/>
      <c r="AB85" s="165" t="s">
        <v>12</v>
      </c>
      <c r="AC85" s="111"/>
      <c r="AD85" s="112"/>
      <c r="AE85" s="120" t="s">
        <v>69</v>
      </c>
      <c r="AF85" s="111"/>
      <c r="AG85" s="111"/>
      <c r="AH85" s="111"/>
      <c r="AI85" s="112"/>
      <c r="AJ85" s="120" t="s">
        <v>70</v>
      </c>
      <c r="AK85" s="111"/>
      <c r="AL85" s="111"/>
      <c r="AM85" s="111"/>
      <c r="AN85" s="112"/>
      <c r="AO85" s="120" t="s">
        <v>71</v>
      </c>
      <c r="AP85" s="111"/>
      <c r="AQ85" s="111"/>
      <c r="AR85" s="111"/>
      <c r="AS85" s="112"/>
      <c r="AT85" s="267" t="s">
        <v>75</v>
      </c>
      <c r="AU85" s="268"/>
      <c r="AV85" s="268"/>
      <c r="AW85" s="268"/>
      <c r="AX85" s="269"/>
    </row>
    <row r="86" spans="1:60" ht="20.25" hidden="1" customHeight="1" x14ac:dyDescent="0.15">
      <c r="A86" s="104"/>
      <c r="B86" s="105"/>
      <c r="C86" s="105"/>
      <c r="D86" s="105"/>
      <c r="E86" s="105"/>
      <c r="F86" s="106"/>
      <c r="G86" s="305" t="s">
        <v>358</v>
      </c>
      <c r="H86" s="305"/>
      <c r="I86" s="305"/>
      <c r="J86" s="305"/>
      <c r="K86" s="305"/>
      <c r="L86" s="305"/>
      <c r="M86" s="305"/>
      <c r="N86" s="305"/>
      <c r="O86" s="305"/>
      <c r="P86" s="305"/>
      <c r="Q86" s="305"/>
      <c r="R86" s="305"/>
      <c r="S86" s="305"/>
      <c r="T86" s="305"/>
      <c r="U86" s="305"/>
      <c r="V86" s="305"/>
      <c r="W86" s="305"/>
      <c r="X86" s="305"/>
      <c r="Y86" s="538" t="s">
        <v>17</v>
      </c>
      <c r="Z86" s="539"/>
      <c r="AA86" s="540"/>
      <c r="AB86" s="98"/>
      <c r="AC86" s="99"/>
      <c r="AD86" s="100"/>
      <c r="AE86" s="117"/>
      <c r="AF86" s="118"/>
      <c r="AG86" s="118"/>
      <c r="AH86" s="118"/>
      <c r="AI86" s="119"/>
      <c r="AJ86" s="117"/>
      <c r="AK86" s="118"/>
      <c r="AL86" s="118"/>
      <c r="AM86" s="118"/>
      <c r="AN86" s="119"/>
      <c r="AO86" s="117"/>
      <c r="AP86" s="118"/>
      <c r="AQ86" s="118"/>
      <c r="AR86" s="118"/>
      <c r="AS86" s="119"/>
      <c r="AT86" s="117"/>
      <c r="AU86" s="118"/>
      <c r="AV86" s="118"/>
      <c r="AW86" s="118"/>
      <c r="AX86" s="472"/>
    </row>
    <row r="87" spans="1:60" ht="20.25" hidden="1" customHeight="1" x14ac:dyDescent="0.15">
      <c r="A87" s="107"/>
      <c r="B87" s="108"/>
      <c r="C87" s="108"/>
      <c r="D87" s="108"/>
      <c r="E87" s="108"/>
      <c r="F87" s="109"/>
      <c r="G87" s="306"/>
      <c r="H87" s="306"/>
      <c r="I87" s="306"/>
      <c r="J87" s="306"/>
      <c r="K87" s="306"/>
      <c r="L87" s="306"/>
      <c r="M87" s="306"/>
      <c r="N87" s="306"/>
      <c r="O87" s="306"/>
      <c r="P87" s="306"/>
      <c r="Q87" s="306"/>
      <c r="R87" s="306"/>
      <c r="S87" s="306"/>
      <c r="T87" s="306"/>
      <c r="U87" s="306"/>
      <c r="V87" s="306"/>
      <c r="W87" s="306"/>
      <c r="X87" s="306"/>
      <c r="Y87" s="208" t="s">
        <v>59</v>
      </c>
      <c r="Z87" s="93"/>
      <c r="AA87" s="94"/>
      <c r="AB87" s="238" t="s">
        <v>60</v>
      </c>
      <c r="AC87" s="239"/>
      <c r="AD87" s="240"/>
      <c r="AE87" s="238"/>
      <c r="AF87" s="239"/>
      <c r="AG87" s="239"/>
      <c r="AH87" s="239"/>
      <c r="AI87" s="240"/>
      <c r="AJ87" s="238"/>
      <c r="AK87" s="239"/>
      <c r="AL87" s="239"/>
      <c r="AM87" s="239"/>
      <c r="AN87" s="240"/>
      <c r="AO87" s="238"/>
      <c r="AP87" s="239"/>
      <c r="AQ87" s="239"/>
      <c r="AR87" s="239"/>
      <c r="AS87" s="240"/>
      <c r="AT87" s="238"/>
      <c r="AU87" s="239"/>
      <c r="AV87" s="239"/>
      <c r="AW87" s="239"/>
      <c r="AX87" s="266"/>
    </row>
    <row r="88" spans="1:60" ht="20.25" hidden="1" customHeight="1" x14ac:dyDescent="0.15">
      <c r="A88" s="101" t="s">
        <v>17</v>
      </c>
      <c r="B88" s="102"/>
      <c r="C88" s="102"/>
      <c r="D88" s="102"/>
      <c r="E88" s="102"/>
      <c r="F88" s="103"/>
      <c r="G88" s="110" t="s">
        <v>18</v>
      </c>
      <c r="H88" s="111"/>
      <c r="I88" s="111"/>
      <c r="J88" s="111"/>
      <c r="K88" s="111"/>
      <c r="L88" s="111"/>
      <c r="M88" s="111"/>
      <c r="N88" s="111"/>
      <c r="O88" s="111"/>
      <c r="P88" s="111"/>
      <c r="Q88" s="111"/>
      <c r="R88" s="111"/>
      <c r="S88" s="111"/>
      <c r="T88" s="111"/>
      <c r="U88" s="111"/>
      <c r="V88" s="111"/>
      <c r="W88" s="111"/>
      <c r="X88" s="112"/>
      <c r="Y88" s="209"/>
      <c r="Z88" s="210"/>
      <c r="AA88" s="211"/>
      <c r="AB88" s="165" t="s">
        <v>12</v>
      </c>
      <c r="AC88" s="111"/>
      <c r="AD88" s="112"/>
      <c r="AE88" s="120" t="s">
        <v>69</v>
      </c>
      <c r="AF88" s="111"/>
      <c r="AG88" s="111"/>
      <c r="AH88" s="111"/>
      <c r="AI88" s="112"/>
      <c r="AJ88" s="120" t="s">
        <v>70</v>
      </c>
      <c r="AK88" s="111"/>
      <c r="AL88" s="111"/>
      <c r="AM88" s="111"/>
      <c r="AN88" s="112"/>
      <c r="AO88" s="120" t="s">
        <v>71</v>
      </c>
      <c r="AP88" s="111"/>
      <c r="AQ88" s="111"/>
      <c r="AR88" s="111"/>
      <c r="AS88" s="112"/>
      <c r="AT88" s="267" t="s">
        <v>75</v>
      </c>
      <c r="AU88" s="268"/>
      <c r="AV88" s="268"/>
      <c r="AW88" s="268"/>
      <c r="AX88" s="269"/>
    </row>
    <row r="89" spans="1:60" ht="20.25" hidden="1" customHeight="1" x14ac:dyDescent="0.15">
      <c r="A89" s="104"/>
      <c r="B89" s="105"/>
      <c r="C89" s="105"/>
      <c r="D89" s="105"/>
      <c r="E89" s="105"/>
      <c r="F89" s="106"/>
      <c r="G89" s="305" t="s">
        <v>309</v>
      </c>
      <c r="H89" s="305"/>
      <c r="I89" s="305"/>
      <c r="J89" s="305"/>
      <c r="K89" s="305"/>
      <c r="L89" s="305"/>
      <c r="M89" s="305"/>
      <c r="N89" s="305"/>
      <c r="O89" s="305"/>
      <c r="P89" s="305"/>
      <c r="Q89" s="305"/>
      <c r="R89" s="305"/>
      <c r="S89" s="305"/>
      <c r="T89" s="305"/>
      <c r="U89" s="305"/>
      <c r="V89" s="305"/>
      <c r="W89" s="305"/>
      <c r="X89" s="305"/>
      <c r="Y89" s="538" t="s">
        <v>17</v>
      </c>
      <c r="Z89" s="539"/>
      <c r="AA89" s="540"/>
      <c r="AB89" s="98"/>
      <c r="AC89" s="691"/>
      <c r="AD89" s="692"/>
      <c r="AE89" s="693"/>
      <c r="AF89" s="694"/>
      <c r="AG89" s="694"/>
      <c r="AH89" s="694"/>
      <c r="AI89" s="694"/>
      <c r="AJ89" s="693"/>
      <c r="AK89" s="694"/>
      <c r="AL89" s="694"/>
      <c r="AM89" s="694"/>
      <c r="AN89" s="694"/>
      <c r="AO89" s="693"/>
      <c r="AP89" s="694"/>
      <c r="AQ89" s="694"/>
      <c r="AR89" s="694"/>
      <c r="AS89" s="694"/>
      <c r="AT89" s="117"/>
      <c r="AU89" s="118"/>
      <c r="AV89" s="118"/>
      <c r="AW89" s="118"/>
      <c r="AX89" s="472"/>
    </row>
    <row r="90" spans="1:60" ht="20.25" hidden="1" customHeight="1" x14ac:dyDescent="0.15">
      <c r="A90" s="107"/>
      <c r="B90" s="108"/>
      <c r="C90" s="108"/>
      <c r="D90" s="108"/>
      <c r="E90" s="108"/>
      <c r="F90" s="109"/>
      <c r="G90" s="306"/>
      <c r="H90" s="306"/>
      <c r="I90" s="306"/>
      <c r="J90" s="306"/>
      <c r="K90" s="306"/>
      <c r="L90" s="306"/>
      <c r="M90" s="306"/>
      <c r="N90" s="306"/>
      <c r="O90" s="306"/>
      <c r="P90" s="306"/>
      <c r="Q90" s="306"/>
      <c r="R90" s="306"/>
      <c r="S90" s="306"/>
      <c r="T90" s="306"/>
      <c r="U90" s="306"/>
      <c r="V90" s="306"/>
      <c r="W90" s="306"/>
      <c r="X90" s="306"/>
      <c r="Y90" s="208" t="s">
        <v>59</v>
      </c>
      <c r="Z90" s="93"/>
      <c r="AA90" s="94"/>
      <c r="AB90" s="238" t="s">
        <v>60</v>
      </c>
      <c r="AC90" s="239"/>
      <c r="AD90" s="240"/>
      <c r="AE90" s="238"/>
      <c r="AF90" s="239"/>
      <c r="AG90" s="239"/>
      <c r="AH90" s="239"/>
      <c r="AI90" s="240"/>
      <c r="AJ90" s="238"/>
      <c r="AK90" s="239"/>
      <c r="AL90" s="239"/>
      <c r="AM90" s="239"/>
      <c r="AN90" s="240"/>
      <c r="AO90" s="238"/>
      <c r="AP90" s="239"/>
      <c r="AQ90" s="239"/>
      <c r="AR90" s="239"/>
      <c r="AS90" s="240"/>
      <c r="AT90" s="238"/>
      <c r="AU90" s="239"/>
      <c r="AV90" s="239"/>
      <c r="AW90" s="239"/>
      <c r="AX90" s="266"/>
    </row>
    <row r="91" spans="1:60" ht="20.25" hidden="1" customHeight="1" x14ac:dyDescent="0.15">
      <c r="A91" s="101" t="s">
        <v>17</v>
      </c>
      <c r="B91" s="102"/>
      <c r="C91" s="102"/>
      <c r="D91" s="102"/>
      <c r="E91" s="102"/>
      <c r="F91" s="103"/>
      <c r="G91" s="110" t="s">
        <v>18</v>
      </c>
      <c r="H91" s="111"/>
      <c r="I91" s="111"/>
      <c r="J91" s="111"/>
      <c r="K91" s="111"/>
      <c r="L91" s="111"/>
      <c r="M91" s="111"/>
      <c r="N91" s="111"/>
      <c r="O91" s="111"/>
      <c r="P91" s="111"/>
      <c r="Q91" s="111"/>
      <c r="R91" s="111"/>
      <c r="S91" s="111"/>
      <c r="T91" s="111"/>
      <c r="U91" s="111"/>
      <c r="V91" s="111"/>
      <c r="W91" s="111"/>
      <c r="X91" s="112"/>
      <c r="Y91" s="209"/>
      <c r="Z91" s="210"/>
      <c r="AA91" s="211"/>
      <c r="AB91" s="165" t="s">
        <v>12</v>
      </c>
      <c r="AC91" s="111"/>
      <c r="AD91" s="112"/>
      <c r="AE91" s="120" t="s">
        <v>69</v>
      </c>
      <c r="AF91" s="111"/>
      <c r="AG91" s="111"/>
      <c r="AH91" s="111"/>
      <c r="AI91" s="112"/>
      <c r="AJ91" s="120" t="s">
        <v>70</v>
      </c>
      <c r="AK91" s="111"/>
      <c r="AL91" s="111"/>
      <c r="AM91" s="111"/>
      <c r="AN91" s="112"/>
      <c r="AO91" s="120" t="s">
        <v>71</v>
      </c>
      <c r="AP91" s="111"/>
      <c r="AQ91" s="111"/>
      <c r="AR91" s="111"/>
      <c r="AS91" s="112"/>
      <c r="AT91" s="267" t="s">
        <v>75</v>
      </c>
      <c r="AU91" s="268"/>
      <c r="AV91" s="268"/>
      <c r="AW91" s="268"/>
      <c r="AX91" s="269"/>
    </row>
    <row r="92" spans="1:60" ht="20.25" hidden="1" customHeight="1" x14ac:dyDescent="0.15">
      <c r="A92" s="104"/>
      <c r="B92" s="105"/>
      <c r="C92" s="105"/>
      <c r="D92" s="105"/>
      <c r="E92" s="105"/>
      <c r="F92" s="106"/>
      <c r="G92" s="305" t="s">
        <v>309</v>
      </c>
      <c r="H92" s="305"/>
      <c r="I92" s="305"/>
      <c r="J92" s="305"/>
      <c r="K92" s="305"/>
      <c r="L92" s="305"/>
      <c r="M92" s="305"/>
      <c r="N92" s="305"/>
      <c r="O92" s="305"/>
      <c r="P92" s="305"/>
      <c r="Q92" s="305"/>
      <c r="R92" s="305"/>
      <c r="S92" s="305"/>
      <c r="T92" s="305"/>
      <c r="U92" s="305"/>
      <c r="V92" s="305"/>
      <c r="W92" s="305"/>
      <c r="X92" s="695"/>
      <c r="Y92" s="538" t="s">
        <v>17</v>
      </c>
      <c r="Z92" s="539"/>
      <c r="AA92" s="540"/>
      <c r="AB92" s="98"/>
      <c r="AC92" s="691"/>
      <c r="AD92" s="692"/>
      <c r="AE92" s="693"/>
      <c r="AF92" s="694"/>
      <c r="AG92" s="694"/>
      <c r="AH92" s="694"/>
      <c r="AI92" s="694"/>
      <c r="AJ92" s="693"/>
      <c r="AK92" s="694"/>
      <c r="AL92" s="694"/>
      <c r="AM92" s="694"/>
      <c r="AN92" s="694"/>
      <c r="AO92" s="693"/>
      <c r="AP92" s="694"/>
      <c r="AQ92" s="694"/>
      <c r="AR92" s="694"/>
      <c r="AS92" s="694"/>
      <c r="AT92" s="117"/>
      <c r="AU92" s="118"/>
      <c r="AV92" s="118"/>
      <c r="AW92" s="118"/>
      <c r="AX92" s="472"/>
    </row>
    <row r="93" spans="1:60" ht="20.25" hidden="1" customHeight="1" x14ac:dyDescent="0.15">
      <c r="A93" s="107"/>
      <c r="B93" s="108"/>
      <c r="C93" s="108"/>
      <c r="D93" s="108"/>
      <c r="E93" s="108"/>
      <c r="F93" s="109"/>
      <c r="G93" s="306"/>
      <c r="H93" s="306"/>
      <c r="I93" s="306"/>
      <c r="J93" s="306"/>
      <c r="K93" s="306"/>
      <c r="L93" s="306"/>
      <c r="M93" s="306"/>
      <c r="N93" s="306"/>
      <c r="O93" s="306"/>
      <c r="P93" s="306"/>
      <c r="Q93" s="306"/>
      <c r="R93" s="306"/>
      <c r="S93" s="306"/>
      <c r="T93" s="306"/>
      <c r="U93" s="306"/>
      <c r="V93" s="306"/>
      <c r="W93" s="306"/>
      <c r="X93" s="696"/>
      <c r="Y93" s="208" t="s">
        <v>59</v>
      </c>
      <c r="Z93" s="93"/>
      <c r="AA93" s="94"/>
      <c r="AB93" s="238" t="s">
        <v>60</v>
      </c>
      <c r="AC93" s="239"/>
      <c r="AD93" s="240"/>
      <c r="AE93" s="238"/>
      <c r="AF93" s="239"/>
      <c r="AG93" s="239"/>
      <c r="AH93" s="239"/>
      <c r="AI93" s="240"/>
      <c r="AJ93" s="238"/>
      <c r="AK93" s="239"/>
      <c r="AL93" s="239"/>
      <c r="AM93" s="239"/>
      <c r="AN93" s="240"/>
      <c r="AO93" s="238"/>
      <c r="AP93" s="239"/>
      <c r="AQ93" s="239"/>
      <c r="AR93" s="239"/>
      <c r="AS93" s="240"/>
      <c r="AT93" s="238"/>
      <c r="AU93" s="239"/>
      <c r="AV93" s="239"/>
      <c r="AW93" s="239"/>
      <c r="AX93" s="266"/>
    </row>
    <row r="94" spans="1:60" ht="20.25" hidden="1" customHeight="1" x14ac:dyDescent="0.15">
      <c r="A94" s="360" t="s">
        <v>17</v>
      </c>
      <c r="B94" s="105"/>
      <c r="C94" s="105"/>
      <c r="D94" s="105"/>
      <c r="E94" s="105"/>
      <c r="F94" s="106"/>
      <c r="G94" s="77" t="s">
        <v>18</v>
      </c>
      <c r="H94" s="137"/>
      <c r="I94" s="137"/>
      <c r="J94" s="137"/>
      <c r="K94" s="137"/>
      <c r="L94" s="137"/>
      <c r="M94" s="137"/>
      <c r="N94" s="137"/>
      <c r="O94" s="137"/>
      <c r="P94" s="137"/>
      <c r="Q94" s="137"/>
      <c r="R94" s="137"/>
      <c r="S94" s="137"/>
      <c r="T94" s="137"/>
      <c r="U94" s="137"/>
      <c r="V94" s="137"/>
      <c r="W94" s="137"/>
      <c r="X94" s="138"/>
      <c r="Y94" s="697"/>
      <c r="Z94" s="698"/>
      <c r="AA94" s="699"/>
      <c r="AB94" s="136" t="s">
        <v>12</v>
      </c>
      <c r="AC94" s="137"/>
      <c r="AD94" s="138"/>
      <c r="AE94" s="76" t="s">
        <v>69</v>
      </c>
      <c r="AF94" s="137"/>
      <c r="AG94" s="137"/>
      <c r="AH94" s="137"/>
      <c r="AI94" s="138"/>
      <c r="AJ94" s="76" t="s">
        <v>70</v>
      </c>
      <c r="AK94" s="137"/>
      <c r="AL94" s="137"/>
      <c r="AM94" s="137"/>
      <c r="AN94" s="138"/>
      <c r="AO94" s="76" t="s">
        <v>71</v>
      </c>
      <c r="AP94" s="137"/>
      <c r="AQ94" s="137"/>
      <c r="AR94" s="137"/>
      <c r="AS94" s="138"/>
      <c r="AT94" s="700" t="s">
        <v>75</v>
      </c>
      <c r="AU94" s="701"/>
      <c r="AV94" s="701"/>
      <c r="AW94" s="701"/>
      <c r="AX94" s="702"/>
    </row>
    <row r="95" spans="1:60" ht="20.25" hidden="1" customHeight="1" x14ac:dyDescent="0.15">
      <c r="A95" s="104"/>
      <c r="B95" s="105"/>
      <c r="C95" s="105"/>
      <c r="D95" s="105"/>
      <c r="E95" s="105"/>
      <c r="F95" s="106"/>
      <c r="G95" s="305" t="s">
        <v>309</v>
      </c>
      <c r="H95" s="305"/>
      <c r="I95" s="305"/>
      <c r="J95" s="305"/>
      <c r="K95" s="305"/>
      <c r="L95" s="305"/>
      <c r="M95" s="305"/>
      <c r="N95" s="305"/>
      <c r="O95" s="305"/>
      <c r="P95" s="305"/>
      <c r="Q95" s="305"/>
      <c r="R95" s="305"/>
      <c r="S95" s="305"/>
      <c r="T95" s="305"/>
      <c r="U95" s="305"/>
      <c r="V95" s="305"/>
      <c r="W95" s="305"/>
      <c r="X95" s="305"/>
      <c r="Y95" s="538" t="s">
        <v>17</v>
      </c>
      <c r="Z95" s="539"/>
      <c r="AA95" s="540"/>
      <c r="AB95" s="98"/>
      <c r="AC95" s="691"/>
      <c r="AD95" s="692"/>
      <c r="AE95" s="693"/>
      <c r="AF95" s="694"/>
      <c r="AG95" s="694"/>
      <c r="AH95" s="694"/>
      <c r="AI95" s="694"/>
      <c r="AJ95" s="693"/>
      <c r="AK95" s="694"/>
      <c r="AL95" s="694"/>
      <c r="AM95" s="694"/>
      <c r="AN95" s="694"/>
      <c r="AO95" s="693"/>
      <c r="AP95" s="694"/>
      <c r="AQ95" s="694"/>
      <c r="AR95" s="694"/>
      <c r="AS95" s="694"/>
      <c r="AT95" s="117"/>
      <c r="AU95" s="118"/>
      <c r="AV95" s="118"/>
      <c r="AW95" s="118"/>
      <c r="AX95" s="472"/>
    </row>
    <row r="96" spans="1:60" ht="6" hidden="1" customHeight="1" x14ac:dyDescent="0.15">
      <c r="A96" s="107"/>
      <c r="B96" s="108"/>
      <c r="C96" s="108"/>
      <c r="D96" s="108"/>
      <c r="E96" s="108"/>
      <c r="F96" s="109"/>
      <c r="G96" s="306"/>
      <c r="H96" s="306"/>
      <c r="I96" s="306"/>
      <c r="J96" s="306"/>
      <c r="K96" s="306"/>
      <c r="L96" s="306"/>
      <c r="M96" s="306"/>
      <c r="N96" s="306"/>
      <c r="O96" s="306"/>
      <c r="P96" s="306"/>
      <c r="Q96" s="306"/>
      <c r="R96" s="306"/>
      <c r="S96" s="306"/>
      <c r="T96" s="306"/>
      <c r="U96" s="306"/>
      <c r="V96" s="306"/>
      <c r="W96" s="306"/>
      <c r="X96" s="306"/>
      <c r="Y96" s="208" t="s">
        <v>59</v>
      </c>
      <c r="Z96" s="93"/>
      <c r="AA96" s="94"/>
      <c r="AB96" s="238" t="s">
        <v>60</v>
      </c>
      <c r="AC96" s="239"/>
      <c r="AD96" s="240"/>
      <c r="AE96" s="238"/>
      <c r="AF96" s="239"/>
      <c r="AG96" s="239"/>
      <c r="AH96" s="239"/>
      <c r="AI96" s="240"/>
      <c r="AJ96" s="238"/>
      <c r="AK96" s="239"/>
      <c r="AL96" s="239"/>
      <c r="AM96" s="239"/>
      <c r="AN96" s="240"/>
      <c r="AO96" s="238"/>
      <c r="AP96" s="239"/>
      <c r="AQ96" s="239"/>
      <c r="AR96" s="239"/>
      <c r="AS96" s="240"/>
      <c r="AT96" s="238"/>
      <c r="AU96" s="239"/>
      <c r="AV96" s="239"/>
      <c r="AW96" s="239"/>
      <c r="AX96" s="266"/>
    </row>
    <row r="97" spans="1:50" ht="17.25" customHeight="1" x14ac:dyDescent="0.15">
      <c r="A97" s="603" t="s">
        <v>77</v>
      </c>
      <c r="B97" s="604"/>
      <c r="C97" s="640" t="s">
        <v>19</v>
      </c>
      <c r="D97" s="522"/>
      <c r="E97" s="522"/>
      <c r="F97" s="522"/>
      <c r="G97" s="522"/>
      <c r="H97" s="522"/>
      <c r="I97" s="522"/>
      <c r="J97" s="522"/>
      <c r="K97" s="641"/>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17.25" customHeight="1" x14ac:dyDescent="0.15">
      <c r="A98" s="605"/>
      <c r="B98" s="606"/>
      <c r="C98" s="535" t="s">
        <v>623</v>
      </c>
      <c r="D98" s="536"/>
      <c r="E98" s="536"/>
      <c r="F98" s="536"/>
      <c r="G98" s="536"/>
      <c r="H98" s="536"/>
      <c r="I98" s="536"/>
      <c r="J98" s="536"/>
      <c r="K98" s="537"/>
      <c r="L98" s="70">
        <v>21</v>
      </c>
      <c r="M98" s="71"/>
      <c r="N98" s="71"/>
      <c r="O98" s="71"/>
      <c r="P98" s="71"/>
      <c r="Q98" s="72"/>
      <c r="R98" s="70"/>
      <c r="S98" s="71"/>
      <c r="T98" s="71"/>
      <c r="U98" s="71"/>
      <c r="V98" s="71"/>
      <c r="W98" s="72"/>
      <c r="X98" s="145"/>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7"/>
    </row>
    <row r="99" spans="1:50" ht="17.25" customHeight="1" x14ac:dyDescent="0.15">
      <c r="A99" s="605"/>
      <c r="B99" s="606"/>
      <c r="C99" s="600" t="s">
        <v>624</v>
      </c>
      <c r="D99" s="601"/>
      <c r="E99" s="601"/>
      <c r="F99" s="601"/>
      <c r="G99" s="601"/>
      <c r="H99" s="601"/>
      <c r="I99" s="601"/>
      <c r="J99" s="601"/>
      <c r="K99" s="602"/>
      <c r="L99" s="70">
        <v>68</v>
      </c>
      <c r="M99" s="71"/>
      <c r="N99" s="71"/>
      <c r="O99" s="71"/>
      <c r="P99" s="71"/>
      <c r="Q99" s="72"/>
      <c r="R99" s="70"/>
      <c r="S99" s="71"/>
      <c r="T99" s="71"/>
      <c r="U99" s="71"/>
      <c r="V99" s="71"/>
      <c r="W99" s="72"/>
      <c r="X99" s="148"/>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50"/>
    </row>
    <row r="100" spans="1:50" ht="17.25" customHeight="1" x14ac:dyDescent="0.15">
      <c r="A100" s="605"/>
      <c r="B100" s="606"/>
      <c r="C100" s="600" t="s">
        <v>625</v>
      </c>
      <c r="D100" s="601"/>
      <c r="E100" s="601"/>
      <c r="F100" s="601"/>
      <c r="G100" s="601"/>
      <c r="H100" s="601"/>
      <c r="I100" s="601"/>
      <c r="J100" s="601"/>
      <c r="K100" s="602"/>
      <c r="L100" s="70">
        <v>382</v>
      </c>
      <c r="M100" s="71"/>
      <c r="N100" s="71"/>
      <c r="O100" s="71"/>
      <c r="P100" s="71"/>
      <c r="Q100" s="72"/>
      <c r="R100" s="70"/>
      <c r="S100" s="71"/>
      <c r="T100" s="71"/>
      <c r="U100" s="71"/>
      <c r="V100" s="71"/>
      <c r="W100" s="72"/>
      <c r="X100" s="148"/>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50"/>
    </row>
    <row r="101" spans="1:50" ht="17.25" customHeight="1" x14ac:dyDescent="0.15">
      <c r="A101" s="605"/>
      <c r="B101" s="606"/>
      <c r="C101" s="600" t="s">
        <v>626</v>
      </c>
      <c r="D101" s="601"/>
      <c r="E101" s="601"/>
      <c r="F101" s="601"/>
      <c r="G101" s="601"/>
      <c r="H101" s="601"/>
      <c r="I101" s="601"/>
      <c r="J101" s="601"/>
      <c r="K101" s="602"/>
      <c r="L101" s="70">
        <v>213</v>
      </c>
      <c r="M101" s="71"/>
      <c r="N101" s="71"/>
      <c r="O101" s="71"/>
      <c r="P101" s="71"/>
      <c r="Q101" s="72"/>
      <c r="R101" s="70"/>
      <c r="S101" s="71"/>
      <c r="T101" s="71"/>
      <c r="U101" s="71"/>
      <c r="V101" s="71"/>
      <c r="W101" s="72"/>
      <c r="X101" s="148"/>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50"/>
    </row>
    <row r="102" spans="1:50" ht="17.25" customHeight="1" x14ac:dyDescent="0.15">
      <c r="A102" s="605"/>
      <c r="B102" s="606"/>
      <c r="C102" s="600" t="s">
        <v>627</v>
      </c>
      <c r="D102" s="601"/>
      <c r="E102" s="601"/>
      <c r="F102" s="601"/>
      <c r="G102" s="601"/>
      <c r="H102" s="601"/>
      <c r="I102" s="601"/>
      <c r="J102" s="601"/>
      <c r="K102" s="602"/>
      <c r="L102" s="70">
        <v>14</v>
      </c>
      <c r="M102" s="71"/>
      <c r="N102" s="71"/>
      <c r="O102" s="71"/>
      <c r="P102" s="71"/>
      <c r="Q102" s="72"/>
      <c r="R102" s="70"/>
      <c r="S102" s="71"/>
      <c r="T102" s="71"/>
      <c r="U102" s="71"/>
      <c r="V102" s="71"/>
      <c r="W102" s="72"/>
      <c r="X102" s="148"/>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50"/>
    </row>
    <row r="103" spans="1:50" ht="17.25" customHeight="1" x14ac:dyDescent="0.15">
      <c r="A103" s="605"/>
      <c r="B103" s="606"/>
      <c r="C103" s="609"/>
      <c r="D103" s="610"/>
      <c r="E103" s="610"/>
      <c r="F103" s="610"/>
      <c r="G103" s="610"/>
      <c r="H103" s="610"/>
      <c r="I103" s="610"/>
      <c r="J103" s="610"/>
      <c r="K103" s="611"/>
      <c r="L103" s="70"/>
      <c r="M103" s="71"/>
      <c r="N103" s="71"/>
      <c r="O103" s="71"/>
      <c r="P103" s="71"/>
      <c r="Q103" s="72"/>
      <c r="R103" s="70"/>
      <c r="S103" s="71"/>
      <c r="T103" s="71"/>
      <c r="U103" s="71"/>
      <c r="V103" s="71"/>
      <c r="W103" s="72"/>
      <c r="X103" s="148"/>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50"/>
    </row>
    <row r="104" spans="1:50" ht="17.25" customHeight="1" thickBot="1" x14ac:dyDescent="0.2">
      <c r="A104" s="607"/>
      <c r="B104" s="608"/>
      <c r="C104" s="594" t="s">
        <v>22</v>
      </c>
      <c r="D104" s="595"/>
      <c r="E104" s="595"/>
      <c r="F104" s="595"/>
      <c r="G104" s="595"/>
      <c r="H104" s="595"/>
      <c r="I104" s="595"/>
      <c r="J104" s="595"/>
      <c r="K104" s="596"/>
      <c r="L104" s="597">
        <f>SUM(L98:Q103)</f>
        <v>698</v>
      </c>
      <c r="M104" s="598"/>
      <c r="N104" s="598"/>
      <c r="O104" s="598"/>
      <c r="P104" s="598"/>
      <c r="Q104" s="599"/>
      <c r="R104" s="597">
        <f>SUM(R98:W103)</f>
        <v>0</v>
      </c>
      <c r="S104" s="598"/>
      <c r="T104" s="598"/>
      <c r="U104" s="598"/>
      <c r="V104" s="598"/>
      <c r="W104" s="599"/>
      <c r="X104" s="151"/>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3" t="s">
        <v>57</v>
      </c>
      <c r="B106" s="704"/>
      <c r="C106" s="704"/>
      <c r="D106" s="704"/>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4"/>
      <c r="AB106" s="704"/>
      <c r="AC106" s="704"/>
      <c r="AD106" s="704"/>
      <c r="AE106" s="704"/>
      <c r="AF106" s="704"/>
      <c r="AG106" s="704"/>
      <c r="AH106" s="704"/>
      <c r="AI106" s="704"/>
      <c r="AJ106" s="704"/>
      <c r="AK106" s="704"/>
      <c r="AL106" s="704"/>
      <c r="AM106" s="704"/>
      <c r="AN106" s="704"/>
      <c r="AO106" s="704"/>
      <c r="AP106" s="704"/>
      <c r="AQ106" s="704"/>
      <c r="AR106" s="704"/>
      <c r="AS106" s="704"/>
      <c r="AT106" s="704"/>
      <c r="AU106" s="704"/>
      <c r="AV106" s="704"/>
      <c r="AW106" s="704"/>
      <c r="AX106" s="705"/>
    </row>
    <row r="107" spans="1:50" ht="21" customHeight="1" x14ac:dyDescent="0.15">
      <c r="A107" s="5"/>
      <c r="B107" s="6"/>
      <c r="C107" s="331"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2"/>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66.75" customHeight="1" x14ac:dyDescent="0.15">
      <c r="A108" s="651" t="s">
        <v>312</v>
      </c>
      <c r="B108" s="652"/>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1" t="s">
        <v>593</v>
      </c>
      <c r="AE108" s="342"/>
      <c r="AF108" s="342"/>
      <c r="AG108" s="338" t="s">
        <v>628</v>
      </c>
      <c r="AH108" s="339"/>
      <c r="AI108" s="339"/>
      <c r="AJ108" s="339"/>
      <c r="AK108" s="339"/>
      <c r="AL108" s="339"/>
      <c r="AM108" s="339"/>
      <c r="AN108" s="339"/>
      <c r="AO108" s="339"/>
      <c r="AP108" s="339"/>
      <c r="AQ108" s="339"/>
      <c r="AR108" s="339"/>
      <c r="AS108" s="339"/>
      <c r="AT108" s="339"/>
      <c r="AU108" s="339"/>
      <c r="AV108" s="339"/>
      <c r="AW108" s="339"/>
      <c r="AX108" s="340"/>
    </row>
    <row r="109" spans="1:50" ht="47.25" customHeight="1" x14ac:dyDescent="0.15">
      <c r="A109" s="653"/>
      <c r="B109" s="654"/>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0"/>
      <c r="AD109" s="296" t="s">
        <v>593</v>
      </c>
      <c r="AE109" s="297"/>
      <c r="AF109" s="297"/>
      <c r="AG109" s="276" t="s">
        <v>629</v>
      </c>
      <c r="AH109" s="253"/>
      <c r="AI109" s="253"/>
      <c r="AJ109" s="253"/>
      <c r="AK109" s="253"/>
      <c r="AL109" s="253"/>
      <c r="AM109" s="253"/>
      <c r="AN109" s="253"/>
      <c r="AO109" s="253"/>
      <c r="AP109" s="253"/>
      <c r="AQ109" s="253"/>
      <c r="AR109" s="253"/>
      <c r="AS109" s="253"/>
      <c r="AT109" s="253"/>
      <c r="AU109" s="253"/>
      <c r="AV109" s="253"/>
      <c r="AW109" s="253"/>
      <c r="AX109" s="277"/>
    </row>
    <row r="110" spans="1:50" ht="30" customHeight="1" x14ac:dyDescent="0.15">
      <c r="A110" s="655"/>
      <c r="B110" s="656"/>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593</v>
      </c>
      <c r="AE110" s="324"/>
      <c r="AF110" s="324"/>
      <c r="AG110" s="333" t="s">
        <v>630</v>
      </c>
      <c r="AH110" s="303"/>
      <c r="AI110" s="303"/>
      <c r="AJ110" s="303"/>
      <c r="AK110" s="303"/>
      <c r="AL110" s="303"/>
      <c r="AM110" s="303"/>
      <c r="AN110" s="303"/>
      <c r="AO110" s="303"/>
      <c r="AP110" s="303"/>
      <c r="AQ110" s="303"/>
      <c r="AR110" s="303"/>
      <c r="AS110" s="303"/>
      <c r="AT110" s="303"/>
      <c r="AU110" s="303"/>
      <c r="AV110" s="303"/>
      <c r="AW110" s="303"/>
      <c r="AX110" s="319"/>
    </row>
    <row r="111" spans="1:50" ht="19.350000000000001" customHeight="1" x14ac:dyDescent="0.15">
      <c r="A111" s="257" t="s">
        <v>46</v>
      </c>
      <c r="B111" s="258"/>
      <c r="C111" s="551"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70" t="s">
        <v>593</v>
      </c>
      <c r="AE111" s="271"/>
      <c r="AF111" s="271"/>
      <c r="AG111" s="273" t="s">
        <v>631</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6" t="s">
        <v>632</v>
      </c>
      <c r="AE112" s="297"/>
      <c r="AF112" s="297"/>
      <c r="AG112" s="468"/>
      <c r="AH112" s="253"/>
      <c r="AI112" s="253"/>
      <c r="AJ112" s="253"/>
      <c r="AK112" s="253"/>
      <c r="AL112" s="253"/>
      <c r="AM112" s="253"/>
      <c r="AN112" s="253"/>
      <c r="AO112" s="253"/>
      <c r="AP112" s="253"/>
      <c r="AQ112" s="253"/>
      <c r="AR112" s="253"/>
      <c r="AS112" s="253"/>
      <c r="AT112" s="253"/>
      <c r="AU112" s="253"/>
      <c r="AV112" s="253"/>
      <c r="AW112" s="253"/>
      <c r="AX112" s="277"/>
    </row>
    <row r="113" spans="1:64" ht="36" customHeight="1" x14ac:dyDescent="0.15">
      <c r="A113" s="259"/>
      <c r="B113" s="260"/>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6" t="s">
        <v>593</v>
      </c>
      <c r="AE113" s="297"/>
      <c r="AF113" s="297"/>
      <c r="AG113" s="276" t="s">
        <v>633</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6" t="s">
        <v>632</v>
      </c>
      <c r="AE114" s="297"/>
      <c r="AF114" s="297"/>
      <c r="AG114" s="468"/>
      <c r="AH114" s="253"/>
      <c r="AI114" s="253"/>
      <c r="AJ114" s="253"/>
      <c r="AK114" s="253"/>
      <c r="AL114" s="253"/>
      <c r="AM114" s="253"/>
      <c r="AN114" s="253"/>
      <c r="AO114" s="253"/>
      <c r="AP114" s="253"/>
      <c r="AQ114" s="253"/>
      <c r="AR114" s="253"/>
      <c r="AS114" s="253"/>
      <c r="AT114" s="253"/>
      <c r="AU114" s="253"/>
      <c r="AV114" s="253"/>
      <c r="AW114" s="253"/>
      <c r="AX114" s="277"/>
    </row>
    <row r="115" spans="1:64" ht="27.75" customHeight="1" x14ac:dyDescent="0.15">
      <c r="A115" s="259"/>
      <c r="B115" s="260"/>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6" t="s">
        <v>593</v>
      </c>
      <c r="AE115" s="297"/>
      <c r="AF115" s="297"/>
      <c r="AG115" s="276" t="s">
        <v>634</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5" t="s">
        <v>632</v>
      </c>
      <c r="AE116" s="256"/>
      <c r="AF116" s="256"/>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51.75" customHeight="1" x14ac:dyDescent="0.15">
      <c r="A117" s="261"/>
      <c r="B117" s="262"/>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593</v>
      </c>
      <c r="AE117" s="324"/>
      <c r="AF117" s="328"/>
      <c r="AG117" s="334" t="s">
        <v>635</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0"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593</v>
      </c>
      <c r="AE118" s="271"/>
      <c r="AF118" s="272"/>
      <c r="AG118" s="273" t="s">
        <v>636</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593</v>
      </c>
      <c r="AE119" s="344"/>
      <c r="AF119" s="344"/>
      <c r="AG119" s="276" t="s">
        <v>637</v>
      </c>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6" t="s">
        <v>593</v>
      </c>
      <c r="AE120" s="297"/>
      <c r="AF120" s="297"/>
      <c r="AG120" s="276" t="s">
        <v>638</v>
      </c>
      <c r="AH120" s="253"/>
      <c r="AI120" s="253"/>
      <c r="AJ120" s="253"/>
      <c r="AK120" s="253"/>
      <c r="AL120" s="253"/>
      <c r="AM120" s="253"/>
      <c r="AN120" s="253"/>
      <c r="AO120" s="253"/>
      <c r="AP120" s="253"/>
      <c r="AQ120" s="253"/>
      <c r="AR120" s="253"/>
      <c r="AS120" s="253"/>
      <c r="AT120" s="253"/>
      <c r="AU120" s="253"/>
      <c r="AV120" s="253"/>
      <c r="AW120" s="253"/>
      <c r="AX120" s="277"/>
    </row>
    <row r="121" spans="1:64" ht="57" customHeight="1" x14ac:dyDescent="0.15">
      <c r="A121" s="261"/>
      <c r="B121" s="262"/>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6" t="s">
        <v>593</v>
      </c>
      <c r="AE121" s="297"/>
      <c r="AF121" s="297"/>
      <c r="AG121" s="333" t="s">
        <v>642</v>
      </c>
      <c r="AH121" s="303"/>
      <c r="AI121" s="303"/>
      <c r="AJ121" s="303"/>
      <c r="AK121" s="303"/>
      <c r="AL121" s="303"/>
      <c r="AM121" s="303"/>
      <c r="AN121" s="303"/>
      <c r="AO121" s="303"/>
      <c r="AP121" s="303"/>
      <c r="AQ121" s="303"/>
      <c r="AR121" s="303"/>
      <c r="AS121" s="303"/>
      <c r="AT121" s="303"/>
      <c r="AU121" s="303"/>
      <c r="AV121" s="303"/>
      <c r="AW121" s="303"/>
      <c r="AX121" s="319"/>
    </row>
    <row r="122" spans="1:64" ht="33.6" customHeight="1" x14ac:dyDescent="0.15">
      <c r="A122" s="243" t="s">
        <v>80</v>
      </c>
      <c r="B122" s="244"/>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70" t="s">
        <v>632</v>
      </c>
      <c r="AE122" s="271"/>
      <c r="AF122" s="271"/>
      <c r="AG122" s="314"/>
      <c r="AH122" s="299"/>
      <c r="AI122" s="299"/>
      <c r="AJ122" s="299"/>
      <c r="AK122" s="299"/>
      <c r="AL122" s="299"/>
      <c r="AM122" s="299"/>
      <c r="AN122" s="299"/>
      <c r="AO122" s="299"/>
      <c r="AP122" s="299"/>
      <c r="AQ122" s="299"/>
      <c r="AR122" s="299"/>
      <c r="AS122" s="299"/>
      <c r="AT122" s="299"/>
      <c r="AU122" s="299"/>
      <c r="AV122" s="299"/>
      <c r="AW122" s="299"/>
      <c r="AX122" s="315"/>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6"/>
      <c r="AH123" s="301"/>
      <c r="AI123" s="301"/>
      <c r="AJ123" s="301"/>
      <c r="AK123" s="301"/>
      <c r="AL123" s="301"/>
      <c r="AM123" s="301"/>
      <c r="AN123" s="301"/>
      <c r="AO123" s="301"/>
      <c r="AP123" s="301"/>
      <c r="AQ123" s="301"/>
      <c r="AR123" s="301"/>
      <c r="AS123" s="301"/>
      <c r="AT123" s="301"/>
      <c r="AU123" s="301"/>
      <c r="AV123" s="301"/>
      <c r="AW123" s="301"/>
      <c r="AX123" s="317"/>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6"/>
      <c r="AH124" s="301"/>
      <c r="AI124" s="301"/>
      <c r="AJ124" s="301"/>
      <c r="AK124" s="301"/>
      <c r="AL124" s="301"/>
      <c r="AM124" s="301"/>
      <c r="AN124" s="301"/>
      <c r="AO124" s="301"/>
      <c r="AP124" s="301"/>
      <c r="AQ124" s="301"/>
      <c r="AR124" s="301"/>
      <c r="AS124" s="301"/>
      <c r="AT124" s="301"/>
      <c r="AU124" s="301"/>
      <c r="AV124" s="301"/>
      <c r="AW124" s="301"/>
      <c r="AX124" s="317"/>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5"/>
      <c r="U125" s="335"/>
      <c r="V125" s="335"/>
      <c r="W125" s="335"/>
      <c r="X125" s="335"/>
      <c r="Y125" s="335"/>
      <c r="Z125" s="335"/>
      <c r="AA125" s="335"/>
      <c r="AB125" s="335"/>
      <c r="AC125" s="335"/>
      <c r="AD125" s="335"/>
      <c r="AE125" s="335"/>
      <c r="AF125" s="556"/>
      <c r="AG125" s="318"/>
      <c r="AH125" s="303"/>
      <c r="AI125" s="303"/>
      <c r="AJ125" s="303"/>
      <c r="AK125" s="303"/>
      <c r="AL125" s="303"/>
      <c r="AM125" s="303"/>
      <c r="AN125" s="303"/>
      <c r="AO125" s="303"/>
      <c r="AP125" s="303"/>
      <c r="AQ125" s="303"/>
      <c r="AR125" s="303"/>
      <c r="AS125" s="303"/>
      <c r="AT125" s="303"/>
      <c r="AU125" s="303"/>
      <c r="AV125" s="303"/>
      <c r="AW125" s="303"/>
      <c r="AX125" s="319"/>
    </row>
    <row r="126" spans="1:64" ht="93" customHeight="1" x14ac:dyDescent="0.15">
      <c r="A126" s="257" t="s">
        <v>58</v>
      </c>
      <c r="B126" s="383"/>
      <c r="C126" s="373" t="s">
        <v>64</v>
      </c>
      <c r="D126" s="421"/>
      <c r="E126" s="421"/>
      <c r="F126" s="422"/>
      <c r="G126" s="377" t="s">
        <v>639</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46.5" customHeight="1" thickBot="1" x14ac:dyDescent="0.2">
      <c r="A127" s="384"/>
      <c r="B127" s="385"/>
      <c r="C127" s="581" t="s">
        <v>68</v>
      </c>
      <c r="D127" s="582"/>
      <c r="E127" s="582"/>
      <c r="F127" s="583"/>
      <c r="G127" s="584" t="s">
        <v>640</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57" t="s">
        <v>40</v>
      </c>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c r="AO128" s="558"/>
      <c r="AP128" s="558"/>
      <c r="AQ128" s="558"/>
      <c r="AR128" s="558"/>
      <c r="AS128" s="558"/>
      <c r="AT128" s="558"/>
      <c r="AU128" s="558"/>
      <c r="AV128" s="558"/>
      <c r="AW128" s="558"/>
      <c r="AX128" s="559"/>
    </row>
    <row r="129" spans="1:50" ht="33"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24" customHeight="1" thickBot="1" x14ac:dyDescent="0.2">
      <c r="A131" s="380"/>
      <c r="B131" s="381"/>
      <c r="C131" s="381"/>
      <c r="D131" s="381"/>
      <c r="E131" s="382"/>
      <c r="F131" s="413"/>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27" customHeight="1" thickBot="1" x14ac:dyDescent="0.2">
      <c r="A133" s="552"/>
      <c r="B133" s="553"/>
      <c r="C133" s="553"/>
      <c r="D133" s="553"/>
      <c r="E133" s="554"/>
      <c r="F133" s="416"/>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206.25" customHeight="1" thickBot="1" x14ac:dyDescent="0.2">
      <c r="A135" s="345" t="s">
        <v>643</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6" t="s">
        <v>224</v>
      </c>
      <c r="B137" s="311"/>
      <c r="C137" s="311"/>
      <c r="D137" s="311"/>
      <c r="E137" s="311"/>
      <c r="F137" s="311"/>
      <c r="G137" s="543">
        <v>486</v>
      </c>
      <c r="H137" s="544"/>
      <c r="I137" s="544"/>
      <c r="J137" s="544"/>
      <c r="K137" s="544"/>
      <c r="L137" s="544"/>
      <c r="M137" s="544"/>
      <c r="N137" s="544"/>
      <c r="O137" s="544"/>
      <c r="P137" s="545"/>
      <c r="Q137" s="311" t="s">
        <v>225</v>
      </c>
      <c r="R137" s="311"/>
      <c r="S137" s="311"/>
      <c r="T137" s="311"/>
      <c r="U137" s="311"/>
      <c r="V137" s="311"/>
      <c r="W137" s="543">
        <v>463</v>
      </c>
      <c r="X137" s="544"/>
      <c r="Y137" s="544"/>
      <c r="Z137" s="544"/>
      <c r="AA137" s="544"/>
      <c r="AB137" s="544"/>
      <c r="AC137" s="544"/>
      <c r="AD137" s="544"/>
      <c r="AE137" s="544"/>
      <c r="AF137" s="545"/>
      <c r="AG137" s="311" t="s">
        <v>226</v>
      </c>
      <c r="AH137" s="311"/>
      <c r="AI137" s="311"/>
      <c r="AJ137" s="311"/>
      <c r="AK137" s="311"/>
      <c r="AL137" s="311"/>
      <c r="AM137" s="513">
        <v>495</v>
      </c>
      <c r="AN137" s="514"/>
      <c r="AO137" s="514"/>
      <c r="AP137" s="514"/>
      <c r="AQ137" s="514"/>
      <c r="AR137" s="514"/>
      <c r="AS137" s="514"/>
      <c r="AT137" s="514"/>
      <c r="AU137" s="514"/>
      <c r="AV137" s="515"/>
      <c r="AW137" s="12"/>
      <c r="AX137" s="13"/>
    </row>
    <row r="138" spans="1:50" ht="19.899999999999999" customHeight="1" thickBot="1" x14ac:dyDescent="0.2">
      <c r="A138" s="517" t="s">
        <v>227</v>
      </c>
      <c r="B138" s="419"/>
      <c r="C138" s="419"/>
      <c r="D138" s="419"/>
      <c r="E138" s="419"/>
      <c r="F138" s="419"/>
      <c r="G138" s="308">
        <v>83</v>
      </c>
      <c r="H138" s="309"/>
      <c r="I138" s="309"/>
      <c r="J138" s="309"/>
      <c r="K138" s="309"/>
      <c r="L138" s="309"/>
      <c r="M138" s="309"/>
      <c r="N138" s="309"/>
      <c r="O138" s="309"/>
      <c r="P138" s="310"/>
      <c r="Q138" s="419" t="s">
        <v>228</v>
      </c>
      <c r="R138" s="419"/>
      <c r="S138" s="419"/>
      <c r="T138" s="419"/>
      <c r="U138" s="419"/>
      <c r="V138" s="419"/>
      <c r="W138" s="308">
        <v>81</v>
      </c>
      <c r="X138" s="309"/>
      <c r="Y138" s="309"/>
      <c r="Z138" s="309"/>
      <c r="AA138" s="309"/>
      <c r="AB138" s="309"/>
      <c r="AC138" s="309"/>
      <c r="AD138" s="309"/>
      <c r="AE138" s="309"/>
      <c r="AF138" s="310"/>
      <c r="AG138" s="312"/>
      <c r="AH138" s="313"/>
      <c r="AI138" s="313"/>
      <c r="AJ138" s="313"/>
      <c r="AK138" s="313"/>
      <c r="AL138" s="313"/>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395"/>
      <c r="B141" s="396"/>
      <c r="C141" s="396"/>
      <c r="D141" s="396"/>
      <c r="E141" s="396"/>
      <c r="F141" s="397"/>
      <c r="G141" s="52"/>
      <c r="H141" s="53"/>
      <c r="I141" s="53"/>
      <c r="J141" s="53"/>
      <c r="K141" s="53"/>
      <c r="L141" s="53"/>
      <c r="M141" s="53"/>
      <c r="N141" s="53"/>
      <c r="O141" s="53"/>
      <c r="P141" s="53"/>
      <c r="Q141" s="53"/>
      <c r="R141" s="53"/>
      <c r="S141" s="53"/>
      <c r="T141" s="62"/>
      <c r="U141" s="53"/>
      <c r="V141" s="63"/>
      <c r="W141" s="64"/>
      <c r="X141" s="64" t="s">
        <v>480</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395"/>
      <c r="B142" s="396"/>
      <c r="C142" s="396"/>
      <c r="D142" s="396"/>
      <c r="E142" s="396"/>
      <c r="F142" s="397"/>
      <c r="G142" s="52"/>
      <c r="H142" s="53"/>
      <c r="I142" s="53"/>
      <c r="J142" s="53"/>
      <c r="K142" s="53"/>
      <c r="L142" s="53"/>
      <c r="M142" s="53"/>
      <c r="N142" s="53"/>
      <c r="O142" s="53"/>
      <c r="P142" s="53"/>
      <c r="Q142" s="53"/>
      <c r="R142" s="53"/>
      <c r="S142" s="53"/>
      <c r="T142" s="53"/>
      <c r="U142" s="62"/>
      <c r="V142" s="62"/>
      <c r="W142" s="62"/>
      <c r="X142" s="139" t="s">
        <v>546</v>
      </c>
      <c r="Y142" s="140"/>
      <c r="Z142" s="140"/>
      <c r="AA142" s="140"/>
      <c r="AB142" s="140"/>
      <c r="AC142" s="140"/>
      <c r="AD142" s="140"/>
      <c r="AE142" s="140"/>
      <c r="AF142" s="140"/>
      <c r="AG142" s="140"/>
      <c r="AH142" s="140"/>
      <c r="AI142" s="141"/>
      <c r="AJ142" s="62"/>
      <c r="AK142" s="65"/>
      <c r="AL142" s="65"/>
      <c r="AM142" s="65"/>
      <c r="AN142" s="65"/>
      <c r="AO142" s="65"/>
      <c r="AP142" s="64"/>
      <c r="AQ142" s="64"/>
      <c r="AR142" s="53"/>
      <c r="AS142" s="53"/>
      <c r="AT142" s="53"/>
      <c r="AU142" s="53"/>
      <c r="AV142" s="53"/>
      <c r="AW142" s="53"/>
      <c r="AX142" s="54"/>
    </row>
    <row r="143" spans="1:50" ht="28.35" customHeight="1" thickBot="1" x14ac:dyDescent="0.2">
      <c r="A143" s="395"/>
      <c r="B143" s="396"/>
      <c r="C143" s="396"/>
      <c r="D143" s="396"/>
      <c r="E143" s="396"/>
      <c r="F143" s="397"/>
      <c r="G143" s="52"/>
      <c r="H143" s="53"/>
      <c r="I143" s="53"/>
      <c r="J143" s="53"/>
      <c r="K143" s="53"/>
      <c r="L143" s="53"/>
      <c r="M143" s="53"/>
      <c r="N143" s="53"/>
      <c r="O143" s="53"/>
      <c r="P143" s="53"/>
      <c r="Q143" s="53"/>
      <c r="R143" s="53"/>
      <c r="S143" s="53"/>
      <c r="T143" s="53"/>
      <c r="U143" s="62"/>
      <c r="V143" s="62"/>
      <c r="W143" s="62"/>
      <c r="X143" s="142" t="s">
        <v>547</v>
      </c>
      <c r="Y143" s="724"/>
      <c r="Z143" s="724"/>
      <c r="AA143" s="724"/>
      <c r="AB143" s="724"/>
      <c r="AC143" s="724"/>
      <c r="AD143" s="724"/>
      <c r="AE143" s="724"/>
      <c r="AF143" s="724"/>
      <c r="AG143" s="724"/>
      <c r="AH143" s="724"/>
      <c r="AI143" s="725"/>
      <c r="AJ143" s="62"/>
      <c r="AK143" s="65"/>
      <c r="AL143" s="65"/>
      <c r="AM143" s="65"/>
      <c r="AN143" s="65"/>
      <c r="AO143" s="65"/>
      <c r="AP143" s="64"/>
      <c r="AQ143" s="64"/>
      <c r="AR143" s="53"/>
      <c r="AS143" s="53"/>
      <c r="AT143" s="53"/>
      <c r="AU143" s="53"/>
      <c r="AV143" s="53"/>
      <c r="AW143" s="53"/>
      <c r="AX143" s="54"/>
    </row>
    <row r="144" spans="1:50" ht="28.35" customHeight="1" thickTop="1" x14ac:dyDescent="0.15">
      <c r="A144" s="395"/>
      <c r="B144" s="396"/>
      <c r="C144" s="396"/>
      <c r="D144" s="396"/>
      <c r="E144" s="396"/>
      <c r="F144" s="397"/>
      <c r="G144" s="62"/>
      <c r="H144" s="726" t="s">
        <v>583</v>
      </c>
      <c r="I144" s="727"/>
      <c r="J144" s="727"/>
      <c r="K144" s="727"/>
      <c r="L144" s="727"/>
      <c r="M144" s="727"/>
      <c r="N144" s="727"/>
      <c r="O144" s="727"/>
      <c r="P144" s="728"/>
      <c r="Q144" s="729"/>
      <c r="R144" s="53"/>
      <c r="S144" s="53"/>
      <c r="T144" s="53"/>
      <c r="U144" s="62"/>
      <c r="V144" s="62"/>
      <c r="W144" s="62"/>
      <c r="X144" s="53"/>
      <c r="Y144" s="734" t="s">
        <v>572</v>
      </c>
      <c r="Z144" s="728"/>
      <c r="AA144" s="728"/>
      <c r="AB144" s="728"/>
      <c r="AC144" s="728"/>
      <c r="AD144" s="728"/>
      <c r="AE144" s="728"/>
      <c r="AF144" s="728"/>
      <c r="AG144" s="728"/>
      <c r="AH144" s="728"/>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395"/>
      <c r="B145" s="396"/>
      <c r="C145" s="396"/>
      <c r="D145" s="396"/>
      <c r="E145" s="396"/>
      <c r="F145" s="397"/>
      <c r="G145" s="62"/>
      <c r="H145" s="730"/>
      <c r="I145" s="731"/>
      <c r="J145" s="731"/>
      <c r="K145" s="731"/>
      <c r="L145" s="731"/>
      <c r="M145" s="731"/>
      <c r="N145" s="731"/>
      <c r="O145" s="731"/>
      <c r="P145" s="732"/>
      <c r="Q145" s="733"/>
      <c r="R145" s="53"/>
      <c r="S145" s="53"/>
      <c r="T145" s="53"/>
      <c r="U145" s="62"/>
      <c r="V145" s="62"/>
      <c r="W145" s="62"/>
      <c r="X145" s="53"/>
      <c r="Y145" s="735"/>
      <c r="Z145" s="735"/>
      <c r="AA145" s="735"/>
      <c r="AB145" s="735"/>
      <c r="AC145" s="735"/>
      <c r="AD145" s="735"/>
      <c r="AE145" s="735"/>
      <c r="AF145" s="735"/>
      <c r="AG145" s="735"/>
      <c r="AH145" s="735"/>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395"/>
      <c r="B146" s="396"/>
      <c r="C146" s="396"/>
      <c r="D146" s="396"/>
      <c r="E146" s="396"/>
      <c r="F146" s="397"/>
      <c r="G146" s="62"/>
      <c r="H146" s="728" t="s">
        <v>481</v>
      </c>
      <c r="I146" s="728"/>
      <c r="J146" s="728"/>
      <c r="K146" s="728"/>
      <c r="L146" s="728"/>
      <c r="M146" s="728"/>
      <c r="N146" s="728"/>
      <c r="O146" s="728"/>
      <c r="P146" s="728"/>
      <c r="Q146" s="728"/>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395"/>
      <c r="B147" s="396"/>
      <c r="C147" s="396"/>
      <c r="D147" s="396"/>
      <c r="E147" s="396"/>
      <c r="F147" s="397"/>
      <c r="G147" s="52"/>
      <c r="H147" s="735"/>
      <c r="I147" s="735"/>
      <c r="J147" s="735"/>
      <c r="K147" s="735"/>
      <c r="L147" s="735"/>
      <c r="M147" s="735"/>
      <c r="N147" s="735"/>
      <c r="O147" s="735"/>
      <c r="P147" s="735"/>
      <c r="Q147" s="735"/>
      <c r="R147" s="53"/>
      <c r="S147" s="53"/>
      <c r="T147" s="62"/>
      <c r="U147" s="62"/>
      <c r="V147" s="62"/>
      <c r="W147" s="62"/>
      <c r="X147" s="64" t="s">
        <v>482</v>
      </c>
      <c r="Y147" s="62"/>
      <c r="Z147" s="62"/>
      <c r="AA147" s="62"/>
      <c r="AB147" s="62"/>
      <c r="AC147" s="739" t="s">
        <v>584</v>
      </c>
      <c r="AD147" s="739"/>
      <c r="AE147" s="62"/>
      <c r="AF147" s="62"/>
      <c r="AG147" s="62"/>
      <c r="AH147" s="62"/>
      <c r="AI147" s="62"/>
      <c r="AJ147" s="62"/>
      <c r="AK147" s="62"/>
      <c r="AL147" s="62"/>
      <c r="AM147" s="65"/>
      <c r="AN147" s="65"/>
      <c r="AO147" s="65"/>
      <c r="AP147" s="64"/>
      <c r="AQ147" s="64"/>
      <c r="AR147" s="53"/>
      <c r="AS147" s="53"/>
      <c r="AT147" s="53"/>
      <c r="AU147" s="53"/>
      <c r="AV147" s="53"/>
      <c r="AW147" s="53"/>
      <c r="AX147" s="54"/>
    </row>
    <row r="148" spans="1:50" ht="28.35" customHeight="1" thickTop="1" x14ac:dyDescent="0.15">
      <c r="A148" s="395"/>
      <c r="B148" s="396"/>
      <c r="C148" s="396"/>
      <c r="D148" s="396"/>
      <c r="E148" s="396"/>
      <c r="F148" s="397"/>
      <c r="G148" s="52"/>
      <c r="H148" s="64"/>
      <c r="I148" s="64"/>
      <c r="J148" s="64"/>
      <c r="K148" s="64"/>
      <c r="L148" s="64"/>
      <c r="M148" s="64"/>
      <c r="N148" s="64"/>
      <c r="O148" s="64"/>
      <c r="P148" s="53"/>
      <c r="Q148" s="53"/>
      <c r="R148" s="53"/>
      <c r="S148" s="53"/>
      <c r="T148" s="62"/>
      <c r="U148" s="62"/>
      <c r="V148" s="62"/>
      <c r="W148" s="62"/>
      <c r="X148" s="139" t="s">
        <v>548</v>
      </c>
      <c r="Y148" s="140"/>
      <c r="Z148" s="140"/>
      <c r="AA148" s="140"/>
      <c r="AB148" s="140"/>
      <c r="AC148" s="140"/>
      <c r="AD148" s="140"/>
      <c r="AE148" s="140"/>
      <c r="AF148" s="140"/>
      <c r="AG148" s="140"/>
      <c r="AH148" s="140"/>
      <c r="AI148" s="141"/>
      <c r="AJ148" s="62"/>
      <c r="AK148" s="53"/>
      <c r="AL148" s="62"/>
      <c r="AM148" s="65"/>
      <c r="AN148" s="65"/>
      <c r="AO148" s="65"/>
      <c r="AP148" s="64"/>
      <c r="AQ148" s="64"/>
      <c r="AR148" s="53"/>
      <c r="AS148" s="53"/>
      <c r="AT148" s="53"/>
      <c r="AU148" s="53"/>
      <c r="AV148" s="53"/>
      <c r="AW148" s="53"/>
      <c r="AX148" s="54"/>
    </row>
    <row r="149" spans="1:50" ht="28.35" customHeight="1" thickBot="1" x14ac:dyDescent="0.2">
      <c r="A149" s="395"/>
      <c r="B149" s="396"/>
      <c r="C149" s="396"/>
      <c r="D149" s="396"/>
      <c r="E149" s="396"/>
      <c r="F149" s="397"/>
      <c r="G149" s="52"/>
      <c r="H149" s="64"/>
      <c r="I149" s="64"/>
      <c r="J149" s="64"/>
      <c r="K149" s="64"/>
      <c r="L149" s="64"/>
      <c r="M149" s="64"/>
      <c r="N149" s="64"/>
      <c r="O149" s="64"/>
      <c r="P149" s="53"/>
      <c r="Q149" s="53"/>
      <c r="R149" s="53"/>
      <c r="S149" s="53"/>
      <c r="T149" s="62"/>
      <c r="U149" s="62"/>
      <c r="V149" s="62"/>
      <c r="W149" s="62"/>
      <c r="X149" s="142" t="s">
        <v>545</v>
      </c>
      <c r="Y149" s="724"/>
      <c r="Z149" s="724"/>
      <c r="AA149" s="724"/>
      <c r="AB149" s="724"/>
      <c r="AC149" s="724"/>
      <c r="AD149" s="724"/>
      <c r="AE149" s="724"/>
      <c r="AF149" s="724"/>
      <c r="AG149" s="724"/>
      <c r="AH149" s="724"/>
      <c r="AI149" s="725"/>
      <c r="AJ149" s="62"/>
      <c r="AK149" s="62"/>
      <c r="AL149" s="62"/>
      <c r="AM149" s="66"/>
      <c r="AN149" s="66"/>
      <c r="AO149" s="53"/>
      <c r="AP149" s="53"/>
      <c r="AQ149" s="53"/>
      <c r="AR149" s="53"/>
      <c r="AS149" s="53"/>
      <c r="AT149" s="53"/>
      <c r="AU149" s="53"/>
      <c r="AV149" s="53"/>
      <c r="AW149" s="53"/>
      <c r="AX149" s="54"/>
    </row>
    <row r="150" spans="1:50" ht="28.35" customHeight="1" thickTop="1" x14ac:dyDescent="0.15">
      <c r="A150" s="395"/>
      <c r="B150" s="396"/>
      <c r="C150" s="396"/>
      <c r="D150" s="396"/>
      <c r="E150" s="396"/>
      <c r="F150" s="397"/>
      <c r="G150" s="52"/>
      <c r="H150" s="65"/>
      <c r="I150" s="65"/>
      <c r="J150" s="65"/>
      <c r="K150" s="65"/>
      <c r="L150" s="65"/>
      <c r="M150" s="65"/>
      <c r="N150" s="65"/>
      <c r="O150" s="65"/>
      <c r="P150" s="53"/>
      <c r="Q150" s="53"/>
      <c r="R150" s="53"/>
      <c r="S150" s="53"/>
      <c r="T150" s="62"/>
      <c r="U150" s="62"/>
      <c r="V150" s="62"/>
      <c r="W150" s="62"/>
      <c r="X150" s="53"/>
      <c r="Y150" s="734" t="s">
        <v>573</v>
      </c>
      <c r="Z150" s="728"/>
      <c r="AA150" s="728"/>
      <c r="AB150" s="728"/>
      <c r="AC150" s="728"/>
      <c r="AD150" s="728"/>
      <c r="AE150" s="728"/>
      <c r="AF150" s="728"/>
      <c r="AG150" s="728"/>
      <c r="AH150" s="728"/>
      <c r="AI150" s="66"/>
      <c r="AJ150" s="62"/>
      <c r="AK150" s="62"/>
      <c r="AL150" s="62"/>
      <c r="AM150" s="66"/>
      <c r="AN150" s="66"/>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65"/>
      <c r="I151" s="65"/>
      <c r="J151" s="65"/>
      <c r="K151" s="65"/>
      <c r="L151" s="65"/>
      <c r="M151" s="65"/>
      <c r="N151" s="65"/>
      <c r="O151" s="65"/>
      <c r="P151" s="53"/>
      <c r="Q151" s="53"/>
      <c r="R151" s="53"/>
      <c r="S151" s="53"/>
      <c r="T151" s="62"/>
      <c r="U151" s="62"/>
      <c r="V151" s="62"/>
      <c r="W151" s="62"/>
      <c r="X151" s="53"/>
      <c r="Y151" s="735"/>
      <c r="Z151" s="735"/>
      <c r="AA151" s="735"/>
      <c r="AB151" s="735"/>
      <c r="AC151" s="735"/>
      <c r="AD151" s="735"/>
      <c r="AE151" s="735"/>
      <c r="AF151" s="735"/>
      <c r="AG151" s="735"/>
      <c r="AH151" s="735"/>
      <c r="AI151" s="66"/>
      <c r="AJ151" s="62"/>
      <c r="AK151" s="62"/>
      <c r="AL151" s="62"/>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thickBot="1" x14ac:dyDescent="0.2">
      <c r="A153" s="395"/>
      <c r="B153" s="396"/>
      <c r="C153" s="396"/>
      <c r="D153" s="396"/>
      <c r="E153" s="396"/>
      <c r="F153" s="397"/>
      <c r="G153" s="62"/>
      <c r="H153" s="62"/>
      <c r="I153" s="62"/>
      <c r="J153" s="62"/>
      <c r="K153" s="62"/>
      <c r="L153" s="62"/>
      <c r="M153" s="62"/>
      <c r="N153" s="62"/>
      <c r="O153" s="62"/>
      <c r="P153" s="62"/>
      <c r="Q153" s="62"/>
      <c r="R153" s="53"/>
      <c r="S153" s="53"/>
      <c r="T153" s="53"/>
      <c r="U153" s="53"/>
      <c r="V153" s="53"/>
      <c r="W153" s="53"/>
      <c r="X153" s="53"/>
      <c r="Y153" s="53"/>
      <c r="Z153" s="53"/>
      <c r="AA153" s="53"/>
      <c r="AB153" s="53"/>
      <c r="AC153" s="53"/>
      <c r="AD153" s="53"/>
      <c r="AE153" s="53"/>
      <c r="AF153" s="53"/>
      <c r="AG153" s="62"/>
      <c r="AH153" s="53"/>
      <c r="AI153" s="53"/>
      <c r="AJ153" s="53"/>
      <c r="AK153" s="53"/>
      <c r="AL153" s="64" t="s">
        <v>480</v>
      </c>
      <c r="AM153" s="53"/>
      <c r="AN153" s="53"/>
      <c r="AO153" s="53"/>
      <c r="AP153" s="53"/>
      <c r="AQ153" s="53"/>
      <c r="AR153" s="53"/>
      <c r="AS153" s="53"/>
      <c r="AT153" s="53"/>
      <c r="AU153" s="53"/>
      <c r="AV153" s="53"/>
      <c r="AW153" s="53"/>
      <c r="AX153" s="54"/>
    </row>
    <row r="154" spans="1:50" ht="28.35" customHeight="1" thickTop="1" x14ac:dyDescent="0.15">
      <c r="A154" s="395"/>
      <c r="B154" s="396"/>
      <c r="C154" s="396"/>
      <c r="D154" s="396"/>
      <c r="E154" s="396"/>
      <c r="F154" s="397"/>
      <c r="G154" s="62"/>
      <c r="H154" s="62"/>
      <c r="I154" s="62"/>
      <c r="J154" s="62"/>
      <c r="K154" s="62"/>
      <c r="L154" s="62"/>
      <c r="M154" s="62"/>
      <c r="N154" s="62"/>
      <c r="O154" s="62"/>
      <c r="P154" s="62"/>
      <c r="Q154" s="62"/>
      <c r="R154" s="53"/>
      <c r="S154" s="53"/>
      <c r="T154" s="53"/>
      <c r="U154" s="62"/>
      <c r="V154" s="62"/>
      <c r="W154" s="62"/>
      <c r="X154" s="139" t="s">
        <v>575</v>
      </c>
      <c r="Y154" s="140"/>
      <c r="Z154" s="140"/>
      <c r="AA154" s="140"/>
      <c r="AB154" s="140"/>
      <c r="AC154" s="140"/>
      <c r="AD154" s="140"/>
      <c r="AE154" s="140"/>
      <c r="AF154" s="140"/>
      <c r="AG154" s="140"/>
      <c r="AH154" s="140"/>
      <c r="AI154" s="141"/>
      <c r="AJ154" s="62"/>
      <c r="AK154" s="62"/>
      <c r="AL154" s="139" t="s">
        <v>576</v>
      </c>
      <c r="AM154" s="720"/>
      <c r="AN154" s="720"/>
      <c r="AO154" s="720"/>
      <c r="AP154" s="720"/>
      <c r="AQ154" s="720"/>
      <c r="AR154" s="720"/>
      <c r="AS154" s="720"/>
      <c r="AT154" s="720"/>
      <c r="AU154" s="720"/>
      <c r="AV154" s="720"/>
      <c r="AW154" s="721"/>
      <c r="AX154" s="54"/>
    </row>
    <row r="155" spans="1:50" ht="28.35" customHeight="1" thickBot="1" x14ac:dyDescent="0.2">
      <c r="A155" s="395"/>
      <c r="B155" s="396"/>
      <c r="C155" s="396"/>
      <c r="D155" s="396"/>
      <c r="E155" s="396"/>
      <c r="F155" s="397"/>
      <c r="G155" s="62"/>
      <c r="H155" s="62"/>
      <c r="I155" s="62"/>
      <c r="J155" s="62"/>
      <c r="K155" s="62"/>
      <c r="L155" s="62"/>
      <c r="M155" s="62"/>
      <c r="N155" s="62"/>
      <c r="O155" s="62"/>
      <c r="P155" s="62"/>
      <c r="Q155" s="62"/>
      <c r="R155" s="53"/>
      <c r="S155" s="53"/>
      <c r="T155" s="53"/>
      <c r="U155" s="62"/>
      <c r="V155" s="62"/>
      <c r="W155" s="62"/>
      <c r="X155" s="142" t="s">
        <v>544</v>
      </c>
      <c r="Y155" s="724"/>
      <c r="Z155" s="724"/>
      <c r="AA155" s="724"/>
      <c r="AB155" s="724"/>
      <c r="AC155" s="724"/>
      <c r="AD155" s="724"/>
      <c r="AE155" s="724"/>
      <c r="AF155" s="724"/>
      <c r="AG155" s="724"/>
      <c r="AH155" s="724"/>
      <c r="AI155" s="725"/>
      <c r="AJ155" s="62"/>
      <c r="AK155" s="62"/>
      <c r="AL155" s="142" t="s">
        <v>543</v>
      </c>
      <c r="AM155" s="143"/>
      <c r="AN155" s="143"/>
      <c r="AO155" s="143"/>
      <c r="AP155" s="143"/>
      <c r="AQ155" s="143"/>
      <c r="AR155" s="143"/>
      <c r="AS155" s="143"/>
      <c r="AT155" s="143"/>
      <c r="AU155" s="143"/>
      <c r="AV155" s="143"/>
      <c r="AW155" s="144"/>
      <c r="AX155" s="54"/>
    </row>
    <row r="156" spans="1:50" ht="28.35" customHeight="1" thickTop="1" x14ac:dyDescent="0.15">
      <c r="A156" s="395"/>
      <c r="B156" s="396"/>
      <c r="C156" s="396"/>
      <c r="D156" s="396"/>
      <c r="E156" s="396"/>
      <c r="F156" s="397"/>
      <c r="G156" s="52"/>
      <c r="H156" s="53"/>
      <c r="I156" s="53"/>
      <c r="J156" s="53"/>
      <c r="K156" s="53"/>
      <c r="L156" s="53"/>
      <c r="M156" s="53"/>
      <c r="N156" s="53"/>
      <c r="O156" s="53"/>
      <c r="P156" s="53"/>
      <c r="Q156" s="53"/>
      <c r="R156" s="53"/>
      <c r="S156" s="53"/>
      <c r="T156" s="53"/>
      <c r="U156" s="62"/>
      <c r="V156" s="62"/>
      <c r="W156" s="62"/>
      <c r="X156" s="62"/>
      <c r="Y156" s="736" t="s">
        <v>483</v>
      </c>
      <c r="Z156" s="736"/>
      <c r="AA156" s="736"/>
      <c r="AB156" s="736"/>
      <c r="AC156" s="736"/>
      <c r="AD156" s="736"/>
      <c r="AE156" s="736"/>
      <c r="AF156" s="736"/>
      <c r="AG156" s="736"/>
      <c r="AH156" s="736"/>
      <c r="AI156" s="67"/>
      <c r="AJ156" s="62"/>
      <c r="AK156" s="67"/>
      <c r="AL156" s="67"/>
      <c r="AM156" s="737" t="s">
        <v>579</v>
      </c>
      <c r="AN156" s="736"/>
      <c r="AO156" s="736"/>
      <c r="AP156" s="736"/>
      <c r="AQ156" s="736"/>
      <c r="AR156" s="736"/>
      <c r="AS156" s="736"/>
      <c r="AT156" s="736"/>
      <c r="AU156" s="736"/>
      <c r="AV156" s="736"/>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62"/>
      <c r="V157" s="62"/>
      <c r="W157" s="62"/>
      <c r="X157" s="62"/>
      <c r="Y157" s="735"/>
      <c r="Z157" s="735"/>
      <c r="AA157" s="735"/>
      <c r="AB157" s="735"/>
      <c r="AC157" s="735"/>
      <c r="AD157" s="735"/>
      <c r="AE157" s="735"/>
      <c r="AF157" s="735"/>
      <c r="AG157" s="735"/>
      <c r="AH157" s="735"/>
      <c r="AI157" s="67"/>
      <c r="AJ157" s="62"/>
      <c r="AK157" s="67"/>
      <c r="AL157" s="67"/>
      <c r="AM157" s="735"/>
      <c r="AN157" s="735"/>
      <c r="AO157" s="735"/>
      <c r="AP157" s="735"/>
      <c r="AQ157" s="735"/>
      <c r="AR157" s="735"/>
      <c r="AS157" s="735"/>
      <c r="AT157" s="735"/>
      <c r="AU157" s="735"/>
      <c r="AV157" s="735"/>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62"/>
      <c r="AH158" s="53"/>
      <c r="AI158" s="53"/>
      <c r="AJ158" s="53"/>
      <c r="AK158" s="53"/>
      <c r="AL158" s="62"/>
      <c r="AM158" s="62"/>
      <c r="AN158" s="62"/>
      <c r="AO158" s="62"/>
      <c r="AP158" s="62"/>
      <c r="AQ158" s="62"/>
      <c r="AR158" s="62"/>
      <c r="AS158" s="62"/>
      <c r="AT158" s="62"/>
      <c r="AU158" s="62"/>
      <c r="AV158" s="62"/>
      <c r="AW158" s="62"/>
      <c r="AX158" s="54"/>
    </row>
    <row r="159" spans="1:50" ht="28.35" customHeight="1" thickBot="1" x14ac:dyDescent="0.2">
      <c r="A159" s="395"/>
      <c r="B159" s="396"/>
      <c r="C159" s="396"/>
      <c r="D159" s="396"/>
      <c r="E159" s="396"/>
      <c r="F159" s="397"/>
      <c r="G159" s="52"/>
      <c r="H159" s="53"/>
      <c r="I159" s="53"/>
      <c r="J159" s="53"/>
      <c r="K159" s="53"/>
      <c r="L159" s="53"/>
      <c r="M159" s="53"/>
      <c r="N159" s="62"/>
      <c r="O159" s="62"/>
      <c r="P159" s="62"/>
      <c r="Q159" s="62"/>
      <c r="R159" s="62"/>
      <c r="S159" s="62"/>
      <c r="T159" s="62"/>
      <c r="U159" s="62"/>
      <c r="V159" s="62"/>
      <c r="W159" s="62"/>
      <c r="X159" s="62"/>
      <c r="Y159" s="62"/>
      <c r="Z159" s="53"/>
      <c r="AA159" s="53"/>
      <c r="AB159" s="53"/>
      <c r="AC159" s="53"/>
      <c r="AD159" s="53"/>
      <c r="AE159" s="53"/>
      <c r="AF159" s="53"/>
      <c r="AG159" s="53"/>
      <c r="AH159" s="62"/>
      <c r="AI159" s="62"/>
      <c r="AJ159" s="62"/>
      <c r="AK159" s="62"/>
      <c r="AL159" s="64" t="s">
        <v>482</v>
      </c>
      <c r="AM159" s="53"/>
      <c r="AN159" s="53"/>
      <c r="AO159" s="53"/>
      <c r="AP159" s="53"/>
      <c r="AQ159" s="739" t="s">
        <v>584</v>
      </c>
      <c r="AR159" s="739"/>
      <c r="AS159" s="53"/>
      <c r="AT159" s="53"/>
      <c r="AU159" s="53"/>
      <c r="AV159" s="53"/>
      <c r="AW159" s="53"/>
      <c r="AX159" s="54"/>
    </row>
    <row r="160" spans="1:50" ht="28.35" customHeight="1" thickTop="1" x14ac:dyDescent="0.15">
      <c r="A160" s="395"/>
      <c r="B160" s="396"/>
      <c r="C160" s="396"/>
      <c r="D160" s="396"/>
      <c r="E160" s="396"/>
      <c r="F160" s="397"/>
      <c r="G160" s="52"/>
      <c r="H160" s="53"/>
      <c r="I160" s="53"/>
      <c r="J160" s="53"/>
      <c r="K160" s="53"/>
      <c r="L160" s="53"/>
      <c r="M160" s="53"/>
      <c r="N160" s="62"/>
      <c r="O160" s="62"/>
      <c r="P160" s="62"/>
      <c r="Q160" s="62"/>
      <c r="R160" s="62"/>
      <c r="S160" s="62"/>
      <c r="T160" s="62"/>
      <c r="U160" s="62"/>
      <c r="V160" s="62"/>
      <c r="W160" s="62"/>
      <c r="X160" s="62"/>
      <c r="Y160" s="62"/>
      <c r="Z160" s="53"/>
      <c r="AA160" s="53"/>
      <c r="AB160" s="53"/>
      <c r="AC160" s="53"/>
      <c r="AD160" s="53"/>
      <c r="AE160" s="53"/>
      <c r="AF160" s="53"/>
      <c r="AG160" s="53"/>
      <c r="AH160" s="62"/>
      <c r="AI160" s="62"/>
      <c r="AJ160" s="62"/>
      <c r="AK160" s="62"/>
      <c r="AL160" s="139" t="s">
        <v>577</v>
      </c>
      <c r="AM160" s="720"/>
      <c r="AN160" s="720"/>
      <c r="AO160" s="720"/>
      <c r="AP160" s="720"/>
      <c r="AQ160" s="720"/>
      <c r="AR160" s="720"/>
      <c r="AS160" s="720"/>
      <c r="AT160" s="720"/>
      <c r="AU160" s="720"/>
      <c r="AV160" s="720"/>
      <c r="AW160" s="721"/>
      <c r="AX160" s="54"/>
    </row>
    <row r="161" spans="1:50" ht="28.35" customHeight="1" thickBot="1" x14ac:dyDescent="0.2">
      <c r="A161" s="395"/>
      <c r="B161" s="396"/>
      <c r="C161" s="396"/>
      <c r="D161" s="396"/>
      <c r="E161" s="396"/>
      <c r="F161" s="397"/>
      <c r="G161" s="52"/>
      <c r="H161" s="53"/>
      <c r="I161" s="62"/>
      <c r="J161" s="62"/>
      <c r="K161" s="62"/>
      <c r="L161" s="62"/>
      <c r="M161" s="62"/>
      <c r="N161" s="62"/>
      <c r="O161" s="62"/>
      <c r="P161" s="62"/>
      <c r="Q161" s="62"/>
      <c r="R161" s="62"/>
      <c r="S161" s="62"/>
      <c r="T161" s="62"/>
      <c r="U161" s="62"/>
      <c r="V161" s="62"/>
      <c r="W161" s="62"/>
      <c r="X161" s="53"/>
      <c r="Y161" s="53"/>
      <c r="Z161" s="53"/>
      <c r="AA161" s="53"/>
      <c r="AB161" s="53"/>
      <c r="AC161" s="53"/>
      <c r="AD161" s="53"/>
      <c r="AE161" s="53"/>
      <c r="AF161" s="53"/>
      <c r="AG161" s="53"/>
      <c r="AH161" s="62"/>
      <c r="AI161" s="62"/>
      <c r="AJ161" s="62"/>
      <c r="AK161" s="62"/>
      <c r="AL161" s="142" t="s">
        <v>542</v>
      </c>
      <c r="AM161" s="143"/>
      <c r="AN161" s="143"/>
      <c r="AO161" s="143"/>
      <c r="AP161" s="143"/>
      <c r="AQ161" s="143"/>
      <c r="AR161" s="143"/>
      <c r="AS161" s="143"/>
      <c r="AT161" s="143"/>
      <c r="AU161" s="143"/>
      <c r="AV161" s="143"/>
      <c r="AW161" s="144"/>
      <c r="AX161" s="54"/>
    </row>
    <row r="162" spans="1:50" ht="27.75" customHeight="1" thickTop="1" x14ac:dyDescent="0.15">
      <c r="A162" s="395"/>
      <c r="B162" s="396"/>
      <c r="C162" s="396"/>
      <c r="D162" s="396"/>
      <c r="E162" s="396"/>
      <c r="F162" s="397"/>
      <c r="G162" s="52"/>
      <c r="H162" s="53"/>
      <c r="I162" s="62"/>
      <c r="J162" s="62"/>
      <c r="K162" s="62"/>
      <c r="L162" s="62"/>
      <c r="M162" s="62"/>
      <c r="N162" s="62"/>
      <c r="O162" s="62"/>
      <c r="P162" s="62"/>
      <c r="Q162" s="62"/>
      <c r="R162" s="62"/>
      <c r="S162" s="62"/>
      <c r="T162" s="62"/>
      <c r="U162" s="62"/>
      <c r="V162" s="62"/>
      <c r="W162" s="62"/>
      <c r="X162" s="53"/>
      <c r="Y162" s="53"/>
      <c r="Z162" s="53"/>
      <c r="AA162" s="53"/>
      <c r="AB162" s="53"/>
      <c r="AC162" s="53"/>
      <c r="AD162" s="53"/>
      <c r="AE162" s="53"/>
      <c r="AF162" s="53"/>
      <c r="AG162" s="53"/>
      <c r="AH162" s="62"/>
      <c r="AI162" s="62"/>
      <c r="AJ162" s="62"/>
      <c r="AK162" s="62"/>
      <c r="AL162" s="67"/>
      <c r="AM162" s="738" t="s">
        <v>574</v>
      </c>
      <c r="AN162" s="728"/>
      <c r="AO162" s="728"/>
      <c r="AP162" s="728"/>
      <c r="AQ162" s="728"/>
      <c r="AR162" s="728"/>
      <c r="AS162" s="728"/>
      <c r="AT162" s="728"/>
      <c r="AU162" s="728"/>
      <c r="AV162" s="728"/>
      <c r="AW162" s="53"/>
      <c r="AX162" s="54"/>
    </row>
    <row r="163" spans="1:50" ht="28.35" customHeight="1" x14ac:dyDescent="0.15">
      <c r="A163" s="395"/>
      <c r="B163" s="396"/>
      <c r="C163" s="396"/>
      <c r="D163" s="396"/>
      <c r="E163" s="396"/>
      <c r="F163" s="397"/>
      <c r="G163" s="52"/>
      <c r="H163" s="53"/>
      <c r="I163" s="62"/>
      <c r="J163" s="62"/>
      <c r="K163" s="62"/>
      <c r="L163" s="62"/>
      <c r="M163" s="62"/>
      <c r="N163" s="62"/>
      <c r="O163" s="62"/>
      <c r="P163" s="62"/>
      <c r="Q163" s="62"/>
      <c r="R163" s="62"/>
      <c r="S163" s="62"/>
      <c r="T163" s="62"/>
      <c r="U163" s="62"/>
      <c r="V163" s="62"/>
      <c r="W163" s="62"/>
      <c r="X163" s="53"/>
      <c r="Y163" s="53"/>
      <c r="Z163" s="53"/>
      <c r="AA163" s="53"/>
      <c r="AB163" s="53"/>
      <c r="AC163" s="53"/>
      <c r="AD163" s="53"/>
      <c r="AE163" s="53"/>
      <c r="AF163" s="53"/>
      <c r="AG163" s="62"/>
      <c r="AH163" s="62"/>
      <c r="AI163" s="62"/>
      <c r="AJ163" s="62"/>
      <c r="AK163" s="62"/>
      <c r="AL163" s="67"/>
      <c r="AM163" s="735"/>
      <c r="AN163" s="735"/>
      <c r="AO163" s="735"/>
      <c r="AP163" s="735"/>
      <c r="AQ163" s="735"/>
      <c r="AR163" s="735"/>
      <c r="AS163" s="735"/>
      <c r="AT163" s="735"/>
      <c r="AU163" s="735"/>
      <c r="AV163" s="735"/>
      <c r="AW163" s="53"/>
      <c r="AX163" s="54"/>
    </row>
    <row r="164" spans="1:50" ht="28.35" customHeight="1" x14ac:dyDescent="0.15">
      <c r="A164" s="395"/>
      <c r="B164" s="396"/>
      <c r="C164" s="396"/>
      <c r="D164" s="396"/>
      <c r="E164" s="396"/>
      <c r="F164" s="397"/>
      <c r="G164" s="52"/>
      <c r="H164" s="53"/>
      <c r="I164" s="62"/>
      <c r="J164" s="62"/>
      <c r="K164" s="62"/>
      <c r="L164" s="62"/>
      <c r="M164" s="62"/>
      <c r="N164" s="62"/>
      <c r="O164" s="62"/>
      <c r="P164" s="62"/>
      <c r="Q164" s="62"/>
      <c r="R164" s="62"/>
      <c r="S164" s="62"/>
      <c r="T164" s="62"/>
      <c r="U164" s="62"/>
      <c r="V164" s="62"/>
      <c r="W164" s="62"/>
      <c r="X164" s="53"/>
      <c r="Y164" s="53"/>
      <c r="Z164" s="53"/>
      <c r="AA164" s="53"/>
      <c r="AB164" s="53"/>
      <c r="AC164" s="53"/>
      <c r="AD164" s="53"/>
      <c r="AE164" s="53"/>
      <c r="AF164" s="53"/>
      <c r="AG164" s="53"/>
      <c r="AH164" s="62"/>
      <c r="AI164" s="62"/>
      <c r="AJ164" s="62"/>
      <c r="AK164" s="62"/>
      <c r="AL164" s="62"/>
      <c r="AM164" s="62"/>
      <c r="AN164" s="62"/>
      <c r="AO164" s="62"/>
      <c r="AP164" s="62"/>
      <c r="AQ164" s="62"/>
      <c r="AR164" s="62"/>
      <c r="AS164" s="62"/>
      <c r="AT164" s="62"/>
      <c r="AU164" s="62"/>
      <c r="AV164" s="62"/>
      <c r="AW164" s="62"/>
      <c r="AX164" s="54"/>
    </row>
    <row r="165" spans="1:50" ht="28.35" customHeight="1" thickBot="1" x14ac:dyDescent="0.2">
      <c r="A165" s="395"/>
      <c r="B165" s="396"/>
      <c r="C165" s="396"/>
      <c r="D165" s="396"/>
      <c r="E165" s="396"/>
      <c r="F165" s="397"/>
      <c r="G165" s="52"/>
      <c r="H165" s="53"/>
      <c r="I165" s="62"/>
      <c r="J165" s="62"/>
      <c r="K165" s="62"/>
      <c r="L165" s="62"/>
      <c r="M165" s="62"/>
      <c r="N165" s="62"/>
      <c r="O165" s="62"/>
      <c r="P165" s="62"/>
      <c r="Q165" s="62"/>
      <c r="R165" s="62"/>
      <c r="S165" s="62"/>
      <c r="T165" s="62"/>
      <c r="U165" s="62"/>
      <c r="V165" s="62"/>
      <c r="W165" s="62"/>
      <c r="X165" s="62"/>
      <c r="Y165" s="62"/>
      <c r="Z165" s="53"/>
      <c r="AA165" s="53"/>
      <c r="AB165" s="53"/>
      <c r="AC165" s="53"/>
      <c r="AD165" s="53"/>
      <c r="AE165" s="53"/>
      <c r="AF165" s="53"/>
      <c r="AG165" s="53"/>
      <c r="AH165" s="62"/>
      <c r="AI165" s="65"/>
      <c r="AJ165" s="65"/>
      <c r="AK165" s="65"/>
      <c r="AL165" s="64" t="s">
        <v>482</v>
      </c>
      <c r="AM165" s="53"/>
      <c r="AN165" s="53"/>
      <c r="AO165" s="53"/>
      <c r="AP165" s="53"/>
      <c r="AQ165" s="53"/>
      <c r="AR165" s="53"/>
      <c r="AS165" s="53"/>
      <c r="AT165" s="53"/>
      <c r="AU165" s="53"/>
      <c r="AV165" s="53"/>
      <c r="AW165" s="53"/>
      <c r="AX165" s="54"/>
    </row>
    <row r="166" spans="1:50" ht="28.35" customHeight="1" thickTop="1" x14ac:dyDescent="0.15">
      <c r="A166" s="395"/>
      <c r="B166" s="396"/>
      <c r="C166" s="396"/>
      <c r="D166" s="396"/>
      <c r="E166" s="396"/>
      <c r="F166" s="397"/>
      <c r="G166" s="52"/>
      <c r="H166" s="53"/>
      <c r="I166" s="62"/>
      <c r="J166" s="62"/>
      <c r="K166" s="62"/>
      <c r="L166" s="62"/>
      <c r="M166" s="62"/>
      <c r="N166" s="62"/>
      <c r="O166" s="62"/>
      <c r="P166" s="62"/>
      <c r="Q166" s="62"/>
      <c r="R166" s="62"/>
      <c r="S166" s="62"/>
      <c r="T166" s="62"/>
      <c r="U166" s="62"/>
      <c r="V166" s="62"/>
      <c r="W166" s="62"/>
      <c r="X166" s="62"/>
      <c r="Y166" s="62"/>
      <c r="Z166" s="53"/>
      <c r="AA166" s="53"/>
      <c r="AB166" s="53"/>
      <c r="AC166" s="53"/>
      <c r="AD166" s="53"/>
      <c r="AE166" s="53"/>
      <c r="AF166" s="53"/>
      <c r="AG166" s="53"/>
      <c r="AH166" s="53"/>
      <c r="AI166" s="62"/>
      <c r="AJ166" s="67"/>
      <c r="AK166" s="65"/>
      <c r="AL166" s="139" t="s">
        <v>578</v>
      </c>
      <c r="AM166" s="720"/>
      <c r="AN166" s="720"/>
      <c r="AO166" s="720"/>
      <c r="AP166" s="720"/>
      <c r="AQ166" s="720"/>
      <c r="AR166" s="720"/>
      <c r="AS166" s="720"/>
      <c r="AT166" s="720"/>
      <c r="AU166" s="720"/>
      <c r="AV166" s="720"/>
      <c r="AW166" s="721"/>
      <c r="AX166" s="54"/>
    </row>
    <row r="167" spans="1:50" ht="28.35" customHeight="1" thickBot="1" x14ac:dyDescent="0.2">
      <c r="A167" s="395"/>
      <c r="B167" s="396"/>
      <c r="C167" s="396"/>
      <c r="D167" s="396"/>
      <c r="E167" s="396"/>
      <c r="F167" s="397"/>
      <c r="G167" s="52"/>
      <c r="H167" s="53"/>
      <c r="I167" s="62"/>
      <c r="J167" s="62"/>
      <c r="K167" s="62"/>
      <c r="L167" s="62"/>
      <c r="M167" s="62"/>
      <c r="N167" s="62"/>
      <c r="O167" s="62"/>
      <c r="P167" s="62"/>
      <c r="Q167" s="62"/>
      <c r="R167" s="62"/>
      <c r="S167" s="62"/>
      <c r="T167" s="62"/>
      <c r="U167" s="62"/>
      <c r="V167" s="62"/>
      <c r="W167" s="62"/>
      <c r="X167" s="62"/>
      <c r="Y167" s="62"/>
      <c r="Z167" s="67"/>
      <c r="AA167" s="53"/>
      <c r="AB167" s="53"/>
      <c r="AC167" s="53"/>
      <c r="AD167" s="53"/>
      <c r="AE167" s="53"/>
      <c r="AF167" s="53"/>
      <c r="AG167" s="53"/>
      <c r="AH167" s="53"/>
      <c r="AI167" s="67"/>
      <c r="AJ167" s="67"/>
      <c r="AK167" s="53"/>
      <c r="AL167" s="142" t="s">
        <v>541</v>
      </c>
      <c r="AM167" s="143"/>
      <c r="AN167" s="143"/>
      <c r="AO167" s="143"/>
      <c r="AP167" s="143"/>
      <c r="AQ167" s="143"/>
      <c r="AR167" s="143"/>
      <c r="AS167" s="143"/>
      <c r="AT167" s="143"/>
      <c r="AU167" s="143"/>
      <c r="AV167" s="143"/>
      <c r="AW167" s="144"/>
      <c r="AX167" s="54"/>
    </row>
    <row r="168" spans="1:50" ht="27.75" customHeight="1" thickTop="1" x14ac:dyDescent="0.15">
      <c r="A168" s="395"/>
      <c r="B168" s="396"/>
      <c r="C168" s="396"/>
      <c r="D168" s="396"/>
      <c r="E168" s="396"/>
      <c r="F168" s="397"/>
      <c r="G168" s="52"/>
      <c r="H168" s="53"/>
      <c r="I168" s="62"/>
      <c r="J168" s="62"/>
      <c r="K168" s="62"/>
      <c r="L168" s="62"/>
      <c r="M168" s="62"/>
      <c r="N168" s="62"/>
      <c r="O168" s="62"/>
      <c r="P168" s="62"/>
      <c r="Q168" s="62"/>
      <c r="R168" s="62"/>
      <c r="S168" s="62"/>
      <c r="T168" s="62"/>
      <c r="U168" s="62"/>
      <c r="V168" s="62"/>
      <c r="W168" s="62"/>
      <c r="X168" s="62"/>
      <c r="Y168" s="62"/>
      <c r="Z168" s="53"/>
      <c r="AA168" s="53"/>
      <c r="AB168" s="53"/>
      <c r="AC168" s="53"/>
      <c r="AD168" s="53"/>
      <c r="AE168" s="53"/>
      <c r="AF168" s="53"/>
      <c r="AG168" s="53"/>
      <c r="AH168" s="53"/>
      <c r="AI168" s="53"/>
      <c r="AJ168" s="53"/>
      <c r="AK168" s="53"/>
      <c r="AL168" s="62"/>
      <c r="AM168" s="722" t="s">
        <v>484</v>
      </c>
      <c r="AN168" s="720"/>
      <c r="AO168" s="720"/>
      <c r="AP168" s="720"/>
      <c r="AQ168" s="720"/>
      <c r="AR168" s="720"/>
      <c r="AS168" s="720"/>
      <c r="AT168" s="720"/>
      <c r="AU168" s="720"/>
      <c r="AV168" s="720"/>
      <c r="AW168" s="53"/>
      <c r="AX168" s="54"/>
    </row>
    <row r="169" spans="1:50" ht="28.35" customHeight="1" x14ac:dyDescent="0.15">
      <c r="A169" s="395"/>
      <c r="B169" s="396"/>
      <c r="C169" s="396"/>
      <c r="D169" s="396"/>
      <c r="E169" s="396"/>
      <c r="F169" s="397"/>
      <c r="G169" s="52"/>
      <c r="H169" s="53"/>
      <c r="I169" s="62"/>
      <c r="J169" s="62"/>
      <c r="K169" s="62"/>
      <c r="L169" s="62"/>
      <c r="M169" s="62"/>
      <c r="N169" s="62"/>
      <c r="O169" s="62"/>
      <c r="P169" s="62"/>
      <c r="Q169" s="62"/>
      <c r="R169" s="62"/>
      <c r="S169" s="62"/>
      <c r="T169" s="62"/>
      <c r="U169" s="62"/>
      <c r="V169" s="53"/>
      <c r="W169" s="53"/>
      <c r="X169" s="53"/>
      <c r="Y169" s="53"/>
      <c r="Z169" s="53"/>
      <c r="AA169" s="53"/>
      <c r="AB169" s="53"/>
      <c r="AC169" s="53"/>
      <c r="AD169" s="53"/>
      <c r="AE169" s="62"/>
      <c r="AF169" s="62"/>
      <c r="AG169" s="62"/>
      <c r="AH169" s="62"/>
      <c r="AI169" s="62"/>
      <c r="AJ169" s="62"/>
      <c r="AK169" s="62"/>
      <c r="AL169" s="67"/>
      <c r="AM169" s="723"/>
      <c r="AN169" s="723"/>
      <c r="AO169" s="723"/>
      <c r="AP169" s="723"/>
      <c r="AQ169" s="723"/>
      <c r="AR169" s="723"/>
      <c r="AS169" s="723"/>
      <c r="AT169" s="723"/>
      <c r="AU169" s="723"/>
      <c r="AV169" s="723"/>
      <c r="AW169" s="53"/>
      <c r="AX169" s="54"/>
    </row>
    <row r="170" spans="1:50" ht="78" customHeight="1" thickBot="1" x14ac:dyDescent="0.2">
      <c r="A170" s="395"/>
      <c r="B170" s="396"/>
      <c r="C170" s="396"/>
      <c r="D170" s="396"/>
      <c r="E170" s="396"/>
      <c r="F170" s="397"/>
      <c r="G170" s="52"/>
      <c r="H170" s="53"/>
      <c r="I170" s="62"/>
      <c r="J170" s="62"/>
      <c r="K170" s="62"/>
      <c r="L170" s="62"/>
      <c r="M170" s="62"/>
      <c r="N170" s="62"/>
      <c r="O170" s="62"/>
      <c r="P170" s="62"/>
      <c r="Q170" s="62"/>
      <c r="R170" s="62"/>
      <c r="S170" s="62"/>
      <c r="T170" s="62"/>
      <c r="U170" s="62"/>
      <c r="V170" s="65"/>
      <c r="W170" s="65"/>
      <c r="X170" s="65"/>
      <c r="Y170" s="53"/>
      <c r="Z170" s="53"/>
      <c r="AA170" s="53"/>
      <c r="AB170" s="53"/>
      <c r="AC170" s="53"/>
      <c r="AD170" s="53"/>
      <c r="AE170" s="62"/>
      <c r="AF170" s="62"/>
      <c r="AG170" s="62"/>
      <c r="AH170" s="62"/>
      <c r="AI170" s="62"/>
      <c r="AJ170" s="62"/>
      <c r="AK170" s="62"/>
      <c r="AL170" s="62"/>
      <c r="AM170" s="62"/>
      <c r="AN170" s="62"/>
      <c r="AO170" s="62"/>
      <c r="AP170" s="62"/>
      <c r="AQ170" s="62"/>
      <c r="AR170" s="62"/>
      <c r="AS170" s="62"/>
      <c r="AT170" s="62"/>
      <c r="AU170" s="65"/>
      <c r="AV170" s="65"/>
      <c r="AW170" s="65"/>
      <c r="AX170" s="54"/>
    </row>
    <row r="171" spans="1:50" ht="28.35" customHeight="1" thickTop="1" x14ac:dyDescent="0.15">
      <c r="A171" s="395"/>
      <c r="B171" s="396"/>
      <c r="C171" s="396"/>
      <c r="D171" s="396"/>
      <c r="E171" s="396"/>
      <c r="F171" s="397"/>
      <c r="G171" s="52"/>
      <c r="H171" s="53"/>
      <c r="I171" s="53"/>
      <c r="J171" s="53"/>
      <c r="K171" s="53"/>
      <c r="L171" s="53"/>
      <c r="M171" s="53"/>
      <c r="N171" s="53"/>
      <c r="O171" s="53"/>
      <c r="P171" s="53"/>
      <c r="Q171" s="53"/>
      <c r="R171" s="53"/>
      <c r="S171" s="53"/>
      <c r="T171" s="53"/>
      <c r="U171" s="62"/>
      <c r="V171" s="62"/>
      <c r="W171" s="62"/>
      <c r="X171" s="139" t="s">
        <v>485</v>
      </c>
      <c r="Y171" s="140"/>
      <c r="Z171" s="140"/>
      <c r="AA171" s="140"/>
      <c r="AB171" s="140"/>
      <c r="AC171" s="140"/>
      <c r="AD171" s="140"/>
      <c r="AE171" s="140"/>
      <c r="AF171" s="140"/>
      <c r="AG171" s="140"/>
      <c r="AH171" s="140"/>
      <c r="AI171" s="141"/>
      <c r="AJ171" s="62"/>
      <c r="AK171" s="62"/>
      <c r="AL171" s="53"/>
      <c r="AM171" s="53"/>
      <c r="AN171" s="53"/>
      <c r="AO171" s="53"/>
      <c r="AP171" s="53"/>
      <c r="AQ171" s="53"/>
      <c r="AR171" s="53"/>
      <c r="AS171" s="53"/>
      <c r="AT171" s="53"/>
      <c r="AU171" s="53"/>
      <c r="AV171" s="53"/>
      <c r="AW171" s="53"/>
      <c r="AX171" s="54"/>
    </row>
    <row r="172" spans="1:50" ht="27.75" customHeight="1" thickBot="1" x14ac:dyDescent="0.2">
      <c r="A172" s="395"/>
      <c r="B172" s="396"/>
      <c r="C172" s="396"/>
      <c r="D172" s="396"/>
      <c r="E172" s="396"/>
      <c r="F172" s="397"/>
      <c r="G172" s="52"/>
      <c r="H172" s="53"/>
      <c r="I172" s="53"/>
      <c r="J172" s="53"/>
      <c r="K172" s="53"/>
      <c r="L172" s="53"/>
      <c r="M172" s="53"/>
      <c r="N172" s="53"/>
      <c r="O172" s="53"/>
      <c r="P172" s="53"/>
      <c r="Q172" s="53"/>
      <c r="R172" s="53"/>
      <c r="S172" s="53"/>
      <c r="T172" s="53"/>
      <c r="U172" s="62"/>
      <c r="V172" s="62"/>
      <c r="W172" s="62"/>
      <c r="X172" s="142" t="s">
        <v>540</v>
      </c>
      <c r="Y172" s="143"/>
      <c r="Z172" s="143"/>
      <c r="AA172" s="143"/>
      <c r="AB172" s="143"/>
      <c r="AC172" s="143"/>
      <c r="AD172" s="143"/>
      <c r="AE172" s="143"/>
      <c r="AF172" s="143"/>
      <c r="AG172" s="143"/>
      <c r="AH172" s="143"/>
      <c r="AI172" s="144"/>
      <c r="AJ172" s="53"/>
      <c r="AK172" s="53"/>
      <c r="AL172" s="53"/>
      <c r="AM172" s="53"/>
      <c r="AN172" s="53"/>
      <c r="AO172" s="53"/>
      <c r="AP172" s="53"/>
      <c r="AQ172" s="53"/>
      <c r="AR172" s="53"/>
      <c r="AS172" s="53"/>
      <c r="AT172" s="53"/>
      <c r="AU172" s="53"/>
      <c r="AV172" s="53"/>
      <c r="AW172" s="53"/>
      <c r="AX172" s="54"/>
    </row>
    <row r="173" spans="1:50" ht="27" customHeight="1" thickTop="1" thickBot="1" x14ac:dyDescent="0.2">
      <c r="A173" s="395"/>
      <c r="B173" s="396"/>
      <c r="C173" s="396"/>
      <c r="D173" s="396"/>
      <c r="E173" s="396"/>
      <c r="F173" s="397"/>
      <c r="G173" s="52"/>
      <c r="H173" s="53"/>
      <c r="I173" s="53"/>
      <c r="J173" s="53"/>
      <c r="K173" s="53"/>
      <c r="L173" s="53"/>
      <c r="M173" s="53"/>
      <c r="N173" s="53"/>
      <c r="O173" s="53"/>
      <c r="P173" s="53"/>
      <c r="Q173" s="53"/>
      <c r="R173" s="53"/>
      <c r="S173" s="53"/>
      <c r="T173" s="53"/>
      <c r="U173" s="62"/>
      <c r="V173" s="62"/>
      <c r="W173" s="62"/>
      <c r="X173" s="62"/>
      <c r="Y173" s="62"/>
      <c r="Z173" s="62"/>
      <c r="AA173" s="62"/>
      <c r="AB173" s="62"/>
      <c r="AC173" s="62"/>
      <c r="AD173" s="62"/>
      <c r="AE173" s="62"/>
      <c r="AF173" s="62"/>
      <c r="AG173" s="62"/>
      <c r="AH173" s="62"/>
      <c r="AI173" s="62"/>
      <c r="AJ173" s="53"/>
      <c r="AK173" s="53"/>
      <c r="AL173" s="53"/>
      <c r="AM173" s="53"/>
      <c r="AN173" s="53"/>
      <c r="AO173" s="53"/>
      <c r="AP173" s="53"/>
      <c r="AQ173" s="53"/>
      <c r="AR173" s="53"/>
      <c r="AS173" s="53"/>
      <c r="AT173" s="53"/>
      <c r="AU173" s="53"/>
      <c r="AV173" s="53"/>
      <c r="AW173" s="53"/>
      <c r="AX173" s="54"/>
    </row>
    <row r="174" spans="1:50" ht="27" customHeight="1" thickTop="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139" t="s">
        <v>486</v>
      </c>
      <c r="Y174" s="140"/>
      <c r="Z174" s="140"/>
      <c r="AA174" s="140"/>
      <c r="AB174" s="140"/>
      <c r="AC174" s="140"/>
      <c r="AD174" s="140"/>
      <c r="AE174" s="140"/>
      <c r="AF174" s="140"/>
      <c r="AG174" s="140"/>
      <c r="AH174" s="140"/>
      <c r="AI174" s="141"/>
      <c r="AJ174" s="53"/>
      <c r="AK174" s="53"/>
      <c r="AL174" s="53"/>
      <c r="AM174" s="53"/>
      <c r="AN174" s="53"/>
      <c r="AO174" s="53"/>
      <c r="AP174" s="53"/>
      <c r="AQ174" s="53"/>
      <c r="AR174" s="53"/>
      <c r="AS174" s="53"/>
      <c r="AT174" s="53"/>
      <c r="AU174" s="53"/>
      <c r="AV174" s="53"/>
      <c r="AW174" s="53"/>
      <c r="AX174" s="54"/>
    </row>
    <row r="175" spans="1:50" ht="27" customHeight="1" thickBot="1" x14ac:dyDescent="0.2">
      <c r="A175" s="395"/>
      <c r="B175" s="396"/>
      <c r="C175" s="396"/>
      <c r="D175" s="396"/>
      <c r="E175" s="396"/>
      <c r="F175" s="397"/>
      <c r="G175" s="52"/>
      <c r="H175" s="53"/>
      <c r="I175" s="53"/>
      <c r="J175" s="53"/>
      <c r="K175" s="53"/>
      <c r="L175" s="53"/>
      <c r="M175" s="53"/>
      <c r="N175" s="53"/>
      <c r="O175" s="53"/>
      <c r="P175" s="53"/>
      <c r="Q175" s="53"/>
      <c r="R175" s="53"/>
      <c r="S175" s="53"/>
      <c r="T175" s="53"/>
      <c r="U175" s="62"/>
      <c r="V175" s="62"/>
      <c r="W175" s="62"/>
      <c r="X175" s="142" t="s">
        <v>539</v>
      </c>
      <c r="Y175" s="143"/>
      <c r="Z175" s="143"/>
      <c r="AA175" s="143"/>
      <c r="AB175" s="143"/>
      <c r="AC175" s="143"/>
      <c r="AD175" s="143"/>
      <c r="AE175" s="143"/>
      <c r="AF175" s="143"/>
      <c r="AG175" s="143"/>
      <c r="AH175" s="143"/>
      <c r="AI175" s="144"/>
      <c r="AJ175" s="53"/>
      <c r="AK175" s="53"/>
      <c r="AL175" s="53"/>
      <c r="AM175" s="53"/>
      <c r="AN175" s="53"/>
      <c r="AO175" s="53"/>
      <c r="AP175" s="53"/>
      <c r="AQ175" s="53"/>
      <c r="AR175" s="53"/>
      <c r="AS175" s="53"/>
      <c r="AT175" s="53"/>
      <c r="AU175" s="53"/>
      <c r="AV175" s="53"/>
      <c r="AW175" s="53"/>
      <c r="AX175" s="54"/>
    </row>
    <row r="176" spans="1:50" ht="60" customHeight="1" thickTop="1" x14ac:dyDescent="0.15">
      <c r="A176" s="395"/>
      <c r="B176" s="396"/>
      <c r="C176" s="396"/>
      <c r="D176" s="396"/>
      <c r="E176" s="396"/>
      <c r="F176" s="397"/>
      <c r="G176" s="52"/>
      <c r="H176" s="53"/>
      <c r="I176" s="53"/>
      <c r="J176" s="53"/>
      <c r="K176" s="53"/>
      <c r="L176" s="53"/>
      <c r="M176" s="53"/>
      <c r="N176" s="53"/>
      <c r="O176" s="53"/>
      <c r="P176" s="53"/>
      <c r="Q176" s="53"/>
      <c r="R176" s="53"/>
      <c r="S176" s="53"/>
      <c r="T176" s="53"/>
      <c r="U176" s="62"/>
      <c r="V176" s="62"/>
      <c r="W176" s="62"/>
      <c r="X176" s="62"/>
      <c r="Y176" s="62"/>
      <c r="Z176" s="62"/>
      <c r="AA176" s="62"/>
      <c r="AB176" s="62"/>
      <c r="AC176" s="62"/>
      <c r="AD176" s="62"/>
      <c r="AE176" s="62"/>
      <c r="AF176" s="62"/>
      <c r="AG176" s="62"/>
      <c r="AH176" s="62"/>
      <c r="AI176" s="62"/>
      <c r="AJ176" s="53"/>
      <c r="AK176" s="53"/>
      <c r="AL176" s="53"/>
      <c r="AM176" s="53"/>
      <c r="AN176" s="53"/>
      <c r="AO176" s="53"/>
      <c r="AP176" s="53"/>
      <c r="AQ176" s="53"/>
      <c r="AR176" s="53"/>
      <c r="AS176" s="53"/>
      <c r="AT176" s="53"/>
      <c r="AU176" s="53"/>
      <c r="AV176" s="53"/>
      <c r="AW176" s="53"/>
      <c r="AX176" s="54"/>
    </row>
    <row r="177" spans="1:50" ht="54" customHeight="1" thickBot="1" x14ac:dyDescent="0.2">
      <c r="A177" s="398"/>
      <c r="B177" s="399"/>
      <c r="C177" s="399"/>
      <c r="D177" s="399"/>
      <c r="E177" s="399"/>
      <c r="F177" s="400"/>
      <c r="G177" s="55"/>
      <c r="H177" s="56"/>
      <c r="I177" s="56"/>
      <c r="J177" s="56"/>
      <c r="K177" s="68" t="s">
        <v>584</v>
      </c>
      <c r="L177" s="68"/>
      <c r="M177" s="69" t="s">
        <v>585</v>
      </c>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56"/>
      <c r="AR177" s="56"/>
      <c r="AS177" s="56"/>
      <c r="AT177" s="56"/>
      <c r="AU177" s="56"/>
      <c r="AV177" s="56"/>
      <c r="AW177" s="56"/>
      <c r="AX177" s="57"/>
    </row>
    <row r="178" spans="1:50" ht="30" customHeight="1" x14ac:dyDescent="0.15">
      <c r="A178" s="357" t="s">
        <v>34</v>
      </c>
      <c r="B178" s="358"/>
      <c r="C178" s="358"/>
      <c r="D178" s="358"/>
      <c r="E178" s="358"/>
      <c r="F178" s="359"/>
      <c r="G178" s="366" t="s">
        <v>557</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569</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24"/>
    </row>
    <row r="180" spans="1:50" ht="39.75" customHeight="1" x14ac:dyDescent="0.15">
      <c r="A180" s="360"/>
      <c r="B180" s="361"/>
      <c r="C180" s="361"/>
      <c r="D180" s="361"/>
      <c r="E180" s="361"/>
      <c r="F180" s="362"/>
      <c r="G180" s="351" t="s">
        <v>581</v>
      </c>
      <c r="H180" s="352"/>
      <c r="I180" s="352"/>
      <c r="J180" s="352"/>
      <c r="K180" s="353"/>
      <c r="L180" s="354" t="s">
        <v>549</v>
      </c>
      <c r="M180" s="355"/>
      <c r="N180" s="355"/>
      <c r="O180" s="355"/>
      <c r="P180" s="355"/>
      <c r="Q180" s="355"/>
      <c r="R180" s="355"/>
      <c r="S180" s="355"/>
      <c r="T180" s="355"/>
      <c r="U180" s="355"/>
      <c r="V180" s="355"/>
      <c r="W180" s="355"/>
      <c r="X180" s="356"/>
      <c r="Y180" s="386">
        <v>157</v>
      </c>
      <c r="Z180" s="387"/>
      <c r="AA180" s="387"/>
      <c r="AB180" s="388"/>
      <c r="AC180" s="351" t="s">
        <v>555</v>
      </c>
      <c r="AD180" s="352"/>
      <c r="AE180" s="352"/>
      <c r="AF180" s="352"/>
      <c r="AG180" s="353"/>
      <c r="AH180" s="354" t="s">
        <v>568</v>
      </c>
      <c r="AI180" s="355"/>
      <c r="AJ180" s="355"/>
      <c r="AK180" s="355"/>
      <c r="AL180" s="355"/>
      <c r="AM180" s="355"/>
      <c r="AN180" s="355"/>
      <c r="AO180" s="355"/>
      <c r="AP180" s="355"/>
      <c r="AQ180" s="355"/>
      <c r="AR180" s="355"/>
      <c r="AS180" s="355"/>
      <c r="AT180" s="356"/>
      <c r="AU180" s="386">
        <v>15</v>
      </c>
      <c r="AV180" s="387"/>
      <c r="AW180" s="387"/>
      <c r="AX180" s="473"/>
    </row>
    <row r="181" spans="1:50" ht="24.75"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423"/>
    </row>
    <row r="182" spans="1:50" ht="24.75"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423"/>
    </row>
    <row r="183" spans="1:50" ht="24.75"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423"/>
    </row>
    <row r="184" spans="1:50" ht="24.75"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423"/>
    </row>
    <row r="185" spans="1:50" ht="24.75"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423"/>
    </row>
    <row r="186" spans="1:50" ht="24.75"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423"/>
    </row>
    <row r="187" spans="1:50" ht="24.75"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423"/>
    </row>
    <row r="188" spans="1:50" ht="24.75" hidden="1"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423"/>
    </row>
    <row r="189" spans="1:50" ht="24.75"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423"/>
    </row>
    <row r="190" spans="1:50" ht="24.75" customHeight="1" thickBot="1" x14ac:dyDescent="0.2">
      <c r="A190" s="360"/>
      <c r="B190" s="361"/>
      <c r="C190" s="361"/>
      <c r="D190" s="361"/>
      <c r="E190" s="361"/>
      <c r="F190" s="362"/>
      <c r="G190" s="560" t="s">
        <v>22</v>
      </c>
      <c r="H190" s="561"/>
      <c r="I190" s="561"/>
      <c r="J190" s="561"/>
      <c r="K190" s="561"/>
      <c r="L190" s="562"/>
      <c r="M190" s="128"/>
      <c r="N190" s="128"/>
      <c r="O190" s="128"/>
      <c r="P190" s="128"/>
      <c r="Q190" s="128"/>
      <c r="R190" s="128"/>
      <c r="S190" s="128"/>
      <c r="T190" s="128"/>
      <c r="U190" s="128"/>
      <c r="V190" s="128"/>
      <c r="W190" s="128"/>
      <c r="X190" s="129"/>
      <c r="Y190" s="563">
        <f>SUM(Y180:AB189)</f>
        <v>157</v>
      </c>
      <c r="Z190" s="564"/>
      <c r="AA190" s="564"/>
      <c r="AB190" s="565"/>
      <c r="AC190" s="560" t="s">
        <v>22</v>
      </c>
      <c r="AD190" s="561"/>
      <c r="AE190" s="561"/>
      <c r="AF190" s="561"/>
      <c r="AG190" s="561"/>
      <c r="AH190" s="562"/>
      <c r="AI190" s="128"/>
      <c r="AJ190" s="128"/>
      <c r="AK190" s="128"/>
      <c r="AL190" s="128"/>
      <c r="AM190" s="128"/>
      <c r="AN190" s="128"/>
      <c r="AO190" s="128"/>
      <c r="AP190" s="128"/>
      <c r="AQ190" s="128"/>
      <c r="AR190" s="128"/>
      <c r="AS190" s="128"/>
      <c r="AT190" s="129"/>
      <c r="AU190" s="563">
        <f>SUM(AU180:AX189)</f>
        <v>15</v>
      </c>
      <c r="AV190" s="564"/>
      <c r="AW190" s="564"/>
      <c r="AX190" s="566"/>
    </row>
    <row r="191" spans="1:50" ht="30" customHeight="1" x14ac:dyDescent="0.15">
      <c r="A191" s="360"/>
      <c r="B191" s="361"/>
      <c r="C191" s="361"/>
      <c r="D191" s="361"/>
      <c r="E191" s="361"/>
      <c r="F191" s="362"/>
      <c r="G191" s="366" t="s">
        <v>558</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570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24"/>
    </row>
    <row r="193" spans="1:50" ht="24.75" customHeight="1" x14ac:dyDescent="0.15">
      <c r="A193" s="360"/>
      <c r="B193" s="361"/>
      <c r="C193" s="361"/>
      <c r="D193" s="361"/>
      <c r="E193" s="361"/>
      <c r="F193" s="362"/>
      <c r="G193" s="351" t="s">
        <v>551</v>
      </c>
      <c r="H193" s="352"/>
      <c r="I193" s="352"/>
      <c r="J193" s="352"/>
      <c r="K193" s="353"/>
      <c r="L193" s="354" t="s">
        <v>553</v>
      </c>
      <c r="M193" s="355"/>
      <c r="N193" s="355"/>
      <c r="O193" s="355"/>
      <c r="P193" s="355"/>
      <c r="Q193" s="355"/>
      <c r="R193" s="355"/>
      <c r="S193" s="355"/>
      <c r="T193" s="355"/>
      <c r="U193" s="355"/>
      <c r="V193" s="355"/>
      <c r="W193" s="355"/>
      <c r="X193" s="356"/>
      <c r="Y193" s="386">
        <v>190</v>
      </c>
      <c r="Z193" s="387"/>
      <c r="AA193" s="387"/>
      <c r="AB193" s="388"/>
      <c r="AC193" s="351" t="s">
        <v>581</v>
      </c>
      <c r="AD193" s="352"/>
      <c r="AE193" s="352"/>
      <c r="AF193" s="352"/>
      <c r="AG193" s="353"/>
      <c r="AH193" s="354" t="s">
        <v>571</v>
      </c>
      <c r="AI193" s="355"/>
      <c r="AJ193" s="355"/>
      <c r="AK193" s="355"/>
      <c r="AL193" s="355"/>
      <c r="AM193" s="355"/>
      <c r="AN193" s="355"/>
      <c r="AO193" s="355"/>
      <c r="AP193" s="355"/>
      <c r="AQ193" s="355"/>
      <c r="AR193" s="355"/>
      <c r="AS193" s="355"/>
      <c r="AT193" s="356"/>
      <c r="AU193" s="386">
        <v>0.47199999999999998</v>
      </c>
      <c r="AV193" s="387"/>
      <c r="AW193" s="387"/>
      <c r="AX193" s="473"/>
    </row>
    <row r="194" spans="1:50" ht="24.75" customHeight="1" x14ac:dyDescent="0.15">
      <c r="A194" s="360"/>
      <c r="B194" s="361"/>
      <c r="C194" s="361"/>
      <c r="D194" s="361"/>
      <c r="E194" s="361"/>
      <c r="F194" s="362"/>
      <c r="G194" s="401" t="s">
        <v>552</v>
      </c>
      <c r="H194" s="402"/>
      <c r="I194" s="402"/>
      <c r="J194" s="402"/>
      <c r="K194" s="403"/>
      <c r="L194" s="404" t="s">
        <v>550</v>
      </c>
      <c r="M194" s="405"/>
      <c r="N194" s="405"/>
      <c r="O194" s="405"/>
      <c r="P194" s="405"/>
      <c r="Q194" s="405"/>
      <c r="R194" s="405"/>
      <c r="S194" s="405"/>
      <c r="T194" s="405"/>
      <c r="U194" s="405"/>
      <c r="V194" s="405"/>
      <c r="W194" s="405"/>
      <c r="X194" s="406"/>
      <c r="Y194" s="407">
        <v>26</v>
      </c>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423"/>
    </row>
    <row r="195" spans="1:50" ht="24.75" customHeight="1" x14ac:dyDescent="0.15">
      <c r="A195" s="360"/>
      <c r="B195" s="361"/>
      <c r="C195" s="361"/>
      <c r="D195" s="361"/>
      <c r="E195" s="361"/>
      <c r="F195" s="362"/>
      <c r="G195" s="401" t="s">
        <v>581</v>
      </c>
      <c r="H195" s="402"/>
      <c r="I195" s="402"/>
      <c r="J195" s="402"/>
      <c r="K195" s="403"/>
      <c r="L195" s="404" t="s">
        <v>554</v>
      </c>
      <c r="M195" s="405"/>
      <c r="N195" s="405"/>
      <c r="O195" s="405"/>
      <c r="P195" s="405"/>
      <c r="Q195" s="405"/>
      <c r="R195" s="405"/>
      <c r="S195" s="405"/>
      <c r="T195" s="405"/>
      <c r="U195" s="405"/>
      <c r="V195" s="405"/>
      <c r="W195" s="405"/>
      <c r="X195" s="406"/>
      <c r="Y195" s="407">
        <v>11</v>
      </c>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423"/>
    </row>
    <row r="196" spans="1:50" ht="24.75" customHeight="1" x14ac:dyDescent="0.15">
      <c r="A196" s="360"/>
      <c r="B196" s="361"/>
      <c r="C196" s="361"/>
      <c r="D196" s="361"/>
      <c r="E196" s="361"/>
      <c r="F196" s="362"/>
      <c r="G196" s="401" t="s">
        <v>555</v>
      </c>
      <c r="H196" s="402"/>
      <c r="I196" s="402"/>
      <c r="J196" s="402"/>
      <c r="K196" s="403"/>
      <c r="L196" s="404" t="s">
        <v>556</v>
      </c>
      <c r="M196" s="405"/>
      <c r="N196" s="405"/>
      <c r="O196" s="405"/>
      <c r="P196" s="405"/>
      <c r="Q196" s="405"/>
      <c r="R196" s="405"/>
      <c r="S196" s="405"/>
      <c r="T196" s="405"/>
      <c r="U196" s="405"/>
      <c r="V196" s="405"/>
      <c r="W196" s="405"/>
      <c r="X196" s="406"/>
      <c r="Y196" s="407">
        <v>1</v>
      </c>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423"/>
    </row>
    <row r="197" spans="1:50" ht="24.75"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423"/>
    </row>
    <row r="198" spans="1:50" ht="24.75"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423"/>
    </row>
    <row r="199" spans="1:50" ht="24.75"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423"/>
    </row>
    <row r="200" spans="1:50" ht="24.75"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423"/>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423"/>
    </row>
    <row r="202" spans="1:50" ht="24.75"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423"/>
    </row>
    <row r="203" spans="1:50" ht="24.75" customHeight="1" thickBot="1" x14ac:dyDescent="0.2">
      <c r="A203" s="360"/>
      <c r="B203" s="361"/>
      <c r="C203" s="361"/>
      <c r="D203" s="361"/>
      <c r="E203" s="361"/>
      <c r="F203" s="362"/>
      <c r="G203" s="560" t="s">
        <v>22</v>
      </c>
      <c r="H203" s="561"/>
      <c r="I203" s="561"/>
      <c r="J203" s="561"/>
      <c r="K203" s="561"/>
      <c r="L203" s="562"/>
      <c r="M203" s="128"/>
      <c r="N203" s="128"/>
      <c r="O203" s="128"/>
      <c r="P203" s="128"/>
      <c r="Q203" s="128"/>
      <c r="R203" s="128"/>
      <c r="S203" s="128"/>
      <c r="T203" s="128"/>
      <c r="U203" s="128"/>
      <c r="V203" s="128"/>
      <c r="W203" s="128"/>
      <c r="X203" s="129"/>
      <c r="Y203" s="563">
        <f>SUM(Y193:AB202)</f>
        <v>228</v>
      </c>
      <c r="Z203" s="564"/>
      <c r="AA203" s="564"/>
      <c r="AB203" s="565"/>
      <c r="AC203" s="560" t="s">
        <v>22</v>
      </c>
      <c r="AD203" s="561"/>
      <c r="AE203" s="561"/>
      <c r="AF203" s="561"/>
      <c r="AG203" s="561"/>
      <c r="AH203" s="562"/>
      <c r="AI203" s="128"/>
      <c r="AJ203" s="128"/>
      <c r="AK203" s="128"/>
      <c r="AL203" s="128"/>
      <c r="AM203" s="128"/>
      <c r="AN203" s="128"/>
      <c r="AO203" s="128"/>
      <c r="AP203" s="128"/>
      <c r="AQ203" s="128"/>
      <c r="AR203" s="128"/>
      <c r="AS203" s="128"/>
      <c r="AT203" s="129"/>
      <c r="AU203" s="563">
        <f>SUM(AU193:AX202)</f>
        <v>0.47199999999999998</v>
      </c>
      <c r="AV203" s="564"/>
      <c r="AW203" s="564"/>
      <c r="AX203" s="566"/>
    </row>
    <row r="204" spans="1:50" ht="30" customHeight="1" x14ac:dyDescent="0.15">
      <c r="A204" s="360"/>
      <c r="B204" s="361"/>
      <c r="C204" s="361"/>
      <c r="D204" s="361"/>
      <c r="E204" s="361"/>
      <c r="F204" s="362"/>
      <c r="G204" s="366" t="s">
        <v>559</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360</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24"/>
    </row>
    <row r="206" spans="1:50" ht="24.75" customHeight="1" x14ac:dyDescent="0.15">
      <c r="A206" s="360"/>
      <c r="B206" s="361"/>
      <c r="C206" s="361"/>
      <c r="D206" s="361"/>
      <c r="E206" s="361"/>
      <c r="F206" s="362"/>
      <c r="G206" s="351" t="s">
        <v>561</v>
      </c>
      <c r="H206" s="352"/>
      <c r="I206" s="352"/>
      <c r="J206" s="352"/>
      <c r="K206" s="353"/>
      <c r="L206" s="354" t="s">
        <v>560</v>
      </c>
      <c r="M206" s="355"/>
      <c r="N206" s="355"/>
      <c r="O206" s="355"/>
      <c r="P206" s="355"/>
      <c r="Q206" s="355"/>
      <c r="R206" s="355"/>
      <c r="S206" s="355"/>
      <c r="T206" s="355"/>
      <c r="U206" s="355"/>
      <c r="V206" s="355"/>
      <c r="W206" s="355"/>
      <c r="X206" s="356"/>
      <c r="Y206" s="386">
        <v>51</v>
      </c>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73"/>
    </row>
    <row r="207" spans="1:50" ht="24.75" customHeight="1" x14ac:dyDescent="0.15">
      <c r="A207" s="360"/>
      <c r="B207" s="361"/>
      <c r="C207" s="361"/>
      <c r="D207" s="361"/>
      <c r="E207" s="361"/>
      <c r="F207" s="362"/>
      <c r="G207" s="401" t="s">
        <v>555</v>
      </c>
      <c r="H207" s="402"/>
      <c r="I207" s="402"/>
      <c r="J207" s="402"/>
      <c r="K207" s="403"/>
      <c r="L207" s="404" t="s">
        <v>562</v>
      </c>
      <c r="M207" s="405"/>
      <c r="N207" s="405"/>
      <c r="O207" s="405"/>
      <c r="P207" s="405"/>
      <c r="Q207" s="405"/>
      <c r="R207" s="405"/>
      <c r="S207" s="405"/>
      <c r="T207" s="405"/>
      <c r="U207" s="405"/>
      <c r="V207" s="405"/>
      <c r="W207" s="405"/>
      <c r="X207" s="406"/>
      <c r="Y207" s="407">
        <v>85</v>
      </c>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423"/>
    </row>
    <row r="208" spans="1:50" ht="24.75" customHeight="1" x14ac:dyDescent="0.15">
      <c r="A208" s="360"/>
      <c r="B208" s="361"/>
      <c r="C208" s="361"/>
      <c r="D208" s="361"/>
      <c r="E208" s="361"/>
      <c r="F208" s="362"/>
      <c r="G208" s="401" t="s">
        <v>552</v>
      </c>
      <c r="H208" s="402"/>
      <c r="I208" s="402"/>
      <c r="J208" s="402"/>
      <c r="K208" s="403"/>
      <c r="L208" s="404" t="s">
        <v>563</v>
      </c>
      <c r="M208" s="405"/>
      <c r="N208" s="405"/>
      <c r="O208" s="405"/>
      <c r="P208" s="405"/>
      <c r="Q208" s="405"/>
      <c r="R208" s="405"/>
      <c r="S208" s="405"/>
      <c r="T208" s="405"/>
      <c r="U208" s="405"/>
      <c r="V208" s="405"/>
      <c r="W208" s="405"/>
      <c r="X208" s="406"/>
      <c r="Y208" s="407">
        <v>0.192</v>
      </c>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423"/>
    </row>
    <row r="209" spans="1:50" ht="24.75" customHeight="1" x14ac:dyDescent="0.15">
      <c r="A209" s="360"/>
      <c r="B209" s="361"/>
      <c r="C209" s="361"/>
      <c r="D209" s="361"/>
      <c r="E209" s="361"/>
      <c r="F209" s="362"/>
      <c r="G209" s="401" t="s">
        <v>551</v>
      </c>
      <c r="H209" s="402"/>
      <c r="I209" s="402"/>
      <c r="J209" s="402"/>
      <c r="K209" s="403"/>
      <c r="L209" s="404" t="s">
        <v>564</v>
      </c>
      <c r="M209" s="405"/>
      <c r="N209" s="405"/>
      <c r="O209" s="405"/>
      <c r="P209" s="405"/>
      <c r="Q209" s="405"/>
      <c r="R209" s="405"/>
      <c r="S209" s="405"/>
      <c r="T209" s="405"/>
      <c r="U209" s="405"/>
      <c r="V209" s="405"/>
      <c r="W209" s="405"/>
      <c r="X209" s="406"/>
      <c r="Y209" s="407">
        <v>15</v>
      </c>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423"/>
    </row>
    <row r="210" spans="1:50" ht="24.75" customHeight="1" x14ac:dyDescent="0.15">
      <c r="A210" s="360"/>
      <c r="B210" s="361"/>
      <c r="C210" s="361"/>
      <c r="D210" s="361"/>
      <c r="E210" s="361"/>
      <c r="F210" s="362"/>
      <c r="G210" s="401" t="s">
        <v>581</v>
      </c>
      <c r="H210" s="402"/>
      <c r="I210" s="402"/>
      <c r="J210" s="402"/>
      <c r="K210" s="403"/>
      <c r="L210" s="404" t="s">
        <v>565</v>
      </c>
      <c r="M210" s="405"/>
      <c r="N210" s="405"/>
      <c r="O210" s="405"/>
      <c r="P210" s="405"/>
      <c r="Q210" s="405"/>
      <c r="R210" s="405"/>
      <c r="S210" s="405"/>
      <c r="T210" s="405"/>
      <c r="U210" s="405"/>
      <c r="V210" s="405"/>
      <c r="W210" s="405"/>
      <c r="X210" s="406"/>
      <c r="Y210" s="407">
        <v>3</v>
      </c>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423"/>
    </row>
    <row r="211" spans="1:50" ht="24.75"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423"/>
    </row>
    <row r="212" spans="1:50" ht="24.75"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423"/>
    </row>
    <row r="213" spans="1:50" ht="24.75"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423"/>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423"/>
    </row>
    <row r="215" spans="1:50" ht="24.75"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423"/>
    </row>
    <row r="216" spans="1:50" ht="24.75" customHeight="1" thickBot="1" x14ac:dyDescent="0.2">
      <c r="A216" s="360"/>
      <c r="B216" s="361"/>
      <c r="C216" s="361"/>
      <c r="D216" s="361"/>
      <c r="E216" s="361"/>
      <c r="F216" s="362"/>
      <c r="G216" s="560" t="s">
        <v>22</v>
      </c>
      <c r="H216" s="561"/>
      <c r="I216" s="561"/>
      <c r="J216" s="561"/>
      <c r="K216" s="561"/>
      <c r="L216" s="562"/>
      <c r="M216" s="128"/>
      <c r="N216" s="128"/>
      <c r="O216" s="128"/>
      <c r="P216" s="128"/>
      <c r="Q216" s="128"/>
      <c r="R216" s="128"/>
      <c r="S216" s="128"/>
      <c r="T216" s="128"/>
      <c r="U216" s="128"/>
      <c r="V216" s="128"/>
      <c r="W216" s="128"/>
      <c r="X216" s="129"/>
      <c r="Y216" s="563">
        <f>SUM(Y206:AB215)</f>
        <v>154.19200000000001</v>
      </c>
      <c r="Z216" s="564"/>
      <c r="AA216" s="564"/>
      <c r="AB216" s="565"/>
      <c r="AC216" s="560" t="s">
        <v>22</v>
      </c>
      <c r="AD216" s="561"/>
      <c r="AE216" s="561"/>
      <c r="AF216" s="561"/>
      <c r="AG216" s="561"/>
      <c r="AH216" s="562"/>
      <c r="AI216" s="128"/>
      <c r="AJ216" s="128"/>
      <c r="AK216" s="128"/>
      <c r="AL216" s="128"/>
      <c r="AM216" s="128"/>
      <c r="AN216" s="128"/>
      <c r="AO216" s="128"/>
      <c r="AP216" s="128"/>
      <c r="AQ216" s="128"/>
      <c r="AR216" s="128"/>
      <c r="AS216" s="128"/>
      <c r="AT216" s="129"/>
      <c r="AU216" s="563">
        <f>SUM(AU206:AX215)</f>
        <v>0</v>
      </c>
      <c r="AV216" s="564"/>
      <c r="AW216" s="564"/>
      <c r="AX216" s="566"/>
    </row>
    <row r="217" spans="1:50" ht="30" customHeight="1" x14ac:dyDescent="0.15">
      <c r="A217" s="360"/>
      <c r="B217" s="361"/>
      <c r="C217" s="361"/>
      <c r="D217" s="361"/>
      <c r="E217" s="361"/>
      <c r="F217" s="362"/>
      <c r="G217" s="366" t="s">
        <v>567</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361</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24"/>
    </row>
    <row r="219" spans="1:50" ht="24.75" customHeight="1" x14ac:dyDescent="0.15">
      <c r="A219" s="360"/>
      <c r="B219" s="361"/>
      <c r="C219" s="361"/>
      <c r="D219" s="361"/>
      <c r="E219" s="361"/>
      <c r="F219" s="362"/>
      <c r="G219" s="351" t="s">
        <v>561</v>
      </c>
      <c r="H219" s="352"/>
      <c r="I219" s="352"/>
      <c r="J219" s="352"/>
      <c r="K219" s="353"/>
      <c r="L219" s="354" t="s">
        <v>566</v>
      </c>
      <c r="M219" s="355"/>
      <c r="N219" s="355"/>
      <c r="O219" s="355"/>
      <c r="P219" s="355"/>
      <c r="Q219" s="355"/>
      <c r="R219" s="355"/>
      <c r="S219" s="355"/>
      <c r="T219" s="355"/>
      <c r="U219" s="355"/>
      <c r="V219" s="355"/>
      <c r="W219" s="355"/>
      <c r="X219" s="356"/>
      <c r="Y219" s="386">
        <v>18</v>
      </c>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73"/>
    </row>
    <row r="220" spans="1:50" ht="24.75"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423"/>
    </row>
    <row r="221" spans="1:50" ht="24.75"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423"/>
    </row>
    <row r="222" spans="1:50" ht="24.75"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423"/>
    </row>
    <row r="223" spans="1:50" ht="24.75"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423"/>
    </row>
    <row r="224" spans="1:50" ht="24.75"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423"/>
    </row>
    <row r="225" spans="1:50" ht="24.75"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423"/>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423"/>
    </row>
    <row r="227" spans="1:50" ht="24.75" hidden="1"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423"/>
    </row>
    <row r="228" spans="1:50" ht="24.75"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423"/>
    </row>
    <row r="229" spans="1:50" ht="24.75" customHeight="1" x14ac:dyDescent="0.15">
      <c r="A229" s="360"/>
      <c r="B229" s="361"/>
      <c r="C229" s="361"/>
      <c r="D229" s="361"/>
      <c r="E229" s="361"/>
      <c r="F229" s="362"/>
      <c r="G229" s="560" t="s">
        <v>22</v>
      </c>
      <c r="H229" s="561"/>
      <c r="I229" s="561"/>
      <c r="J229" s="561"/>
      <c r="K229" s="561"/>
      <c r="L229" s="562"/>
      <c r="M229" s="128"/>
      <c r="N229" s="128"/>
      <c r="O229" s="128"/>
      <c r="P229" s="128"/>
      <c r="Q229" s="128"/>
      <c r="R229" s="128"/>
      <c r="S229" s="128"/>
      <c r="T229" s="128"/>
      <c r="U229" s="128"/>
      <c r="V229" s="128"/>
      <c r="W229" s="128"/>
      <c r="X229" s="129"/>
      <c r="Y229" s="563">
        <f>SUM(Y219:AB228)</f>
        <v>18</v>
      </c>
      <c r="Z229" s="564"/>
      <c r="AA229" s="564"/>
      <c r="AB229" s="565"/>
      <c r="AC229" s="560" t="s">
        <v>22</v>
      </c>
      <c r="AD229" s="561"/>
      <c r="AE229" s="561"/>
      <c r="AF229" s="561"/>
      <c r="AG229" s="561"/>
      <c r="AH229" s="562"/>
      <c r="AI229" s="128"/>
      <c r="AJ229" s="128"/>
      <c r="AK229" s="128"/>
      <c r="AL229" s="128"/>
      <c r="AM229" s="128"/>
      <c r="AN229" s="128"/>
      <c r="AO229" s="128"/>
      <c r="AP229" s="128"/>
      <c r="AQ229" s="128"/>
      <c r="AR229" s="128"/>
      <c r="AS229" s="128"/>
      <c r="AT229" s="129"/>
      <c r="AU229" s="563">
        <f>SUM(AU219:AX228)</f>
        <v>0</v>
      </c>
      <c r="AV229" s="564"/>
      <c r="AW229" s="564"/>
      <c r="AX229" s="566"/>
    </row>
    <row r="230" spans="1:50" ht="22.5" customHeight="1" thickBot="1" x14ac:dyDescent="0.2">
      <c r="A230" s="578" t="s">
        <v>321</v>
      </c>
      <c r="B230" s="579"/>
      <c r="C230" s="579"/>
      <c r="D230" s="579"/>
      <c r="E230" s="579"/>
      <c r="F230" s="579"/>
      <c r="G230" s="579"/>
      <c r="H230" s="579"/>
      <c r="I230" s="579"/>
      <c r="J230" s="579"/>
      <c r="K230" s="579"/>
      <c r="L230" s="579"/>
      <c r="M230" s="579"/>
      <c r="N230" s="579"/>
      <c r="O230" s="579"/>
      <c r="P230" s="579"/>
      <c r="Q230" s="579"/>
      <c r="R230" s="579"/>
      <c r="S230" s="579"/>
      <c r="T230" s="579"/>
      <c r="U230" s="579"/>
      <c r="V230" s="579"/>
      <c r="W230" s="579"/>
      <c r="X230" s="579"/>
      <c r="Y230" s="579"/>
      <c r="Z230" s="579"/>
      <c r="AA230" s="579"/>
      <c r="AB230" s="579"/>
      <c r="AC230" s="579"/>
      <c r="AD230" s="579"/>
      <c r="AE230" s="579"/>
      <c r="AF230" s="579"/>
      <c r="AG230" s="579"/>
      <c r="AH230" s="579"/>
      <c r="AI230" s="579"/>
      <c r="AJ230" s="579"/>
      <c r="AK230" s="5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193" t="s">
        <v>31</v>
      </c>
      <c r="D235" s="193"/>
      <c r="E235" s="193"/>
      <c r="F235" s="193"/>
      <c r="G235" s="193"/>
      <c r="H235" s="193"/>
      <c r="I235" s="193"/>
      <c r="J235" s="193"/>
      <c r="K235" s="193"/>
      <c r="L235" s="193"/>
      <c r="M235" s="193" t="s">
        <v>32</v>
      </c>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575" t="s">
        <v>33</v>
      </c>
      <c r="AL235" s="193"/>
      <c r="AM235" s="193"/>
      <c r="AN235" s="193"/>
      <c r="AO235" s="193"/>
      <c r="AP235" s="193"/>
      <c r="AQ235" s="193" t="s">
        <v>23</v>
      </c>
      <c r="AR235" s="193"/>
      <c r="AS235" s="193"/>
      <c r="AT235" s="193"/>
      <c r="AU235" s="165" t="s">
        <v>24</v>
      </c>
      <c r="AV235" s="111"/>
      <c r="AW235" s="111"/>
      <c r="AX235" s="576"/>
    </row>
    <row r="236" spans="1:50" ht="24" customHeight="1" x14ac:dyDescent="0.15">
      <c r="A236" s="567">
        <v>1</v>
      </c>
      <c r="B236" s="567">
        <v>1</v>
      </c>
      <c r="C236" s="568" t="s">
        <v>430</v>
      </c>
      <c r="D236" s="569"/>
      <c r="E236" s="569"/>
      <c r="F236" s="569"/>
      <c r="G236" s="569"/>
      <c r="H236" s="569"/>
      <c r="I236" s="569"/>
      <c r="J236" s="569"/>
      <c r="K236" s="569"/>
      <c r="L236" s="569"/>
      <c r="M236" s="568" t="s">
        <v>645</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v>139</v>
      </c>
      <c r="AL236" s="571"/>
      <c r="AM236" s="571"/>
      <c r="AN236" s="571"/>
      <c r="AO236" s="571"/>
      <c r="AP236" s="572"/>
      <c r="AQ236" s="573">
        <v>2</v>
      </c>
      <c r="AR236" s="574"/>
      <c r="AS236" s="574"/>
      <c r="AT236" s="574"/>
      <c r="AU236" s="570">
        <v>97.9</v>
      </c>
      <c r="AV236" s="571"/>
      <c r="AW236" s="571"/>
      <c r="AX236" s="572"/>
    </row>
    <row r="237" spans="1:50" ht="24" customHeight="1" x14ac:dyDescent="0.15">
      <c r="A237" s="567">
        <v>2</v>
      </c>
      <c r="B237" s="567">
        <v>1</v>
      </c>
      <c r="C237" s="568" t="s">
        <v>430</v>
      </c>
      <c r="D237" s="569"/>
      <c r="E237" s="569"/>
      <c r="F237" s="569"/>
      <c r="G237" s="569"/>
      <c r="H237" s="569"/>
      <c r="I237" s="569"/>
      <c r="J237" s="569"/>
      <c r="K237" s="569"/>
      <c r="L237" s="569"/>
      <c r="M237" s="568" t="s">
        <v>646</v>
      </c>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v>18</v>
      </c>
      <c r="AL237" s="571"/>
      <c r="AM237" s="571"/>
      <c r="AN237" s="571"/>
      <c r="AO237" s="571"/>
      <c r="AP237" s="572"/>
      <c r="AQ237" s="573">
        <v>2</v>
      </c>
      <c r="AR237" s="574"/>
      <c r="AS237" s="574"/>
      <c r="AT237" s="574"/>
      <c r="AU237" s="570">
        <v>95.4</v>
      </c>
      <c r="AV237" s="571"/>
      <c r="AW237" s="571"/>
      <c r="AX237" s="572"/>
    </row>
    <row r="238" spans="1:50" ht="24" customHeight="1" x14ac:dyDescent="0.15">
      <c r="A238" s="567">
        <v>3</v>
      </c>
      <c r="B238" s="567">
        <v>1</v>
      </c>
      <c r="C238" s="568" t="s">
        <v>430</v>
      </c>
      <c r="D238" s="569"/>
      <c r="E238" s="569"/>
      <c r="F238" s="569"/>
      <c r="G238" s="569"/>
      <c r="H238" s="569"/>
      <c r="I238" s="569"/>
      <c r="J238" s="569"/>
      <c r="K238" s="569"/>
      <c r="L238" s="569"/>
      <c r="M238" s="568" t="s">
        <v>530</v>
      </c>
      <c r="N238" s="569"/>
      <c r="O238" s="569"/>
      <c r="P238" s="569"/>
      <c r="Q238" s="569"/>
      <c r="R238" s="569"/>
      <c r="S238" s="569"/>
      <c r="T238" s="569"/>
      <c r="U238" s="569"/>
      <c r="V238" s="569"/>
      <c r="W238" s="569"/>
      <c r="X238" s="569"/>
      <c r="Y238" s="569"/>
      <c r="Z238" s="569"/>
      <c r="AA238" s="569"/>
      <c r="AB238" s="569"/>
      <c r="AC238" s="569"/>
      <c r="AD238" s="569"/>
      <c r="AE238" s="569"/>
      <c r="AF238" s="569"/>
      <c r="AG238" s="569"/>
      <c r="AH238" s="569"/>
      <c r="AI238" s="569"/>
      <c r="AJ238" s="569"/>
      <c r="AK238" s="570">
        <v>0.36699999999999999</v>
      </c>
      <c r="AL238" s="571"/>
      <c r="AM238" s="571"/>
      <c r="AN238" s="571"/>
      <c r="AO238" s="571"/>
      <c r="AP238" s="572"/>
      <c r="AQ238" s="573">
        <v>2</v>
      </c>
      <c r="AR238" s="574"/>
      <c r="AS238" s="574"/>
      <c r="AT238" s="574"/>
      <c r="AU238" s="570">
        <v>99.8</v>
      </c>
      <c r="AV238" s="571"/>
      <c r="AW238" s="571"/>
      <c r="AX238" s="572"/>
    </row>
    <row r="239" spans="1:50" ht="24" customHeight="1" x14ac:dyDescent="0.15">
      <c r="A239" s="567">
        <v>4</v>
      </c>
      <c r="B239" s="567">
        <v>1</v>
      </c>
      <c r="C239" s="568" t="s">
        <v>421</v>
      </c>
      <c r="D239" s="569"/>
      <c r="E239" s="569"/>
      <c r="F239" s="569"/>
      <c r="G239" s="569"/>
      <c r="H239" s="569"/>
      <c r="I239" s="569"/>
      <c r="J239" s="569"/>
      <c r="K239" s="569"/>
      <c r="L239" s="569"/>
      <c r="M239" s="568" t="s">
        <v>422</v>
      </c>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v>94</v>
      </c>
      <c r="AL239" s="571"/>
      <c r="AM239" s="571"/>
      <c r="AN239" s="571"/>
      <c r="AO239" s="571"/>
      <c r="AP239" s="572"/>
      <c r="AQ239" s="573">
        <v>1</v>
      </c>
      <c r="AR239" s="574"/>
      <c r="AS239" s="574"/>
      <c r="AT239" s="574"/>
      <c r="AU239" s="570">
        <v>99.8</v>
      </c>
      <c r="AV239" s="571"/>
      <c r="AW239" s="571"/>
      <c r="AX239" s="572"/>
    </row>
    <row r="240" spans="1:50" ht="24" customHeight="1" x14ac:dyDescent="0.15">
      <c r="A240" s="567">
        <v>5</v>
      </c>
      <c r="B240" s="567">
        <v>1</v>
      </c>
      <c r="C240" s="568" t="s">
        <v>421</v>
      </c>
      <c r="D240" s="569"/>
      <c r="E240" s="569"/>
      <c r="F240" s="569"/>
      <c r="G240" s="569"/>
      <c r="H240" s="569"/>
      <c r="I240" s="569"/>
      <c r="J240" s="569"/>
      <c r="K240" s="569"/>
      <c r="L240" s="569"/>
      <c r="M240" s="568" t="s">
        <v>531</v>
      </c>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v>10</v>
      </c>
      <c r="AL240" s="571"/>
      <c r="AM240" s="571"/>
      <c r="AN240" s="571"/>
      <c r="AO240" s="571"/>
      <c r="AP240" s="572"/>
      <c r="AQ240" s="573">
        <v>1</v>
      </c>
      <c r="AR240" s="574"/>
      <c r="AS240" s="574"/>
      <c r="AT240" s="574"/>
      <c r="AU240" s="570">
        <v>100</v>
      </c>
      <c r="AV240" s="571"/>
      <c r="AW240" s="571"/>
      <c r="AX240" s="572"/>
    </row>
    <row r="241" spans="1:50" ht="24" customHeight="1" x14ac:dyDescent="0.15">
      <c r="A241" s="567">
        <v>6</v>
      </c>
      <c r="B241" s="567">
        <v>1</v>
      </c>
      <c r="C241" s="568" t="s">
        <v>421</v>
      </c>
      <c r="D241" s="569"/>
      <c r="E241" s="569"/>
      <c r="F241" s="569"/>
      <c r="G241" s="569"/>
      <c r="H241" s="569"/>
      <c r="I241" s="569"/>
      <c r="J241" s="569"/>
      <c r="K241" s="569"/>
      <c r="L241" s="569"/>
      <c r="M241" s="568" t="s">
        <v>532</v>
      </c>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v>7</v>
      </c>
      <c r="AL241" s="571"/>
      <c r="AM241" s="571"/>
      <c r="AN241" s="571"/>
      <c r="AO241" s="571"/>
      <c r="AP241" s="572"/>
      <c r="AQ241" s="573">
        <v>2</v>
      </c>
      <c r="AR241" s="574"/>
      <c r="AS241" s="574"/>
      <c r="AT241" s="574"/>
      <c r="AU241" s="570">
        <v>99.9</v>
      </c>
      <c r="AV241" s="571"/>
      <c r="AW241" s="571"/>
      <c r="AX241" s="572"/>
    </row>
    <row r="242" spans="1:50" ht="24" customHeight="1" x14ac:dyDescent="0.15">
      <c r="A242" s="567">
        <v>7</v>
      </c>
      <c r="B242" s="567">
        <v>1</v>
      </c>
      <c r="C242" s="568" t="s">
        <v>421</v>
      </c>
      <c r="D242" s="569"/>
      <c r="E242" s="569"/>
      <c r="F242" s="569"/>
      <c r="G242" s="569"/>
      <c r="H242" s="569"/>
      <c r="I242" s="569"/>
      <c r="J242" s="569"/>
      <c r="K242" s="569"/>
      <c r="L242" s="569"/>
      <c r="M242" s="568" t="s">
        <v>582</v>
      </c>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v>6</v>
      </c>
      <c r="AL242" s="571"/>
      <c r="AM242" s="571"/>
      <c r="AN242" s="571"/>
      <c r="AO242" s="571"/>
      <c r="AP242" s="572"/>
      <c r="AQ242" s="573">
        <v>2</v>
      </c>
      <c r="AR242" s="574"/>
      <c r="AS242" s="574"/>
      <c r="AT242" s="574"/>
      <c r="AU242" s="570">
        <v>99.8</v>
      </c>
      <c r="AV242" s="571"/>
      <c r="AW242" s="571"/>
      <c r="AX242" s="572"/>
    </row>
    <row r="243" spans="1:50" ht="24" customHeight="1" x14ac:dyDescent="0.15">
      <c r="A243" s="567">
        <v>8</v>
      </c>
      <c r="B243" s="567">
        <v>1</v>
      </c>
      <c r="C243" s="568" t="s">
        <v>435</v>
      </c>
      <c r="D243" s="569"/>
      <c r="E243" s="569"/>
      <c r="F243" s="569"/>
      <c r="G243" s="569"/>
      <c r="H243" s="569"/>
      <c r="I243" s="569"/>
      <c r="J243" s="569"/>
      <c r="K243" s="569"/>
      <c r="L243" s="569"/>
      <c r="M243" s="568" t="s">
        <v>647</v>
      </c>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v>94</v>
      </c>
      <c r="AL243" s="571"/>
      <c r="AM243" s="571"/>
      <c r="AN243" s="571"/>
      <c r="AO243" s="571"/>
      <c r="AP243" s="572"/>
      <c r="AQ243" s="573">
        <v>1</v>
      </c>
      <c r="AR243" s="574"/>
      <c r="AS243" s="574"/>
      <c r="AT243" s="574"/>
      <c r="AU243" s="570">
        <v>83.5</v>
      </c>
      <c r="AV243" s="571"/>
      <c r="AW243" s="571"/>
      <c r="AX243" s="572"/>
    </row>
    <row r="244" spans="1:50" ht="24" customHeight="1" x14ac:dyDescent="0.15">
      <c r="A244" s="567">
        <v>9</v>
      </c>
      <c r="B244" s="567">
        <v>1</v>
      </c>
      <c r="C244" s="568" t="s">
        <v>435</v>
      </c>
      <c r="D244" s="569"/>
      <c r="E244" s="569"/>
      <c r="F244" s="569"/>
      <c r="G244" s="569"/>
      <c r="H244" s="569"/>
      <c r="I244" s="569"/>
      <c r="J244" s="569"/>
      <c r="K244" s="569"/>
      <c r="L244" s="569"/>
      <c r="M244" s="568" t="s">
        <v>529</v>
      </c>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v>13</v>
      </c>
      <c r="AL244" s="571"/>
      <c r="AM244" s="571"/>
      <c r="AN244" s="571"/>
      <c r="AO244" s="571"/>
      <c r="AP244" s="572"/>
      <c r="AQ244" s="573">
        <v>1</v>
      </c>
      <c r="AR244" s="574"/>
      <c r="AS244" s="574"/>
      <c r="AT244" s="574"/>
      <c r="AU244" s="570">
        <v>99.9</v>
      </c>
      <c r="AV244" s="571"/>
      <c r="AW244" s="571"/>
      <c r="AX244" s="572"/>
    </row>
    <row r="245" spans="1:50" ht="24" customHeight="1" x14ac:dyDescent="0.15">
      <c r="A245" s="567">
        <v>10</v>
      </c>
      <c r="B245" s="567">
        <v>1</v>
      </c>
      <c r="C245" s="568" t="s">
        <v>423</v>
      </c>
      <c r="D245" s="569"/>
      <c r="E245" s="569"/>
      <c r="F245" s="569"/>
      <c r="G245" s="569"/>
      <c r="H245" s="569"/>
      <c r="I245" s="569"/>
      <c r="J245" s="569"/>
      <c r="K245" s="569"/>
      <c r="L245" s="569"/>
      <c r="M245" s="568" t="s">
        <v>424</v>
      </c>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v>54</v>
      </c>
      <c r="AL245" s="571"/>
      <c r="AM245" s="571"/>
      <c r="AN245" s="571"/>
      <c r="AO245" s="571"/>
      <c r="AP245" s="572"/>
      <c r="AQ245" s="573">
        <v>2</v>
      </c>
      <c r="AR245" s="574"/>
      <c r="AS245" s="574"/>
      <c r="AT245" s="574"/>
      <c r="AU245" s="570">
        <v>94.1</v>
      </c>
      <c r="AV245" s="571"/>
      <c r="AW245" s="571"/>
      <c r="AX245" s="572"/>
    </row>
    <row r="246" spans="1:50" ht="24" customHeight="1" x14ac:dyDescent="0.15">
      <c r="A246" s="567">
        <v>11</v>
      </c>
      <c r="B246" s="567">
        <v>1</v>
      </c>
      <c r="C246" s="568" t="s">
        <v>425</v>
      </c>
      <c r="D246" s="569"/>
      <c r="E246" s="569"/>
      <c r="F246" s="569"/>
      <c r="G246" s="569"/>
      <c r="H246" s="569"/>
      <c r="I246" s="569"/>
      <c r="J246" s="569"/>
      <c r="K246" s="569"/>
      <c r="L246" s="569"/>
      <c r="M246" s="706" t="s">
        <v>426</v>
      </c>
      <c r="N246" s="465"/>
      <c r="O246" s="465"/>
      <c r="P246" s="465"/>
      <c r="Q246" s="465"/>
      <c r="R246" s="465"/>
      <c r="S246" s="465"/>
      <c r="T246" s="465"/>
      <c r="U246" s="465"/>
      <c r="V246" s="465"/>
      <c r="W246" s="465"/>
      <c r="X246" s="465"/>
      <c r="Y246" s="465"/>
      <c r="Z246" s="465"/>
      <c r="AA246" s="465"/>
      <c r="AB246" s="465"/>
      <c r="AC246" s="465"/>
      <c r="AD246" s="465"/>
      <c r="AE246" s="465"/>
      <c r="AF246" s="465"/>
      <c r="AG246" s="465"/>
      <c r="AH246" s="465"/>
      <c r="AI246" s="465"/>
      <c r="AJ246" s="707"/>
      <c r="AK246" s="570">
        <v>22</v>
      </c>
      <c r="AL246" s="571"/>
      <c r="AM246" s="571"/>
      <c r="AN246" s="571"/>
      <c r="AO246" s="571"/>
      <c r="AP246" s="572"/>
      <c r="AQ246" s="573">
        <v>2</v>
      </c>
      <c r="AR246" s="574"/>
      <c r="AS246" s="574"/>
      <c r="AT246" s="574"/>
      <c r="AU246" s="570">
        <v>99.7</v>
      </c>
      <c r="AV246" s="571"/>
      <c r="AW246" s="571"/>
      <c r="AX246" s="572"/>
    </row>
    <row r="247" spans="1:50" ht="24" customHeight="1" x14ac:dyDescent="0.15">
      <c r="A247" s="567">
        <v>12</v>
      </c>
      <c r="B247" s="567">
        <v>1</v>
      </c>
      <c r="C247" s="568" t="s">
        <v>427</v>
      </c>
      <c r="D247" s="569"/>
      <c r="E247" s="569"/>
      <c r="F247" s="569"/>
      <c r="G247" s="569"/>
      <c r="H247" s="569"/>
      <c r="I247" s="569"/>
      <c r="J247" s="569"/>
      <c r="K247" s="569"/>
      <c r="L247" s="569"/>
      <c r="M247" s="568" t="s">
        <v>648</v>
      </c>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v>15</v>
      </c>
      <c r="AL247" s="571"/>
      <c r="AM247" s="571"/>
      <c r="AN247" s="571"/>
      <c r="AO247" s="571"/>
      <c r="AP247" s="572"/>
      <c r="AQ247" s="573">
        <v>2</v>
      </c>
      <c r="AR247" s="574"/>
      <c r="AS247" s="574"/>
      <c r="AT247" s="574"/>
      <c r="AU247" s="570">
        <v>56.4</v>
      </c>
      <c r="AV247" s="571"/>
      <c r="AW247" s="571"/>
      <c r="AX247" s="572"/>
    </row>
    <row r="248" spans="1:50" ht="24" customHeight="1" x14ac:dyDescent="0.15">
      <c r="A248" s="567">
        <v>13</v>
      </c>
      <c r="B248" s="567">
        <v>1</v>
      </c>
      <c r="C248" s="568" t="s">
        <v>428</v>
      </c>
      <c r="D248" s="569"/>
      <c r="E248" s="569"/>
      <c r="F248" s="569"/>
      <c r="G248" s="569"/>
      <c r="H248" s="569"/>
      <c r="I248" s="569"/>
      <c r="J248" s="569"/>
      <c r="K248" s="569"/>
      <c r="L248" s="569"/>
      <c r="M248" s="568" t="s">
        <v>429</v>
      </c>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v>10</v>
      </c>
      <c r="AL248" s="571"/>
      <c r="AM248" s="571"/>
      <c r="AN248" s="571"/>
      <c r="AO248" s="571"/>
      <c r="AP248" s="572"/>
      <c r="AQ248" s="573">
        <v>1</v>
      </c>
      <c r="AR248" s="574"/>
      <c r="AS248" s="574"/>
      <c r="AT248" s="574"/>
      <c r="AU248" s="570">
        <v>99.3</v>
      </c>
      <c r="AV248" s="571"/>
      <c r="AW248" s="571"/>
      <c r="AX248" s="572"/>
    </row>
    <row r="249" spans="1:50" ht="24" hidden="1" customHeight="1" x14ac:dyDescent="0.15">
      <c r="A249" s="567">
        <v>14</v>
      </c>
      <c r="B249" s="567">
        <v>1</v>
      </c>
      <c r="C249" s="568"/>
      <c r="D249" s="569"/>
      <c r="E249" s="569"/>
      <c r="F249" s="569"/>
      <c r="G249" s="569"/>
      <c r="H249" s="569"/>
      <c r="I249" s="569"/>
      <c r="J249" s="569"/>
      <c r="K249" s="569"/>
      <c r="L249" s="569"/>
      <c r="M249" s="568"/>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73"/>
      <c r="AR249" s="574"/>
      <c r="AS249" s="574"/>
      <c r="AT249" s="574"/>
      <c r="AU249" s="570"/>
      <c r="AV249" s="571"/>
      <c r="AW249" s="571"/>
      <c r="AX249" s="572"/>
    </row>
    <row r="250" spans="1:50" ht="24" hidden="1" customHeight="1" x14ac:dyDescent="0.15">
      <c r="A250" s="567">
        <v>15</v>
      </c>
      <c r="B250" s="567">
        <v>1</v>
      </c>
      <c r="C250" s="568"/>
      <c r="D250" s="569"/>
      <c r="E250" s="569"/>
      <c r="F250" s="569"/>
      <c r="G250" s="569"/>
      <c r="H250" s="569"/>
      <c r="I250" s="569"/>
      <c r="J250" s="569"/>
      <c r="K250" s="569"/>
      <c r="L250" s="569"/>
      <c r="M250" s="568"/>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73"/>
      <c r="AR250" s="574"/>
      <c r="AS250" s="574"/>
      <c r="AT250" s="574"/>
      <c r="AU250" s="570"/>
      <c r="AV250" s="571"/>
      <c r="AW250" s="571"/>
      <c r="AX250" s="572"/>
    </row>
    <row r="251" spans="1:50" ht="24" hidden="1" customHeight="1" x14ac:dyDescent="0.15">
      <c r="A251" s="567">
        <v>16</v>
      </c>
      <c r="B251" s="567">
        <v>1</v>
      </c>
      <c r="C251" s="568"/>
      <c r="D251" s="569"/>
      <c r="E251" s="569"/>
      <c r="F251" s="569"/>
      <c r="G251" s="569"/>
      <c r="H251" s="569"/>
      <c r="I251" s="569"/>
      <c r="J251" s="569"/>
      <c r="K251" s="569"/>
      <c r="L251" s="569"/>
      <c r="M251" s="568"/>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73"/>
      <c r="AR251" s="574"/>
      <c r="AS251" s="574"/>
      <c r="AT251" s="574"/>
      <c r="AU251" s="570"/>
      <c r="AV251" s="571"/>
      <c r="AW251" s="571"/>
      <c r="AX251" s="572"/>
    </row>
    <row r="252" spans="1:50" ht="24" hidden="1" customHeight="1" x14ac:dyDescent="0.15">
      <c r="A252" s="567">
        <v>17</v>
      </c>
      <c r="B252" s="567">
        <v>1</v>
      </c>
      <c r="C252" s="568"/>
      <c r="D252" s="569"/>
      <c r="E252" s="569"/>
      <c r="F252" s="569"/>
      <c r="G252" s="569"/>
      <c r="H252" s="569"/>
      <c r="I252" s="569"/>
      <c r="J252" s="569"/>
      <c r="K252" s="569"/>
      <c r="L252" s="569"/>
      <c r="M252" s="568"/>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73"/>
      <c r="AR252" s="574"/>
      <c r="AS252" s="574"/>
      <c r="AT252" s="574"/>
      <c r="AU252" s="570"/>
      <c r="AV252" s="571"/>
      <c r="AW252" s="571"/>
      <c r="AX252" s="572"/>
    </row>
    <row r="253" spans="1:50" ht="24" hidden="1" customHeight="1" x14ac:dyDescent="0.15">
      <c r="A253" s="567">
        <v>18</v>
      </c>
      <c r="B253" s="567">
        <v>1</v>
      </c>
      <c r="C253" s="568"/>
      <c r="D253" s="569"/>
      <c r="E253" s="569"/>
      <c r="F253" s="569"/>
      <c r="G253" s="569"/>
      <c r="H253" s="569"/>
      <c r="I253" s="569"/>
      <c r="J253" s="569"/>
      <c r="K253" s="569"/>
      <c r="L253" s="569"/>
      <c r="M253" s="568"/>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73"/>
      <c r="AR253" s="574"/>
      <c r="AS253" s="574"/>
      <c r="AT253" s="574"/>
      <c r="AU253" s="570"/>
      <c r="AV253" s="571"/>
      <c r="AW253" s="571"/>
      <c r="AX253" s="572"/>
    </row>
    <row r="254" spans="1:50" ht="24" hidden="1" customHeight="1" x14ac:dyDescent="0.15">
      <c r="A254" s="567">
        <v>19</v>
      </c>
      <c r="B254" s="567">
        <v>1</v>
      </c>
      <c r="C254" s="568"/>
      <c r="D254" s="569"/>
      <c r="E254" s="569"/>
      <c r="F254" s="569"/>
      <c r="G254" s="569"/>
      <c r="H254" s="569"/>
      <c r="I254" s="569"/>
      <c r="J254" s="569"/>
      <c r="K254" s="569"/>
      <c r="L254" s="569"/>
      <c r="M254" s="568"/>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73"/>
      <c r="AR254" s="574"/>
      <c r="AS254" s="574"/>
      <c r="AT254" s="574"/>
      <c r="AU254" s="570"/>
      <c r="AV254" s="571"/>
      <c r="AW254" s="571"/>
      <c r="AX254" s="572"/>
    </row>
    <row r="255" spans="1:50" ht="24" hidden="1" customHeight="1" x14ac:dyDescent="0.15">
      <c r="A255" s="567">
        <v>20</v>
      </c>
      <c r="B255" s="567">
        <v>1</v>
      </c>
      <c r="C255" s="568"/>
      <c r="D255" s="569"/>
      <c r="E255" s="569"/>
      <c r="F255" s="569"/>
      <c r="G255" s="569"/>
      <c r="H255" s="569"/>
      <c r="I255" s="569"/>
      <c r="J255" s="569"/>
      <c r="K255" s="569"/>
      <c r="L255" s="569"/>
      <c r="M255" s="568"/>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68"/>
      <c r="AR255" s="569"/>
      <c r="AS255" s="569"/>
      <c r="AT255" s="569"/>
      <c r="AU255" s="570"/>
      <c r="AV255" s="571"/>
      <c r="AW255" s="571"/>
      <c r="AX255" s="572"/>
    </row>
    <row r="256" spans="1:50" ht="24" hidden="1" customHeight="1" x14ac:dyDescent="0.15">
      <c r="A256" s="567">
        <v>21</v>
      </c>
      <c r="B256" s="567">
        <v>1</v>
      </c>
      <c r="C256" s="568"/>
      <c r="D256" s="569"/>
      <c r="E256" s="569"/>
      <c r="F256" s="569"/>
      <c r="G256" s="569"/>
      <c r="H256" s="569"/>
      <c r="I256" s="569"/>
      <c r="J256" s="569"/>
      <c r="K256" s="569"/>
      <c r="L256" s="569"/>
      <c r="M256" s="568"/>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73"/>
      <c r="AR256" s="574"/>
      <c r="AS256" s="574"/>
      <c r="AT256" s="574"/>
      <c r="AU256" s="570"/>
      <c r="AV256" s="571"/>
      <c r="AW256" s="571"/>
      <c r="AX256" s="572"/>
    </row>
    <row r="257" spans="1:50" ht="24" hidden="1" customHeight="1" x14ac:dyDescent="0.15">
      <c r="A257" s="567">
        <v>22</v>
      </c>
      <c r="B257" s="567">
        <v>1</v>
      </c>
      <c r="C257" s="568"/>
      <c r="D257" s="569"/>
      <c r="E257" s="569"/>
      <c r="F257" s="569"/>
      <c r="G257" s="569"/>
      <c r="H257" s="569"/>
      <c r="I257" s="569"/>
      <c r="J257" s="569"/>
      <c r="K257" s="569"/>
      <c r="L257" s="569"/>
      <c r="M257" s="568"/>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73"/>
      <c r="AR257" s="574"/>
      <c r="AS257" s="574"/>
      <c r="AT257" s="574"/>
      <c r="AU257" s="570"/>
      <c r="AV257" s="571"/>
      <c r="AW257" s="571"/>
      <c r="AX257" s="572"/>
    </row>
    <row r="258" spans="1:50" ht="24" hidden="1" customHeight="1" x14ac:dyDescent="0.15">
      <c r="A258" s="567">
        <v>23</v>
      </c>
      <c r="B258" s="567">
        <v>1</v>
      </c>
      <c r="C258" s="568"/>
      <c r="D258" s="569"/>
      <c r="E258" s="569"/>
      <c r="F258" s="569"/>
      <c r="G258" s="569"/>
      <c r="H258" s="569"/>
      <c r="I258" s="569"/>
      <c r="J258" s="569"/>
      <c r="K258" s="569"/>
      <c r="L258" s="569"/>
      <c r="M258" s="568"/>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73"/>
      <c r="AR258" s="574"/>
      <c r="AS258" s="574"/>
      <c r="AT258" s="574"/>
      <c r="AU258" s="570"/>
      <c r="AV258" s="571"/>
      <c r="AW258" s="571"/>
      <c r="AX258" s="572"/>
    </row>
    <row r="259" spans="1:50" ht="24" hidden="1" customHeight="1" x14ac:dyDescent="0.15">
      <c r="A259" s="567">
        <v>24</v>
      </c>
      <c r="B259" s="567">
        <v>1</v>
      </c>
      <c r="C259" s="568"/>
      <c r="D259" s="569"/>
      <c r="E259" s="569"/>
      <c r="F259" s="569"/>
      <c r="G259" s="569"/>
      <c r="H259" s="569"/>
      <c r="I259" s="569"/>
      <c r="J259" s="569"/>
      <c r="K259" s="569"/>
      <c r="L259" s="569"/>
      <c r="M259" s="568"/>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73"/>
      <c r="AR259" s="574"/>
      <c r="AS259" s="574"/>
      <c r="AT259" s="574"/>
      <c r="AU259" s="570"/>
      <c r="AV259" s="571"/>
      <c r="AW259" s="571"/>
      <c r="AX259" s="572"/>
    </row>
    <row r="260" spans="1:50" ht="24" hidden="1" customHeight="1" x14ac:dyDescent="0.15">
      <c r="A260" s="567">
        <v>25</v>
      </c>
      <c r="B260" s="567">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68"/>
      <c r="AR260" s="569"/>
      <c r="AS260" s="569"/>
      <c r="AT260" s="569"/>
      <c r="AU260" s="570"/>
      <c r="AV260" s="571"/>
      <c r="AW260" s="571"/>
      <c r="AX260" s="572"/>
    </row>
    <row r="261" spans="1:50" ht="24" hidden="1" customHeight="1" x14ac:dyDescent="0.15">
      <c r="A261" s="567">
        <v>26</v>
      </c>
      <c r="B261" s="567">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68"/>
      <c r="AR261" s="569"/>
      <c r="AS261" s="569"/>
      <c r="AT261" s="569"/>
      <c r="AU261" s="570"/>
      <c r="AV261" s="571"/>
      <c r="AW261" s="571"/>
      <c r="AX261" s="572"/>
    </row>
    <row r="262" spans="1:50" ht="24" hidden="1" customHeight="1" x14ac:dyDescent="0.15">
      <c r="A262" s="567">
        <v>27</v>
      </c>
      <c r="B262" s="567">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68"/>
      <c r="AR262" s="569"/>
      <c r="AS262" s="569"/>
      <c r="AT262" s="569"/>
      <c r="AU262" s="570"/>
      <c r="AV262" s="571"/>
      <c r="AW262" s="571"/>
      <c r="AX262" s="572"/>
    </row>
    <row r="263" spans="1:50" ht="24" hidden="1" customHeight="1" x14ac:dyDescent="0.15">
      <c r="A263" s="567">
        <v>28</v>
      </c>
      <c r="B263" s="567">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68"/>
      <c r="AR263" s="569"/>
      <c r="AS263" s="569"/>
      <c r="AT263" s="569"/>
      <c r="AU263" s="570"/>
      <c r="AV263" s="571"/>
      <c r="AW263" s="571"/>
      <c r="AX263" s="572"/>
    </row>
    <row r="264" spans="1:50" ht="24" hidden="1" customHeight="1" x14ac:dyDescent="0.15">
      <c r="A264" s="567">
        <v>29</v>
      </c>
      <c r="B264" s="567">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68"/>
      <c r="AR264" s="569"/>
      <c r="AS264" s="569"/>
      <c r="AT264" s="569"/>
      <c r="AU264" s="570"/>
      <c r="AV264" s="571"/>
      <c r="AW264" s="571"/>
      <c r="AX264" s="572"/>
    </row>
    <row r="265" spans="1:50" ht="24" hidden="1" customHeight="1" x14ac:dyDescent="0.15">
      <c r="A265" s="567">
        <v>30</v>
      </c>
      <c r="B265" s="567">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68"/>
      <c r="AR265" s="569"/>
      <c r="AS265" s="569"/>
      <c r="AT265" s="569"/>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193" t="s">
        <v>364</v>
      </c>
      <c r="D268" s="193"/>
      <c r="E268" s="193"/>
      <c r="F268" s="193"/>
      <c r="G268" s="193"/>
      <c r="H268" s="193"/>
      <c r="I268" s="193"/>
      <c r="J268" s="193"/>
      <c r="K268" s="193"/>
      <c r="L268" s="193"/>
      <c r="M268" s="193" t="s">
        <v>365</v>
      </c>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193"/>
      <c r="AK268" s="575" t="s">
        <v>366</v>
      </c>
      <c r="AL268" s="193"/>
      <c r="AM268" s="193"/>
      <c r="AN268" s="193"/>
      <c r="AO268" s="193"/>
      <c r="AP268" s="193"/>
      <c r="AQ268" s="193" t="s">
        <v>23</v>
      </c>
      <c r="AR268" s="193"/>
      <c r="AS268" s="193"/>
      <c r="AT268" s="193"/>
      <c r="AU268" s="165" t="s">
        <v>24</v>
      </c>
      <c r="AV268" s="111"/>
      <c r="AW268" s="111"/>
      <c r="AX268" s="576"/>
    </row>
    <row r="269" spans="1:50" ht="24" customHeight="1" x14ac:dyDescent="0.15">
      <c r="A269" s="567">
        <v>1</v>
      </c>
      <c r="B269" s="567">
        <v>1</v>
      </c>
      <c r="C269" s="568" t="s">
        <v>430</v>
      </c>
      <c r="D269" s="569"/>
      <c r="E269" s="569"/>
      <c r="F269" s="569"/>
      <c r="G269" s="569"/>
      <c r="H269" s="569"/>
      <c r="I269" s="569"/>
      <c r="J269" s="569"/>
      <c r="K269" s="569"/>
      <c r="L269" s="569"/>
      <c r="M269" s="568" t="s">
        <v>431</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v>190</v>
      </c>
      <c r="AL269" s="571"/>
      <c r="AM269" s="571"/>
      <c r="AN269" s="571"/>
      <c r="AO269" s="571"/>
      <c r="AP269" s="572"/>
      <c r="AQ269" s="708" t="s">
        <v>375</v>
      </c>
      <c r="AR269" s="709"/>
      <c r="AS269" s="709"/>
      <c r="AT269" s="710"/>
      <c r="AU269" s="711" t="s">
        <v>376</v>
      </c>
      <c r="AV269" s="712"/>
      <c r="AW269" s="712"/>
      <c r="AX269" s="713"/>
    </row>
    <row r="270" spans="1:50" ht="24" customHeight="1" x14ac:dyDescent="0.15">
      <c r="A270" s="567">
        <v>2</v>
      </c>
      <c r="B270" s="567">
        <v>1</v>
      </c>
      <c r="C270" s="568" t="s">
        <v>430</v>
      </c>
      <c r="D270" s="569"/>
      <c r="E270" s="569"/>
      <c r="F270" s="569"/>
      <c r="G270" s="569"/>
      <c r="H270" s="569"/>
      <c r="I270" s="569"/>
      <c r="J270" s="569"/>
      <c r="K270" s="569"/>
      <c r="L270" s="569"/>
      <c r="M270" s="568" t="s">
        <v>432</v>
      </c>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v>24</v>
      </c>
      <c r="AL270" s="571"/>
      <c r="AM270" s="571"/>
      <c r="AN270" s="571"/>
      <c r="AO270" s="571"/>
      <c r="AP270" s="572"/>
      <c r="AQ270" s="708" t="s">
        <v>375</v>
      </c>
      <c r="AR270" s="709"/>
      <c r="AS270" s="709"/>
      <c r="AT270" s="710"/>
      <c r="AU270" s="711" t="s">
        <v>376</v>
      </c>
      <c r="AV270" s="712"/>
      <c r="AW270" s="712"/>
      <c r="AX270" s="713"/>
    </row>
    <row r="271" spans="1:50" ht="24" customHeight="1" x14ac:dyDescent="0.15">
      <c r="A271" s="567">
        <v>3</v>
      </c>
      <c r="B271" s="567">
        <v>1</v>
      </c>
      <c r="C271" s="568" t="s">
        <v>430</v>
      </c>
      <c r="D271" s="569"/>
      <c r="E271" s="569"/>
      <c r="F271" s="569"/>
      <c r="G271" s="569"/>
      <c r="H271" s="569"/>
      <c r="I271" s="569"/>
      <c r="J271" s="569"/>
      <c r="K271" s="569"/>
      <c r="L271" s="569"/>
      <c r="M271" s="568" t="s">
        <v>433</v>
      </c>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v>11</v>
      </c>
      <c r="AL271" s="571"/>
      <c r="AM271" s="571"/>
      <c r="AN271" s="571"/>
      <c r="AO271" s="571"/>
      <c r="AP271" s="572"/>
      <c r="AQ271" s="708" t="s">
        <v>375</v>
      </c>
      <c r="AR271" s="709"/>
      <c r="AS271" s="709"/>
      <c r="AT271" s="710"/>
      <c r="AU271" s="711" t="s">
        <v>376</v>
      </c>
      <c r="AV271" s="712"/>
      <c r="AW271" s="712"/>
      <c r="AX271" s="713"/>
    </row>
    <row r="272" spans="1:50" ht="24" customHeight="1" x14ac:dyDescent="0.15">
      <c r="A272" s="567">
        <v>4</v>
      </c>
      <c r="B272" s="567">
        <v>1</v>
      </c>
      <c r="C272" s="568" t="s">
        <v>430</v>
      </c>
      <c r="D272" s="569"/>
      <c r="E272" s="569"/>
      <c r="F272" s="569"/>
      <c r="G272" s="569"/>
      <c r="H272" s="569"/>
      <c r="I272" s="569"/>
      <c r="J272" s="569"/>
      <c r="K272" s="569"/>
      <c r="L272" s="569"/>
      <c r="M272" s="568" t="s">
        <v>434</v>
      </c>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v>3</v>
      </c>
      <c r="AL272" s="571"/>
      <c r="AM272" s="571"/>
      <c r="AN272" s="571"/>
      <c r="AO272" s="571"/>
      <c r="AP272" s="572"/>
      <c r="AQ272" s="708" t="s">
        <v>375</v>
      </c>
      <c r="AR272" s="709"/>
      <c r="AS272" s="709"/>
      <c r="AT272" s="710"/>
      <c r="AU272" s="711" t="s">
        <v>376</v>
      </c>
      <c r="AV272" s="712"/>
      <c r="AW272" s="712"/>
      <c r="AX272" s="713"/>
    </row>
    <row r="273" spans="1:50" ht="24" customHeight="1" x14ac:dyDescent="0.15">
      <c r="A273" s="567">
        <v>5</v>
      </c>
      <c r="B273" s="567">
        <v>1</v>
      </c>
      <c r="C273" s="568" t="s">
        <v>435</v>
      </c>
      <c r="D273" s="569"/>
      <c r="E273" s="569"/>
      <c r="F273" s="569"/>
      <c r="G273" s="569"/>
      <c r="H273" s="569"/>
      <c r="I273" s="569"/>
      <c r="J273" s="569"/>
      <c r="K273" s="569"/>
      <c r="L273" s="569"/>
      <c r="M273" s="568" t="s">
        <v>436</v>
      </c>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v>37</v>
      </c>
      <c r="AL273" s="571"/>
      <c r="AM273" s="571"/>
      <c r="AN273" s="571"/>
      <c r="AO273" s="571"/>
      <c r="AP273" s="572"/>
      <c r="AQ273" s="708" t="s">
        <v>375</v>
      </c>
      <c r="AR273" s="709"/>
      <c r="AS273" s="709"/>
      <c r="AT273" s="710"/>
      <c r="AU273" s="711" t="s">
        <v>376</v>
      </c>
      <c r="AV273" s="712"/>
      <c r="AW273" s="712"/>
      <c r="AX273" s="713"/>
    </row>
    <row r="274" spans="1:50" ht="24" customHeight="1" x14ac:dyDescent="0.15">
      <c r="A274" s="567">
        <v>6</v>
      </c>
      <c r="B274" s="567">
        <v>1</v>
      </c>
      <c r="C274" s="568" t="s">
        <v>435</v>
      </c>
      <c r="D274" s="569"/>
      <c r="E274" s="569"/>
      <c r="F274" s="569"/>
      <c r="G274" s="569"/>
      <c r="H274" s="569"/>
      <c r="I274" s="569"/>
      <c r="J274" s="569"/>
      <c r="K274" s="569"/>
      <c r="L274" s="569"/>
      <c r="M274" s="568" t="s">
        <v>437</v>
      </c>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v>24</v>
      </c>
      <c r="AL274" s="571"/>
      <c r="AM274" s="571"/>
      <c r="AN274" s="571"/>
      <c r="AO274" s="571"/>
      <c r="AP274" s="572"/>
      <c r="AQ274" s="708" t="s">
        <v>375</v>
      </c>
      <c r="AR274" s="709"/>
      <c r="AS274" s="709"/>
      <c r="AT274" s="710"/>
      <c r="AU274" s="711" t="s">
        <v>376</v>
      </c>
      <c r="AV274" s="712"/>
      <c r="AW274" s="712"/>
      <c r="AX274" s="713"/>
    </row>
    <row r="275" spans="1:50" ht="24" customHeight="1" x14ac:dyDescent="0.15">
      <c r="A275" s="567">
        <v>7</v>
      </c>
      <c r="B275" s="567">
        <v>1</v>
      </c>
      <c r="C275" s="568" t="s">
        <v>435</v>
      </c>
      <c r="D275" s="569"/>
      <c r="E275" s="569"/>
      <c r="F275" s="569"/>
      <c r="G275" s="569"/>
      <c r="H275" s="569"/>
      <c r="I275" s="569"/>
      <c r="J275" s="569"/>
      <c r="K275" s="569"/>
      <c r="L275" s="569"/>
      <c r="M275" s="568" t="s">
        <v>438</v>
      </c>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v>0.99399999999999999</v>
      </c>
      <c r="AL275" s="571"/>
      <c r="AM275" s="571"/>
      <c r="AN275" s="571"/>
      <c r="AO275" s="571"/>
      <c r="AP275" s="572"/>
      <c r="AQ275" s="708" t="s">
        <v>375</v>
      </c>
      <c r="AR275" s="709"/>
      <c r="AS275" s="709"/>
      <c r="AT275" s="710"/>
      <c r="AU275" s="711" t="s">
        <v>376</v>
      </c>
      <c r="AV275" s="712"/>
      <c r="AW275" s="712"/>
      <c r="AX275" s="713"/>
    </row>
    <row r="276" spans="1:50" ht="24" customHeight="1" x14ac:dyDescent="0.15">
      <c r="A276" s="567">
        <v>8</v>
      </c>
      <c r="B276" s="567">
        <v>1</v>
      </c>
      <c r="C276" s="568" t="s">
        <v>435</v>
      </c>
      <c r="D276" s="569"/>
      <c r="E276" s="569"/>
      <c r="F276" s="569"/>
      <c r="G276" s="569"/>
      <c r="H276" s="569"/>
      <c r="I276" s="569"/>
      <c r="J276" s="569"/>
      <c r="K276" s="569"/>
      <c r="L276" s="569"/>
      <c r="M276" s="568" t="s">
        <v>439</v>
      </c>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v>3</v>
      </c>
      <c r="AL276" s="571"/>
      <c r="AM276" s="571"/>
      <c r="AN276" s="571"/>
      <c r="AO276" s="571"/>
      <c r="AP276" s="572"/>
      <c r="AQ276" s="708" t="s">
        <v>375</v>
      </c>
      <c r="AR276" s="709"/>
      <c r="AS276" s="709"/>
      <c r="AT276" s="710"/>
      <c r="AU276" s="711" t="s">
        <v>376</v>
      </c>
      <c r="AV276" s="712"/>
      <c r="AW276" s="712"/>
      <c r="AX276" s="713"/>
    </row>
    <row r="277" spans="1:50" ht="24" customHeight="1" x14ac:dyDescent="0.15">
      <c r="A277" s="567">
        <v>9</v>
      </c>
      <c r="B277" s="567">
        <v>1</v>
      </c>
      <c r="C277" s="568" t="s">
        <v>440</v>
      </c>
      <c r="D277" s="569"/>
      <c r="E277" s="569"/>
      <c r="F277" s="569"/>
      <c r="G277" s="569"/>
      <c r="H277" s="569"/>
      <c r="I277" s="569"/>
      <c r="J277" s="569"/>
      <c r="K277" s="569"/>
      <c r="L277" s="569"/>
      <c r="M277" s="568" t="s">
        <v>441</v>
      </c>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v>30</v>
      </c>
      <c r="AL277" s="571"/>
      <c r="AM277" s="571"/>
      <c r="AN277" s="571"/>
      <c r="AO277" s="571"/>
      <c r="AP277" s="572"/>
      <c r="AQ277" s="708" t="s">
        <v>375</v>
      </c>
      <c r="AR277" s="709"/>
      <c r="AS277" s="709"/>
      <c r="AT277" s="710"/>
      <c r="AU277" s="711" t="s">
        <v>376</v>
      </c>
      <c r="AV277" s="712"/>
      <c r="AW277" s="712"/>
      <c r="AX277" s="713"/>
    </row>
    <row r="278" spans="1:50" ht="24" customHeight="1" x14ac:dyDescent="0.15">
      <c r="A278" s="567">
        <v>10</v>
      </c>
      <c r="B278" s="567">
        <v>1</v>
      </c>
      <c r="C278" s="568" t="s">
        <v>442</v>
      </c>
      <c r="D278" s="569"/>
      <c r="E278" s="569"/>
      <c r="F278" s="569"/>
      <c r="G278" s="569"/>
      <c r="H278" s="569"/>
      <c r="I278" s="569"/>
      <c r="J278" s="569"/>
      <c r="K278" s="569"/>
      <c r="L278" s="569"/>
      <c r="M278" s="568" t="s">
        <v>443</v>
      </c>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v>20</v>
      </c>
      <c r="AL278" s="571"/>
      <c r="AM278" s="571"/>
      <c r="AN278" s="571"/>
      <c r="AO278" s="571"/>
      <c r="AP278" s="572"/>
      <c r="AQ278" s="708" t="s">
        <v>375</v>
      </c>
      <c r="AR278" s="709"/>
      <c r="AS278" s="709"/>
      <c r="AT278" s="710"/>
      <c r="AU278" s="711" t="s">
        <v>376</v>
      </c>
      <c r="AV278" s="712"/>
      <c r="AW278" s="712"/>
      <c r="AX278" s="713"/>
    </row>
    <row r="279" spans="1:50" ht="24" customHeight="1" x14ac:dyDescent="0.15">
      <c r="A279" s="567">
        <v>11</v>
      </c>
      <c r="B279" s="567">
        <v>1</v>
      </c>
      <c r="C279" s="568" t="s">
        <v>444</v>
      </c>
      <c r="D279" s="569"/>
      <c r="E279" s="569"/>
      <c r="F279" s="569"/>
      <c r="G279" s="569"/>
      <c r="H279" s="569"/>
      <c r="I279" s="569"/>
      <c r="J279" s="569"/>
      <c r="K279" s="569"/>
      <c r="L279" s="569"/>
      <c r="M279" s="568" t="s">
        <v>445</v>
      </c>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v>10</v>
      </c>
      <c r="AL279" s="571"/>
      <c r="AM279" s="571"/>
      <c r="AN279" s="571"/>
      <c r="AO279" s="571"/>
      <c r="AP279" s="572"/>
      <c r="AQ279" s="708" t="s">
        <v>375</v>
      </c>
      <c r="AR279" s="709"/>
      <c r="AS279" s="709"/>
      <c r="AT279" s="710"/>
      <c r="AU279" s="711" t="s">
        <v>376</v>
      </c>
      <c r="AV279" s="712"/>
      <c r="AW279" s="712"/>
      <c r="AX279" s="713"/>
    </row>
    <row r="280" spans="1:50" ht="24" customHeight="1" x14ac:dyDescent="0.15">
      <c r="A280" s="567">
        <v>12</v>
      </c>
      <c r="B280" s="567">
        <v>1</v>
      </c>
      <c r="C280" s="568" t="s">
        <v>444</v>
      </c>
      <c r="D280" s="569"/>
      <c r="E280" s="569"/>
      <c r="F280" s="569"/>
      <c r="G280" s="569"/>
      <c r="H280" s="569"/>
      <c r="I280" s="569"/>
      <c r="J280" s="569"/>
      <c r="K280" s="569"/>
      <c r="L280" s="569"/>
      <c r="M280" s="568" t="s">
        <v>446</v>
      </c>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v>7</v>
      </c>
      <c r="AL280" s="571"/>
      <c r="AM280" s="571"/>
      <c r="AN280" s="571"/>
      <c r="AO280" s="571"/>
      <c r="AP280" s="572"/>
      <c r="AQ280" s="708" t="s">
        <v>375</v>
      </c>
      <c r="AR280" s="709"/>
      <c r="AS280" s="709"/>
      <c r="AT280" s="710"/>
      <c r="AU280" s="711" t="s">
        <v>376</v>
      </c>
      <c r="AV280" s="712"/>
      <c r="AW280" s="712"/>
      <c r="AX280" s="713"/>
    </row>
    <row r="281" spans="1:50" ht="24" customHeight="1" x14ac:dyDescent="0.15">
      <c r="A281" s="567">
        <v>13</v>
      </c>
      <c r="B281" s="567">
        <v>1</v>
      </c>
      <c r="C281" s="568" t="s">
        <v>447</v>
      </c>
      <c r="D281" s="569"/>
      <c r="E281" s="569"/>
      <c r="F281" s="569"/>
      <c r="G281" s="569"/>
      <c r="H281" s="569"/>
      <c r="I281" s="569"/>
      <c r="J281" s="569"/>
      <c r="K281" s="569"/>
      <c r="L281" s="569"/>
      <c r="M281" s="568" t="s">
        <v>448</v>
      </c>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v>12</v>
      </c>
      <c r="AL281" s="571"/>
      <c r="AM281" s="571"/>
      <c r="AN281" s="571"/>
      <c r="AO281" s="571"/>
      <c r="AP281" s="572"/>
      <c r="AQ281" s="708" t="s">
        <v>375</v>
      </c>
      <c r="AR281" s="709"/>
      <c r="AS281" s="709"/>
      <c r="AT281" s="710"/>
      <c r="AU281" s="711" t="s">
        <v>376</v>
      </c>
      <c r="AV281" s="712"/>
      <c r="AW281" s="712"/>
      <c r="AX281" s="713"/>
    </row>
    <row r="282" spans="1:50" ht="24" customHeight="1" x14ac:dyDescent="0.15">
      <c r="A282" s="567">
        <v>14</v>
      </c>
      <c r="B282" s="567">
        <v>1</v>
      </c>
      <c r="C282" s="568" t="s">
        <v>449</v>
      </c>
      <c r="D282" s="569"/>
      <c r="E282" s="569"/>
      <c r="F282" s="569"/>
      <c r="G282" s="569"/>
      <c r="H282" s="569"/>
      <c r="I282" s="569"/>
      <c r="J282" s="569"/>
      <c r="K282" s="569"/>
      <c r="L282" s="569"/>
      <c r="M282" s="568" t="s">
        <v>450</v>
      </c>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v>7</v>
      </c>
      <c r="AL282" s="571"/>
      <c r="AM282" s="571"/>
      <c r="AN282" s="571"/>
      <c r="AO282" s="571"/>
      <c r="AP282" s="572"/>
      <c r="AQ282" s="708" t="s">
        <v>375</v>
      </c>
      <c r="AR282" s="709"/>
      <c r="AS282" s="709"/>
      <c r="AT282" s="710"/>
      <c r="AU282" s="711" t="s">
        <v>376</v>
      </c>
      <c r="AV282" s="712"/>
      <c r="AW282" s="712"/>
      <c r="AX282" s="713"/>
    </row>
    <row r="283" spans="1:50" ht="24" customHeight="1" x14ac:dyDescent="0.15">
      <c r="A283" s="567">
        <v>15</v>
      </c>
      <c r="B283" s="567">
        <v>1</v>
      </c>
      <c r="C283" s="568" t="s">
        <v>449</v>
      </c>
      <c r="D283" s="569"/>
      <c r="E283" s="569"/>
      <c r="F283" s="569"/>
      <c r="G283" s="569"/>
      <c r="H283" s="569"/>
      <c r="I283" s="569"/>
      <c r="J283" s="569"/>
      <c r="K283" s="569"/>
      <c r="L283" s="569"/>
      <c r="M283" s="568" t="s">
        <v>451</v>
      </c>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v>1</v>
      </c>
      <c r="AL283" s="571"/>
      <c r="AM283" s="571"/>
      <c r="AN283" s="571"/>
      <c r="AO283" s="571"/>
      <c r="AP283" s="572"/>
      <c r="AQ283" s="708" t="s">
        <v>375</v>
      </c>
      <c r="AR283" s="709"/>
      <c r="AS283" s="709"/>
      <c r="AT283" s="710"/>
      <c r="AU283" s="711" t="s">
        <v>376</v>
      </c>
      <c r="AV283" s="712"/>
      <c r="AW283" s="712"/>
      <c r="AX283" s="713"/>
    </row>
    <row r="284" spans="1:50" ht="24" customHeight="1" x14ac:dyDescent="0.15">
      <c r="A284" s="567">
        <v>16</v>
      </c>
      <c r="B284" s="567">
        <v>1</v>
      </c>
      <c r="C284" s="568" t="s">
        <v>449</v>
      </c>
      <c r="D284" s="569"/>
      <c r="E284" s="569"/>
      <c r="F284" s="569"/>
      <c r="G284" s="569"/>
      <c r="H284" s="569"/>
      <c r="I284" s="569"/>
      <c r="J284" s="569"/>
      <c r="K284" s="569"/>
      <c r="L284" s="569"/>
      <c r="M284" s="568" t="s">
        <v>452</v>
      </c>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v>0.78</v>
      </c>
      <c r="AL284" s="571"/>
      <c r="AM284" s="571"/>
      <c r="AN284" s="571"/>
      <c r="AO284" s="571"/>
      <c r="AP284" s="572"/>
      <c r="AQ284" s="708" t="s">
        <v>375</v>
      </c>
      <c r="AR284" s="709"/>
      <c r="AS284" s="709"/>
      <c r="AT284" s="710"/>
      <c r="AU284" s="711" t="s">
        <v>376</v>
      </c>
      <c r="AV284" s="712"/>
      <c r="AW284" s="712"/>
      <c r="AX284" s="713"/>
    </row>
    <row r="285" spans="1:50" ht="24" customHeight="1" x14ac:dyDescent="0.15">
      <c r="A285" s="567">
        <v>17</v>
      </c>
      <c r="B285" s="567">
        <v>1</v>
      </c>
      <c r="C285" s="568" t="s">
        <v>449</v>
      </c>
      <c r="D285" s="569"/>
      <c r="E285" s="569"/>
      <c r="F285" s="569"/>
      <c r="G285" s="569"/>
      <c r="H285" s="569"/>
      <c r="I285" s="569"/>
      <c r="J285" s="569"/>
      <c r="K285" s="569"/>
      <c r="L285" s="569"/>
      <c r="M285" s="568" t="s">
        <v>533</v>
      </c>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v>0.53100000000000003</v>
      </c>
      <c r="AL285" s="571"/>
      <c r="AM285" s="571"/>
      <c r="AN285" s="571"/>
      <c r="AO285" s="571"/>
      <c r="AP285" s="572"/>
      <c r="AQ285" s="708" t="s">
        <v>375</v>
      </c>
      <c r="AR285" s="709"/>
      <c r="AS285" s="709"/>
      <c r="AT285" s="710"/>
      <c r="AU285" s="711" t="s">
        <v>376</v>
      </c>
      <c r="AV285" s="712"/>
      <c r="AW285" s="712"/>
      <c r="AX285" s="713"/>
    </row>
    <row r="286" spans="1:50" ht="24" customHeight="1" x14ac:dyDescent="0.15">
      <c r="A286" s="567">
        <v>18</v>
      </c>
      <c r="B286" s="567">
        <v>1</v>
      </c>
      <c r="C286" s="568" t="s">
        <v>453</v>
      </c>
      <c r="D286" s="569"/>
      <c r="E286" s="569"/>
      <c r="F286" s="569"/>
      <c r="G286" s="569"/>
      <c r="H286" s="569"/>
      <c r="I286" s="569"/>
      <c r="J286" s="569"/>
      <c r="K286" s="569"/>
      <c r="L286" s="569"/>
      <c r="M286" s="568" t="s">
        <v>454</v>
      </c>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v>2</v>
      </c>
      <c r="AL286" s="571"/>
      <c r="AM286" s="571"/>
      <c r="AN286" s="571"/>
      <c r="AO286" s="571"/>
      <c r="AP286" s="572"/>
      <c r="AQ286" s="708" t="s">
        <v>375</v>
      </c>
      <c r="AR286" s="709"/>
      <c r="AS286" s="709"/>
      <c r="AT286" s="710"/>
      <c r="AU286" s="711" t="s">
        <v>376</v>
      </c>
      <c r="AV286" s="712"/>
      <c r="AW286" s="712"/>
      <c r="AX286" s="713"/>
    </row>
    <row r="287" spans="1:50" ht="24" customHeight="1" x14ac:dyDescent="0.15">
      <c r="A287" s="567">
        <v>19</v>
      </c>
      <c r="B287" s="567">
        <v>1</v>
      </c>
      <c r="C287" s="568" t="s">
        <v>453</v>
      </c>
      <c r="D287" s="569"/>
      <c r="E287" s="569"/>
      <c r="F287" s="569"/>
      <c r="G287" s="569"/>
      <c r="H287" s="569"/>
      <c r="I287" s="569"/>
      <c r="J287" s="569"/>
      <c r="K287" s="569"/>
      <c r="L287" s="569"/>
      <c r="M287" s="568" t="s">
        <v>455</v>
      </c>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v>0.99399999999999999</v>
      </c>
      <c r="AL287" s="571"/>
      <c r="AM287" s="571"/>
      <c r="AN287" s="571"/>
      <c r="AO287" s="571"/>
      <c r="AP287" s="572"/>
      <c r="AQ287" s="708" t="s">
        <v>375</v>
      </c>
      <c r="AR287" s="709"/>
      <c r="AS287" s="709"/>
      <c r="AT287" s="710"/>
      <c r="AU287" s="711" t="s">
        <v>376</v>
      </c>
      <c r="AV287" s="712"/>
      <c r="AW287" s="712"/>
      <c r="AX287" s="713"/>
    </row>
    <row r="288" spans="1:50" ht="24" customHeight="1" x14ac:dyDescent="0.15">
      <c r="A288" s="567">
        <v>20</v>
      </c>
      <c r="B288" s="567">
        <v>1</v>
      </c>
      <c r="C288" s="568" t="s">
        <v>453</v>
      </c>
      <c r="D288" s="569"/>
      <c r="E288" s="569"/>
      <c r="F288" s="569"/>
      <c r="G288" s="569"/>
      <c r="H288" s="569"/>
      <c r="I288" s="569"/>
      <c r="J288" s="569"/>
      <c r="K288" s="569"/>
      <c r="L288" s="569"/>
      <c r="M288" s="568" t="s">
        <v>456</v>
      </c>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v>0.99399999999999999</v>
      </c>
      <c r="AL288" s="571"/>
      <c r="AM288" s="571"/>
      <c r="AN288" s="571"/>
      <c r="AO288" s="571"/>
      <c r="AP288" s="572"/>
      <c r="AQ288" s="708" t="s">
        <v>375</v>
      </c>
      <c r="AR288" s="709"/>
      <c r="AS288" s="709"/>
      <c r="AT288" s="710"/>
      <c r="AU288" s="711" t="s">
        <v>376</v>
      </c>
      <c r="AV288" s="712"/>
      <c r="AW288" s="712"/>
      <c r="AX288" s="713"/>
    </row>
    <row r="289" spans="1:50" ht="24" customHeight="1" x14ac:dyDescent="0.15">
      <c r="A289" s="567">
        <v>21</v>
      </c>
      <c r="B289" s="567">
        <v>1</v>
      </c>
      <c r="C289" s="568" t="s">
        <v>453</v>
      </c>
      <c r="D289" s="569"/>
      <c r="E289" s="569"/>
      <c r="F289" s="569"/>
      <c r="G289" s="569"/>
      <c r="H289" s="569"/>
      <c r="I289" s="569"/>
      <c r="J289" s="569"/>
      <c r="K289" s="569"/>
      <c r="L289" s="569"/>
      <c r="M289" s="568" t="s">
        <v>534</v>
      </c>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v>2</v>
      </c>
      <c r="AL289" s="571"/>
      <c r="AM289" s="571"/>
      <c r="AN289" s="571"/>
      <c r="AO289" s="571"/>
      <c r="AP289" s="572"/>
      <c r="AQ289" s="708" t="s">
        <v>375</v>
      </c>
      <c r="AR289" s="709"/>
      <c r="AS289" s="709"/>
      <c r="AT289" s="710"/>
      <c r="AU289" s="711" t="s">
        <v>376</v>
      </c>
      <c r="AV289" s="712"/>
      <c r="AW289" s="712"/>
      <c r="AX289" s="713"/>
    </row>
    <row r="290" spans="1:50" ht="24" customHeight="1" x14ac:dyDescent="0.15">
      <c r="A290" s="567">
        <v>22</v>
      </c>
      <c r="B290" s="567">
        <v>1</v>
      </c>
      <c r="C290" s="568" t="s">
        <v>457</v>
      </c>
      <c r="D290" s="569"/>
      <c r="E290" s="569"/>
      <c r="F290" s="569"/>
      <c r="G290" s="569"/>
      <c r="H290" s="569"/>
      <c r="I290" s="569"/>
      <c r="J290" s="569"/>
      <c r="K290" s="569"/>
      <c r="L290" s="569"/>
      <c r="M290" s="568" t="s">
        <v>458</v>
      </c>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v>4</v>
      </c>
      <c r="AL290" s="571"/>
      <c r="AM290" s="571"/>
      <c r="AN290" s="571"/>
      <c r="AO290" s="571"/>
      <c r="AP290" s="572"/>
      <c r="AQ290" s="708" t="s">
        <v>375</v>
      </c>
      <c r="AR290" s="709"/>
      <c r="AS290" s="709"/>
      <c r="AT290" s="710"/>
      <c r="AU290" s="711" t="s">
        <v>376</v>
      </c>
      <c r="AV290" s="712"/>
      <c r="AW290" s="712"/>
      <c r="AX290" s="713"/>
    </row>
    <row r="291" spans="1:50" ht="24" customHeight="1" x14ac:dyDescent="0.15">
      <c r="A291" s="567">
        <v>23</v>
      </c>
      <c r="B291" s="567">
        <v>1</v>
      </c>
      <c r="C291" s="568" t="s">
        <v>459</v>
      </c>
      <c r="D291" s="569"/>
      <c r="E291" s="569"/>
      <c r="F291" s="569"/>
      <c r="G291" s="569"/>
      <c r="H291" s="569"/>
      <c r="I291" s="569"/>
      <c r="J291" s="569"/>
      <c r="K291" s="569"/>
      <c r="L291" s="569"/>
      <c r="M291" s="568" t="s">
        <v>460</v>
      </c>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v>3</v>
      </c>
      <c r="AL291" s="571"/>
      <c r="AM291" s="571"/>
      <c r="AN291" s="571"/>
      <c r="AO291" s="571"/>
      <c r="AP291" s="572"/>
      <c r="AQ291" s="708" t="s">
        <v>375</v>
      </c>
      <c r="AR291" s="709"/>
      <c r="AS291" s="709"/>
      <c r="AT291" s="710"/>
      <c r="AU291" s="711" t="s">
        <v>376</v>
      </c>
      <c r="AV291" s="712"/>
      <c r="AW291" s="712"/>
      <c r="AX291" s="713"/>
    </row>
    <row r="292" spans="1:50" ht="24" customHeight="1" x14ac:dyDescent="0.15">
      <c r="A292" s="567">
        <v>24</v>
      </c>
      <c r="B292" s="567">
        <v>1</v>
      </c>
      <c r="C292" s="568" t="s">
        <v>459</v>
      </c>
      <c r="D292" s="569"/>
      <c r="E292" s="569"/>
      <c r="F292" s="569"/>
      <c r="G292" s="569"/>
      <c r="H292" s="569"/>
      <c r="I292" s="569"/>
      <c r="J292" s="569"/>
      <c r="K292" s="569"/>
      <c r="L292" s="569"/>
      <c r="M292" s="568" t="s">
        <v>461</v>
      </c>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v>0.14599999999999999</v>
      </c>
      <c r="AL292" s="571"/>
      <c r="AM292" s="571"/>
      <c r="AN292" s="571"/>
      <c r="AO292" s="571"/>
      <c r="AP292" s="572"/>
      <c r="AQ292" s="708" t="s">
        <v>375</v>
      </c>
      <c r="AR292" s="709"/>
      <c r="AS292" s="709"/>
      <c r="AT292" s="710"/>
      <c r="AU292" s="711" t="s">
        <v>376</v>
      </c>
      <c r="AV292" s="712"/>
      <c r="AW292" s="712"/>
      <c r="AX292" s="713"/>
    </row>
    <row r="293" spans="1:50" ht="24" hidden="1" customHeight="1" x14ac:dyDescent="0.15">
      <c r="A293" s="567">
        <v>25</v>
      </c>
      <c r="B293" s="567">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68"/>
      <c r="AR293" s="569"/>
      <c r="AS293" s="569"/>
      <c r="AT293" s="569"/>
      <c r="AU293" s="570"/>
      <c r="AV293" s="571"/>
      <c r="AW293" s="571"/>
      <c r="AX293" s="572"/>
    </row>
    <row r="294" spans="1:50" ht="24" hidden="1" customHeight="1" x14ac:dyDescent="0.15">
      <c r="A294" s="567">
        <v>26</v>
      </c>
      <c r="B294" s="567">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68"/>
      <c r="AR294" s="569"/>
      <c r="AS294" s="569"/>
      <c r="AT294" s="569"/>
      <c r="AU294" s="570"/>
      <c r="AV294" s="571"/>
      <c r="AW294" s="571"/>
      <c r="AX294" s="572"/>
    </row>
    <row r="295" spans="1:50" ht="24" hidden="1" customHeight="1" x14ac:dyDescent="0.15">
      <c r="A295" s="567">
        <v>27</v>
      </c>
      <c r="B295" s="567">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68"/>
      <c r="AR295" s="569"/>
      <c r="AS295" s="569"/>
      <c r="AT295" s="569"/>
      <c r="AU295" s="570"/>
      <c r="AV295" s="571"/>
      <c r="AW295" s="571"/>
      <c r="AX295" s="572"/>
    </row>
    <row r="296" spans="1:50" ht="24" hidden="1" customHeight="1" x14ac:dyDescent="0.15">
      <c r="A296" s="567">
        <v>28</v>
      </c>
      <c r="B296" s="567">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68"/>
      <c r="AR296" s="569"/>
      <c r="AS296" s="569"/>
      <c r="AT296" s="569"/>
      <c r="AU296" s="570"/>
      <c r="AV296" s="571"/>
      <c r="AW296" s="571"/>
      <c r="AX296" s="572"/>
    </row>
    <row r="297" spans="1:50" ht="24" hidden="1" customHeight="1" x14ac:dyDescent="0.15">
      <c r="A297" s="567">
        <v>29</v>
      </c>
      <c r="B297" s="567">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68"/>
      <c r="AR297" s="569"/>
      <c r="AS297" s="569"/>
      <c r="AT297" s="569"/>
      <c r="AU297" s="570"/>
      <c r="AV297" s="571"/>
      <c r="AW297" s="571"/>
      <c r="AX297" s="572"/>
    </row>
    <row r="298" spans="1:50" ht="24" hidden="1" customHeight="1" x14ac:dyDescent="0.15">
      <c r="A298" s="567">
        <v>30</v>
      </c>
      <c r="B298" s="567">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68"/>
      <c r="AR298" s="569"/>
      <c r="AS298" s="569"/>
      <c r="AT298" s="569"/>
      <c r="AU298" s="570"/>
      <c r="AV298" s="571"/>
      <c r="AW298" s="571"/>
      <c r="AX298" s="572"/>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193" t="s">
        <v>364</v>
      </c>
      <c r="D301" s="193"/>
      <c r="E301" s="193"/>
      <c r="F301" s="193"/>
      <c r="G301" s="193"/>
      <c r="H301" s="193"/>
      <c r="I301" s="193"/>
      <c r="J301" s="193"/>
      <c r="K301" s="193"/>
      <c r="L301" s="193"/>
      <c r="M301" s="193" t="s">
        <v>365</v>
      </c>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193"/>
      <c r="AK301" s="575" t="s">
        <v>366</v>
      </c>
      <c r="AL301" s="193"/>
      <c r="AM301" s="193"/>
      <c r="AN301" s="193"/>
      <c r="AO301" s="193"/>
      <c r="AP301" s="193"/>
      <c r="AQ301" s="193" t="s">
        <v>23</v>
      </c>
      <c r="AR301" s="193"/>
      <c r="AS301" s="193"/>
      <c r="AT301" s="193"/>
      <c r="AU301" s="165" t="s">
        <v>24</v>
      </c>
      <c r="AV301" s="111"/>
      <c r="AW301" s="111"/>
      <c r="AX301" s="576"/>
    </row>
    <row r="302" spans="1:50" ht="24" customHeight="1" x14ac:dyDescent="0.15">
      <c r="A302" s="567">
        <v>1</v>
      </c>
      <c r="B302" s="567">
        <v>1</v>
      </c>
      <c r="C302" s="568" t="s">
        <v>462</v>
      </c>
      <c r="D302" s="569"/>
      <c r="E302" s="569"/>
      <c r="F302" s="569"/>
      <c r="G302" s="569"/>
      <c r="H302" s="569"/>
      <c r="I302" s="569"/>
      <c r="J302" s="569"/>
      <c r="K302" s="569"/>
      <c r="L302" s="569"/>
      <c r="M302" s="568" t="s">
        <v>463</v>
      </c>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v>18</v>
      </c>
      <c r="AL302" s="571"/>
      <c r="AM302" s="571"/>
      <c r="AN302" s="571"/>
      <c r="AO302" s="571"/>
      <c r="AP302" s="572"/>
      <c r="AQ302" s="573">
        <v>1</v>
      </c>
      <c r="AR302" s="574"/>
      <c r="AS302" s="574"/>
      <c r="AT302" s="574"/>
      <c r="AU302" s="570">
        <v>97.3</v>
      </c>
      <c r="AV302" s="571"/>
      <c r="AW302" s="571"/>
      <c r="AX302" s="572"/>
    </row>
    <row r="303" spans="1:50" ht="24" customHeight="1" x14ac:dyDescent="0.15">
      <c r="A303" s="567">
        <v>2</v>
      </c>
      <c r="B303" s="567">
        <v>1</v>
      </c>
      <c r="C303" s="568" t="s">
        <v>462</v>
      </c>
      <c r="D303" s="569"/>
      <c r="E303" s="569"/>
      <c r="F303" s="569"/>
      <c r="G303" s="569"/>
      <c r="H303" s="569"/>
      <c r="I303" s="569"/>
      <c r="J303" s="569"/>
      <c r="K303" s="569"/>
      <c r="L303" s="569"/>
      <c r="M303" s="568" t="s">
        <v>403</v>
      </c>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v>6</v>
      </c>
      <c r="AL303" s="571"/>
      <c r="AM303" s="571"/>
      <c r="AN303" s="571"/>
      <c r="AO303" s="571"/>
      <c r="AP303" s="572"/>
      <c r="AQ303" s="573">
        <v>1</v>
      </c>
      <c r="AR303" s="574"/>
      <c r="AS303" s="574"/>
      <c r="AT303" s="574"/>
      <c r="AU303" s="570">
        <v>86.5</v>
      </c>
      <c r="AV303" s="571"/>
      <c r="AW303" s="571"/>
      <c r="AX303" s="572"/>
    </row>
    <row r="304" spans="1:50" ht="24" customHeight="1" x14ac:dyDescent="0.15">
      <c r="A304" s="567">
        <v>3</v>
      </c>
      <c r="B304" s="567">
        <v>1</v>
      </c>
      <c r="C304" s="568" t="s">
        <v>462</v>
      </c>
      <c r="D304" s="569"/>
      <c r="E304" s="569"/>
      <c r="F304" s="569"/>
      <c r="G304" s="569"/>
      <c r="H304" s="569"/>
      <c r="I304" s="569"/>
      <c r="J304" s="569"/>
      <c r="K304" s="569"/>
      <c r="L304" s="569"/>
      <c r="M304" s="568" t="s">
        <v>464</v>
      </c>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v>4</v>
      </c>
      <c r="AL304" s="571"/>
      <c r="AM304" s="571"/>
      <c r="AN304" s="571"/>
      <c r="AO304" s="571"/>
      <c r="AP304" s="572"/>
      <c r="AQ304" s="573">
        <v>2</v>
      </c>
      <c r="AR304" s="574"/>
      <c r="AS304" s="574"/>
      <c r="AT304" s="574"/>
      <c r="AU304" s="570">
        <v>99.7</v>
      </c>
      <c r="AV304" s="571"/>
      <c r="AW304" s="571"/>
      <c r="AX304" s="572"/>
    </row>
    <row r="305" spans="1:50" ht="24" customHeight="1" x14ac:dyDescent="0.15">
      <c r="A305" s="567">
        <v>4</v>
      </c>
      <c r="B305" s="567">
        <v>1</v>
      </c>
      <c r="C305" s="568" t="s">
        <v>462</v>
      </c>
      <c r="D305" s="569"/>
      <c r="E305" s="569"/>
      <c r="F305" s="569"/>
      <c r="G305" s="569"/>
      <c r="H305" s="569"/>
      <c r="I305" s="569"/>
      <c r="J305" s="569"/>
      <c r="K305" s="569"/>
      <c r="L305" s="569"/>
      <c r="M305" s="568" t="s">
        <v>526</v>
      </c>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v>126</v>
      </c>
      <c r="AL305" s="571"/>
      <c r="AM305" s="571"/>
      <c r="AN305" s="571"/>
      <c r="AO305" s="571"/>
      <c r="AP305" s="572"/>
      <c r="AQ305" s="711"/>
      <c r="AR305" s="712"/>
      <c r="AS305" s="712"/>
      <c r="AT305" s="713"/>
      <c r="AU305" s="711"/>
      <c r="AV305" s="712"/>
      <c r="AW305" s="712"/>
      <c r="AX305" s="713"/>
    </row>
    <row r="306" spans="1:50" ht="24" customHeight="1" x14ac:dyDescent="0.15">
      <c r="A306" s="567">
        <v>5</v>
      </c>
      <c r="B306" s="567">
        <v>1</v>
      </c>
      <c r="C306" s="568" t="s">
        <v>465</v>
      </c>
      <c r="D306" s="569"/>
      <c r="E306" s="569"/>
      <c r="F306" s="569"/>
      <c r="G306" s="569"/>
      <c r="H306" s="569"/>
      <c r="I306" s="569"/>
      <c r="J306" s="569"/>
      <c r="K306" s="569"/>
      <c r="L306" s="569"/>
      <c r="M306" s="568" t="s">
        <v>401</v>
      </c>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v>6</v>
      </c>
      <c r="AL306" s="571"/>
      <c r="AM306" s="571"/>
      <c r="AN306" s="571"/>
      <c r="AO306" s="571"/>
      <c r="AP306" s="572"/>
      <c r="AQ306" s="573">
        <v>2</v>
      </c>
      <c r="AR306" s="574"/>
      <c r="AS306" s="574"/>
      <c r="AT306" s="574"/>
      <c r="AU306" s="570">
        <v>91.3</v>
      </c>
      <c r="AV306" s="571"/>
      <c r="AW306" s="571"/>
      <c r="AX306" s="572"/>
    </row>
    <row r="307" spans="1:50" ht="24" customHeight="1" x14ac:dyDescent="0.15">
      <c r="A307" s="567">
        <v>6</v>
      </c>
      <c r="B307" s="567">
        <v>1</v>
      </c>
      <c r="C307" s="568" t="s">
        <v>465</v>
      </c>
      <c r="D307" s="569"/>
      <c r="E307" s="569"/>
      <c r="F307" s="569"/>
      <c r="G307" s="569"/>
      <c r="H307" s="569"/>
      <c r="I307" s="569"/>
      <c r="J307" s="569"/>
      <c r="K307" s="569"/>
      <c r="L307" s="569"/>
      <c r="M307" s="568" t="s">
        <v>416</v>
      </c>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v>4</v>
      </c>
      <c r="AL307" s="571"/>
      <c r="AM307" s="571"/>
      <c r="AN307" s="571"/>
      <c r="AO307" s="571"/>
      <c r="AP307" s="572"/>
      <c r="AQ307" s="573">
        <v>4</v>
      </c>
      <c r="AR307" s="574"/>
      <c r="AS307" s="574"/>
      <c r="AT307" s="574"/>
      <c r="AU307" s="570">
        <v>96.9</v>
      </c>
      <c r="AV307" s="571"/>
      <c r="AW307" s="571"/>
      <c r="AX307" s="572"/>
    </row>
    <row r="308" spans="1:50" ht="24" customHeight="1" x14ac:dyDescent="0.15">
      <c r="A308" s="567">
        <v>7</v>
      </c>
      <c r="B308" s="567">
        <v>1</v>
      </c>
      <c r="C308" s="568" t="s">
        <v>465</v>
      </c>
      <c r="D308" s="569"/>
      <c r="E308" s="569"/>
      <c r="F308" s="569"/>
      <c r="G308" s="569"/>
      <c r="H308" s="569"/>
      <c r="I308" s="569"/>
      <c r="J308" s="569"/>
      <c r="K308" s="569"/>
      <c r="L308" s="569"/>
      <c r="M308" s="568" t="s">
        <v>466</v>
      </c>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v>2</v>
      </c>
      <c r="AL308" s="571"/>
      <c r="AM308" s="571"/>
      <c r="AN308" s="571"/>
      <c r="AO308" s="571"/>
      <c r="AP308" s="572"/>
      <c r="AQ308" s="708" t="s">
        <v>375</v>
      </c>
      <c r="AR308" s="709"/>
      <c r="AS308" s="709"/>
      <c r="AT308" s="710"/>
      <c r="AU308" s="711" t="s">
        <v>376</v>
      </c>
      <c r="AV308" s="712"/>
      <c r="AW308" s="712"/>
      <c r="AX308" s="713"/>
    </row>
    <row r="309" spans="1:50" ht="24" customHeight="1" x14ac:dyDescent="0.15">
      <c r="A309" s="567">
        <v>8</v>
      </c>
      <c r="B309" s="567">
        <v>1</v>
      </c>
      <c r="C309" s="568" t="s">
        <v>465</v>
      </c>
      <c r="D309" s="569"/>
      <c r="E309" s="569"/>
      <c r="F309" s="569"/>
      <c r="G309" s="569"/>
      <c r="H309" s="569"/>
      <c r="I309" s="569"/>
      <c r="J309" s="569"/>
      <c r="K309" s="569"/>
      <c r="L309" s="569"/>
      <c r="M309" s="568" t="s">
        <v>527</v>
      </c>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v>92</v>
      </c>
      <c r="AL309" s="571"/>
      <c r="AM309" s="571"/>
      <c r="AN309" s="571"/>
      <c r="AO309" s="571"/>
      <c r="AP309" s="572"/>
      <c r="AQ309" s="711"/>
      <c r="AR309" s="712"/>
      <c r="AS309" s="712"/>
      <c r="AT309" s="713"/>
      <c r="AU309" s="711"/>
      <c r="AV309" s="712"/>
      <c r="AW309" s="712"/>
      <c r="AX309" s="713"/>
    </row>
    <row r="310" spans="1:50" ht="24" customHeight="1" x14ac:dyDescent="0.15">
      <c r="A310" s="567">
        <v>9</v>
      </c>
      <c r="B310" s="567">
        <v>1</v>
      </c>
      <c r="C310" s="568" t="s">
        <v>467</v>
      </c>
      <c r="D310" s="569"/>
      <c r="E310" s="569"/>
      <c r="F310" s="569"/>
      <c r="G310" s="569"/>
      <c r="H310" s="569"/>
      <c r="I310" s="569"/>
      <c r="J310" s="569"/>
      <c r="K310" s="569"/>
      <c r="L310" s="569"/>
      <c r="M310" s="568" t="s">
        <v>404</v>
      </c>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v>10</v>
      </c>
      <c r="AL310" s="571"/>
      <c r="AM310" s="571"/>
      <c r="AN310" s="571"/>
      <c r="AO310" s="571"/>
      <c r="AP310" s="572"/>
      <c r="AQ310" s="573">
        <v>2</v>
      </c>
      <c r="AR310" s="574"/>
      <c r="AS310" s="574"/>
      <c r="AT310" s="574"/>
      <c r="AU310" s="570">
        <v>78.8</v>
      </c>
      <c r="AV310" s="571"/>
      <c r="AW310" s="571"/>
      <c r="AX310" s="572"/>
    </row>
    <row r="311" spans="1:50" ht="24" customHeight="1" x14ac:dyDescent="0.15">
      <c r="A311" s="567">
        <v>10</v>
      </c>
      <c r="B311" s="567">
        <v>1</v>
      </c>
      <c r="C311" s="568" t="s">
        <v>467</v>
      </c>
      <c r="D311" s="569"/>
      <c r="E311" s="569"/>
      <c r="F311" s="569"/>
      <c r="G311" s="569"/>
      <c r="H311" s="569"/>
      <c r="I311" s="569"/>
      <c r="J311" s="569"/>
      <c r="K311" s="569"/>
      <c r="L311" s="569"/>
      <c r="M311" s="568" t="s">
        <v>407</v>
      </c>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v>7</v>
      </c>
      <c r="AL311" s="571"/>
      <c r="AM311" s="571"/>
      <c r="AN311" s="571"/>
      <c r="AO311" s="571"/>
      <c r="AP311" s="572"/>
      <c r="AQ311" s="573">
        <v>2</v>
      </c>
      <c r="AR311" s="574"/>
      <c r="AS311" s="574"/>
      <c r="AT311" s="574"/>
      <c r="AU311" s="570">
        <v>74.2</v>
      </c>
      <c r="AV311" s="571"/>
      <c r="AW311" s="571"/>
      <c r="AX311" s="572"/>
    </row>
    <row r="312" spans="1:50" ht="24" customHeight="1" x14ac:dyDescent="0.15">
      <c r="A312" s="567">
        <v>11</v>
      </c>
      <c r="B312" s="567">
        <v>1</v>
      </c>
      <c r="C312" s="568" t="s">
        <v>467</v>
      </c>
      <c r="D312" s="569"/>
      <c r="E312" s="569"/>
      <c r="F312" s="569"/>
      <c r="G312" s="569"/>
      <c r="H312" s="569"/>
      <c r="I312" s="569"/>
      <c r="J312" s="569"/>
      <c r="K312" s="569"/>
      <c r="L312" s="569"/>
      <c r="M312" s="568" t="s">
        <v>411</v>
      </c>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v>6</v>
      </c>
      <c r="AL312" s="571"/>
      <c r="AM312" s="571"/>
      <c r="AN312" s="571"/>
      <c r="AO312" s="571"/>
      <c r="AP312" s="572"/>
      <c r="AQ312" s="573">
        <v>3</v>
      </c>
      <c r="AR312" s="574"/>
      <c r="AS312" s="574"/>
      <c r="AT312" s="574"/>
      <c r="AU312" s="570">
        <v>94.7</v>
      </c>
      <c r="AV312" s="571"/>
      <c r="AW312" s="571"/>
      <c r="AX312" s="572"/>
    </row>
    <row r="313" spans="1:50" ht="24" customHeight="1" x14ac:dyDescent="0.15">
      <c r="A313" s="567">
        <v>12</v>
      </c>
      <c r="B313" s="567">
        <v>1</v>
      </c>
      <c r="C313" s="568" t="s">
        <v>467</v>
      </c>
      <c r="D313" s="569"/>
      <c r="E313" s="569"/>
      <c r="F313" s="569"/>
      <c r="G313" s="569"/>
      <c r="H313" s="569"/>
      <c r="I313" s="569"/>
      <c r="J313" s="569"/>
      <c r="K313" s="569"/>
      <c r="L313" s="569"/>
      <c r="M313" s="568" t="s">
        <v>528</v>
      </c>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v>55</v>
      </c>
      <c r="AL313" s="571"/>
      <c r="AM313" s="571"/>
      <c r="AN313" s="571"/>
      <c r="AO313" s="571"/>
      <c r="AP313" s="572"/>
      <c r="AQ313" s="711"/>
      <c r="AR313" s="712"/>
      <c r="AS313" s="712"/>
      <c r="AT313" s="713"/>
      <c r="AU313" s="711"/>
      <c r="AV313" s="712"/>
      <c r="AW313" s="712"/>
      <c r="AX313" s="713"/>
    </row>
    <row r="314" spans="1:50" ht="24" customHeight="1" x14ac:dyDescent="0.15">
      <c r="A314" s="567">
        <v>13</v>
      </c>
      <c r="B314" s="567">
        <v>1</v>
      </c>
      <c r="C314" s="568" t="s">
        <v>468</v>
      </c>
      <c r="D314" s="569"/>
      <c r="E314" s="569"/>
      <c r="F314" s="569"/>
      <c r="G314" s="569"/>
      <c r="H314" s="569"/>
      <c r="I314" s="569"/>
      <c r="J314" s="569"/>
      <c r="K314" s="569"/>
      <c r="L314" s="569"/>
      <c r="M314" s="568" t="s">
        <v>409</v>
      </c>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v>6</v>
      </c>
      <c r="AL314" s="571"/>
      <c r="AM314" s="571"/>
      <c r="AN314" s="571"/>
      <c r="AO314" s="571"/>
      <c r="AP314" s="572"/>
      <c r="AQ314" s="573">
        <v>5</v>
      </c>
      <c r="AR314" s="574"/>
      <c r="AS314" s="574"/>
      <c r="AT314" s="574"/>
      <c r="AU314" s="570">
        <v>95.9</v>
      </c>
      <c r="AV314" s="571"/>
      <c r="AW314" s="571"/>
      <c r="AX314" s="572"/>
    </row>
    <row r="315" spans="1:50" ht="24" customHeight="1" x14ac:dyDescent="0.15">
      <c r="A315" s="567">
        <v>14</v>
      </c>
      <c r="B315" s="567">
        <v>1</v>
      </c>
      <c r="C315" s="568" t="s">
        <v>468</v>
      </c>
      <c r="D315" s="569"/>
      <c r="E315" s="569"/>
      <c r="F315" s="569"/>
      <c r="G315" s="569"/>
      <c r="H315" s="569"/>
      <c r="I315" s="569"/>
      <c r="J315" s="569"/>
      <c r="K315" s="569"/>
      <c r="L315" s="569"/>
      <c r="M315" s="568" t="s">
        <v>470</v>
      </c>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v>2</v>
      </c>
      <c r="AL315" s="571"/>
      <c r="AM315" s="571"/>
      <c r="AN315" s="571"/>
      <c r="AO315" s="571"/>
      <c r="AP315" s="572"/>
      <c r="AQ315" s="708" t="s">
        <v>375</v>
      </c>
      <c r="AR315" s="709"/>
      <c r="AS315" s="709"/>
      <c r="AT315" s="710"/>
      <c r="AU315" s="711" t="s">
        <v>376</v>
      </c>
      <c r="AV315" s="712"/>
      <c r="AW315" s="712"/>
      <c r="AX315" s="713"/>
    </row>
    <row r="316" spans="1:50" ht="24" customHeight="1" x14ac:dyDescent="0.15">
      <c r="A316" s="567">
        <v>15</v>
      </c>
      <c r="B316" s="567">
        <v>1</v>
      </c>
      <c r="C316" s="568" t="s">
        <v>468</v>
      </c>
      <c r="D316" s="569"/>
      <c r="E316" s="569"/>
      <c r="F316" s="569"/>
      <c r="G316" s="569"/>
      <c r="H316" s="569"/>
      <c r="I316" s="569"/>
      <c r="J316" s="569"/>
      <c r="K316" s="569"/>
      <c r="L316" s="569"/>
      <c r="M316" s="568" t="s">
        <v>469</v>
      </c>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v>2</v>
      </c>
      <c r="AL316" s="571"/>
      <c r="AM316" s="571"/>
      <c r="AN316" s="571"/>
      <c r="AO316" s="571"/>
      <c r="AP316" s="572"/>
      <c r="AQ316" s="708" t="s">
        <v>375</v>
      </c>
      <c r="AR316" s="709"/>
      <c r="AS316" s="709"/>
      <c r="AT316" s="710"/>
      <c r="AU316" s="711" t="s">
        <v>376</v>
      </c>
      <c r="AV316" s="712"/>
      <c r="AW316" s="712"/>
      <c r="AX316" s="713"/>
    </row>
    <row r="317" spans="1:50" ht="24" customHeight="1" x14ac:dyDescent="0.15">
      <c r="A317" s="567">
        <v>16</v>
      </c>
      <c r="B317" s="567">
        <v>1</v>
      </c>
      <c r="C317" s="568" t="s">
        <v>468</v>
      </c>
      <c r="D317" s="569"/>
      <c r="E317" s="569"/>
      <c r="F317" s="569"/>
      <c r="G317" s="569"/>
      <c r="H317" s="569"/>
      <c r="I317" s="569"/>
      <c r="J317" s="569"/>
      <c r="K317" s="569"/>
      <c r="L317" s="569"/>
      <c r="M317" s="568" t="s">
        <v>471</v>
      </c>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v>23</v>
      </c>
      <c r="AL317" s="571"/>
      <c r="AM317" s="571"/>
      <c r="AN317" s="571"/>
      <c r="AO317" s="571"/>
      <c r="AP317" s="572"/>
      <c r="AQ317" s="708" t="s">
        <v>375</v>
      </c>
      <c r="AR317" s="709"/>
      <c r="AS317" s="709"/>
      <c r="AT317" s="710"/>
      <c r="AU317" s="711" t="s">
        <v>376</v>
      </c>
      <c r="AV317" s="712"/>
      <c r="AW317" s="712"/>
      <c r="AX317" s="713"/>
    </row>
    <row r="318" spans="1:50" ht="24" customHeight="1" x14ac:dyDescent="0.15">
      <c r="A318" s="567">
        <v>17</v>
      </c>
      <c r="B318" s="567">
        <v>1</v>
      </c>
      <c r="C318" s="568" t="s">
        <v>472</v>
      </c>
      <c r="D318" s="569"/>
      <c r="E318" s="569"/>
      <c r="F318" s="569"/>
      <c r="G318" s="569"/>
      <c r="H318" s="569"/>
      <c r="I318" s="569"/>
      <c r="J318" s="569"/>
      <c r="K318" s="569"/>
      <c r="L318" s="569"/>
      <c r="M318" s="568" t="s">
        <v>475</v>
      </c>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v>3</v>
      </c>
      <c r="AL318" s="571"/>
      <c r="AM318" s="571"/>
      <c r="AN318" s="571"/>
      <c r="AO318" s="571"/>
      <c r="AP318" s="572"/>
      <c r="AQ318" s="573">
        <v>4</v>
      </c>
      <c r="AR318" s="574"/>
      <c r="AS318" s="574"/>
      <c r="AT318" s="574"/>
      <c r="AU318" s="570">
        <v>72.900000000000006</v>
      </c>
      <c r="AV318" s="571"/>
      <c r="AW318" s="571"/>
      <c r="AX318" s="572"/>
    </row>
    <row r="319" spans="1:50" ht="24" customHeight="1" x14ac:dyDescent="0.15">
      <c r="A319" s="567">
        <v>18</v>
      </c>
      <c r="B319" s="567">
        <v>1</v>
      </c>
      <c r="C319" s="568" t="s">
        <v>472</v>
      </c>
      <c r="D319" s="569"/>
      <c r="E319" s="569"/>
      <c r="F319" s="569"/>
      <c r="G319" s="569"/>
      <c r="H319" s="569"/>
      <c r="I319" s="569"/>
      <c r="J319" s="569"/>
      <c r="K319" s="569"/>
      <c r="L319" s="569"/>
      <c r="M319" s="568" t="s">
        <v>477</v>
      </c>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v>2</v>
      </c>
      <c r="AL319" s="571"/>
      <c r="AM319" s="571"/>
      <c r="AN319" s="571"/>
      <c r="AO319" s="571"/>
      <c r="AP319" s="572"/>
      <c r="AQ319" s="708" t="s">
        <v>375</v>
      </c>
      <c r="AR319" s="709"/>
      <c r="AS319" s="709"/>
      <c r="AT319" s="710"/>
      <c r="AU319" s="711" t="s">
        <v>376</v>
      </c>
      <c r="AV319" s="712"/>
      <c r="AW319" s="712"/>
      <c r="AX319" s="713"/>
    </row>
    <row r="320" spans="1:50" ht="24" customHeight="1" x14ac:dyDescent="0.15">
      <c r="A320" s="567">
        <v>19</v>
      </c>
      <c r="B320" s="567">
        <v>1</v>
      </c>
      <c r="C320" s="568" t="s">
        <v>472</v>
      </c>
      <c r="D320" s="569"/>
      <c r="E320" s="569"/>
      <c r="F320" s="569"/>
      <c r="G320" s="569"/>
      <c r="H320" s="569"/>
      <c r="I320" s="569"/>
      <c r="J320" s="569"/>
      <c r="K320" s="569"/>
      <c r="L320" s="569"/>
      <c r="M320" s="568" t="s">
        <v>476</v>
      </c>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v>2</v>
      </c>
      <c r="AL320" s="571"/>
      <c r="AM320" s="571"/>
      <c r="AN320" s="571"/>
      <c r="AO320" s="571"/>
      <c r="AP320" s="572"/>
      <c r="AQ320" s="708" t="s">
        <v>375</v>
      </c>
      <c r="AR320" s="709"/>
      <c r="AS320" s="709"/>
      <c r="AT320" s="710"/>
      <c r="AU320" s="711" t="s">
        <v>376</v>
      </c>
      <c r="AV320" s="712"/>
      <c r="AW320" s="712"/>
      <c r="AX320" s="713"/>
    </row>
    <row r="321" spans="1:50" ht="24" customHeight="1" x14ac:dyDescent="0.15">
      <c r="A321" s="567">
        <v>20</v>
      </c>
      <c r="B321" s="567">
        <v>1</v>
      </c>
      <c r="C321" s="568" t="s">
        <v>472</v>
      </c>
      <c r="D321" s="569"/>
      <c r="E321" s="569"/>
      <c r="F321" s="569"/>
      <c r="G321" s="569"/>
      <c r="H321" s="569"/>
      <c r="I321" s="569"/>
      <c r="J321" s="569"/>
      <c r="K321" s="569"/>
      <c r="L321" s="569"/>
      <c r="M321" s="568" t="s">
        <v>474</v>
      </c>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v>24</v>
      </c>
      <c r="AL321" s="571"/>
      <c r="AM321" s="571"/>
      <c r="AN321" s="571"/>
      <c r="AO321" s="571"/>
      <c r="AP321" s="572"/>
      <c r="AQ321" s="708" t="s">
        <v>375</v>
      </c>
      <c r="AR321" s="709"/>
      <c r="AS321" s="709"/>
      <c r="AT321" s="710"/>
      <c r="AU321" s="711" t="s">
        <v>376</v>
      </c>
      <c r="AV321" s="712"/>
      <c r="AW321" s="712"/>
      <c r="AX321" s="713"/>
    </row>
    <row r="322" spans="1:50" ht="24" customHeight="1" x14ac:dyDescent="0.15">
      <c r="A322" s="567">
        <v>21</v>
      </c>
      <c r="B322" s="567">
        <v>1</v>
      </c>
      <c r="C322" s="568" t="s">
        <v>473</v>
      </c>
      <c r="D322" s="569"/>
      <c r="E322" s="569"/>
      <c r="F322" s="569"/>
      <c r="G322" s="569"/>
      <c r="H322" s="569"/>
      <c r="I322" s="569"/>
      <c r="J322" s="569"/>
      <c r="K322" s="569"/>
      <c r="L322" s="569"/>
      <c r="M322" s="568" t="s">
        <v>478</v>
      </c>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v>2</v>
      </c>
      <c r="AL322" s="571"/>
      <c r="AM322" s="571"/>
      <c r="AN322" s="571"/>
      <c r="AO322" s="571"/>
      <c r="AP322" s="572"/>
      <c r="AQ322" s="573">
        <v>3</v>
      </c>
      <c r="AR322" s="574"/>
      <c r="AS322" s="574"/>
      <c r="AT322" s="574"/>
      <c r="AU322" s="570">
        <v>96.5</v>
      </c>
      <c r="AV322" s="571"/>
      <c r="AW322" s="571"/>
      <c r="AX322" s="572"/>
    </row>
    <row r="323" spans="1:50" ht="24" customHeight="1" x14ac:dyDescent="0.15">
      <c r="A323" s="567">
        <v>22</v>
      </c>
      <c r="B323" s="567">
        <v>1</v>
      </c>
      <c r="C323" s="568" t="s">
        <v>473</v>
      </c>
      <c r="D323" s="569"/>
      <c r="E323" s="569"/>
      <c r="F323" s="569"/>
      <c r="G323" s="569"/>
      <c r="H323" s="569"/>
      <c r="I323" s="569"/>
      <c r="J323" s="569"/>
      <c r="K323" s="569"/>
      <c r="L323" s="569"/>
      <c r="M323" s="568" t="s">
        <v>479</v>
      </c>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v>2</v>
      </c>
      <c r="AL323" s="571"/>
      <c r="AM323" s="571"/>
      <c r="AN323" s="571"/>
      <c r="AO323" s="571"/>
      <c r="AP323" s="572"/>
      <c r="AQ323" s="708" t="s">
        <v>375</v>
      </c>
      <c r="AR323" s="709"/>
      <c r="AS323" s="709"/>
      <c r="AT323" s="710"/>
      <c r="AU323" s="711" t="s">
        <v>376</v>
      </c>
      <c r="AV323" s="712"/>
      <c r="AW323" s="712"/>
      <c r="AX323" s="713"/>
    </row>
    <row r="324" spans="1:50" ht="24" customHeight="1" x14ac:dyDescent="0.15">
      <c r="A324" s="567">
        <v>23</v>
      </c>
      <c r="B324" s="567">
        <v>1</v>
      </c>
      <c r="C324" s="568" t="s">
        <v>473</v>
      </c>
      <c r="D324" s="569"/>
      <c r="E324" s="569"/>
      <c r="F324" s="569"/>
      <c r="G324" s="569"/>
      <c r="H324" s="569"/>
      <c r="I324" s="569"/>
      <c r="J324" s="569"/>
      <c r="K324" s="569"/>
      <c r="L324" s="569"/>
      <c r="M324" s="568" t="s">
        <v>535</v>
      </c>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v>1</v>
      </c>
      <c r="AL324" s="571"/>
      <c r="AM324" s="571"/>
      <c r="AN324" s="571"/>
      <c r="AO324" s="571"/>
      <c r="AP324" s="572"/>
      <c r="AQ324" s="708" t="s">
        <v>375</v>
      </c>
      <c r="AR324" s="709"/>
      <c r="AS324" s="709"/>
      <c r="AT324" s="710"/>
      <c r="AU324" s="711" t="s">
        <v>376</v>
      </c>
      <c r="AV324" s="712"/>
      <c r="AW324" s="712"/>
      <c r="AX324" s="713"/>
    </row>
    <row r="325" spans="1:50" ht="24" customHeight="1" x14ac:dyDescent="0.15">
      <c r="A325" s="567">
        <v>24</v>
      </c>
      <c r="B325" s="567">
        <v>1</v>
      </c>
      <c r="C325" s="568" t="s">
        <v>473</v>
      </c>
      <c r="D325" s="569"/>
      <c r="E325" s="569"/>
      <c r="F325" s="569"/>
      <c r="G325" s="569"/>
      <c r="H325" s="569"/>
      <c r="I325" s="569"/>
      <c r="J325" s="569"/>
      <c r="K325" s="569"/>
      <c r="L325" s="569"/>
      <c r="M325" s="568" t="s">
        <v>536</v>
      </c>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v>7</v>
      </c>
      <c r="AL325" s="571"/>
      <c r="AM325" s="571"/>
      <c r="AN325" s="571"/>
      <c r="AO325" s="571"/>
      <c r="AP325" s="572"/>
      <c r="AQ325" s="708" t="s">
        <v>375</v>
      </c>
      <c r="AR325" s="709"/>
      <c r="AS325" s="709"/>
      <c r="AT325" s="710"/>
      <c r="AU325" s="711" t="s">
        <v>376</v>
      </c>
      <c r="AV325" s="712"/>
      <c r="AW325" s="712"/>
      <c r="AX325" s="713"/>
    </row>
    <row r="326" spans="1:50" ht="24" hidden="1" customHeight="1" x14ac:dyDescent="0.15">
      <c r="A326" s="567">
        <v>25</v>
      </c>
      <c r="B326" s="567">
        <v>1</v>
      </c>
      <c r="C326" s="568"/>
      <c r="D326" s="569"/>
      <c r="E326" s="569"/>
      <c r="F326" s="569"/>
      <c r="G326" s="569"/>
      <c r="H326" s="569"/>
      <c r="I326" s="569"/>
      <c r="J326" s="569"/>
      <c r="K326" s="569"/>
      <c r="L326" s="569"/>
      <c r="M326" s="568"/>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708"/>
      <c r="AR326" s="709"/>
      <c r="AS326" s="709"/>
      <c r="AT326" s="710"/>
      <c r="AU326" s="711"/>
      <c r="AV326" s="712"/>
      <c r="AW326" s="712"/>
      <c r="AX326" s="713"/>
    </row>
    <row r="327" spans="1:50" ht="24" hidden="1" customHeight="1" x14ac:dyDescent="0.15">
      <c r="A327" s="567">
        <v>26</v>
      </c>
      <c r="B327" s="567">
        <v>1</v>
      </c>
      <c r="C327" s="568"/>
      <c r="D327" s="569"/>
      <c r="E327" s="569"/>
      <c r="F327" s="569"/>
      <c r="G327" s="569"/>
      <c r="H327" s="569"/>
      <c r="I327" s="569"/>
      <c r="J327" s="569"/>
      <c r="K327" s="569"/>
      <c r="L327" s="569"/>
      <c r="M327" s="568"/>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708"/>
      <c r="AR327" s="709"/>
      <c r="AS327" s="709"/>
      <c r="AT327" s="710"/>
      <c r="AU327" s="711"/>
      <c r="AV327" s="712"/>
      <c r="AW327" s="712"/>
      <c r="AX327" s="713"/>
    </row>
    <row r="328" spans="1:50" ht="24" hidden="1" customHeight="1" x14ac:dyDescent="0.15">
      <c r="A328" s="567">
        <v>27</v>
      </c>
      <c r="B328" s="567">
        <v>1</v>
      </c>
      <c r="C328" s="568"/>
      <c r="D328" s="569"/>
      <c r="E328" s="569"/>
      <c r="F328" s="569"/>
      <c r="G328" s="569"/>
      <c r="H328" s="569"/>
      <c r="I328" s="569"/>
      <c r="J328" s="569"/>
      <c r="K328" s="569"/>
      <c r="L328" s="569"/>
      <c r="M328" s="568"/>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73"/>
      <c r="AR328" s="574"/>
      <c r="AS328" s="574"/>
      <c r="AT328" s="574"/>
      <c r="AU328" s="570"/>
      <c r="AV328" s="571"/>
      <c r="AW328" s="571"/>
      <c r="AX328" s="572"/>
    </row>
    <row r="329" spans="1:50" ht="24" hidden="1" customHeight="1" x14ac:dyDescent="0.15">
      <c r="A329" s="567">
        <v>28</v>
      </c>
      <c r="B329" s="567">
        <v>1</v>
      </c>
      <c r="C329" s="568"/>
      <c r="D329" s="569"/>
      <c r="E329" s="569"/>
      <c r="F329" s="569"/>
      <c r="G329" s="569"/>
      <c r="H329" s="569"/>
      <c r="I329" s="569"/>
      <c r="J329" s="569"/>
      <c r="K329" s="569"/>
      <c r="L329" s="569"/>
      <c r="M329" s="568"/>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708"/>
      <c r="AR329" s="709"/>
      <c r="AS329" s="709"/>
      <c r="AT329" s="710"/>
      <c r="AU329" s="711"/>
      <c r="AV329" s="712"/>
      <c r="AW329" s="712"/>
      <c r="AX329" s="713"/>
    </row>
    <row r="330" spans="1:50" ht="24" hidden="1" customHeight="1" x14ac:dyDescent="0.15">
      <c r="A330" s="567">
        <v>29</v>
      </c>
      <c r="B330" s="567">
        <v>1</v>
      </c>
      <c r="C330" s="568"/>
      <c r="D330" s="569"/>
      <c r="E330" s="569"/>
      <c r="F330" s="569"/>
      <c r="G330" s="569"/>
      <c r="H330" s="569"/>
      <c r="I330" s="569"/>
      <c r="J330" s="569"/>
      <c r="K330" s="569"/>
      <c r="L330" s="569"/>
      <c r="M330" s="568"/>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708"/>
      <c r="AR330" s="709"/>
      <c r="AS330" s="709"/>
      <c r="AT330" s="710"/>
      <c r="AU330" s="711"/>
      <c r="AV330" s="712"/>
      <c r="AW330" s="712"/>
      <c r="AX330" s="713"/>
    </row>
    <row r="331" spans="1:50" ht="24" hidden="1" customHeight="1" x14ac:dyDescent="0.15">
      <c r="A331" s="567">
        <v>30</v>
      </c>
      <c r="B331" s="567">
        <v>1</v>
      </c>
      <c r="C331" s="568"/>
      <c r="D331" s="569"/>
      <c r="E331" s="569"/>
      <c r="F331" s="569"/>
      <c r="G331" s="569"/>
      <c r="H331" s="569"/>
      <c r="I331" s="569"/>
      <c r="J331" s="569"/>
      <c r="K331" s="569"/>
      <c r="L331" s="569"/>
      <c r="M331" s="568"/>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708"/>
      <c r="AR331" s="709"/>
      <c r="AS331" s="709"/>
      <c r="AT331" s="710"/>
      <c r="AU331" s="711"/>
      <c r="AV331" s="712"/>
      <c r="AW331" s="712"/>
      <c r="AX331" s="713"/>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193" t="s">
        <v>364</v>
      </c>
      <c r="D334" s="193"/>
      <c r="E334" s="193"/>
      <c r="F334" s="193"/>
      <c r="G334" s="193"/>
      <c r="H334" s="193"/>
      <c r="I334" s="193"/>
      <c r="J334" s="193"/>
      <c r="K334" s="193"/>
      <c r="L334" s="193"/>
      <c r="M334" s="193" t="s">
        <v>365</v>
      </c>
      <c r="N334" s="193"/>
      <c r="O334" s="193"/>
      <c r="P334" s="193"/>
      <c r="Q334" s="193"/>
      <c r="R334" s="193"/>
      <c r="S334" s="193"/>
      <c r="T334" s="193"/>
      <c r="U334" s="193"/>
      <c r="V334" s="193"/>
      <c r="W334" s="193"/>
      <c r="X334" s="193"/>
      <c r="Y334" s="193"/>
      <c r="Z334" s="193"/>
      <c r="AA334" s="193"/>
      <c r="AB334" s="193"/>
      <c r="AC334" s="193"/>
      <c r="AD334" s="193"/>
      <c r="AE334" s="193"/>
      <c r="AF334" s="193"/>
      <c r="AG334" s="193"/>
      <c r="AH334" s="193"/>
      <c r="AI334" s="193"/>
      <c r="AJ334" s="193"/>
      <c r="AK334" s="575" t="s">
        <v>366</v>
      </c>
      <c r="AL334" s="193"/>
      <c r="AM334" s="193"/>
      <c r="AN334" s="193"/>
      <c r="AO334" s="193"/>
      <c r="AP334" s="193"/>
      <c r="AQ334" s="193" t="s">
        <v>23</v>
      </c>
      <c r="AR334" s="193"/>
      <c r="AS334" s="193"/>
      <c r="AT334" s="193"/>
      <c r="AU334" s="165" t="s">
        <v>24</v>
      </c>
      <c r="AV334" s="111"/>
      <c r="AW334" s="111"/>
      <c r="AX334" s="576"/>
    </row>
    <row r="335" spans="1:50" ht="24" customHeight="1" x14ac:dyDescent="0.15">
      <c r="A335" s="567">
        <v>1</v>
      </c>
      <c r="B335" s="567">
        <v>1</v>
      </c>
      <c r="C335" s="568" t="s">
        <v>398</v>
      </c>
      <c r="D335" s="569"/>
      <c r="E335" s="569"/>
      <c r="F335" s="569"/>
      <c r="G335" s="569"/>
      <c r="H335" s="569"/>
      <c r="I335" s="569"/>
      <c r="J335" s="569"/>
      <c r="K335" s="569"/>
      <c r="L335" s="569"/>
      <c r="M335" s="568" t="s">
        <v>399</v>
      </c>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v>18</v>
      </c>
      <c r="AL335" s="571"/>
      <c r="AM335" s="571"/>
      <c r="AN335" s="571"/>
      <c r="AO335" s="571"/>
      <c r="AP335" s="572"/>
      <c r="AQ335" s="573">
        <v>1</v>
      </c>
      <c r="AR335" s="574"/>
      <c r="AS335" s="574"/>
      <c r="AT335" s="574"/>
      <c r="AU335" s="570">
        <v>97.3</v>
      </c>
      <c r="AV335" s="571"/>
      <c r="AW335" s="571"/>
      <c r="AX335" s="572"/>
    </row>
    <row r="336" spans="1:50" ht="24" customHeight="1" x14ac:dyDescent="0.15">
      <c r="A336" s="567">
        <v>2</v>
      </c>
      <c r="B336" s="567">
        <v>1</v>
      </c>
      <c r="C336" s="568" t="s">
        <v>400</v>
      </c>
      <c r="D336" s="569"/>
      <c r="E336" s="569"/>
      <c r="F336" s="569"/>
      <c r="G336" s="569"/>
      <c r="H336" s="569"/>
      <c r="I336" s="569"/>
      <c r="J336" s="569"/>
      <c r="K336" s="569"/>
      <c r="L336" s="569"/>
      <c r="M336" s="568" t="s">
        <v>403</v>
      </c>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v>6</v>
      </c>
      <c r="AL336" s="571"/>
      <c r="AM336" s="571"/>
      <c r="AN336" s="571"/>
      <c r="AO336" s="571"/>
      <c r="AP336" s="572"/>
      <c r="AQ336" s="573">
        <v>1</v>
      </c>
      <c r="AR336" s="574"/>
      <c r="AS336" s="574"/>
      <c r="AT336" s="574"/>
      <c r="AU336" s="570">
        <v>86.5</v>
      </c>
      <c r="AV336" s="571"/>
      <c r="AW336" s="571"/>
      <c r="AX336" s="572"/>
    </row>
    <row r="337" spans="1:50" ht="24" customHeight="1" x14ac:dyDescent="0.15">
      <c r="A337" s="567">
        <v>3</v>
      </c>
      <c r="B337" s="567">
        <v>1</v>
      </c>
      <c r="C337" s="568" t="s">
        <v>400</v>
      </c>
      <c r="D337" s="569"/>
      <c r="E337" s="569"/>
      <c r="F337" s="569"/>
      <c r="G337" s="569"/>
      <c r="H337" s="569"/>
      <c r="I337" s="569"/>
      <c r="J337" s="569"/>
      <c r="K337" s="569"/>
      <c r="L337" s="569"/>
      <c r="M337" s="568" t="s">
        <v>401</v>
      </c>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v>6</v>
      </c>
      <c r="AL337" s="571"/>
      <c r="AM337" s="571"/>
      <c r="AN337" s="571"/>
      <c r="AO337" s="571"/>
      <c r="AP337" s="572"/>
      <c r="AQ337" s="573">
        <v>2</v>
      </c>
      <c r="AR337" s="574"/>
      <c r="AS337" s="574"/>
      <c r="AT337" s="574"/>
      <c r="AU337" s="570">
        <v>91.3</v>
      </c>
      <c r="AV337" s="571"/>
      <c r="AW337" s="571"/>
      <c r="AX337" s="572"/>
    </row>
    <row r="338" spans="1:50" ht="24" customHeight="1" x14ac:dyDescent="0.15">
      <c r="A338" s="567">
        <v>4</v>
      </c>
      <c r="B338" s="567">
        <v>1</v>
      </c>
      <c r="C338" s="568" t="s">
        <v>400</v>
      </c>
      <c r="D338" s="569"/>
      <c r="E338" s="569"/>
      <c r="F338" s="569"/>
      <c r="G338" s="569"/>
      <c r="H338" s="569"/>
      <c r="I338" s="569"/>
      <c r="J338" s="569"/>
      <c r="K338" s="569"/>
      <c r="L338" s="569"/>
      <c r="M338" s="568" t="s">
        <v>402</v>
      </c>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v>1</v>
      </c>
      <c r="AL338" s="571"/>
      <c r="AM338" s="571"/>
      <c r="AN338" s="571"/>
      <c r="AO338" s="571"/>
      <c r="AP338" s="572"/>
      <c r="AQ338" s="573">
        <v>1</v>
      </c>
      <c r="AR338" s="574"/>
      <c r="AS338" s="574"/>
      <c r="AT338" s="574"/>
      <c r="AU338" s="570">
        <v>86.5</v>
      </c>
      <c r="AV338" s="571"/>
      <c r="AW338" s="571"/>
      <c r="AX338" s="572"/>
    </row>
    <row r="339" spans="1:50" ht="24" customHeight="1" x14ac:dyDescent="0.15">
      <c r="A339" s="567">
        <v>5</v>
      </c>
      <c r="B339" s="567">
        <v>1</v>
      </c>
      <c r="C339" s="568" t="s">
        <v>406</v>
      </c>
      <c r="D339" s="569"/>
      <c r="E339" s="569"/>
      <c r="F339" s="569"/>
      <c r="G339" s="569"/>
      <c r="H339" s="569"/>
      <c r="I339" s="569"/>
      <c r="J339" s="569"/>
      <c r="K339" s="569"/>
      <c r="L339" s="569"/>
      <c r="M339" s="568" t="s">
        <v>407</v>
      </c>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v>7</v>
      </c>
      <c r="AL339" s="571"/>
      <c r="AM339" s="571"/>
      <c r="AN339" s="571"/>
      <c r="AO339" s="571"/>
      <c r="AP339" s="572"/>
      <c r="AQ339" s="573">
        <v>2</v>
      </c>
      <c r="AR339" s="574"/>
      <c r="AS339" s="574"/>
      <c r="AT339" s="574"/>
      <c r="AU339" s="570">
        <v>74.2</v>
      </c>
      <c r="AV339" s="571"/>
      <c r="AW339" s="571"/>
      <c r="AX339" s="572"/>
    </row>
    <row r="340" spans="1:50" ht="24" customHeight="1" x14ac:dyDescent="0.15">
      <c r="A340" s="567">
        <v>6</v>
      </c>
      <c r="B340" s="567">
        <v>1</v>
      </c>
      <c r="C340" s="568" t="s">
        <v>406</v>
      </c>
      <c r="D340" s="569"/>
      <c r="E340" s="569"/>
      <c r="F340" s="569"/>
      <c r="G340" s="569"/>
      <c r="H340" s="569"/>
      <c r="I340" s="569"/>
      <c r="J340" s="569"/>
      <c r="K340" s="569"/>
      <c r="L340" s="569"/>
      <c r="M340" s="568" t="s">
        <v>412</v>
      </c>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v>6</v>
      </c>
      <c r="AL340" s="571"/>
      <c r="AM340" s="571"/>
      <c r="AN340" s="571"/>
      <c r="AO340" s="571"/>
      <c r="AP340" s="572"/>
      <c r="AQ340" s="573">
        <v>3</v>
      </c>
      <c r="AR340" s="574"/>
      <c r="AS340" s="574"/>
      <c r="AT340" s="574"/>
      <c r="AU340" s="570">
        <v>64.900000000000006</v>
      </c>
      <c r="AV340" s="571"/>
      <c r="AW340" s="571"/>
      <c r="AX340" s="572"/>
    </row>
    <row r="341" spans="1:50" ht="24" customHeight="1" x14ac:dyDescent="0.15">
      <c r="A341" s="567">
        <v>7</v>
      </c>
      <c r="B341" s="567">
        <v>1</v>
      </c>
      <c r="C341" s="568" t="s">
        <v>405</v>
      </c>
      <c r="D341" s="569"/>
      <c r="E341" s="569"/>
      <c r="F341" s="569"/>
      <c r="G341" s="569"/>
      <c r="H341" s="569"/>
      <c r="I341" s="569"/>
      <c r="J341" s="569"/>
      <c r="K341" s="569"/>
      <c r="L341" s="569"/>
      <c r="M341" s="568" t="s">
        <v>404</v>
      </c>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v>10</v>
      </c>
      <c r="AL341" s="571"/>
      <c r="AM341" s="571"/>
      <c r="AN341" s="571"/>
      <c r="AO341" s="571"/>
      <c r="AP341" s="572"/>
      <c r="AQ341" s="573">
        <v>2</v>
      </c>
      <c r="AR341" s="574"/>
      <c r="AS341" s="574"/>
      <c r="AT341" s="574"/>
      <c r="AU341" s="570">
        <v>78.8</v>
      </c>
      <c r="AV341" s="571"/>
      <c r="AW341" s="571"/>
      <c r="AX341" s="572"/>
    </row>
    <row r="342" spans="1:50" ht="24" customHeight="1" x14ac:dyDescent="0.15">
      <c r="A342" s="567">
        <v>8</v>
      </c>
      <c r="B342" s="567">
        <v>1</v>
      </c>
      <c r="C342" s="568" t="s">
        <v>408</v>
      </c>
      <c r="D342" s="569"/>
      <c r="E342" s="569"/>
      <c r="F342" s="569"/>
      <c r="G342" s="569"/>
      <c r="H342" s="569"/>
      <c r="I342" s="569"/>
      <c r="J342" s="569"/>
      <c r="K342" s="569"/>
      <c r="L342" s="569"/>
      <c r="M342" s="568" t="s">
        <v>409</v>
      </c>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v>6</v>
      </c>
      <c r="AL342" s="571"/>
      <c r="AM342" s="571"/>
      <c r="AN342" s="571"/>
      <c r="AO342" s="571"/>
      <c r="AP342" s="572"/>
      <c r="AQ342" s="573">
        <v>5</v>
      </c>
      <c r="AR342" s="574"/>
      <c r="AS342" s="574"/>
      <c r="AT342" s="574"/>
      <c r="AU342" s="570">
        <v>95.9</v>
      </c>
      <c r="AV342" s="571"/>
      <c r="AW342" s="571"/>
      <c r="AX342" s="572"/>
    </row>
    <row r="343" spans="1:50" ht="24" customHeight="1" x14ac:dyDescent="0.15">
      <c r="A343" s="567">
        <v>9</v>
      </c>
      <c r="B343" s="567">
        <v>1</v>
      </c>
      <c r="C343" s="568" t="s">
        <v>410</v>
      </c>
      <c r="D343" s="569"/>
      <c r="E343" s="569"/>
      <c r="F343" s="569"/>
      <c r="G343" s="569"/>
      <c r="H343" s="569"/>
      <c r="I343" s="569"/>
      <c r="J343" s="569"/>
      <c r="K343" s="569"/>
      <c r="L343" s="569"/>
      <c r="M343" s="568" t="s">
        <v>411</v>
      </c>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v>6</v>
      </c>
      <c r="AL343" s="571"/>
      <c r="AM343" s="571"/>
      <c r="AN343" s="571"/>
      <c r="AO343" s="571"/>
      <c r="AP343" s="572"/>
      <c r="AQ343" s="573">
        <v>3</v>
      </c>
      <c r="AR343" s="574"/>
      <c r="AS343" s="574"/>
      <c r="AT343" s="574"/>
      <c r="AU343" s="570">
        <v>94.7</v>
      </c>
      <c r="AV343" s="571"/>
      <c r="AW343" s="571"/>
      <c r="AX343" s="572"/>
    </row>
    <row r="344" spans="1:50" ht="24" customHeight="1" x14ac:dyDescent="0.15">
      <c r="A344" s="567">
        <v>10</v>
      </c>
      <c r="B344" s="567">
        <v>1</v>
      </c>
      <c r="C344" s="568" t="s">
        <v>413</v>
      </c>
      <c r="D344" s="569"/>
      <c r="E344" s="569"/>
      <c r="F344" s="569"/>
      <c r="G344" s="569"/>
      <c r="H344" s="569"/>
      <c r="I344" s="569"/>
      <c r="J344" s="569"/>
      <c r="K344" s="569"/>
      <c r="L344" s="569"/>
      <c r="M344" s="568" t="s">
        <v>414</v>
      </c>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v>4</v>
      </c>
      <c r="AL344" s="571"/>
      <c r="AM344" s="571"/>
      <c r="AN344" s="571"/>
      <c r="AO344" s="571"/>
      <c r="AP344" s="572"/>
      <c r="AQ344" s="573">
        <v>2</v>
      </c>
      <c r="AR344" s="574"/>
      <c r="AS344" s="574"/>
      <c r="AT344" s="574"/>
      <c r="AU344" s="570">
        <v>99.7</v>
      </c>
      <c r="AV344" s="571"/>
      <c r="AW344" s="571"/>
      <c r="AX344" s="572"/>
    </row>
    <row r="345" spans="1:50" ht="24" customHeight="1" x14ac:dyDescent="0.15">
      <c r="A345" s="567">
        <v>11</v>
      </c>
      <c r="B345" s="567">
        <v>1</v>
      </c>
      <c r="C345" s="568" t="s">
        <v>415</v>
      </c>
      <c r="D345" s="569"/>
      <c r="E345" s="569"/>
      <c r="F345" s="569"/>
      <c r="G345" s="569"/>
      <c r="H345" s="569"/>
      <c r="I345" s="569"/>
      <c r="J345" s="569"/>
      <c r="K345" s="569"/>
      <c r="L345" s="569"/>
      <c r="M345" s="568" t="s">
        <v>416</v>
      </c>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v>4</v>
      </c>
      <c r="AL345" s="571"/>
      <c r="AM345" s="571"/>
      <c r="AN345" s="571"/>
      <c r="AO345" s="571"/>
      <c r="AP345" s="572"/>
      <c r="AQ345" s="573">
        <v>4</v>
      </c>
      <c r="AR345" s="574"/>
      <c r="AS345" s="574"/>
      <c r="AT345" s="574"/>
      <c r="AU345" s="570">
        <v>96.9</v>
      </c>
      <c r="AV345" s="571"/>
      <c r="AW345" s="571"/>
      <c r="AX345" s="572"/>
    </row>
    <row r="346" spans="1:50" ht="24" customHeight="1" x14ac:dyDescent="0.15">
      <c r="A346" s="567">
        <v>12</v>
      </c>
      <c r="B346" s="567">
        <v>1</v>
      </c>
      <c r="C346" s="568" t="s">
        <v>417</v>
      </c>
      <c r="D346" s="569"/>
      <c r="E346" s="569"/>
      <c r="F346" s="569"/>
      <c r="G346" s="569"/>
      <c r="H346" s="569"/>
      <c r="I346" s="569"/>
      <c r="J346" s="569"/>
      <c r="K346" s="569"/>
      <c r="L346" s="569"/>
      <c r="M346" s="568" t="s">
        <v>418</v>
      </c>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v>4</v>
      </c>
      <c r="AL346" s="571"/>
      <c r="AM346" s="571"/>
      <c r="AN346" s="571"/>
      <c r="AO346" s="571"/>
      <c r="AP346" s="572"/>
      <c r="AQ346" s="573">
        <v>3</v>
      </c>
      <c r="AR346" s="574"/>
      <c r="AS346" s="574"/>
      <c r="AT346" s="574"/>
      <c r="AU346" s="570">
        <v>93.5</v>
      </c>
      <c r="AV346" s="571"/>
      <c r="AW346" s="571"/>
      <c r="AX346" s="572"/>
    </row>
    <row r="347" spans="1:50" ht="24" customHeight="1" x14ac:dyDescent="0.15">
      <c r="A347" s="567">
        <v>13</v>
      </c>
      <c r="B347" s="567">
        <v>1</v>
      </c>
      <c r="C347" s="568" t="s">
        <v>419</v>
      </c>
      <c r="D347" s="569"/>
      <c r="E347" s="569"/>
      <c r="F347" s="569"/>
      <c r="G347" s="569"/>
      <c r="H347" s="569"/>
      <c r="I347" s="569"/>
      <c r="J347" s="569"/>
      <c r="K347" s="569"/>
      <c r="L347" s="569"/>
      <c r="M347" s="568" t="s">
        <v>420</v>
      </c>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v>4</v>
      </c>
      <c r="AL347" s="571"/>
      <c r="AM347" s="571"/>
      <c r="AN347" s="571"/>
      <c r="AO347" s="571"/>
      <c r="AP347" s="572"/>
      <c r="AQ347" s="573">
        <v>1</v>
      </c>
      <c r="AR347" s="574"/>
      <c r="AS347" s="574"/>
      <c r="AT347" s="574"/>
      <c r="AU347" s="570">
        <v>96.4</v>
      </c>
      <c r="AV347" s="571"/>
      <c r="AW347" s="571"/>
      <c r="AX347" s="572"/>
    </row>
    <row r="348" spans="1:50" ht="24" hidden="1" customHeight="1" x14ac:dyDescent="0.15">
      <c r="A348" s="567">
        <v>14</v>
      </c>
      <c r="B348" s="567">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73"/>
      <c r="AR348" s="574"/>
      <c r="AS348" s="574"/>
      <c r="AT348" s="574"/>
      <c r="AU348" s="570"/>
      <c r="AV348" s="571"/>
      <c r="AW348" s="571"/>
      <c r="AX348" s="572"/>
    </row>
    <row r="349" spans="1:50" ht="24" hidden="1" customHeight="1" x14ac:dyDescent="0.15">
      <c r="A349" s="567">
        <v>15</v>
      </c>
      <c r="B349" s="567">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73"/>
      <c r="AR349" s="574"/>
      <c r="AS349" s="574"/>
      <c r="AT349" s="574"/>
      <c r="AU349" s="570"/>
      <c r="AV349" s="571"/>
      <c r="AW349" s="571"/>
      <c r="AX349" s="572"/>
    </row>
    <row r="350" spans="1:50" ht="24" hidden="1" customHeight="1" x14ac:dyDescent="0.15">
      <c r="A350" s="567">
        <v>16</v>
      </c>
      <c r="B350" s="567">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73"/>
      <c r="AR350" s="574"/>
      <c r="AS350" s="574"/>
      <c r="AT350" s="574"/>
      <c r="AU350" s="570"/>
      <c r="AV350" s="571"/>
      <c r="AW350" s="571"/>
      <c r="AX350" s="572"/>
    </row>
    <row r="351" spans="1:50" ht="24" hidden="1" customHeight="1" x14ac:dyDescent="0.15">
      <c r="A351" s="567">
        <v>17</v>
      </c>
      <c r="B351" s="567">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73"/>
      <c r="AR351" s="574"/>
      <c r="AS351" s="574"/>
      <c r="AT351" s="574"/>
      <c r="AU351" s="570"/>
      <c r="AV351" s="571"/>
      <c r="AW351" s="571"/>
      <c r="AX351" s="572"/>
    </row>
    <row r="352" spans="1:50" ht="24" hidden="1" customHeight="1" x14ac:dyDescent="0.15">
      <c r="A352" s="567">
        <v>18</v>
      </c>
      <c r="B352" s="567">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73"/>
      <c r="AR352" s="574"/>
      <c r="AS352" s="574"/>
      <c r="AT352" s="574"/>
      <c r="AU352" s="570"/>
      <c r="AV352" s="571"/>
      <c r="AW352" s="571"/>
      <c r="AX352" s="572"/>
    </row>
    <row r="353" spans="1:50" ht="24" hidden="1" customHeight="1" x14ac:dyDescent="0.15">
      <c r="A353" s="567">
        <v>19</v>
      </c>
      <c r="B353" s="567">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73"/>
      <c r="AR353" s="574"/>
      <c r="AS353" s="574"/>
      <c r="AT353" s="574"/>
      <c r="AU353" s="570"/>
      <c r="AV353" s="571"/>
      <c r="AW353" s="571"/>
      <c r="AX353" s="572"/>
    </row>
    <row r="354" spans="1:50" ht="24" hidden="1" customHeight="1" x14ac:dyDescent="0.15">
      <c r="A354" s="567">
        <v>20</v>
      </c>
      <c r="B354" s="567">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73"/>
      <c r="AR354" s="574"/>
      <c r="AS354" s="574"/>
      <c r="AT354" s="574"/>
      <c r="AU354" s="570"/>
      <c r="AV354" s="571"/>
      <c r="AW354" s="571"/>
      <c r="AX354" s="572"/>
    </row>
    <row r="355" spans="1:50" ht="24" hidden="1" customHeight="1" x14ac:dyDescent="0.15">
      <c r="A355" s="567">
        <v>21</v>
      </c>
      <c r="B355" s="567">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68"/>
      <c r="AR355" s="569"/>
      <c r="AS355" s="569"/>
      <c r="AT355" s="569"/>
      <c r="AU355" s="570"/>
      <c r="AV355" s="571"/>
      <c r="AW355" s="571"/>
      <c r="AX355" s="572"/>
    </row>
    <row r="356" spans="1:50" ht="24" hidden="1" customHeight="1" x14ac:dyDescent="0.15">
      <c r="A356" s="567">
        <v>22</v>
      </c>
      <c r="B356" s="567">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68"/>
      <c r="AR356" s="569"/>
      <c r="AS356" s="569"/>
      <c r="AT356" s="569"/>
      <c r="AU356" s="570"/>
      <c r="AV356" s="571"/>
      <c r="AW356" s="571"/>
      <c r="AX356" s="572"/>
    </row>
    <row r="357" spans="1:50" ht="24" hidden="1" customHeight="1" x14ac:dyDescent="0.15">
      <c r="A357" s="567">
        <v>23</v>
      </c>
      <c r="B357" s="567">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68"/>
      <c r="AR357" s="569"/>
      <c r="AS357" s="569"/>
      <c r="AT357" s="569"/>
      <c r="AU357" s="570"/>
      <c r="AV357" s="571"/>
      <c r="AW357" s="571"/>
      <c r="AX357" s="572"/>
    </row>
    <row r="358" spans="1:50" ht="24" hidden="1" customHeight="1" x14ac:dyDescent="0.15">
      <c r="A358" s="567">
        <v>24</v>
      </c>
      <c r="B358" s="567">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68"/>
      <c r="AR358" s="569"/>
      <c r="AS358" s="569"/>
      <c r="AT358" s="569"/>
      <c r="AU358" s="570"/>
      <c r="AV358" s="571"/>
      <c r="AW358" s="571"/>
      <c r="AX358" s="572"/>
    </row>
    <row r="359" spans="1:50" ht="24" hidden="1" customHeight="1" x14ac:dyDescent="0.15">
      <c r="A359" s="567">
        <v>25</v>
      </c>
      <c r="B359" s="567">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68"/>
      <c r="AR359" s="569"/>
      <c r="AS359" s="569"/>
      <c r="AT359" s="569"/>
      <c r="AU359" s="570"/>
      <c r="AV359" s="571"/>
      <c r="AW359" s="571"/>
      <c r="AX359" s="572"/>
    </row>
    <row r="360" spans="1:50" ht="24" hidden="1" customHeight="1" x14ac:dyDescent="0.15">
      <c r="A360" s="567">
        <v>26</v>
      </c>
      <c r="B360" s="567">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68"/>
      <c r="AR360" s="569"/>
      <c r="AS360" s="569"/>
      <c r="AT360" s="569"/>
      <c r="AU360" s="570"/>
      <c r="AV360" s="571"/>
      <c r="AW360" s="571"/>
      <c r="AX360" s="572"/>
    </row>
    <row r="361" spans="1:50" ht="24" hidden="1" customHeight="1" x14ac:dyDescent="0.15">
      <c r="A361" s="567">
        <v>27</v>
      </c>
      <c r="B361" s="567">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68"/>
      <c r="AR361" s="569"/>
      <c r="AS361" s="569"/>
      <c r="AT361" s="569"/>
      <c r="AU361" s="570"/>
      <c r="AV361" s="571"/>
      <c r="AW361" s="571"/>
      <c r="AX361" s="572"/>
    </row>
    <row r="362" spans="1:50" ht="24" hidden="1" customHeight="1" x14ac:dyDescent="0.15">
      <c r="A362" s="567">
        <v>28</v>
      </c>
      <c r="B362" s="567">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68"/>
      <c r="AR362" s="569"/>
      <c r="AS362" s="569"/>
      <c r="AT362" s="569"/>
      <c r="AU362" s="570"/>
      <c r="AV362" s="571"/>
      <c r="AW362" s="571"/>
      <c r="AX362" s="572"/>
    </row>
    <row r="363" spans="1:50" ht="24" hidden="1" customHeight="1" x14ac:dyDescent="0.15">
      <c r="A363" s="567">
        <v>29</v>
      </c>
      <c r="B363" s="567">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68"/>
      <c r="AR363" s="569"/>
      <c r="AS363" s="569"/>
      <c r="AT363" s="569"/>
      <c r="AU363" s="570"/>
      <c r="AV363" s="571"/>
      <c r="AW363" s="571"/>
      <c r="AX363" s="572"/>
    </row>
    <row r="364" spans="1:50" ht="24" hidden="1" customHeight="1" x14ac:dyDescent="0.15">
      <c r="A364" s="567">
        <v>30</v>
      </c>
      <c r="B364" s="567">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68"/>
      <c r="AR364" s="569"/>
      <c r="AS364" s="569"/>
      <c r="AT364" s="569"/>
      <c r="AU364" s="570"/>
      <c r="AV364" s="571"/>
      <c r="AW364" s="571"/>
      <c r="AX364" s="572"/>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7"/>
      <c r="B367" s="567"/>
      <c r="C367" s="193" t="s">
        <v>364</v>
      </c>
      <c r="D367" s="193"/>
      <c r="E367" s="193"/>
      <c r="F367" s="193"/>
      <c r="G367" s="193"/>
      <c r="H367" s="193"/>
      <c r="I367" s="193"/>
      <c r="J367" s="193"/>
      <c r="K367" s="193"/>
      <c r="L367" s="193"/>
      <c r="M367" s="193" t="s">
        <v>365</v>
      </c>
      <c r="N367" s="193"/>
      <c r="O367" s="193"/>
      <c r="P367" s="193"/>
      <c r="Q367" s="193"/>
      <c r="R367" s="193"/>
      <c r="S367" s="193"/>
      <c r="T367" s="193"/>
      <c r="U367" s="193"/>
      <c r="V367" s="193"/>
      <c r="W367" s="193"/>
      <c r="X367" s="193"/>
      <c r="Y367" s="193"/>
      <c r="Z367" s="193"/>
      <c r="AA367" s="193"/>
      <c r="AB367" s="193"/>
      <c r="AC367" s="193"/>
      <c r="AD367" s="193"/>
      <c r="AE367" s="193"/>
      <c r="AF367" s="193"/>
      <c r="AG367" s="193"/>
      <c r="AH367" s="193"/>
      <c r="AI367" s="193"/>
      <c r="AJ367" s="193"/>
      <c r="AK367" s="575" t="s">
        <v>366</v>
      </c>
      <c r="AL367" s="193"/>
      <c r="AM367" s="193"/>
      <c r="AN367" s="193"/>
      <c r="AO367" s="193"/>
      <c r="AP367" s="193"/>
      <c r="AQ367" s="193" t="s">
        <v>23</v>
      </c>
      <c r="AR367" s="193"/>
      <c r="AS367" s="193"/>
      <c r="AT367" s="193"/>
      <c r="AU367" s="165" t="s">
        <v>24</v>
      </c>
      <c r="AV367" s="111"/>
      <c r="AW367" s="111"/>
      <c r="AX367" s="576"/>
    </row>
    <row r="368" spans="1:50" ht="24" customHeight="1" x14ac:dyDescent="0.15">
      <c r="A368" s="567">
        <v>1</v>
      </c>
      <c r="B368" s="567">
        <v>1</v>
      </c>
      <c r="C368" s="568" t="s">
        <v>487</v>
      </c>
      <c r="D368" s="569"/>
      <c r="E368" s="569"/>
      <c r="F368" s="569"/>
      <c r="G368" s="569"/>
      <c r="H368" s="569"/>
      <c r="I368" s="569"/>
      <c r="J368" s="569"/>
      <c r="K368" s="569"/>
      <c r="L368" s="569"/>
      <c r="M368" s="568" t="s">
        <v>580</v>
      </c>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v>0.98799999999999999</v>
      </c>
      <c r="AL368" s="571"/>
      <c r="AM368" s="571"/>
      <c r="AN368" s="571"/>
      <c r="AO368" s="571"/>
      <c r="AP368" s="572"/>
      <c r="AQ368" s="708" t="s">
        <v>375</v>
      </c>
      <c r="AR368" s="709"/>
      <c r="AS368" s="709"/>
      <c r="AT368" s="710"/>
      <c r="AU368" s="711" t="s">
        <v>376</v>
      </c>
      <c r="AV368" s="712"/>
      <c r="AW368" s="712"/>
      <c r="AX368" s="713"/>
    </row>
    <row r="369" spans="1:50" ht="24" customHeight="1" x14ac:dyDescent="0.15">
      <c r="A369" s="567">
        <v>2</v>
      </c>
      <c r="B369" s="567">
        <v>1</v>
      </c>
      <c r="C369" s="568" t="s">
        <v>487</v>
      </c>
      <c r="D369" s="569"/>
      <c r="E369" s="569"/>
      <c r="F369" s="569"/>
      <c r="G369" s="569"/>
      <c r="H369" s="569"/>
      <c r="I369" s="569"/>
      <c r="J369" s="569"/>
      <c r="K369" s="569"/>
      <c r="L369" s="569"/>
      <c r="M369" s="568" t="s">
        <v>488</v>
      </c>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v>0.98299999999999998</v>
      </c>
      <c r="AL369" s="571"/>
      <c r="AM369" s="571"/>
      <c r="AN369" s="571"/>
      <c r="AO369" s="571"/>
      <c r="AP369" s="572"/>
      <c r="AQ369" s="708" t="s">
        <v>375</v>
      </c>
      <c r="AR369" s="709"/>
      <c r="AS369" s="709"/>
      <c r="AT369" s="710"/>
      <c r="AU369" s="711" t="s">
        <v>376</v>
      </c>
      <c r="AV369" s="712"/>
      <c r="AW369" s="712"/>
      <c r="AX369" s="713"/>
    </row>
    <row r="370" spans="1:50" ht="24" customHeight="1" x14ac:dyDescent="0.15">
      <c r="A370" s="567">
        <v>3</v>
      </c>
      <c r="B370" s="567">
        <v>1</v>
      </c>
      <c r="C370" s="568" t="s">
        <v>487</v>
      </c>
      <c r="D370" s="569"/>
      <c r="E370" s="569"/>
      <c r="F370" s="569"/>
      <c r="G370" s="569"/>
      <c r="H370" s="569"/>
      <c r="I370" s="569"/>
      <c r="J370" s="569"/>
      <c r="K370" s="569"/>
      <c r="L370" s="569"/>
      <c r="M370" s="568" t="s">
        <v>521</v>
      </c>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v>13</v>
      </c>
      <c r="AL370" s="571"/>
      <c r="AM370" s="571"/>
      <c r="AN370" s="571"/>
      <c r="AO370" s="571"/>
      <c r="AP370" s="572"/>
      <c r="AQ370" s="708" t="s">
        <v>375</v>
      </c>
      <c r="AR370" s="709"/>
      <c r="AS370" s="709"/>
      <c r="AT370" s="710"/>
      <c r="AU370" s="711" t="s">
        <v>376</v>
      </c>
      <c r="AV370" s="712"/>
      <c r="AW370" s="712"/>
      <c r="AX370" s="713"/>
    </row>
    <row r="371" spans="1:50" ht="24" customHeight="1" x14ac:dyDescent="0.15">
      <c r="A371" s="567">
        <v>4</v>
      </c>
      <c r="B371" s="567">
        <v>1</v>
      </c>
      <c r="C371" s="568" t="s">
        <v>489</v>
      </c>
      <c r="D371" s="569"/>
      <c r="E371" s="569"/>
      <c r="F371" s="569"/>
      <c r="G371" s="569"/>
      <c r="H371" s="569"/>
      <c r="I371" s="569"/>
      <c r="J371" s="569"/>
      <c r="K371" s="569"/>
      <c r="L371" s="569"/>
      <c r="M371" s="568" t="s">
        <v>490</v>
      </c>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v>2</v>
      </c>
      <c r="AL371" s="571"/>
      <c r="AM371" s="571"/>
      <c r="AN371" s="571"/>
      <c r="AO371" s="571"/>
      <c r="AP371" s="572"/>
      <c r="AQ371" s="708" t="s">
        <v>375</v>
      </c>
      <c r="AR371" s="709"/>
      <c r="AS371" s="709"/>
      <c r="AT371" s="710"/>
      <c r="AU371" s="711" t="s">
        <v>376</v>
      </c>
      <c r="AV371" s="712"/>
      <c r="AW371" s="712"/>
      <c r="AX371" s="713"/>
    </row>
    <row r="372" spans="1:50" ht="24" customHeight="1" x14ac:dyDescent="0.15">
      <c r="A372" s="567">
        <v>5</v>
      </c>
      <c r="B372" s="567">
        <v>1</v>
      </c>
      <c r="C372" s="568" t="s">
        <v>489</v>
      </c>
      <c r="D372" s="569"/>
      <c r="E372" s="569"/>
      <c r="F372" s="569"/>
      <c r="G372" s="569"/>
      <c r="H372" s="569"/>
      <c r="I372" s="569"/>
      <c r="J372" s="569"/>
      <c r="K372" s="569"/>
      <c r="L372" s="569"/>
      <c r="M372" s="568" t="s">
        <v>491</v>
      </c>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v>0.999</v>
      </c>
      <c r="AL372" s="571"/>
      <c r="AM372" s="571"/>
      <c r="AN372" s="571"/>
      <c r="AO372" s="571"/>
      <c r="AP372" s="572"/>
      <c r="AQ372" s="708" t="s">
        <v>375</v>
      </c>
      <c r="AR372" s="709"/>
      <c r="AS372" s="709"/>
      <c r="AT372" s="710"/>
      <c r="AU372" s="711" t="s">
        <v>376</v>
      </c>
      <c r="AV372" s="712"/>
      <c r="AW372" s="712"/>
      <c r="AX372" s="713"/>
    </row>
    <row r="373" spans="1:50" ht="24" customHeight="1" x14ac:dyDescent="0.15">
      <c r="A373" s="567">
        <v>6</v>
      </c>
      <c r="B373" s="567">
        <v>1</v>
      </c>
      <c r="C373" s="568" t="s">
        <v>489</v>
      </c>
      <c r="D373" s="569"/>
      <c r="E373" s="569"/>
      <c r="F373" s="569"/>
      <c r="G373" s="569"/>
      <c r="H373" s="569"/>
      <c r="I373" s="569"/>
      <c r="J373" s="569"/>
      <c r="K373" s="569"/>
      <c r="L373" s="569"/>
      <c r="M373" s="568" t="s">
        <v>492</v>
      </c>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v>9</v>
      </c>
      <c r="AL373" s="571"/>
      <c r="AM373" s="571"/>
      <c r="AN373" s="571"/>
      <c r="AO373" s="571"/>
      <c r="AP373" s="572"/>
      <c r="AQ373" s="708" t="s">
        <v>375</v>
      </c>
      <c r="AR373" s="709"/>
      <c r="AS373" s="709"/>
      <c r="AT373" s="710"/>
      <c r="AU373" s="711" t="s">
        <v>376</v>
      </c>
      <c r="AV373" s="712"/>
      <c r="AW373" s="712"/>
      <c r="AX373" s="713"/>
    </row>
    <row r="374" spans="1:50" ht="24" customHeight="1" x14ac:dyDescent="0.15">
      <c r="A374" s="567">
        <v>7</v>
      </c>
      <c r="B374" s="567">
        <v>1</v>
      </c>
      <c r="C374" s="706" t="s">
        <v>493</v>
      </c>
      <c r="D374" s="714"/>
      <c r="E374" s="714"/>
      <c r="F374" s="714"/>
      <c r="G374" s="714"/>
      <c r="H374" s="714"/>
      <c r="I374" s="714"/>
      <c r="J374" s="714"/>
      <c r="K374" s="714"/>
      <c r="L374" s="715"/>
      <c r="M374" s="706" t="s">
        <v>494</v>
      </c>
      <c r="N374" s="714"/>
      <c r="O374" s="714"/>
      <c r="P374" s="714"/>
      <c r="Q374" s="714"/>
      <c r="R374" s="714"/>
      <c r="S374" s="714"/>
      <c r="T374" s="714"/>
      <c r="U374" s="714"/>
      <c r="V374" s="714"/>
      <c r="W374" s="714"/>
      <c r="X374" s="714"/>
      <c r="Y374" s="714"/>
      <c r="Z374" s="714"/>
      <c r="AA374" s="714"/>
      <c r="AB374" s="714"/>
      <c r="AC374" s="714"/>
      <c r="AD374" s="714"/>
      <c r="AE374" s="714"/>
      <c r="AF374" s="714"/>
      <c r="AG374" s="714"/>
      <c r="AH374" s="714"/>
      <c r="AI374" s="714"/>
      <c r="AJ374" s="715"/>
      <c r="AK374" s="570">
        <v>1</v>
      </c>
      <c r="AL374" s="571"/>
      <c r="AM374" s="571"/>
      <c r="AN374" s="571"/>
      <c r="AO374" s="571"/>
      <c r="AP374" s="572"/>
      <c r="AQ374" s="708" t="s">
        <v>375</v>
      </c>
      <c r="AR374" s="709"/>
      <c r="AS374" s="709"/>
      <c r="AT374" s="710"/>
      <c r="AU374" s="711" t="s">
        <v>376</v>
      </c>
      <c r="AV374" s="712"/>
      <c r="AW374" s="712"/>
      <c r="AX374" s="713"/>
    </row>
    <row r="375" spans="1:50" ht="24" customHeight="1" x14ac:dyDescent="0.15">
      <c r="A375" s="567">
        <v>8</v>
      </c>
      <c r="B375" s="567">
        <v>1</v>
      </c>
      <c r="C375" s="568" t="s">
        <v>493</v>
      </c>
      <c r="D375" s="569"/>
      <c r="E375" s="569"/>
      <c r="F375" s="569"/>
      <c r="G375" s="569"/>
      <c r="H375" s="569"/>
      <c r="I375" s="569"/>
      <c r="J375" s="569"/>
      <c r="K375" s="569"/>
      <c r="L375" s="569"/>
      <c r="M375" s="568" t="s">
        <v>495</v>
      </c>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v>0.88300000000000001</v>
      </c>
      <c r="AL375" s="571"/>
      <c r="AM375" s="571"/>
      <c r="AN375" s="571"/>
      <c r="AO375" s="571"/>
      <c r="AP375" s="572"/>
      <c r="AQ375" s="708" t="s">
        <v>375</v>
      </c>
      <c r="AR375" s="709"/>
      <c r="AS375" s="709"/>
      <c r="AT375" s="710"/>
      <c r="AU375" s="711" t="s">
        <v>376</v>
      </c>
      <c r="AV375" s="712"/>
      <c r="AW375" s="712"/>
      <c r="AX375" s="713"/>
    </row>
    <row r="376" spans="1:50" ht="24" customHeight="1" x14ac:dyDescent="0.15">
      <c r="A376" s="567">
        <v>9</v>
      </c>
      <c r="B376" s="567">
        <v>1</v>
      </c>
      <c r="C376" s="568" t="s">
        <v>493</v>
      </c>
      <c r="D376" s="569"/>
      <c r="E376" s="569"/>
      <c r="F376" s="569"/>
      <c r="G376" s="569"/>
      <c r="H376" s="569"/>
      <c r="I376" s="569"/>
      <c r="J376" s="569"/>
      <c r="K376" s="569"/>
      <c r="L376" s="569"/>
      <c r="M376" s="568" t="s">
        <v>514</v>
      </c>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v>8</v>
      </c>
      <c r="AL376" s="571"/>
      <c r="AM376" s="571"/>
      <c r="AN376" s="571"/>
      <c r="AO376" s="571"/>
      <c r="AP376" s="572"/>
      <c r="AQ376" s="708" t="s">
        <v>375</v>
      </c>
      <c r="AR376" s="709"/>
      <c r="AS376" s="709"/>
      <c r="AT376" s="710"/>
      <c r="AU376" s="711" t="s">
        <v>376</v>
      </c>
      <c r="AV376" s="712"/>
      <c r="AW376" s="712"/>
      <c r="AX376" s="713"/>
    </row>
    <row r="377" spans="1:50" ht="24" customHeight="1" x14ac:dyDescent="0.15">
      <c r="A377" s="567">
        <v>10</v>
      </c>
      <c r="B377" s="567">
        <v>1</v>
      </c>
      <c r="C377" s="568" t="s">
        <v>496</v>
      </c>
      <c r="D377" s="569"/>
      <c r="E377" s="569"/>
      <c r="F377" s="569"/>
      <c r="G377" s="569"/>
      <c r="H377" s="569"/>
      <c r="I377" s="569"/>
      <c r="J377" s="569"/>
      <c r="K377" s="569"/>
      <c r="L377" s="569"/>
      <c r="M377" s="568" t="s">
        <v>497</v>
      </c>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v>1</v>
      </c>
      <c r="AL377" s="571"/>
      <c r="AM377" s="571"/>
      <c r="AN377" s="571"/>
      <c r="AO377" s="571"/>
      <c r="AP377" s="572"/>
      <c r="AQ377" s="708" t="s">
        <v>375</v>
      </c>
      <c r="AR377" s="709"/>
      <c r="AS377" s="709"/>
      <c r="AT377" s="710"/>
      <c r="AU377" s="711" t="s">
        <v>376</v>
      </c>
      <c r="AV377" s="712"/>
      <c r="AW377" s="712"/>
      <c r="AX377" s="713"/>
    </row>
    <row r="378" spans="1:50" ht="24" customHeight="1" x14ac:dyDescent="0.15">
      <c r="A378" s="567">
        <v>11</v>
      </c>
      <c r="B378" s="567">
        <v>1</v>
      </c>
      <c r="C378" s="568" t="s">
        <v>496</v>
      </c>
      <c r="D378" s="569"/>
      <c r="E378" s="569"/>
      <c r="F378" s="569"/>
      <c r="G378" s="569"/>
      <c r="H378" s="569"/>
      <c r="I378" s="569"/>
      <c r="J378" s="569"/>
      <c r="K378" s="569"/>
      <c r="L378" s="569"/>
      <c r="M378" s="568" t="s">
        <v>498</v>
      </c>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v>0.98699999999999999</v>
      </c>
      <c r="AL378" s="571"/>
      <c r="AM378" s="571"/>
      <c r="AN378" s="571"/>
      <c r="AO378" s="571"/>
      <c r="AP378" s="572"/>
      <c r="AQ378" s="708" t="s">
        <v>375</v>
      </c>
      <c r="AR378" s="709"/>
      <c r="AS378" s="709"/>
      <c r="AT378" s="710"/>
      <c r="AU378" s="711" t="s">
        <v>376</v>
      </c>
      <c r="AV378" s="712"/>
      <c r="AW378" s="712"/>
      <c r="AX378" s="713"/>
    </row>
    <row r="379" spans="1:50" ht="24" customHeight="1" x14ac:dyDescent="0.15">
      <c r="A379" s="567">
        <v>12</v>
      </c>
      <c r="B379" s="567">
        <v>1</v>
      </c>
      <c r="C379" s="568" t="s">
        <v>496</v>
      </c>
      <c r="D379" s="569"/>
      <c r="E379" s="569"/>
      <c r="F379" s="569"/>
      <c r="G379" s="569"/>
      <c r="H379" s="569"/>
      <c r="I379" s="569"/>
      <c r="J379" s="569"/>
      <c r="K379" s="569"/>
      <c r="L379" s="569"/>
      <c r="M379" s="568" t="s">
        <v>515</v>
      </c>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v>7</v>
      </c>
      <c r="AL379" s="571"/>
      <c r="AM379" s="571"/>
      <c r="AN379" s="571"/>
      <c r="AO379" s="571"/>
      <c r="AP379" s="572"/>
      <c r="AQ379" s="708" t="s">
        <v>375</v>
      </c>
      <c r="AR379" s="709"/>
      <c r="AS379" s="709"/>
      <c r="AT379" s="710"/>
      <c r="AU379" s="711" t="s">
        <v>376</v>
      </c>
      <c r="AV379" s="712"/>
      <c r="AW379" s="712"/>
      <c r="AX379" s="713"/>
    </row>
    <row r="380" spans="1:50" ht="24" customHeight="1" x14ac:dyDescent="0.15">
      <c r="A380" s="567">
        <v>13</v>
      </c>
      <c r="B380" s="567">
        <v>1</v>
      </c>
      <c r="C380" s="568" t="s">
        <v>499</v>
      </c>
      <c r="D380" s="569"/>
      <c r="E380" s="569"/>
      <c r="F380" s="569"/>
      <c r="G380" s="569"/>
      <c r="H380" s="569"/>
      <c r="I380" s="569"/>
      <c r="J380" s="569"/>
      <c r="K380" s="569"/>
      <c r="L380" s="569"/>
      <c r="M380" s="568" t="s">
        <v>500</v>
      </c>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v>0.89100000000000001</v>
      </c>
      <c r="AL380" s="571"/>
      <c r="AM380" s="571"/>
      <c r="AN380" s="571"/>
      <c r="AO380" s="571"/>
      <c r="AP380" s="572"/>
      <c r="AQ380" s="708" t="s">
        <v>375</v>
      </c>
      <c r="AR380" s="709"/>
      <c r="AS380" s="709"/>
      <c r="AT380" s="710"/>
      <c r="AU380" s="711" t="s">
        <v>376</v>
      </c>
      <c r="AV380" s="712"/>
      <c r="AW380" s="712"/>
      <c r="AX380" s="713"/>
    </row>
    <row r="381" spans="1:50" ht="24" customHeight="1" x14ac:dyDescent="0.15">
      <c r="A381" s="567">
        <v>14</v>
      </c>
      <c r="B381" s="567">
        <v>1</v>
      </c>
      <c r="C381" s="568" t="s">
        <v>499</v>
      </c>
      <c r="D381" s="569"/>
      <c r="E381" s="569"/>
      <c r="F381" s="569"/>
      <c r="G381" s="569"/>
      <c r="H381" s="569"/>
      <c r="I381" s="569"/>
      <c r="J381" s="569"/>
      <c r="K381" s="569"/>
      <c r="L381" s="569"/>
      <c r="M381" s="568" t="s">
        <v>501</v>
      </c>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v>0.77200000000000002</v>
      </c>
      <c r="AL381" s="571"/>
      <c r="AM381" s="571"/>
      <c r="AN381" s="571"/>
      <c r="AO381" s="571"/>
      <c r="AP381" s="572"/>
      <c r="AQ381" s="708" t="s">
        <v>375</v>
      </c>
      <c r="AR381" s="709"/>
      <c r="AS381" s="709"/>
      <c r="AT381" s="710"/>
      <c r="AU381" s="711" t="s">
        <v>376</v>
      </c>
      <c r="AV381" s="712"/>
      <c r="AW381" s="712"/>
      <c r="AX381" s="713"/>
    </row>
    <row r="382" spans="1:50" ht="24" customHeight="1" x14ac:dyDescent="0.15">
      <c r="A382" s="567">
        <v>15</v>
      </c>
      <c r="B382" s="567">
        <v>1</v>
      </c>
      <c r="C382" s="568" t="s">
        <v>499</v>
      </c>
      <c r="D382" s="569"/>
      <c r="E382" s="569"/>
      <c r="F382" s="569"/>
      <c r="G382" s="569"/>
      <c r="H382" s="569"/>
      <c r="I382" s="569"/>
      <c r="J382" s="569"/>
      <c r="K382" s="569"/>
      <c r="L382" s="569"/>
      <c r="M382" s="568" t="s">
        <v>516</v>
      </c>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v>4</v>
      </c>
      <c r="AL382" s="571"/>
      <c r="AM382" s="571"/>
      <c r="AN382" s="571"/>
      <c r="AO382" s="571"/>
      <c r="AP382" s="572"/>
      <c r="AQ382" s="708" t="s">
        <v>375</v>
      </c>
      <c r="AR382" s="709"/>
      <c r="AS382" s="709"/>
      <c r="AT382" s="710"/>
      <c r="AU382" s="711" t="s">
        <v>376</v>
      </c>
      <c r="AV382" s="712"/>
      <c r="AW382" s="712"/>
      <c r="AX382" s="713"/>
    </row>
    <row r="383" spans="1:50" ht="24" customHeight="1" x14ac:dyDescent="0.15">
      <c r="A383" s="567">
        <v>16</v>
      </c>
      <c r="B383" s="567">
        <v>1</v>
      </c>
      <c r="C383" s="568" t="s">
        <v>502</v>
      </c>
      <c r="D383" s="569"/>
      <c r="E383" s="569"/>
      <c r="F383" s="569"/>
      <c r="G383" s="569"/>
      <c r="H383" s="569"/>
      <c r="I383" s="569"/>
      <c r="J383" s="569"/>
      <c r="K383" s="569"/>
      <c r="L383" s="569"/>
      <c r="M383" s="568" t="s">
        <v>503</v>
      </c>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v>2</v>
      </c>
      <c r="AL383" s="571"/>
      <c r="AM383" s="571"/>
      <c r="AN383" s="571"/>
      <c r="AO383" s="571"/>
      <c r="AP383" s="572"/>
      <c r="AQ383" s="708" t="s">
        <v>375</v>
      </c>
      <c r="AR383" s="709"/>
      <c r="AS383" s="709"/>
      <c r="AT383" s="710"/>
      <c r="AU383" s="711" t="s">
        <v>376</v>
      </c>
      <c r="AV383" s="712"/>
      <c r="AW383" s="712"/>
      <c r="AX383" s="713"/>
    </row>
    <row r="384" spans="1:50" ht="24" customHeight="1" x14ac:dyDescent="0.15">
      <c r="A384" s="567">
        <v>17</v>
      </c>
      <c r="B384" s="567">
        <v>1</v>
      </c>
      <c r="C384" s="568" t="s">
        <v>502</v>
      </c>
      <c r="D384" s="569"/>
      <c r="E384" s="569"/>
      <c r="F384" s="569"/>
      <c r="G384" s="569"/>
      <c r="H384" s="569"/>
      <c r="I384" s="569"/>
      <c r="J384" s="569"/>
      <c r="K384" s="569"/>
      <c r="L384" s="569"/>
      <c r="M384" s="568" t="s">
        <v>504</v>
      </c>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v>2</v>
      </c>
      <c r="AL384" s="571"/>
      <c r="AM384" s="571"/>
      <c r="AN384" s="571"/>
      <c r="AO384" s="571"/>
      <c r="AP384" s="572"/>
      <c r="AQ384" s="708" t="s">
        <v>375</v>
      </c>
      <c r="AR384" s="709"/>
      <c r="AS384" s="709"/>
      <c r="AT384" s="710"/>
      <c r="AU384" s="711" t="s">
        <v>376</v>
      </c>
      <c r="AV384" s="712"/>
      <c r="AW384" s="712"/>
      <c r="AX384" s="713"/>
    </row>
    <row r="385" spans="1:50" ht="24" customHeight="1" x14ac:dyDescent="0.15">
      <c r="A385" s="567">
        <v>18</v>
      </c>
      <c r="B385" s="567">
        <v>1</v>
      </c>
      <c r="C385" s="568" t="s">
        <v>502</v>
      </c>
      <c r="D385" s="569"/>
      <c r="E385" s="569"/>
      <c r="F385" s="569"/>
      <c r="G385" s="569"/>
      <c r="H385" s="569"/>
      <c r="I385" s="569"/>
      <c r="J385" s="569"/>
      <c r="K385" s="569"/>
      <c r="L385" s="569"/>
      <c r="M385" s="568" t="s">
        <v>505</v>
      </c>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v>0.77900000000000003</v>
      </c>
      <c r="AL385" s="571"/>
      <c r="AM385" s="571"/>
      <c r="AN385" s="571"/>
      <c r="AO385" s="571"/>
      <c r="AP385" s="572"/>
      <c r="AQ385" s="708" t="s">
        <v>375</v>
      </c>
      <c r="AR385" s="709"/>
      <c r="AS385" s="709"/>
      <c r="AT385" s="710"/>
      <c r="AU385" s="711" t="s">
        <v>376</v>
      </c>
      <c r="AV385" s="712"/>
      <c r="AW385" s="712"/>
      <c r="AX385" s="713"/>
    </row>
    <row r="386" spans="1:50" ht="24" customHeight="1" x14ac:dyDescent="0.15">
      <c r="A386" s="567">
        <v>19</v>
      </c>
      <c r="B386" s="567">
        <v>1</v>
      </c>
      <c r="C386" s="568" t="s">
        <v>506</v>
      </c>
      <c r="D386" s="569"/>
      <c r="E386" s="569"/>
      <c r="F386" s="569"/>
      <c r="G386" s="569"/>
      <c r="H386" s="569"/>
      <c r="I386" s="569"/>
      <c r="J386" s="569"/>
      <c r="K386" s="569"/>
      <c r="L386" s="569"/>
      <c r="M386" s="568" t="s">
        <v>507</v>
      </c>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v>2</v>
      </c>
      <c r="AL386" s="571"/>
      <c r="AM386" s="571"/>
      <c r="AN386" s="571"/>
      <c r="AO386" s="571"/>
      <c r="AP386" s="572"/>
      <c r="AQ386" s="708" t="s">
        <v>375</v>
      </c>
      <c r="AR386" s="709"/>
      <c r="AS386" s="709"/>
      <c r="AT386" s="710"/>
      <c r="AU386" s="711" t="s">
        <v>376</v>
      </c>
      <c r="AV386" s="712"/>
      <c r="AW386" s="712"/>
      <c r="AX386" s="713"/>
    </row>
    <row r="387" spans="1:50" ht="24" customHeight="1" x14ac:dyDescent="0.15">
      <c r="A387" s="567">
        <v>20</v>
      </c>
      <c r="B387" s="567">
        <v>1</v>
      </c>
      <c r="C387" s="568" t="s">
        <v>506</v>
      </c>
      <c r="D387" s="569"/>
      <c r="E387" s="569"/>
      <c r="F387" s="569"/>
      <c r="G387" s="569"/>
      <c r="H387" s="569"/>
      <c r="I387" s="569"/>
      <c r="J387" s="569"/>
      <c r="K387" s="569"/>
      <c r="L387" s="569"/>
      <c r="M387" s="568" t="s">
        <v>508</v>
      </c>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v>2</v>
      </c>
      <c r="AL387" s="571"/>
      <c r="AM387" s="571"/>
      <c r="AN387" s="571"/>
      <c r="AO387" s="571"/>
      <c r="AP387" s="572"/>
      <c r="AQ387" s="708" t="s">
        <v>375</v>
      </c>
      <c r="AR387" s="709"/>
      <c r="AS387" s="709"/>
      <c r="AT387" s="710"/>
      <c r="AU387" s="711" t="s">
        <v>376</v>
      </c>
      <c r="AV387" s="712"/>
      <c r="AW387" s="712"/>
      <c r="AX387" s="713"/>
    </row>
    <row r="388" spans="1:50" ht="24" customHeight="1" x14ac:dyDescent="0.15">
      <c r="A388" s="567">
        <v>21</v>
      </c>
      <c r="B388" s="567">
        <v>1</v>
      </c>
      <c r="C388" s="568" t="s">
        <v>506</v>
      </c>
      <c r="D388" s="569"/>
      <c r="E388" s="569"/>
      <c r="F388" s="569"/>
      <c r="G388" s="569"/>
      <c r="H388" s="569"/>
      <c r="I388" s="569"/>
      <c r="J388" s="569"/>
      <c r="K388" s="569"/>
      <c r="L388" s="569"/>
      <c r="M388" s="568" t="s">
        <v>509</v>
      </c>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v>1</v>
      </c>
      <c r="AL388" s="571"/>
      <c r="AM388" s="571"/>
      <c r="AN388" s="571"/>
      <c r="AO388" s="571"/>
      <c r="AP388" s="572"/>
      <c r="AQ388" s="708" t="s">
        <v>375</v>
      </c>
      <c r="AR388" s="709"/>
      <c r="AS388" s="709"/>
      <c r="AT388" s="710"/>
      <c r="AU388" s="711" t="s">
        <v>376</v>
      </c>
      <c r="AV388" s="712"/>
      <c r="AW388" s="712"/>
      <c r="AX388" s="713"/>
    </row>
    <row r="389" spans="1:50" ht="24" customHeight="1" x14ac:dyDescent="0.15">
      <c r="A389" s="567">
        <v>22</v>
      </c>
      <c r="B389" s="567">
        <v>1</v>
      </c>
      <c r="C389" s="568" t="s">
        <v>510</v>
      </c>
      <c r="D389" s="569"/>
      <c r="E389" s="569"/>
      <c r="F389" s="569"/>
      <c r="G389" s="569"/>
      <c r="H389" s="569"/>
      <c r="I389" s="569"/>
      <c r="J389" s="569"/>
      <c r="K389" s="569"/>
      <c r="L389" s="569"/>
      <c r="M389" s="568" t="s">
        <v>511</v>
      </c>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v>1</v>
      </c>
      <c r="AL389" s="571"/>
      <c r="AM389" s="571"/>
      <c r="AN389" s="571"/>
      <c r="AO389" s="571"/>
      <c r="AP389" s="572"/>
      <c r="AQ389" s="708" t="s">
        <v>375</v>
      </c>
      <c r="AR389" s="709"/>
      <c r="AS389" s="709"/>
      <c r="AT389" s="710"/>
      <c r="AU389" s="711" t="s">
        <v>376</v>
      </c>
      <c r="AV389" s="712"/>
      <c r="AW389" s="712"/>
      <c r="AX389" s="713"/>
    </row>
    <row r="390" spans="1:50" ht="24" customHeight="1" x14ac:dyDescent="0.15">
      <c r="A390" s="567">
        <v>23</v>
      </c>
      <c r="B390" s="567">
        <v>1</v>
      </c>
      <c r="C390" s="568" t="s">
        <v>510</v>
      </c>
      <c r="D390" s="569"/>
      <c r="E390" s="569"/>
      <c r="F390" s="569"/>
      <c r="G390" s="569"/>
      <c r="H390" s="569"/>
      <c r="I390" s="569"/>
      <c r="J390" s="569"/>
      <c r="K390" s="569"/>
      <c r="L390" s="569"/>
      <c r="M390" s="568" t="s">
        <v>512</v>
      </c>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v>0.97199999999999998</v>
      </c>
      <c r="AL390" s="571"/>
      <c r="AM390" s="571"/>
      <c r="AN390" s="571"/>
      <c r="AO390" s="571"/>
      <c r="AP390" s="572"/>
      <c r="AQ390" s="708" t="s">
        <v>375</v>
      </c>
      <c r="AR390" s="709"/>
      <c r="AS390" s="709"/>
      <c r="AT390" s="710"/>
      <c r="AU390" s="711" t="s">
        <v>376</v>
      </c>
      <c r="AV390" s="712"/>
      <c r="AW390" s="712"/>
      <c r="AX390" s="713"/>
    </row>
    <row r="391" spans="1:50" ht="24" customHeight="1" x14ac:dyDescent="0.15">
      <c r="A391" s="567">
        <v>24</v>
      </c>
      <c r="B391" s="567">
        <v>1</v>
      </c>
      <c r="C391" s="568" t="s">
        <v>510</v>
      </c>
      <c r="D391" s="569"/>
      <c r="E391" s="569"/>
      <c r="F391" s="569"/>
      <c r="G391" s="569"/>
      <c r="H391" s="569"/>
      <c r="I391" s="569"/>
      <c r="J391" s="569"/>
      <c r="K391" s="569"/>
      <c r="L391" s="569"/>
      <c r="M391" s="568" t="s">
        <v>513</v>
      </c>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v>3</v>
      </c>
      <c r="AL391" s="571"/>
      <c r="AM391" s="571"/>
      <c r="AN391" s="571"/>
      <c r="AO391" s="571"/>
      <c r="AP391" s="572"/>
      <c r="AQ391" s="708" t="s">
        <v>375</v>
      </c>
      <c r="AR391" s="709"/>
      <c r="AS391" s="709"/>
      <c r="AT391" s="710"/>
      <c r="AU391" s="711" t="s">
        <v>376</v>
      </c>
      <c r="AV391" s="712"/>
      <c r="AW391" s="712"/>
      <c r="AX391" s="713"/>
    </row>
    <row r="392" spans="1:50" ht="24" customHeight="1" x14ac:dyDescent="0.15">
      <c r="A392" s="567">
        <v>25</v>
      </c>
      <c r="B392" s="567">
        <v>1</v>
      </c>
      <c r="C392" s="568" t="s">
        <v>517</v>
      </c>
      <c r="D392" s="569"/>
      <c r="E392" s="569"/>
      <c r="F392" s="569"/>
      <c r="G392" s="569"/>
      <c r="H392" s="569"/>
      <c r="I392" s="569"/>
      <c r="J392" s="569"/>
      <c r="K392" s="569"/>
      <c r="L392" s="569"/>
      <c r="M392" s="568" t="s">
        <v>518</v>
      </c>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v>0.89100000000000001</v>
      </c>
      <c r="AL392" s="571"/>
      <c r="AM392" s="571"/>
      <c r="AN392" s="571"/>
      <c r="AO392" s="571"/>
      <c r="AP392" s="572"/>
      <c r="AQ392" s="708" t="s">
        <v>375</v>
      </c>
      <c r="AR392" s="709"/>
      <c r="AS392" s="709"/>
      <c r="AT392" s="710"/>
      <c r="AU392" s="711" t="s">
        <v>376</v>
      </c>
      <c r="AV392" s="712"/>
      <c r="AW392" s="712"/>
      <c r="AX392" s="713"/>
    </row>
    <row r="393" spans="1:50" ht="24" customHeight="1" x14ac:dyDescent="0.15">
      <c r="A393" s="567">
        <v>26</v>
      </c>
      <c r="B393" s="567">
        <v>1</v>
      </c>
      <c r="C393" s="568" t="s">
        <v>517</v>
      </c>
      <c r="D393" s="569"/>
      <c r="E393" s="569"/>
      <c r="F393" s="569"/>
      <c r="G393" s="569"/>
      <c r="H393" s="569"/>
      <c r="I393" s="569"/>
      <c r="J393" s="569"/>
      <c r="K393" s="569"/>
      <c r="L393" s="569"/>
      <c r="M393" s="568" t="s">
        <v>523</v>
      </c>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v>0.70599999999999996</v>
      </c>
      <c r="AL393" s="571"/>
      <c r="AM393" s="571"/>
      <c r="AN393" s="571"/>
      <c r="AO393" s="571"/>
      <c r="AP393" s="572"/>
      <c r="AQ393" s="708" t="s">
        <v>375</v>
      </c>
      <c r="AR393" s="709"/>
      <c r="AS393" s="709"/>
      <c r="AT393" s="710"/>
      <c r="AU393" s="711" t="s">
        <v>376</v>
      </c>
      <c r="AV393" s="712"/>
      <c r="AW393" s="712"/>
      <c r="AX393" s="713"/>
    </row>
    <row r="394" spans="1:50" ht="24" customHeight="1" x14ac:dyDescent="0.15">
      <c r="A394" s="567">
        <v>27</v>
      </c>
      <c r="B394" s="567">
        <v>1</v>
      </c>
      <c r="C394" s="568" t="s">
        <v>517</v>
      </c>
      <c r="D394" s="569"/>
      <c r="E394" s="569"/>
      <c r="F394" s="569"/>
      <c r="G394" s="569"/>
      <c r="H394" s="569"/>
      <c r="I394" s="569"/>
      <c r="J394" s="569"/>
      <c r="K394" s="569"/>
      <c r="L394" s="569"/>
      <c r="M394" s="568" t="s">
        <v>525</v>
      </c>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v>3</v>
      </c>
      <c r="AL394" s="571"/>
      <c r="AM394" s="571"/>
      <c r="AN394" s="571"/>
      <c r="AO394" s="571"/>
      <c r="AP394" s="572"/>
      <c r="AQ394" s="708" t="s">
        <v>375</v>
      </c>
      <c r="AR394" s="709"/>
      <c r="AS394" s="709"/>
      <c r="AT394" s="710"/>
      <c r="AU394" s="711" t="s">
        <v>376</v>
      </c>
      <c r="AV394" s="712"/>
      <c r="AW394" s="712"/>
      <c r="AX394" s="713"/>
    </row>
    <row r="395" spans="1:50" ht="24" customHeight="1" x14ac:dyDescent="0.15">
      <c r="A395" s="567">
        <v>28</v>
      </c>
      <c r="B395" s="567">
        <v>1</v>
      </c>
      <c r="C395" s="706" t="s">
        <v>519</v>
      </c>
      <c r="D395" s="714"/>
      <c r="E395" s="714"/>
      <c r="F395" s="714"/>
      <c r="G395" s="714"/>
      <c r="H395" s="714"/>
      <c r="I395" s="714"/>
      <c r="J395" s="714"/>
      <c r="K395" s="714"/>
      <c r="L395" s="715"/>
      <c r="M395" s="706" t="s">
        <v>520</v>
      </c>
      <c r="N395" s="714"/>
      <c r="O395" s="714"/>
      <c r="P395" s="714"/>
      <c r="Q395" s="714"/>
      <c r="R395" s="714"/>
      <c r="S395" s="714"/>
      <c r="T395" s="714"/>
      <c r="U395" s="714"/>
      <c r="V395" s="714"/>
      <c r="W395" s="714"/>
      <c r="X395" s="714"/>
      <c r="Y395" s="714"/>
      <c r="Z395" s="714"/>
      <c r="AA395" s="714"/>
      <c r="AB395" s="714"/>
      <c r="AC395" s="714"/>
      <c r="AD395" s="714"/>
      <c r="AE395" s="714"/>
      <c r="AF395" s="714"/>
      <c r="AG395" s="714"/>
      <c r="AH395" s="714"/>
      <c r="AI395" s="714"/>
      <c r="AJ395" s="715"/>
      <c r="AK395" s="570">
        <v>2</v>
      </c>
      <c r="AL395" s="571"/>
      <c r="AM395" s="571"/>
      <c r="AN395" s="571"/>
      <c r="AO395" s="571"/>
      <c r="AP395" s="572"/>
      <c r="AQ395" s="708" t="s">
        <v>375</v>
      </c>
      <c r="AR395" s="709"/>
      <c r="AS395" s="709"/>
      <c r="AT395" s="710"/>
      <c r="AU395" s="711" t="s">
        <v>376</v>
      </c>
      <c r="AV395" s="712"/>
      <c r="AW395" s="712"/>
      <c r="AX395" s="713"/>
    </row>
    <row r="396" spans="1:50" ht="24" customHeight="1" x14ac:dyDescent="0.15">
      <c r="A396" s="567">
        <v>29</v>
      </c>
      <c r="B396" s="567">
        <v>1</v>
      </c>
      <c r="C396" s="568" t="s">
        <v>519</v>
      </c>
      <c r="D396" s="569"/>
      <c r="E396" s="569"/>
      <c r="F396" s="569"/>
      <c r="G396" s="569"/>
      <c r="H396" s="569"/>
      <c r="I396" s="569"/>
      <c r="J396" s="569"/>
      <c r="K396" s="569"/>
      <c r="L396" s="569"/>
      <c r="M396" s="568" t="s">
        <v>522</v>
      </c>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v>2</v>
      </c>
      <c r="AL396" s="571"/>
      <c r="AM396" s="571"/>
      <c r="AN396" s="571"/>
      <c r="AO396" s="571"/>
      <c r="AP396" s="572"/>
      <c r="AQ396" s="708" t="s">
        <v>375</v>
      </c>
      <c r="AR396" s="709"/>
      <c r="AS396" s="709"/>
      <c r="AT396" s="710"/>
      <c r="AU396" s="711" t="s">
        <v>376</v>
      </c>
      <c r="AV396" s="712"/>
      <c r="AW396" s="712"/>
      <c r="AX396" s="713"/>
    </row>
    <row r="397" spans="1:50" ht="24" customHeight="1" x14ac:dyDescent="0.15">
      <c r="A397" s="567">
        <v>30</v>
      </c>
      <c r="B397" s="567">
        <v>1</v>
      </c>
      <c r="C397" s="568" t="s">
        <v>519</v>
      </c>
      <c r="D397" s="569"/>
      <c r="E397" s="569"/>
      <c r="F397" s="569"/>
      <c r="G397" s="569"/>
      <c r="H397" s="569"/>
      <c r="I397" s="569"/>
      <c r="J397" s="569"/>
      <c r="K397" s="569"/>
      <c r="L397" s="569"/>
      <c r="M397" s="568" t="s">
        <v>524</v>
      </c>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v>0.83399999999999996</v>
      </c>
      <c r="AL397" s="571"/>
      <c r="AM397" s="571"/>
      <c r="AN397" s="571"/>
      <c r="AO397" s="571"/>
      <c r="AP397" s="572"/>
      <c r="AQ397" s="708" t="s">
        <v>375</v>
      </c>
      <c r="AR397" s="709"/>
      <c r="AS397" s="709"/>
      <c r="AT397" s="710"/>
      <c r="AU397" s="711" t="s">
        <v>376</v>
      </c>
      <c r="AV397" s="712"/>
      <c r="AW397" s="712"/>
      <c r="AX397" s="713"/>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7"/>
      <c r="B400" s="567"/>
      <c r="C400" s="193" t="s">
        <v>364</v>
      </c>
      <c r="D400" s="193"/>
      <c r="E400" s="193"/>
      <c r="F400" s="193"/>
      <c r="G400" s="193"/>
      <c r="H400" s="193"/>
      <c r="I400" s="193"/>
      <c r="J400" s="193"/>
      <c r="K400" s="193"/>
      <c r="L400" s="193"/>
      <c r="M400" s="193" t="s">
        <v>365</v>
      </c>
      <c r="N400" s="193"/>
      <c r="O400" s="193"/>
      <c r="P400" s="193"/>
      <c r="Q400" s="193"/>
      <c r="R400" s="193"/>
      <c r="S400" s="193"/>
      <c r="T400" s="193"/>
      <c r="U400" s="193"/>
      <c r="V400" s="193"/>
      <c r="W400" s="193"/>
      <c r="X400" s="193"/>
      <c r="Y400" s="193"/>
      <c r="Z400" s="193"/>
      <c r="AA400" s="193"/>
      <c r="AB400" s="193"/>
      <c r="AC400" s="193"/>
      <c r="AD400" s="193"/>
      <c r="AE400" s="193"/>
      <c r="AF400" s="193"/>
      <c r="AG400" s="193"/>
      <c r="AH400" s="193"/>
      <c r="AI400" s="193"/>
      <c r="AJ400" s="193"/>
      <c r="AK400" s="575" t="s">
        <v>366</v>
      </c>
      <c r="AL400" s="193"/>
      <c r="AM400" s="193"/>
      <c r="AN400" s="193"/>
      <c r="AO400" s="193"/>
      <c r="AP400" s="193"/>
      <c r="AQ400" s="193" t="s">
        <v>23</v>
      </c>
      <c r="AR400" s="193"/>
      <c r="AS400" s="193"/>
      <c r="AT400" s="193"/>
      <c r="AU400" s="165" t="s">
        <v>24</v>
      </c>
      <c r="AV400" s="111"/>
      <c r="AW400" s="111"/>
      <c r="AX400" s="576"/>
    </row>
    <row r="401" spans="1:50" ht="24" customHeight="1" x14ac:dyDescent="0.15">
      <c r="A401" s="567">
        <v>1</v>
      </c>
      <c r="B401" s="567">
        <v>1</v>
      </c>
      <c r="C401" s="568" t="s">
        <v>377</v>
      </c>
      <c r="D401" s="569"/>
      <c r="E401" s="569"/>
      <c r="F401" s="569"/>
      <c r="G401" s="569"/>
      <c r="H401" s="569"/>
      <c r="I401" s="569"/>
      <c r="J401" s="569"/>
      <c r="K401" s="569"/>
      <c r="L401" s="569"/>
      <c r="M401" s="568" t="s">
        <v>378</v>
      </c>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v>0.47199999999999998</v>
      </c>
      <c r="AL401" s="571"/>
      <c r="AM401" s="571"/>
      <c r="AN401" s="571"/>
      <c r="AO401" s="571"/>
      <c r="AP401" s="572"/>
      <c r="AQ401" s="708" t="s">
        <v>375</v>
      </c>
      <c r="AR401" s="709"/>
      <c r="AS401" s="709"/>
      <c r="AT401" s="710"/>
      <c r="AU401" s="711" t="s">
        <v>376</v>
      </c>
      <c r="AV401" s="712"/>
      <c r="AW401" s="712"/>
      <c r="AX401" s="713"/>
    </row>
    <row r="402" spans="1:50" ht="24" customHeight="1" x14ac:dyDescent="0.15">
      <c r="A402" s="567">
        <v>2</v>
      </c>
      <c r="B402" s="567">
        <v>1</v>
      </c>
      <c r="C402" s="568" t="s">
        <v>379</v>
      </c>
      <c r="D402" s="569"/>
      <c r="E402" s="569"/>
      <c r="F402" s="569"/>
      <c r="G402" s="569"/>
      <c r="H402" s="569"/>
      <c r="I402" s="569"/>
      <c r="J402" s="569"/>
      <c r="K402" s="569"/>
      <c r="L402" s="569"/>
      <c r="M402" s="568" t="s">
        <v>380</v>
      </c>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v>0.29099999999999998</v>
      </c>
      <c r="AL402" s="571"/>
      <c r="AM402" s="571"/>
      <c r="AN402" s="571"/>
      <c r="AO402" s="571"/>
      <c r="AP402" s="572"/>
      <c r="AQ402" s="708" t="s">
        <v>375</v>
      </c>
      <c r="AR402" s="709"/>
      <c r="AS402" s="709"/>
      <c r="AT402" s="710"/>
      <c r="AU402" s="711" t="s">
        <v>376</v>
      </c>
      <c r="AV402" s="712"/>
      <c r="AW402" s="712"/>
      <c r="AX402" s="713"/>
    </row>
    <row r="403" spans="1:50" ht="24" customHeight="1" x14ac:dyDescent="0.15">
      <c r="A403" s="567">
        <v>3</v>
      </c>
      <c r="B403" s="567">
        <v>1</v>
      </c>
      <c r="C403" s="568" t="s">
        <v>379</v>
      </c>
      <c r="D403" s="569"/>
      <c r="E403" s="569"/>
      <c r="F403" s="569"/>
      <c r="G403" s="569"/>
      <c r="H403" s="569"/>
      <c r="I403" s="569"/>
      <c r="J403" s="569"/>
      <c r="K403" s="569"/>
      <c r="L403" s="569"/>
      <c r="M403" s="568" t="s">
        <v>381</v>
      </c>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v>4.3999999999999997E-2</v>
      </c>
      <c r="AL403" s="571"/>
      <c r="AM403" s="571"/>
      <c r="AN403" s="571"/>
      <c r="AO403" s="571"/>
      <c r="AP403" s="572"/>
      <c r="AQ403" s="708" t="s">
        <v>375</v>
      </c>
      <c r="AR403" s="709"/>
      <c r="AS403" s="709"/>
      <c r="AT403" s="710"/>
      <c r="AU403" s="711" t="s">
        <v>376</v>
      </c>
      <c r="AV403" s="712"/>
      <c r="AW403" s="712"/>
      <c r="AX403" s="713"/>
    </row>
    <row r="404" spans="1:50" ht="24" customHeight="1" x14ac:dyDescent="0.15">
      <c r="A404" s="567">
        <v>4</v>
      </c>
      <c r="B404" s="567">
        <v>1</v>
      </c>
      <c r="C404" s="568" t="s">
        <v>383</v>
      </c>
      <c r="D404" s="569"/>
      <c r="E404" s="569"/>
      <c r="F404" s="569"/>
      <c r="G404" s="569"/>
      <c r="H404" s="569"/>
      <c r="I404" s="569"/>
      <c r="J404" s="569"/>
      <c r="K404" s="569"/>
      <c r="L404" s="569"/>
      <c r="M404" s="568" t="s">
        <v>382</v>
      </c>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v>0.307</v>
      </c>
      <c r="AL404" s="571"/>
      <c r="AM404" s="571"/>
      <c r="AN404" s="571"/>
      <c r="AO404" s="571"/>
      <c r="AP404" s="572"/>
      <c r="AQ404" s="708" t="s">
        <v>375</v>
      </c>
      <c r="AR404" s="709"/>
      <c r="AS404" s="709"/>
      <c r="AT404" s="710"/>
      <c r="AU404" s="711" t="s">
        <v>376</v>
      </c>
      <c r="AV404" s="712"/>
      <c r="AW404" s="712"/>
      <c r="AX404" s="713"/>
    </row>
    <row r="405" spans="1:50" ht="24" customHeight="1" x14ac:dyDescent="0.15">
      <c r="A405" s="567">
        <v>5</v>
      </c>
      <c r="B405" s="567">
        <v>1</v>
      </c>
      <c r="C405" s="568" t="s">
        <v>385</v>
      </c>
      <c r="D405" s="569"/>
      <c r="E405" s="569"/>
      <c r="F405" s="569"/>
      <c r="G405" s="569"/>
      <c r="H405" s="569"/>
      <c r="I405" s="569"/>
      <c r="J405" s="569"/>
      <c r="K405" s="569"/>
      <c r="L405" s="569"/>
      <c r="M405" s="568" t="s">
        <v>384</v>
      </c>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v>0.28599999999999998</v>
      </c>
      <c r="AL405" s="571"/>
      <c r="AM405" s="571"/>
      <c r="AN405" s="571"/>
      <c r="AO405" s="571"/>
      <c r="AP405" s="572"/>
      <c r="AQ405" s="708" t="s">
        <v>375</v>
      </c>
      <c r="AR405" s="709"/>
      <c r="AS405" s="709"/>
      <c r="AT405" s="710"/>
      <c r="AU405" s="711" t="s">
        <v>376</v>
      </c>
      <c r="AV405" s="712"/>
      <c r="AW405" s="712"/>
      <c r="AX405" s="713"/>
    </row>
    <row r="406" spans="1:50" ht="24" customHeight="1" x14ac:dyDescent="0.15">
      <c r="A406" s="567">
        <v>6</v>
      </c>
      <c r="B406" s="567">
        <v>1</v>
      </c>
      <c r="C406" s="568" t="s">
        <v>385</v>
      </c>
      <c r="D406" s="569"/>
      <c r="E406" s="569"/>
      <c r="F406" s="569"/>
      <c r="G406" s="569"/>
      <c r="H406" s="569"/>
      <c r="I406" s="569"/>
      <c r="J406" s="569"/>
      <c r="K406" s="569"/>
      <c r="L406" s="569"/>
      <c r="M406" s="568" t="s">
        <v>386</v>
      </c>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v>3.0000000000000001E-3</v>
      </c>
      <c r="AL406" s="571"/>
      <c r="AM406" s="571"/>
      <c r="AN406" s="571"/>
      <c r="AO406" s="571"/>
      <c r="AP406" s="572"/>
      <c r="AQ406" s="708" t="s">
        <v>375</v>
      </c>
      <c r="AR406" s="709"/>
      <c r="AS406" s="709"/>
      <c r="AT406" s="710"/>
      <c r="AU406" s="711" t="s">
        <v>376</v>
      </c>
      <c r="AV406" s="712"/>
      <c r="AW406" s="712"/>
      <c r="AX406" s="713"/>
    </row>
    <row r="407" spans="1:50" ht="24" customHeight="1" x14ac:dyDescent="0.15">
      <c r="A407" s="567">
        <v>7</v>
      </c>
      <c r="B407" s="567">
        <v>1</v>
      </c>
      <c r="C407" s="568" t="s">
        <v>388</v>
      </c>
      <c r="D407" s="569"/>
      <c r="E407" s="569"/>
      <c r="F407" s="569"/>
      <c r="G407" s="569"/>
      <c r="H407" s="569"/>
      <c r="I407" s="569"/>
      <c r="J407" s="569"/>
      <c r="K407" s="569"/>
      <c r="L407" s="569"/>
      <c r="M407" s="568" t="s">
        <v>387</v>
      </c>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v>0.254</v>
      </c>
      <c r="AL407" s="571"/>
      <c r="AM407" s="571"/>
      <c r="AN407" s="571"/>
      <c r="AO407" s="571"/>
      <c r="AP407" s="572"/>
      <c r="AQ407" s="708" t="s">
        <v>375</v>
      </c>
      <c r="AR407" s="709"/>
      <c r="AS407" s="709"/>
      <c r="AT407" s="710"/>
      <c r="AU407" s="711" t="s">
        <v>376</v>
      </c>
      <c r="AV407" s="712"/>
      <c r="AW407" s="712"/>
      <c r="AX407" s="713"/>
    </row>
    <row r="408" spans="1:50" ht="24" customHeight="1" x14ac:dyDescent="0.15">
      <c r="A408" s="567">
        <v>8</v>
      </c>
      <c r="B408" s="567">
        <v>1</v>
      </c>
      <c r="C408" s="568" t="s">
        <v>390</v>
      </c>
      <c r="D408" s="569"/>
      <c r="E408" s="569"/>
      <c r="F408" s="569"/>
      <c r="G408" s="569"/>
      <c r="H408" s="569"/>
      <c r="I408" s="569"/>
      <c r="J408" s="569"/>
      <c r="K408" s="569"/>
      <c r="L408" s="569"/>
      <c r="M408" s="568" t="s">
        <v>389</v>
      </c>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v>0.24</v>
      </c>
      <c r="AL408" s="571"/>
      <c r="AM408" s="571"/>
      <c r="AN408" s="571"/>
      <c r="AO408" s="571"/>
      <c r="AP408" s="572"/>
      <c r="AQ408" s="708" t="s">
        <v>375</v>
      </c>
      <c r="AR408" s="709"/>
      <c r="AS408" s="709"/>
      <c r="AT408" s="710"/>
      <c r="AU408" s="711" t="s">
        <v>376</v>
      </c>
      <c r="AV408" s="712"/>
      <c r="AW408" s="712"/>
      <c r="AX408" s="713"/>
    </row>
    <row r="409" spans="1:50" ht="24" customHeight="1" x14ac:dyDescent="0.15">
      <c r="A409" s="567">
        <v>9</v>
      </c>
      <c r="B409" s="567">
        <v>1</v>
      </c>
      <c r="C409" s="568" t="s">
        <v>537</v>
      </c>
      <c r="D409" s="569"/>
      <c r="E409" s="569"/>
      <c r="F409" s="569"/>
      <c r="G409" s="569"/>
      <c r="H409" s="569"/>
      <c r="I409" s="569"/>
      <c r="J409" s="569"/>
      <c r="K409" s="569"/>
      <c r="L409" s="569"/>
      <c r="M409" s="568" t="s">
        <v>538</v>
      </c>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v>0.187</v>
      </c>
      <c r="AL409" s="571"/>
      <c r="AM409" s="571"/>
      <c r="AN409" s="571"/>
      <c r="AO409" s="571"/>
      <c r="AP409" s="572"/>
      <c r="AQ409" s="708" t="s">
        <v>375</v>
      </c>
      <c r="AR409" s="709"/>
      <c r="AS409" s="709"/>
      <c r="AT409" s="710"/>
      <c r="AU409" s="711" t="s">
        <v>376</v>
      </c>
      <c r="AV409" s="712"/>
      <c r="AW409" s="712"/>
      <c r="AX409" s="713"/>
    </row>
    <row r="410" spans="1:50" ht="24" customHeight="1" x14ac:dyDescent="0.15">
      <c r="A410" s="567">
        <v>10</v>
      </c>
      <c r="B410" s="567">
        <v>1</v>
      </c>
      <c r="C410" s="568" t="s">
        <v>393</v>
      </c>
      <c r="D410" s="569"/>
      <c r="E410" s="569"/>
      <c r="F410" s="569"/>
      <c r="G410" s="569"/>
      <c r="H410" s="569"/>
      <c r="I410" s="569"/>
      <c r="J410" s="569"/>
      <c r="K410" s="569"/>
      <c r="L410" s="569"/>
      <c r="M410" s="568" t="s">
        <v>391</v>
      </c>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v>0.16</v>
      </c>
      <c r="AL410" s="571"/>
      <c r="AM410" s="571"/>
      <c r="AN410" s="571"/>
      <c r="AO410" s="571"/>
      <c r="AP410" s="572"/>
      <c r="AQ410" s="708" t="s">
        <v>375</v>
      </c>
      <c r="AR410" s="709"/>
      <c r="AS410" s="709"/>
      <c r="AT410" s="710"/>
      <c r="AU410" s="711" t="s">
        <v>376</v>
      </c>
      <c r="AV410" s="712"/>
      <c r="AW410" s="712"/>
      <c r="AX410" s="713"/>
    </row>
    <row r="411" spans="1:50" ht="24" customHeight="1" x14ac:dyDescent="0.15">
      <c r="A411" s="567">
        <v>11</v>
      </c>
      <c r="B411" s="567">
        <v>1</v>
      </c>
      <c r="C411" s="568" t="s">
        <v>393</v>
      </c>
      <c r="D411" s="569"/>
      <c r="E411" s="569"/>
      <c r="F411" s="569"/>
      <c r="G411" s="569"/>
      <c r="H411" s="569"/>
      <c r="I411" s="569"/>
      <c r="J411" s="569"/>
      <c r="K411" s="569"/>
      <c r="L411" s="569"/>
      <c r="M411" s="568" t="s">
        <v>392</v>
      </c>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v>5.0000000000000001E-3</v>
      </c>
      <c r="AL411" s="571"/>
      <c r="AM411" s="571"/>
      <c r="AN411" s="571"/>
      <c r="AO411" s="571"/>
      <c r="AP411" s="572"/>
      <c r="AQ411" s="708" t="s">
        <v>375</v>
      </c>
      <c r="AR411" s="709"/>
      <c r="AS411" s="709"/>
      <c r="AT411" s="710"/>
      <c r="AU411" s="711" t="s">
        <v>376</v>
      </c>
      <c r="AV411" s="712"/>
      <c r="AW411" s="712"/>
      <c r="AX411" s="713"/>
    </row>
    <row r="412" spans="1:50" ht="24" customHeight="1" x14ac:dyDescent="0.15">
      <c r="A412" s="567">
        <v>12</v>
      </c>
      <c r="B412" s="567">
        <v>1</v>
      </c>
      <c r="C412" s="568" t="s">
        <v>395</v>
      </c>
      <c r="D412" s="569"/>
      <c r="E412" s="569"/>
      <c r="F412" s="569"/>
      <c r="G412" s="569"/>
      <c r="H412" s="569"/>
      <c r="I412" s="569"/>
      <c r="J412" s="569"/>
      <c r="K412" s="569"/>
      <c r="L412" s="569"/>
      <c r="M412" s="568" t="s">
        <v>394</v>
      </c>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v>0.156</v>
      </c>
      <c r="AL412" s="571"/>
      <c r="AM412" s="571"/>
      <c r="AN412" s="571"/>
      <c r="AO412" s="571"/>
      <c r="AP412" s="572"/>
      <c r="AQ412" s="708" t="s">
        <v>375</v>
      </c>
      <c r="AR412" s="709"/>
      <c r="AS412" s="709"/>
      <c r="AT412" s="710"/>
      <c r="AU412" s="711" t="s">
        <v>376</v>
      </c>
      <c r="AV412" s="712"/>
      <c r="AW412" s="712"/>
      <c r="AX412" s="713"/>
    </row>
    <row r="413" spans="1:50" ht="24" customHeight="1" x14ac:dyDescent="0.15">
      <c r="A413" s="567">
        <v>13</v>
      </c>
      <c r="B413" s="567">
        <v>1</v>
      </c>
      <c r="C413" s="568" t="s">
        <v>397</v>
      </c>
      <c r="D413" s="569"/>
      <c r="E413" s="569"/>
      <c r="F413" s="569"/>
      <c r="G413" s="569"/>
      <c r="H413" s="569"/>
      <c r="I413" s="569"/>
      <c r="J413" s="569"/>
      <c r="K413" s="569"/>
      <c r="L413" s="569"/>
      <c r="M413" s="568" t="s">
        <v>396</v>
      </c>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v>0.14099999999999999</v>
      </c>
      <c r="AL413" s="571"/>
      <c r="AM413" s="571"/>
      <c r="AN413" s="571"/>
      <c r="AO413" s="571"/>
      <c r="AP413" s="572"/>
      <c r="AQ413" s="708" t="s">
        <v>375</v>
      </c>
      <c r="AR413" s="709"/>
      <c r="AS413" s="709"/>
      <c r="AT413" s="710"/>
      <c r="AU413" s="711" t="s">
        <v>376</v>
      </c>
      <c r="AV413" s="712"/>
      <c r="AW413" s="712"/>
      <c r="AX413" s="713"/>
    </row>
    <row r="414" spans="1:50" ht="24" hidden="1" customHeight="1" x14ac:dyDescent="0.15">
      <c r="A414" s="567">
        <v>14</v>
      </c>
      <c r="B414" s="567">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708"/>
      <c r="AR414" s="709"/>
      <c r="AS414" s="709"/>
      <c r="AT414" s="710"/>
      <c r="AU414" s="711"/>
      <c r="AV414" s="712"/>
      <c r="AW414" s="712"/>
      <c r="AX414" s="713"/>
    </row>
    <row r="415" spans="1:50" ht="24" hidden="1" customHeight="1" x14ac:dyDescent="0.15">
      <c r="A415" s="567">
        <v>15</v>
      </c>
      <c r="B415" s="567">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68"/>
      <c r="AR415" s="569"/>
      <c r="AS415" s="569"/>
      <c r="AT415" s="569"/>
      <c r="AU415" s="570"/>
      <c r="AV415" s="571"/>
      <c r="AW415" s="571"/>
      <c r="AX415" s="572"/>
    </row>
    <row r="416" spans="1:50" ht="24" hidden="1" customHeight="1" x14ac:dyDescent="0.15">
      <c r="A416" s="567">
        <v>16</v>
      </c>
      <c r="B416" s="567">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68"/>
      <c r="AR416" s="569"/>
      <c r="AS416" s="569"/>
      <c r="AT416" s="569"/>
      <c r="AU416" s="570"/>
      <c r="AV416" s="571"/>
      <c r="AW416" s="571"/>
      <c r="AX416" s="572"/>
    </row>
    <row r="417" spans="1:50" ht="24" hidden="1" customHeight="1" x14ac:dyDescent="0.15">
      <c r="A417" s="567">
        <v>17</v>
      </c>
      <c r="B417" s="567">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68"/>
      <c r="AR417" s="569"/>
      <c r="AS417" s="569"/>
      <c r="AT417" s="569"/>
      <c r="AU417" s="570"/>
      <c r="AV417" s="571"/>
      <c r="AW417" s="571"/>
      <c r="AX417" s="572"/>
    </row>
    <row r="418" spans="1:50" ht="24" hidden="1" customHeight="1" x14ac:dyDescent="0.15">
      <c r="A418" s="567">
        <v>18</v>
      </c>
      <c r="B418" s="567">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68"/>
      <c r="AR418" s="569"/>
      <c r="AS418" s="569"/>
      <c r="AT418" s="569"/>
      <c r="AU418" s="570"/>
      <c r="AV418" s="571"/>
      <c r="AW418" s="571"/>
      <c r="AX418" s="572"/>
    </row>
    <row r="419" spans="1:50" ht="24" hidden="1" customHeight="1" x14ac:dyDescent="0.15">
      <c r="A419" s="567">
        <v>19</v>
      </c>
      <c r="B419" s="567">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68"/>
      <c r="AR419" s="569"/>
      <c r="AS419" s="569"/>
      <c r="AT419" s="569"/>
      <c r="AU419" s="570"/>
      <c r="AV419" s="571"/>
      <c r="AW419" s="571"/>
      <c r="AX419" s="572"/>
    </row>
    <row r="420" spans="1:50" ht="24" hidden="1" customHeight="1" x14ac:dyDescent="0.15">
      <c r="A420" s="567">
        <v>20</v>
      </c>
      <c r="B420" s="567">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68"/>
      <c r="AR420" s="569"/>
      <c r="AS420" s="569"/>
      <c r="AT420" s="569"/>
      <c r="AU420" s="570"/>
      <c r="AV420" s="571"/>
      <c r="AW420" s="571"/>
      <c r="AX420" s="572"/>
    </row>
    <row r="421" spans="1:50" ht="24" hidden="1" customHeight="1" x14ac:dyDescent="0.15">
      <c r="A421" s="567">
        <v>21</v>
      </c>
      <c r="B421" s="567">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68"/>
      <c r="AR421" s="569"/>
      <c r="AS421" s="569"/>
      <c r="AT421" s="569"/>
      <c r="AU421" s="570"/>
      <c r="AV421" s="571"/>
      <c r="AW421" s="571"/>
      <c r="AX421" s="572"/>
    </row>
    <row r="422" spans="1:50" ht="24" hidden="1" customHeight="1" x14ac:dyDescent="0.15">
      <c r="A422" s="567">
        <v>22</v>
      </c>
      <c r="B422" s="567">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68"/>
      <c r="AR422" s="569"/>
      <c r="AS422" s="569"/>
      <c r="AT422" s="569"/>
      <c r="AU422" s="570"/>
      <c r="AV422" s="571"/>
      <c r="AW422" s="571"/>
      <c r="AX422" s="572"/>
    </row>
    <row r="423" spans="1:50" ht="24" hidden="1" customHeight="1" x14ac:dyDescent="0.15">
      <c r="A423" s="567">
        <v>23</v>
      </c>
      <c r="B423" s="567">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68"/>
      <c r="AR423" s="569"/>
      <c r="AS423" s="569"/>
      <c r="AT423" s="569"/>
      <c r="AU423" s="570"/>
      <c r="AV423" s="571"/>
      <c r="AW423" s="571"/>
      <c r="AX423" s="572"/>
    </row>
    <row r="424" spans="1:50" ht="24" hidden="1" customHeight="1" x14ac:dyDescent="0.15">
      <c r="A424" s="567">
        <v>24</v>
      </c>
      <c r="B424" s="567">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68"/>
      <c r="AR424" s="569"/>
      <c r="AS424" s="569"/>
      <c r="AT424" s="569"/>
      <c r="AU424" s="570"/>
      <c r="AV424" s="571"/>
      <c r="AW424" s="571"/>
      <c r="AX424" s="572"/>
    </row>
    <row r="425" spans="1:50" ht="24" hidden="1" customHeight="1" x14ac:dyDescent="0.15">
      <c r="A425" s="567">
        <v>25</v>
      </c>
      <c r="B425" s="567">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68"/>
      <c r="AR425" s="569"/>
      <c r="AS425" s="569"/>
      <c r="AT425" s="569"/>
      <c r="AU425" s="570"/>
      <c r="AV425" s="571"/>
      <c r="AW425" s="571"/>
      <c r="AX425" s="572"/>
    </row>
    <row r="426" spans="1:50" ht="24" hidden="1" customHeight="1" x14ac:dyDescent="0.15">
      <c r="A426" s="567">
        <v>26</v>
      </c>
      <c r="B426" s="567">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68"/>
      <c r="AR426" s="569"/>
      <c r="AS426" s="569"/>
      <c r="AT426" s="569"/>
      <c r="AU426" s="570"/>
      <c r="AV426" s="571"/>
      <c r="AW426" s="571"/>
      <c r="AX426" s="572"/>
    </row>
    <row r="427" spans="1:50" ht="24" hidden="1" customHeight="1" x14ac:dyDescent="0.15">
      <c r="A427" s="567">
        <v>27</v>
      </c>
      <c r="B427" s="567">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68"/>
      <c r="AR427" s="569"/>
      <c r="AS427" s="569"/>
      <c r="AT427" s="569"/>
      <c r="AU427" s="570"/>
      <c r="AV427" s="571"/>
      <c r="AW427" s="571"/>
      <c r="AX427" s="572"/>
    </row>
    <row r="428" spans="1:50" ht="24" hidden="1" customHeight="1" x14ac:dyDescent="0.15">
      <c r="A428" s="567">
        <v>28</v>
      </c>
      <c r="B428" s="567">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68"/>
      <c r="AR428" s="569"/>
      <c r="AS428" s="569"/>
      <c r="AT428" s="569"/>
      <c r="AU428" s="570"/>
      <c r="AV428" s="571"/>
      <c r="AW428" s="571"/>
      <c r="AX428" s="572"/>
    </row>
    <row r="429" spans="1:50" ht="24" hidden="1" customHeight="1" x14ac:dyDescent="0.15">
      <c r="A429" s="567">
        <v>29</v>
      </c>
      <c r="B429" s="567">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68"/>
      <c r="AR429" s="569"/>
      <c r="AS429" s="569"/>
      <c r="AT429" s="569"/>
      <c r="AU429" s="570"/>
      <c r="AV429" s="571"/>
      <c r="AW429" s="571"/>
      <c r="AX429" s="572"/>
    </row>
    <row r="430" spans="1:50" ht="24" hidden="1" customHeight="1" x14ac:dyDescent="0.15">
      <c r="A430" s="567">
        <v>30</v>
      </c>
      <c r="B430" s="567">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68"/>
      <c r="AR430" s="569"/>
      <c r="AS430" s="569"/>
      <c r="AT430" s="569"/>
      <c r="AU430" s="570"/>
      <c r="AV430" s="571"/>
      <c r="AW430" s="571"/>
      <c r="AX430" s="572"/>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193" t="s">
        <v>364</v>
      </c>
      <c r="D433" s="193"/>
      <c r="E433" s="193"/>
      <c r="F433" s="193"/>
      <c r="G433" s="193"/>
      <c r="H433" s="193"/>
      <c r="I433" s="193"/>
      <c r="J433" s="193"/>
      <c r="K433" s="193"/>
      <c r="L433" s="193"/>
      <c r="M433" s="193" t="s">
        <v>365</v>
      </c>
      <c r="N433" s="193"/>
      <c r="O433" s="193"/>
      <c r="P433" s="193"/>
      <c r="Q433" s="193"/>
      <c r="R433" s="193"/>
      <c r="S433" s="193"/>
      <c r="T433" s="193"/>
      <c r="U433" s="193"/>
      <c r="V433" s="193"/>
      <c r="W433" s="193"/>
      <c r="X433" s="193"/>
      <c r="Y433" s="193"/>
      <c r="Z433" s="193"/>
      <c r="AA433" s="193"/>
      <c r="AB433" s="193"/>
      <c r="AC433" s="193"/>
      <c r="AD433" s="193"/>
      <c r="AE433" s="193"/>
      <c r="AF433" s="193"/>
      <c r="AG433" s="193"/>
      <c r="AH433" s="193"/>
      <c r="AI433" s="193"/>
      <c r="AJ433" s="193"/>
      <c r="AK433" s="575" t="s">
        <v>366</v>
      </c>
      <c r="AL433" s="193"/>
      <c r="AM433" s="193"/>
      <c r="AN433" s="193"/>
      <c r="AO433" s="193"/>
      <c r="AP433" s="193"/>
      <c r="AQ433" s="193" t="s">
        <v>23</v>
      </c>
      <c r="AR433" s="193"/>
      <c r="AS433" s="193"/>
      <c r="AT433" s="193"/>
      <c r="AU433" s="165" t="s">
        <v>24</v>
      </c>
      <c r="AV433" s="111"/>
      <c r="AW433" s="111"/>
      <c r="AX433" s="576"/>
    </row>
    <row r="434" spans="1:50" ht="24" hidden="1" customHeight="1" x14ac:dyDescent="0.15">
      <c r="A434" s="567">
        <v>1</v>
      </c>
      <c r="B434" s="567">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68"/>
      <c r="AR434" s="569"/>
      <c r="AS434" s="569"/>
      <c r="AT434" s="569"/>
      <c r="AU434" s="570"/>
      <c r="AV434" s="571"/>
      <c r="AW434" s="571"/>
      <c r="AX434" s="572"/>
    </row>
    <row r="435" spans="1:50" ht="24" hidden="1" customHeight="1" x14ac:dyDescent="0.15">
      <c r="A435" s="567">
        <v>2</v>
      </c>
      <c r="B435" s="567">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68"/>
      <c r="AR435" s="569"/>
      <c r="AS435" s="569"/>
      <c r="AT435" s="569"/>
      <c r="AU435" s="570"/>
      <c r="AV435" s="571"/>
      <c r="AW435" s="571"/>
      <c r="AX435" s="572"/>
    </row>
    <row r="436" spans="1:50" ht="24" hidden="1" customHeight="1" x14ac:dyDescent="0.15">
      <c r="A436" s="567">
        <v>3</v>
      </c>
      <c r="B436" s="567">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68"/>
      <c r="AR436" s="569"/>
      <c r="AS436" s="569"/>
      <c r="AT436" s="569"/>
      <c r="AU436" s="570"/>
      <c r="AV436" s="571"/>
      <c r="AW436" s="571"/>
      <c r="AX436" s="572"/>
    </row>
    <row r="437" spans="1:50" ht="24" hidden="1" customHeight="1" x14ac:dyDescent="0.15">
      <c r="A437" s="567">
        <v>4</v>
      </c>
      <c r="B437" s="567">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68"/>
      <c r="AR437" s="569"/>
      <c r="AS437" s="569"/>
      <c r="AT437" s="569"/>
      <c r="AU437" s="570"/>
      <c r="AV437" s="571"/>
      <c r="AW437" s="571"/>
      <c r="AX437" s="572"/>
    </row>
    <row r="438" spans="1:50" ht="24" hidden="1" customHeight="1" x14ac:dyDescent="0.15">
      <c r="A438" s="567">
        <v>5</v>
      </c>
      <c r="B438" s="567">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68"/>
      <c r="AR438" s="569"/>
      <c r="AS438" s="569"/>
      <c r="AT438" s="569"/>
      <c r="AU438" s="570"/>
      <c r="AV438" s="571"/>
      <c r="AW438" s="571"/>
      <c r="AX438" s="572"/>
    </row>
    <row r="439" spans="1:50" ht="24" hidden="1" customHeight="1" x14ac:dyDescent="0.15">
      <c r="A439" s="567">
        <v>6</v>
      </c>
      <c r="B439" s="567">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68"/>
      <c r="AR439" s="569"/>
      <c r="AS439" s="569"/>
      <c r="AT439" s="569"/>
      <c r="AU439" s="570"/>
      <c r="AV439" s="571"/>
      <c r="AW439" s="571"/>
      <c r="AX439" s="572"/>
    </row>
    <row r="440" spans="1:50" ht="24" hidden="1" customHeight="1" x14ac:dyDescent="0.15">
      <c r="A440" s="567">
        <v>7</v>
      </c>
      <c r="B440" s="567">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68"/>
      <c r="AR440" s="569"/>
      <c r="AS440" s="569"/>
      <c r="AT440" s="569"/>
      <c r="AU440" s="570"/>
      <c r="AV440" s="571"/>
      <c r="AW440" s="571"/>
      <c r="AX440" s="572"/>
    </row>
    <row r="441" spans="1:50" ht="24" hidden="1" customHeight="1" x14ac:dyDescent="0.15">
      <c r="A441" s="567">
        <v>8</v>
      </c>
      <c r="B441" s="567">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68"/>
      <c r="AR441" s="569"/>
      <c r="AS441" s="569"/>
      <c r="AT441" s="569"/>
      <c r="AU441" s="570"/>
      <c r="AV441" s="571"/>
      <c r="AW441" s="571"/>
      <c r="AX441" s="572"/>
    </row>
    <row r="442" spans="1:50" ht="24" hidden="1" customHeight="1" x14ac:dyDescent="0.15">
      <c r="A442" s="567">
        <v>9</v>
      </c>
      <c r="B442" s="567">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68"/>
      <c r="AR442" s="569"/>
      <c r="AS442" s="569"/>
      <c r="AT442" s="569"/>
      <c r="AU442" s="570"/>
      <c r="AV442" s="571"/>
      <c r="AW442" s="571"/>
      <c r="AX442" s="572"/>
    </row>
    <row r="443" spans="1:50" ht="24" hidden="1" customHeight="1" x14ac:dyDescent="0.15">
      <c r="A443" s="567">
        <v>10</v>
      </c>
      <c r="B443" s="567">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68"/>
      <c r="AR443" s="569"/>
      <c r="AS443" s="569"/>
      <c r="AT443" s="569"/>
      <c r="AU443" s="570"/>
      <c r="AV443" s="571"/>
      <c r="AW443" s="571"/>
      <c r="AX443" s="572"/>
    </row>
    <row r="444" spans="1:50" ht="24" hidden="1" customHeight="1" x14ac:dyDescent="0.15">
      <c r="A444" s="567">
        <v>11</v>
      </c>
      <c r="B444" s="567">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68"/>
      <c r="AR444" s="569"/>
      <c r="AS444" s="569"/>
      <c r="AT444" s="569"/>
      <c r="AU444" s="570"/>
      <c r="AV444" s="571"/>
      <c r="AW444" s="571"/>
      <c r="AX444" s="572"/>
    </row>
    <row r="445" spans="1:50" ht="24" hidden="1" customHeight="1" x14ac:dyDescent="0.15">
      <c r="A445" s="567">
        <v>12</v>
      </c>
      <c r="B445" s="567">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68"/>
      <c r="AR445" s="569"/>
      <c r="AS445" s="569"/>
      <c r="AT445" s="569"/>
      <c r="AU445" s="570"/>
      <c r="AV445" s="571"/>
      <c r="AW445" s="571"/>
      <c r="AX445" s="572"/>
    </row>
    <row r="446" spans="1:50" ht="24" hidden="1" customHeight="1" x14ac:dyDescent="0.15">
      <c r="A446" s="567">
        <v>13</v>
      </c>
      <c r="B446" s="567">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68"/>
      <c r="AR446" s="569"/>
      <c r="AS446" s="569"/>
      <c r="AT446" s="569"/>
      <c r="AU446" s="570"/>
      <c r="AV446" s="571"/>
      <c r="AW446" s="571"/>
      <c r="AX446" s="572"/>
    </row>
    <row r="447" spans="1:50" ht="24" hidden="1" customHeight="1" x14ac:dyDescent="0.15">
      <c r="A447" s="567">
        <v>14</v>
      </c>
      <c r="B447" s="567">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68"/>
      <c r="AR447" s="569"/>
      <c r="AS447" s="569"/>
      <c r="AT447" s="569"/>
      <c r="AU447" s="570"/>
      <c r="AV447" s="571"/>
      <c r="AW447" s="571"/>
      <c r="AX447" s="572"/>
    </row>
    <row r="448" spans="1:50" ht="24" hidden="1" customHeight="1" x14ac:dyDescent="0.15">
      <c r="A448" s="567">
        <v>15</v>
      </c>
      <c r="B448" s="567">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68"/>
      <c r="AR448" s="569"/>
      <c r="AS448" s="569"/>
      <c r="AT448" s="569"/>
      <c r="AU448" s="570"/>
      <c r="AV448" s="571"/>
      <c r="AW448" s="571"/>
      <c r="AX448" s="572"/>
    </row>
    <row r="449" spans="1:50" ht="24" hidden="1" customHeight="1" x14ac:dyDescent="0.15">
      <c r="A449" s="567">
        <v>16</v>
      </c>
      <c r="B449" s="567">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68"/>
      <c r="AR449" s="569"/>
      <c r="AS449" s="569"/>
      <c r="AT449" s="569"/>
      <c r="AU449" s="570"/>
      <c r="AV449" s="571"/>
      <c r="AW449" s="571"/>
      <c r="AX449" s="572"/>
    </row>
    <row r="450" spans="1:50" ht="24" hidden="1" customHeight="1" x14ac:dyDescent="0.15">
      <c r="A450" s="567">
        <v>17</v>
      </c>
      <c r="B450" s="567">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68"/>
      <c r="AR450" s="569"/>
      <c r="AS450" s="569"/>
      <c r="AT450" s="569"/>
      <c r="AU450" s="570"/>
      <c r="AV450" s="571"/>
      <c r="AW450" s="571"/>
      <c r="AX450" s="572"/>
    </row>
    <row r="451" spans="1:50" ht="24" hidden="1" customHeight="1" x14ac:dyDescent="0.15">
      <c r="A451" s="567">
        <v>18</v>
      </c>
      <c r="B451" s="567">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68"/>
      <c r="AR451" s="569"/>
      <c r="AS451" s="569"/>
      <c r="AT451" s="569"/>
      <c r="AU451" s="570"/>
      <c r="AV451" s="571"/>
      <c r="AW451" s="571"/>
      <c r="AX451" s="572"/>
    </row>
    <row r="452" spans="1:50" ht="24" hidden="1" customHeight="1" x14ac:dyDescent="0.15">
      <c r="A452" s="567">
        <v>19</v>
      </c>
      <c r="B452" s="567">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68"/>
      <c r="AR452" s="569"/>
      <c r="AS452" s="569"/>
      <c r="AT452" s="569"/>
      <c r="AU452" s="570"/>
      <c r="AV452" s="571"/>
      <c r="AW452" s="571"/>
      <c r="AX452" s="572"/>
    </row>
    <row r="453" spans="1:50" ht="24" hidden="1" customHeight="1" x14ac:dyDescent="0.15">
      <c r="A453" s="567">
        <v>20</v>
      </c>
      <c r="B453" s="567">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68"/>
      <c r="AR453" s="569"/>
      <c r="AS453" s="569"/>
      <c r="AT453" s="569"/>
      <c r="AU453" s="570"/>
      <c r="AV453" s="571"/>
      <c r="AW453" s="571"/>
      <c r="AX453" s="572"/>
    </row>
    <row r="454" spans="1:50" ht="24" hidden="1" customHeight="1" x14ac:dyDescent="0.15">
      <c r="A454" s="567">
        <v>21</v>
      </c>
      <c r="B454" s="567">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68"/>
      <c r="AR454" s="569"/>
      <c r="AS454" s="569"/>
      <c r="AT454" s="569"/>
      <c r="AU454" s="570"/>
      <c r="AV454" s="571"/>
      <c r="AW454" s="571"/>
      <c r="AX454" s="572"/>
    </row>
    <row r="455" spans="1:50" ht="24" hidden="1" customHeight="1" x14ac:dyDescent="0.15">
      <c r="A455" s="567">
        <v>22</v>
      </c>
      <c r="B455" s="567">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68"/>
      <c r="AR455" s="569"/>
      <c r="AS455" s="569"/>
      <c r="AT455" s="569"/>
      <c r="AU455" s="570"/>
      <c r="AV455" s="571"/>
      <c r="AW455" s="571"/>
      <c r="AX455" s="572"/>
    </row>
    <row r="456" spans="1:50" ht="24" hidden="1" customHeight="1" x14ac:dyDescent="0.15">
      <c r="A456" s="567">
        <v>23</v>
      </c>
      <c r="B456" s="567">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68"/>
      <c r="AR456" s="569"/>
      <c r="AS456" s="569"/>
      <c r="AT456" s="569"/>
      <c r="AU456" s="570"/>
      <c r="AV456" s="571"/>
      <c r="AW456" s="571"/>
      <c r="AX456" s="572"/>
    </row>
    <row r="457" spans="1:50" ht="24" hidden="1" customHeight="1" x14ac:dyDescent="0.15">
      <c r="A457" s="567">
        <v>24</v>
      </c>
      <c r="B457" s="567">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68"/>
      <c r="AR457" s="569"/>
      <c r="AS457" s="569"/>
      <c r="AT457" s="569"/>
      <c r="AU457" s="570"/>
      <c r="AV457" s="571"/>
      <c r="AW457" s="571"/>
      <c r="AX457" s="572"/>
    </row>
    <row r="458" spans="1:50" ht="24" hidden="1" customHeight="1" x14ac:dyDescent="0.15">
      <c r="A458" s="567">
        <v>25</v>
      </c>
      <c r="B458" s="567">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68"/>
      <c r="AR458" s="569"/>
      <c r="AS458" s="569"/>
      <c r="AT458" s="569"/>
      <c r="AU458" s="570"/>
      <c r="AV458" s="571"/>
      <c r="AW458" s="571"/>
      <c r="AX458" s="572"/>
    </row>
    <row r="459" spans="1:50" ht="24" hidden="1" customHeight="1" x14ac:dyDescent="0.15">
      <c r="A459" s="567">
        <v>26</v>
      </c>
      <c r="B459" s="567">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68"/>
      <c r="AR459" s="569"/>
      <c r="AS459" s="569"/>
      <c r="AT459" s="569"/>
      <c r="AU459" s="570"/>
      <c r="AV459" s="571"/>
      <c r="AW459" s="571"/>
      <c r="AX459" s="572"/>
    </row>
    <row r="460" spans="1:50" ht="24" hidden="1" customHeight="1" x14ac:dyDescent="0.15">
      <c r="A460" s="567">
        <v>27</v>
      </c>
      <c r="B460" s="567">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68"/>
      <c r="AR460" s="569"/>
      <c r="AS460" s="569"/>
      <c r="AT460" s="569"/>
      <c r="AU460" s="570"/>
      <c r="AV460" s="571"/>
      <c r="AW460" s="571"/>
      <c r="AX460" s="572"/>
    </row>
    <row r="461" spans="1:50" ht="24" hidden="1" customHeight="1" x14ac:dyDescent="0.15">
      <c r="A461" s="567">
        <v>28</v>
      </c>
      <c r="B461" s="567">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68"/>
      <c r="AR461" s="569"/>
      <c r="AS461" s="569"/>
      <c r="AT461" s="569"/>
      <c r="AU461" s="570"/>
      <c r="AV461" s="571"/>
      <c r="AW461" s="571"/>
      <c r="AX461" s="572"/>
    </row>
    <row r="462" spans="1:50" ht="24" hidden="1" customHeight="1" x14ac:dyDescent="0.15">
      <c r="A462" s="567">
        <v>29</v>
      </c>
      <c r="B462" s="567">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68"/>
      <c r="AR462" s="569"/>
      <c r="AS462" s="569"/>
      <c r="AT462" s="569"/>
      <c r="AU462" s="570"/>
      <c r="AV462" s="571"/>
      <c r="AW462" s="571"/>
      <c r="AX462" s="572"/>
    </row>
    <row r="463" spans="1:50" ht="24" hidden="1" customHeight="1" x14ac:dyDescent="0.15">
      <c r="A463" s="567">
        <v>30</v>
      </c>
      <c r="B463" s="567">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68"/>
      <c r="AR463" s="569"/>
      <c r="AS463" s="569"/>
      <c r="AT463" s="569"/>
      <c r="AU463" s="570"/>
      <c r="AV463" s="571"/>
      <c r="AW463" s="571"/>
      <c r="AX463" s="572"/>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193" t="s">
        <v>364</v>
      </c>
      <c r="D466" s="193"/>
      <c r="E466" s="193"/>
      <c r="F466" s="193"/>
      <c r="G466" s="193"/>
      <c r="H466" s="193"/>
      <c r="I466" s="193"/>
      <c r="J466" s="193"/>
      <c r="K466" s="193"/>
      <c r="L466" s="193"/>
      <c r="M466" s="193" t="s">
        <v>365</v>
      </c>
      <c r="N466" s="193"/>
      <c r="O466" s="193"/>
      <c r="P466" s="193"/>
      <c r="Q466" s="193"/>
      <c r="R466" s="193"/>
      <c r="S466" s="193"/>
      <c r="T466" s="193"/>
      <c r="U466" s="193"/>
      <c r="V466" s="193"/>
      <c r="W466" s="193"/>
      <c r="X466" s="193"/>
      <c r="Y466" s="193"/>
      <c r="Z466" s="193"/>
      <c r="AA466" s="193"/>
      <c r="AB466" s="193"/>
      <c r="AC466" s="193"/>
      <c r="AD466" s="193"/>
      <c r="AE466" s="193"/>
      <c r="AF466" s="193"/>
      <c r="AG466" s="193"/>
      <c r="AH466" s="193"/>
      <c r="AI466" s="193"/>
      <c r="AJ466" s="193"/>
      <c r="AK466" s="575" t="s">
        <v>366</v>
      </c>
      <c r="AL466" s="193"/>
      <c r="AM466" s="193"/>
      <c r="AN466" s="193"/>
      <c r="AO466" s="193"/>
      <c r="AP466" s="193"/>
      <c r="AQ466" s="193" t="s">
        <v>23</v>
      </c>
      <c r="AR466" s="193"/>
      <c r="AS466" s="193"/>
      <c r="AT466" s="193"/>
      <c r="AU466" s="165" t="s">
        <v>24</v>
      </c>
      <c r="AV466" s="111"/>
      <c r="AW466" s="111"/>
      <c r="AX466" s="576"/>
    </row>
    <row r="467" spans="1:50" ht="24" hidden="1" customHeight="1" x14ac:dyDescent="0.15">
      <c r="A467" s="567">
        <v>1</v>
      </c>
      <c r="B467" s="567">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68"/>
      <c r="AR467" s="569"/>
      <c r="AS467" s="569"/>
      <c r="AT467" s="569"/>
      <c r="AU467" s="570"/>
      <c r="AV467" s="571"/>
      <c r="AW467" s="571"/>
      <c r="AX467" s="572"/>
    </row>
    <row r="468" spans="1:50" ht="24" hidden="1" customHeight="1" x14ac:dyDescent="0.15">
      <c r="A468" s="567">
        <v>2</v>
      </c>
      <c r="B468" s="567">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68"/>
      <c r="AR468" s="569"/>
      <c r="AS468" s="569"/>
      <c r="AT468" s="569"/>
      <c r="AU468" s="570"/>
      <c r="AV468" s="571"/>
      <c r="AW468" s="571"/>
      <c r="AX468" s="572"/>
    </row>
    <row r="469" spans="1:50" ht="24" hidden="1" customHeight="1" x14ac:dyDescent="0.15">
      <c r="A469" s="567">
        <v>3</v>
      </c>
      <c r="B469" s="567">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68"/>
      <c r="AR469" s="569"/>
      <c r="AS469" s="569"/>
      <c r="AT469" s="569"/>
      <c r="AU469" s="570"/>
      <c r="AV469" s="571"/>
      <c r="AW469" s="571"/>
      <c r="AX469" s="572"/>
    </row>
    <row r="470" spans="1:50" ht="24" hidden="1" customHeight="1" x14ac:dyDescent="0.15">
      <c r="A470" s="567">
        <v>4</v>
      </c>
      <c r="B470" s="567">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68"/>
      <c r="AR470" s="569"/>
      <c r="AS470" s="569"/>
      <c r="AT470" s="569"/>
      <c r="AU470" s="570"/>
      <c r="AV470" s="571"/>
      <c r="AW470" s="571"/>
      <c r="AX470" s="572"/>
    </row>
    <row r="471" spans="1:50" ht="24" hidden="1" customHeight="1" x14ac:dyDescent="0.15">
      <c r="A471" s="567">
        <v>5</v>
      </c>
      <c r="B471" s="567">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68"/>
      <c r="AR471" s="569"/>
      <c r="AS471" s="569"/>
      <c r="AT471" s="569"/>
      <c r="AU471" s="570"/>
      <c r="AV471" s="571"/>
      <c r="AW471" s="571"/>
      <c r="AX471" s="572"/>
    </row>
    <row r="472" spans="1:50" ht="24" hidden="1" customHeight="1" x14ac:dyDescent="0.15">
      <c r="A472" s="567">
        <v>6</v>
      </c>
      <c r="B472" s="567">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68"/>
      <c r="AR472" s="569"/>
      <c r="AS472" s="569"/>
      <c r="AT472" s="569"/>
      <c r="AU472" s="570"/>
      <c r="AV472" s="571"/>
      <c r="AW472" s="571"/>
      <c r="AX472" s="572"/>
    </row>
    <row r="473" spans="1:50" ht="24" hidden="1" customHeight="1" x14ac:dyDescent="0.15">
      <c r="A473" s="567">
        <v>7</v>
      </c>
      <c r="B473" s="567">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68"/>
      <c r="AR473" s="569"/>
      <c r="AS473" s="569"/>
      <c r="AT473" s="569"/>
      <c r="AU473" s="570"/>
      <c r="AV473" s="571"/>
      <c r="AW473" s="571"/>
      <c r="AX473" s="572"/>
    </row>
    <row r="474" spans="1:50" ht="24" hidden="1" customHeight="1" x14ac:dyDescent="0.15">
      <c r="A474" s="567">
        <v>8</v>
      </c>
      <c r="B474" s="567">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68"/>
      <c r="AR474" s="569"/>
      <c r="AS474" s="569"/>
      <c r="AT474" s="569"/>
      <c r="AU474" s="570"/>
      <c r="AV474" s="571"/>
      <c r="AW474" s="571"/>
      <c r="AX474" s="572"/>
    </row>
    <row r="475" spans="1:50" ht="24" hidden="1" customHeight="1" x14ac:dyDescent="0.15">
      <c r="A475" s="567">
        <v>9</v>
      </c>
      <c r="B475" s="567">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68"/>
      <c r="AR475" s="569"/>
      <c r="AS475" s="569"/>
      <c r="AT475" s="569"/>
      <c r="AU475" s="570"/>
      <c r="AV475" s="571"/>
      <c r="AW475" s="571"/>
      <c r="AX475" s="572"/>
    </row>
    <row r="476" spans="1:50" ht="24" hidden="1" customHeight="1" x14ac:dyDescent="0.15">
      <c r="A476" s="567">
        <v>10</v>
      </c>
      <c r="B476" s="567">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68"/>
      <c r="AR476" s="569"/>
      <c r="AS476" s="569"/>
      <c r="AT476" s="569"/>
      <c r="AU476" s="570"/>
      <c r="AV476" s="571"/>
      <c r="AW476" s="571"/>
      <c r="AX476" s="572"/>
    </row>
    <row r="477" spans="1:50" ht="24" hidden="1" customHeight="1" x14ac:dyDescent="0.15">
      <c r="A477" s="567">
        <v>11</v>
      </c>
      <c r="B477" s="567">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68"/>
      <c r="AR477" s="569"/>
      <c r="AS477" s="569"/>
      <c r="AT477" s="569"/>
      <c r="AU477" s="570"/>
      <c r="AV477" s="571"/>
      <c r="AW477" s="571"/>
      <c r="AX477" s="572"/>
    </row>
    <row r="478" spans="1:50" ht="24" hidden="1" customHeight="1" x14ac:dyDescent="0.15">
      <c r="A478" s="567">
        <v>12</v>
      </c>
      <c r="B478" s="567">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68"/>
      <c r="AR478" s="569"/>
      <c r="AS478" s="569"/>
      <c r="AT478" s="569"/>
      <c r="AU478" s="570"/>
      <c r="AV478" s="571"/>
      <c r="AW478" s="571"/>
      <c r="AX478" s="572"/>
    </row>
    <row r="479" spans="1:50" ht="24" hidden="1" customHeight="1" x14ac:dyDescent="0.15">
      <c r="A479" s="567">
        <v>13</v>
      </c>
      <c r="B479" s="567">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68"/>
      <c r="AR479" s="569"/>
      <c r="AS479" s="569"/>
      <c r="AT479" s="569"/>
      <c r="AU479" s="570"/>
      <c r="AV479" s="571"/>
      <c r="AW479" s="571"/>
      <c r="AX479" s="572"/>
    </row>
    <row r="480" spans="1:50" ht="24" hidden="1" customHeight="1" x14ac:dyDescent="0.15">
      <c r="A480" s="567">
        <v>14</v>
      </c>
      <c r="B480" s="567">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68"/>
      <c r="AR480" s="569"/>
      <c r="AS480" s="569"/>
      <c r="AT480" s="569"/>
      <c r="AU480" s="570"/>
      <c r="AV480" s="571"/>
      <c r="AW480" s="571"/>
      <c r="AX480" s="572"/>
    </row>
    <row r="481" spans="1:50" ht="24" hidden="1" customHeight="1" x14ac:dyDescent="0.15">
      <c r="A481" s="567">
        <v>15</v>
      </c>
      <c r="B481" s="567">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68"/>
      <c r="AR481" s="569"/>
      <c r="AS481" s="569"/>
      <c r="AT481" s="569"/>
      <c r="AU481" s="570"/>
      <c r="AV481" s="571"/>
      <c r="AW481" s="571"/>
      <c r="AX481" s="572"/>
    </row>
    <row r="482" spans="1:50" ht="24" hidden="1" customHeight="1" x14ac:dyDescent="0.15">
      <c r="A482" s="567">
        <v>16</v>
      </c>
      <c r="B482" s="567">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68"/>
      <c r="AR482" s="569"/>
      <c r="AS482" s="569"/>
      <c r="AT482" s="569"/>
      <c r="AU482" s="570"/>
      <c r="AV482" s="571"/>
      <c r="AW482" s="571"/>
      <c r="AX482" s="572"/>
    </row>
    <row r="483" spans="1:50" ht="24" hidden="1" customHeight="1" x14ac:dyDescent="0.15">
      <c r="A483" s="567">
        <v>17</v>
      </c>
      <c r="B483" s="567">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68"/>
      <c r="AR483" s="569"/>
      <c r="AS483" s="569"/>
      <c r="AT483" s="569"/>
      <c r="AU483" s="570"/>
      <c r="AV483" s="571"/>
      <c r="AW483" s="571"/>
      <c r="AX483" s="572"/>
    </row>
    <row r="484" spans="1:50" ht="24" hidden="1" customHeight="1" x14ac:dyDescent="0.15">
      <c r="A484" s="567">
        <v>18</v>
      </c>
      <c r="B484" s="567">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68"/>
      <c r="AR484" s="569"/>
      <c r="AS484" s="569"/>
      <c r="AT484" s="569"/>
      <c r="AU484" s="570"/>
      <c r="AV484" s="571"/>
      <c r="AW484" s="571"/>
      <c r="AX484" s="572"/>
    </row>
    <row r="485" spans="1:50" ht="24" hidden="1" customHeight="1" x14ac:dyDescent="0.15">
      <c r="A485" s="567">
        <v>19</v>
      </c>
      <c r="B485" s="567">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68"/>
      <c r="AR485" s="569"/>
      <c r="AS485" s="569"/>
      <c r="AT485" s="569"/>
      <c r="AU485" s="570"/>
      <c r="AV485" s="571"/>
      <c r="AW485" s="571"/>
      <c r="AX485" s="572"/>
    </row>
    <row r="486" spans="1:50" ht="24" hidden="1" customHeight="1" x14ac:dyDescent="0.15">
      <c r="A486" s="567">
        <v>20</v>
      </c>
      <c r="B486" s="567">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68"/>
      <c r="AR486" s="569"/>
      <c r="AS486" s="569"/>
      <c r="AT486" s="569"/>
      <c r="AU486" s="570"/>
      <c r="AV486" s="571"/>
      <c r="AW486" s="571"/>
      <c r="AX486" s="572"/>
    </row>
    <row r="487" spans="1:50" ht="24" hidden="1" customHeight="1" x14ac:dyDescent="0.15">
      <c r="A487" s="567">
        <v>21</v>
      </c>
      <c r="B487" s="567">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68"/>
      <c r="AR487" s="569"/>
      <c r="AS487" s="569"/>
      <c r="AT487" s="569"/>
      <c r="AU487" s="570"/>
      <c r="AV487" s="571"/>
      <c r="AW487" s="571"/>
      <c r="AX487" s="572"/>
    </row>
    <row r="488" spans="1:50" ht="24" hidden="1" customHeight="1" x14ac:dyDescent="0.15">
      <c r="A488" s="567">
        <v>22</v>
      </c>
      <c r="B488" s="567">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68"/>
      <c r="AR488" s="569"/>
      <c r="AS488" s="569"/>
      <c r="AT488" s="569"/>
      <c r="AU488" s="570"/>
      <c r="AV488" s="571"/>
      <c r="AW488" s="571"/>
      <c r="AX488" s="572"/>
    </row>
    <row r="489" spans="1:50" ht="24" hidden="1" customHeight="1" x14ac:dyDescent="0.15">
      <c r="A489" s="567">
        <v>23</v>
      </c>
      <c r="B489" s="567">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68"/>
      <c r="AR489" s="569"/>
      <c r="AS489" s="569"/>
      <c r="AT489" s="569"/>
      <c r="AU489" s="570"/>
      <c r="AV489" s="571"/>
      <c r="AW489" s="571"/>
      <c r="AX489" s="572"/>
    </row>
    <row r="490" spans="1:50" ht="24" hidden="1" customHeight="1" x14ac:dyDescent="0.15">
      <c r="A490" s="567">
        <v>24</v>
      </c>
      <c r="B490" s="567">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68"/>
      <c r="AR490" s="569"/>
      <c r="AS490" s="569"/>
      <c r="AT490" s="569"/>
      <c r="AU490" s="570"/>
      <c r="AV490" s="571"/>
      <c r="AW490" s="571"/>
      <c r="AX490" s="572"/>
    </row>
    <row r="491" spans="1:50" ht="24" hidden="1" customHeight="1" x14ac:dyDescent="0.15">
      <c r="A491" s="567">
        <v>25</v>
      </c>
      <c r="B491" s="567">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68"/>
      <c r="AR491" s="569"/>
      <c r="AS491" s="569"/>
      <c r="AT491" s="569"/>
      <c r="AU491" s="570"/>
      <c r="AV491" s="571"/>
      <c r="AW491" s="571"/>
      <c r="AX491" s="572"/>
    </row>
    <row r="492" spans="1:50" ht="24" hidden="1" customHeight="1" x14ac:dyDescent="0.15">
      <c r="A492" s="567">
        <v>26</v>
      </c>
      <c r="B492" s="567">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68"/>
      <c r="AR492" s="569"/>
      <c r="AS492" s="569"/>
      <c r="AT492" s="569"/>
      <c r="AU492" s="570"/>
      <c r="AV492" s="571"/>
      <c r="AW492" s="571"/>
      <c r="AX492" s="572"/>
    </row>
    <row r="493" spans="1:50" ht="24" hidden="1" customHeight="1" x14ac:dyDescent="0.15">
      <c r="A493" s="567">
        <v>27</v>
      </c>
      <c r="B493" s="567">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68"/>
      <c r="AR493" s="569"/>
      <c r="AS493" s="569"/>
      <c r="AT493" s="569"/>
      <c r="AU493" s="570"/>
      <c r="AV493" s="571"/>
      <c r="AW493" s="571"/>
      <c r="AX493" s="572"/>
    </row>
    <row r="494" spans="1:50" ht="24" hidden="1" customHeight="1" x14ac:dyDescent="0.15">
      <c r="A494" s="567">
        <v>28</v>
      </c>
      <c r="B494" s="567">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68"/>
      <c r="AR494" s="569"/>
      <c r="AS494" s="569"/>
      <c r="AT494" s="569"/>
      <c r="AU494" s="570"/>
      <c r="AV494" s="571"/>
      <c r="AW494" s="571"/>
      <c r="AX494" s="572"/>
    </row>
    <row r="495" spans="1:50" ht="24" hidden="1" customHeight="1" x14ac:dyDescent="0.15">
      <c r="A495" s="567">
        <v>29</v>
      </c>
      <c r="B495" s="567">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68"/>
      <c r="AR495" s="569"/>
      <c r="AS495" s="569"/>
      <c r="AT495" s="569"/>
      <c r="AU495" s="570"/>
      <c r="AV495" s="571"/>
      <c r="AW495" s="571"/>
      <c r="AX495" s="572"/>
    </row>
    <row r="496" spans="1:50" ht="24" hidden="1" customHeight="1" x14ac:dyDescent="0.15">
      <c r="A496" s="567">
        <v>30</v>
      </c>
      <c r="B496" s="567">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68"/>
      <c r="AR496" s="569"/>
      <c r="AS496" s="569"/>
      <c r="AT496" s="569"/>
      <c r="AU496" s="570"/>
      <c r="AV496" s="571"/>
      <c r="AW496" s="571"/>
      <c r="AX496" s="572"/>
    </row>
    <row r="497" spans="1:50" ht="22.5" customHeight="1" x14ac:dyDescent="0.15">
      <c r="A497" s="89" t="s">
        <v>323</v>
      </c>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c r="AD497" s="90"/>
      <c r="AE497" s="90"/>
      <c r="AF497" s="90"/>
      <c r="AG497" s="90"/>
      <c r="AH497" s="90"/>
      <c r="AI497" s="90"/>
      <c r="AJ497" s="90"/>
      <c r="AK497" s="91"/>
      <c r="AL497" s="30"/>
      <c r="AM497" s="30"/>
      <c r="AN497" s="30"/>
      <c r="AO497" s="30"/>
      <c r="AP497" s="30"/>
      <c r="AQ497" s="30"/>
      <c r="AR497" s="30"/>
      <c r="AS497" s="30"/>
      <c r="AT497" s="30"/>
      <c r="AU497" s="30"/>
      <c r="AV497" s="30"/>
      <c r="AW497" s="30"/>
      <c r="AX497" s="31"/>
    </row>
  </sheetData>
  <sheetProtection password="CC77" sheet="1" scenarios="1" formatRows="0"/>
  <mergeCells count="2490">
    <mergeCell ref="AL166:AW166"/>
    <mergeCell ref="AL167:AW167"/>
    <mergeCell ref="AM168:AV169"/>
    <mergeCell ref="X142:AI142"/>
    <mergeCell ref="X143:AI143"/>
    <mergeCell ref="H144:Q145"/>
    <mergeCell ref="Y144:AH145"/>
    <mergeCell ref="H146:Q147"/>
    <mergeCell ref="X148:AI148"/>
    <mergeCell ref="X149:AI149"/>
    <mergeCell ref="Y150:AH151"/>
    <mergeCell ref="X154:AI154"/>
    <mergeCell ref="AL154:AW154"/>
    <mergeCell ref="X155:AI155"/>
    <mergeCell ref="AL155:AW155"/>
    <mergeCell ref="Y156:AH157"/>
    <mergeCell ref="AM156:AV157"/>
    <mergeCell ref="AL160:AW160"/>
    <mergeCell ref="AL161:AW161"/>
    <mergeCell ref="AM162:AV163"/>
    <mergeCell ref="AC147:AD147"/>
    <mergeCell ref="AQ159:AR159"/>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62:AI63"/>
    <mergeCell ref="AJ62:AN63"/>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P38:X40"/>
    <mergeCell ref="Y38:AA38"/>
    <mergeCell ref="AO55:AS55"/>
    <mergeCell ref="G38:O40"/>
    <mergeCell ref="G47:AA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9:AX51"/>
    <mergeCell ref="AB47:AX4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O62:AS6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0:AK230"/>
    <mergeCell ref="A238:B238"/>
    <mergeCell ref="C238:L238"/>
    <mergeCell ref="G220:K220"/>
    <mergeCell ref="L220:X220"/>
    <mergeCell ref="Y220:AB220"/>
    <mergeCell ref="AC220:AG220"/>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Y224:AB224"/>
    <mergeCell ref="AC224:AG224"/>
    <mergeCell ref="AH224:AT224"/>
    <mergeCell ref="AU224:AX224"/>
    <mergeCell ref="G225:K225"/>
    <mergeCell ref="L225:X225"/>
    <mergeCell ref="AC221:AG221"/>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L183:X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Y183:AB183"/>
    <mergeCell ref="G183:K183"/>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E69:AI69"/>
    <mergeCell ref="AT55:AX5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H183:AT183"/>
    <mergeCell ref="AU183:AX183"/>
    <mergeCell ref="AU179:AX179"/>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O25:AS25"/>
    <mergeCell ref="AD112:AF112"/>
    <mergeCell ref="AM138:AV138"/>
    <mergeCell ref="AJ23:AN23"/>
    <mergeCell ref="G86:X87"/>
    <mergeCell ref="A31:F35"/>
    <mergeCell ref="AT25:AX25"/>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O34:AS34"/>
    <mergeCell ref="AE34:AI34"/>
    <mergeCell ref="AT35:AX35"/>
    <mergeCell ref="AE40:AI40"/>
    <mergeCell ref="AE35:AI35"/>
    <mergeCell ref="AJ35:AN35"/>
    <mergeCell ref="AB87:AD87"/>
    <mergeCell ref="AO35:AS35"/>
    <mergeCell ref="AE87:AI87"/>
    <mergeCell ref="Y60:AA60"/>
    <mergeCell ref="A46:AN46"/>
    <mergeCell ref="AJ30:AN30"/>
    <mergeCell ref="AO30:AS30"/>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AJ34:AN3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B25:AD25"/>
    <mergeCell ref="AO56:AS56"/>
    <mergeCell ref="B47:F51"/>
    <mergeCell ref="AJ26:AN27"/>
    <mergeCell ref="AB35:AD35"/>
    <mergeCell ref="AE25:AI25"/>
    <mergeCell ref="AO85:AS85"/>
    <mergeCell ref="G21:O22"/>
    <mergeCell ref="P21:X22"/>
    <mergeCell ref="AB21:AD22"/>
    <mergeCell ref="AB23:AD23"/>
    <mergeCell ref="AO26:AS27"/>
    <mergeCell ref="AT26:AX26"/>
    <mergeCell ref="AT52:AX52"/>
    <mergeCell ref="AK15:AQ15"/>
    <mergeCell ref="AR15:AX15"/>
    <mergeCell ref="I14:O14"/>
    <mergeCell ref="AR14:AX14"/>
    <mergeCell ref="AJ69:AN69"/>
    <mergeCell ref="Y55:AA55"/>
    <mergeCell ref="AB67:AD67"/>
    <mergeCell ref="AJ25:AN25"/>
    <mergeCell ref="AE67:AI67"/>
    <mergeCell ref="AJ67:AN67"/>
    <mergeCell ref="AO67:AS67"/>
    <mergeCell ref="AO21:AS22"/>
    <mergeCell ref="G36:O37"/>
    <mergeCell ref="P36:X37"/>
    <mergeCell ref="Y36:AA37"/>
    <mergeCell ref="B52:F56"/>
    <mergeCell ref="P31:X32"/>
    <mergeCell ref="AK16:AQ16"/>
    <mergeCell ref="K177:L177"/>
    <mergeCell ref="M177:AP177"/>
    <mergeCell ref="AD16:AJ16"/>
    <mergeCell ref="AE21:AI22"/>
    <mergeCell ref="A26:F3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J21:AN22"/>
    <mergeCell ref="AE23:AI23"/>
    <mergeCell ref="X171:AI171"/>
    <mergeCell ref="X174:AI174"/>
    <mergeCell ref="X172:AI172"/>
    <mergeCell ref="X175:AI175"/>
    <mergeCell ref="X98:AX104"/>
    <mergeCell ref="AU63:AV63"/>
    <mergeCell ref="AW63:AX63"/>
    <mergeCell ref="G23:O25"/>
    <mergeCell ref="Y25:AA25"/>
  </mergeCells>
  <phoneticPr fontId="6"/>
  <conditionalFormatting sqref="P14:AQ14">
    <cfRule type="expression" dxfId="543" priority="1215">
      <formula>IF(RIGHT(TEXT(P14,"0.#"),1)=".",FALSE,TRUE)</formula>
    </cfRule>
    <cfRule type="expression" dxfId="542" priority="1216">
      <formula>IF(RIGHT(TEXT(P14,"0.#"),1)=".",TRUE,FALSE)</formula>
    </cfRule>
  </conditionalFormatting>
  <conditionalFormatting sqref="AT83:AX83">
    <cfRule type="expression" dxfId="541" priority="1117">
      <formula>IF(RIGHT(TEXT(AT83,"0.#"),1)=".",FALSE,TRUE)</formula>
    </cfRule>
    <cfRule type="expression" dxfId="540" priority="1118">
      <formula>IF(RIGHT(TEXT(AT83,"0.#"),1)=".",TRUE,FALSE)</formula>
    </cfRule>
  </conditionalFormatting>
  <conditionalFormatting sqref="L104">
    <cfRule type="expression" dxfId="539" priority="1095">
      <formula>IF(RIGHT(TEXT(L104,"0.#"),1)=".",FALSE,TRUE)</formula>
    </cfRule>
    <cfRule type="expression" dxfId="538" priority="1096">
      <formula>IF(RIGHT(TEXT(L104,"0.#"),1)=".",TRUE,FALSE)</formula>
    </cfRule>
  </conditionalFormatting>
  <conditionalFormatting sqref="R104">
    <cfRule type="expression" dxfId="537" priority="1093">
      <formula>IF(RIGHT(TEXT(R104,"0.#"),1)=".",FALSE,TRUE)</formula>
    </cfRule>
    <cfRule type="expression" dxfId="536" priority="1094">
      <formula>IF(RIGHT(TEXT(R104,"0.#"),1)=".",TRUE,FALSE)</formula>
    </cfRule>
  </conditionalFormatting>
  <conditionalFormatting sqref="P18:AX18">
    <cfRule type="expression" dxfId="535" priority="1091">
      <formula>IF(RIGHT(TEXT(P18,"0.#"),1)=".",FALSE,TRUE)</formula>
    </cfRule>
    <cfRule type="expression" dxfId="534" priority="1092">
      <formula>IF(RIGHT(TEXT(P18,"0.#"),1)=".",TRUE,FALSE)</formula>
    </cfRule>
  </conditionalFormatting>
  <conditionalFormatting sqref="Y181">
    <cfRule type="expression" dxfId="533" priority="1087">
      <formula>IF(RIGHT(TEXT(Y181,"0.#"),1)=".",FALSE,TRUE)</formula>
    </cfRule>
    <cfRule type="expression" dxfId="532" priority="1088">
      <formula>IF(RIGHT(TEXT(Y181,"0.#"),1)=".",TRUE,FALSE)</formula>
    </cfRule>
  </conditionalFormatting>
  <conditionalFormatting sqref="Y190">
    <cfRule type="expression" dxfId="531" priority="1083">
      <formula>IF(RIGHT(TEXT(Y190,"0.#"),1)=".",FALSE,TRUE)</formula>
    </cfRule>
    <cfRule type="expression" dxfId="530" priority="1084">
      <formula>IF(RIGHT(TEXT(Y190,"0.#"),1)=".",TRUE,FALSE)</formula>
    </cfRule>
  </conditionalFormatting>
  <conditionalFormatting sqref="AE54:AI54">
    <cfRule type="expression" dxfId="529" priority="955">
      <formula>IF(RIGHT(TEXT(AE54,"0.#"),1)=".",FALSE,TRUE)</formula>
    </cfRule>
    <cfRule type="expression" dxfId="528" priority="956">
      <formula>IF(RIGHT(TEXT(AE54,"0.#"),1)=".",TRUE,FALSE)</formula>
    </cfRule>
  </conditionalFormatting>
  <conditionalFormatting sqref="P16:AQ17 P15:AX15 P13:AX13">
    <cfRule type="expression" dxfId="527" priority="913">
      <formula>IF(RIGHT(TEXT(P13,"0.#"),1)=".",FALSE,TRUE)</formula>
    </cfRule>
    <cfRule type="expression" dxfId="526" priority="914">
      <formula>IF(RIGHT(TEXT(P13,"0.#"),1)=".",TRUE,FALSE)</formula>
    </cfRule>
  </conditionalFormatting>
  <conditionalFormatting sqref="AD19:AJ19">
    <cfRule type="expression" dxfId="525" priority="911">
      <formula>IF(RIGHT(TEXT(AD19,"0.#"),1)=".",FALSE,TRUE)</formula>
    </cfRule>
    <cfRule type="expression" dxfId="524" priority="912">
      <formula>IF(RIGHT(TEXT(AD19,"0.#"),1)=".",TRUE,FALSE)</formula>
    </cfRule>
  </conditionalFormatting>
  <conditionalFormatting sqref="AE55:AX55 AJ54:AS54">
    <cfRule type="expression" dxfId="523" priority="907">
      <formula>IF(RIGHT(TEXT(AE54,"0.#"),1)=".",FALSE,TRUE)</formula>
    </cfRule>
    <cfRule type="expression" dxfId="522" priority="908">
      <formula>IF(RIGHT(TEXT(AE54,"0.#"),1)=".",TRUE,FALSE)</formula>
    </cfRule>
  </conditionalFormatting>
  <conditionalFormatting sqref="AE95:AI95 AE92:AI92 AE89:AI89 AE86:AI86">
    <cfRule type="expression" dxfId="521" priority="901">
      <formula>IF(RIGHT(TEXT(AE86,"0.#"),1)=".",FALSE,TRUE)</formula>
    </cfRule>
    <cfRule type="expression" dxfId="520" priority="902">
      <formula>IF(RIGHT(TEXT(AE86,"0.#"),1)=".",TRUE,FALSE)</formula>
    </cfRule>
  </conditionalFormatting>
  <conditionalFormatting sqref="AJ95:AX95 AJ92:AX92 AJ89:AX89 AJ86:AX86">
    <cfRule type="expression" dxfId="519" priority="899">
      <formula>IF(RIGHT(TEXT(AJ86,"0.#"),1)=".",FALSE,TRUE)</formula>
    </cfRule>
    <cfRule type="expression" dxfId="518" priority="900">
      <formula>IF(RIGHT(TEXT(AJ86,"0.#"),1)=".",TRUE,FALSE)</formula>
    </cfRule>
  </conditionalFormatting>
  <conditionalFormatting sqref="L103">
    <cfRule type="expression" dxfId="517" priority="897">
      <formula>IF(RIGHT(TEXT(L103,"0.#"),1)=".",FALSE,TRUE)</formula>
    </cfRule>
    <cfRule type="expression" dxfId="516" priority="898">
      <formula>IF(RIGHT(TEXT(L103,"0.#"),1)=".",TRUE,FALSE)</formula>
    </cfRule>
  </conditionalFormatting>
  <conditionalFormatting sqref="R98">
    <cfRule type="expression" dxfId="515" priority="893">
      <formula>IF(RIGHT(TEXT(R98,"0.#"),1)=".",FALSE,TRUE)</formula>
    </cfRule>
    <cfRule type="expression" dxfId="514" priority="894">
      <formula>IF(RIGHT(TEXT(R98,"0.#"),1)=".",TRUE,FALSE)</formula>
    </cfRule>
  </conditionalFormatting>
  <conditionalFormatting sqref="R99:R103">
    <cfRule type="expression" dxfId="513" priority="891">
      <formula>IF(RIGHT(TEXT(R99,"0.#"),1)=".",FALSE,TRUE)</formula>
    </cfRule>
    <cfRule type="expression" dxfId="512" priority="892">
      <formula>IF(RIGHT(TEXT(R99,"0.#"),1)=".",TRUE,FALSE)</formula>
    </cfRule>
  </conditionalFormatting>
  <conditionalFormatting sqref="Y182:Y189 Y180">
    <cfRule type="expression" dxfId="511" priority="889">
      <formula>IF(RIGHT(TEXT(Y180,"0.#"),1)=".",FALSE,TRUE)</formula>
    </cfRule>
    <cfRule type="expression" dxfId="510" priority="890">
      <formula>IF(RIGHT(TEXT(Y180,"0.#"),1)=".",TRUE,FALSE)</formula>
    </cfRule>
  </conditionalFormatting>
  <conditionalFormatting sqref="AU181">
    <cfRule type="expression" dxfId="509" priority="887">
      <formula>IF(RIGHT(TEXT(AU181,"0.#"),1)=".",FALSE,TRUE)</formula>
    </cfRule>
    <cfRule type="expression" dxfId="508" priority="888">
      <formula>IF(RIGHT(TEXT(AU181,"0.#"),1)=".",TRUE,FALSE)</formula>
    </cfRule>
  </conditionalFormatting>
  <conditionalFormatting sqref="AU190">
    <cfRule type="expression" dxfId="507" priority="885">
      <formula>IF(RIGHT(TEXT(AU190,"0.#"),1)=".",FALSE,TRUE)</formula>
    </cfRule>
    <cfRule type="expression" dxfId="506" priority="886">
      <formula>IF(RIGHT(TEXT(AU190,"0.#"),1)=".",TRUE,FALSE)</formula>
    </cfRule>
  </conditionalFormatting>
  <conditionalFormatting sqref="AU182:AU189 AU180">
    <cfRule type="expression" dxfId="505" priority="883">
      <formula>IF(RIGHT(TEXT(AU180,"0.#"),1)=".",FALSE,TRUE)</formula>
    </cfRule>
    <cfRule type="expression" dxfId="504" priority="884">
      <formula>IF(RIGHT(TEXT(AU180,"0.#"),1)=".",TRUE,FALSE)</formula>
    </cfRule>
  </conditionalFormatting>
  <conditionalFormatting sqref="Y220 Y207 Y194">
    <cfRule type="expression" dxfId="503" priority="869">
      <formula>IF(RIGHT(TEXT(Y194,"0.#"),1)=".",FALSE,TRUE)</formula>
    </cfRule>
    <cfRule type="expression" dxfId="502" priority="870">
      <formula>IF(RIGHT(TEXT(Y194,"0.#"),1)=".",TRUE,FALSE)</formula>
    </cfRule>
  </conditionalFormatting>
  <conditionalFormatting sqref="Y229 Y216 Y203">
    <cfRule type="expression" dxfId="501" priority="867">
      <formula>IF(RIGHT(TEXT(Y203,"0.#"),1)=".",FALSE,TRUE)</formula>
    </cfRule>
    <cfRule type="expression" dxfId="500" priority="868">
      <formula>IF(RIGHT(TEXT(Y203,"0.#"),1)=".",TRUE,FALSE)</formula>
    </cfRule>
  </conditionalFormatting>
  <conditionalFormatting sqref="Y221:Y228 Y219 Y208:Y215 Y206 Y195:Y202 Y193">
    <cfRule type="expression" dxfId="499" priority="865">
      <formula>IF(RIGHT(TEXT(Y193,"0.#"),1)=".",FALSE,TRUE)</formula>
    </cfRule>
    <cfRule type="expression" dxfId="498" priority="866">
      <formula>IF(RIGHT(TEXT(Y193,"0.#"),1)=".",TRUE,FALSE)</formula>
    </cfRule>
  </conditionalFormatting>
  <conditionalFormatting sqref="AU220 AU207 AU194">
    <cfRule type="expression" dxfId="497" priority="863">
      <formula>IF(RIGHT(TEXT(AU194,"0.#"),1)=".",FALSE,TRUE)</formula>
    </cfRule>
    <cfRule type="expression" dxfId="496" priority="864">
      <formula>IF(RIGHT(TEXT(AU194,"0.#"),1)=".",TRUE,FALSE)</formula>
    </cfRule>
  </conditionalFormatting>
  <conditionalFormatting sqref="AU229 AU216 AU203">
    <cfRule type="expression" dxfId="495" priority="861">
      <formula>IF(RIGHT(TEXT(AU203,"0.#"),1)=".",FALSE,TRUE)</formula>
    </cfRule>
    <cfRule type="expression" dxfId="494" priority="862">
      <formula>IF(RIGHT(TEXT(AU203,"0.#"),1)=".",TRUE,FALSE)</formula>
    </cfRule>
  </conditionalFormatting>
  <conditionalFormatting sqref="AU221:AU228 AU219 AU208:AU215 AU206 AU195:AU202 AU193">
    <cfRule type="expression" dxfId="493" priority="859">
      <formula>IF(RIGHT(TEXT(AU193,"0.#"),1)=".",FALSE,TRUE)</formula>
    </cfRule>
    <cfRule type="expression" dxfId="492" priority="860">
      <formula>IF(RIGHT(TEXT(AU193,"0.#"),1)=".",TRUE,FALSE)</formula>
    </cfRule>
  </conditionalFormatting>
  <conditionalFormatting sqref="AE56:AI56">
    <cfRule type="expression" dxfId="491" priority="833">
      <formula>IF(AND(AE56&gt;=0, RIGHT(TEXT(AE56,"0.#"),1)&lt;&gt;"."),TRUE,FALSE)</formula>
    </cfRule>
    <cfRule type="expression" dxfId="490" priority="834">
      <formula>IF(AND(AE56&gt;=0, RIGHT(TEXT(AE56,"0.#"),1)="."),TRUE,FALSE)</formula>
    </cfRule>
    <cfRule type="expression" dxfId="489" priority="835">
      <formula>IF(AND(AE56&lt;0, RIGHT(TEXT(AE56,"0.#"),1)&lt;&gt;"."),TRUE,FALSE)</formula>
    </cfRule>
    <cfRule type="expression" dxfId="488" priority="836">
      <formula>IF(AND(AE56&lt;0, RIGHT(TEXT(AE56,"0.#"),1)="."),TRUE,FALSE)</formula>
    </cfRule>
  </conditionalFormatting>
  <conditionalFormatting sqref="AJ56:AS56">
    <cfRule type="expression" dxfId="487" priority="829">
      <formula>IF(AND(AJ56&gt;=0, RIGHT(TEXT(AJ56,"0.#"),1)&lt;&gt;"."),TRUE,FALSE)</formula>
    </cfRule>
    <cfRule type="expression" dxfId="486" priority="830">
      <formula>IF(AND(AJ56&gt;=0, RIGHT(TEXT(AJ56,"0.#"),1)="."),TRUE,FALSE)</formula>
    </cfRule>
    <cfRule type="expression" dxfId="485" priority="831">
      <formula>IF(AND(AJ56&lt;0, RIGHT(TEXT(AJ56,"0.#"),1)&lt;&gt;"."),TRUE,FALSE)</formula>
    </cfRule>
    <cfRule type="expression" dxfId="484" priority="832">
      <formula>IF(AND(AJ56&lt;0, RIGHT(TEXT(AJ56,"0.#"),1)="."),TRUE,FALSE)</formula>
    </cfRule>
  </conditionalFormatting>
  <conditionalFormatting sqref="AK255 AK260:AK265">
    <cfRule type="expression" dxfId="483" priority="817">
      <formula>IF(RIGHT(TEXT(AK255,"0.#"),1)=".",FALSE,TRUE)</formula>
    </cfRule>
    <cfRule type="expression" dxfId="482" priority="818">
      <formula>IF(RIGHT(TEXT(AK255,"0.#"),1)=".",TRUE,FALSE)</formula>
    </cfRule>
  </conditionalFormatting>
  <conditionalFormatting sqref="AU255:AX255 AU260:AX265">
    <cfRule type="expression" dxfId="481" priority="813">
      <formula>IF(AND(AU255&gt;=0, RIGHT(TEXT(AU255,"0.#"),1)&lt;&gt;"."),TRUE,FALSE)</formula>
    </cfRule>
    <cfRule type="expression" dxfId="480" priority="814">
      <formula>IF(AND(AU255&gt;=0, RIGHT(TEXT(AU255,"0.#"),1)="."),TRUE,FALSE)</formula>
    </cfRule>
    <cfRule type="expression" dxfId="479" priority="815">
      <formula>IF(AND(AU255&lt;0, RIGHT(TEXT(AU255,"0.#"),1)&lt;&gt;"."),TRUE,FALSE)</formula>
    </cfRule>
    <cfRule type="expression" dxfId="478" priority="816">
      <formula>IF(AND(AU255&lt;0, RIGHT(TEXT(AU255,"0.#"),1)="."),TRUE,FALSE)</formula>
    </cfRule>
  </conditionalFormatting>
  <conditionalFormatting sqref="AK269">
    <cfRule type="expression" dxfId="477" priority="811">
      <formula>IF(RIGHT(TEXT(AK269,"0.#"),1)=".",FALSE,TRUE)</formula>
    </cfRule>
    <cfRule type="expression" dxfId="476" priority="812">
      <formula>IF(RIGHT(TEXT(AK269,"0.#"),1)=".",TRUE,FALSE)</formula>
    </cfRule>
  </conditionalFormatting>
  <conditionalFormatting sqref="AK270:AK298">
    <cfRule type="expression" dxfId="475" priority="805">
      <formula>IF(RIGHT(TEXT(AK270,"0.#"),1)=".",FALSE,TRUE)</formula>
    </cfRule>
    <cfRule type="expression" dxfId="474" priority="806">
      <formula>IF(RIGHT(TEXT(AK270,"0.#"),1)=".",TRUE,FALSE)</formula>
    </cfRule>
  </conditionalFormatting>
  <conditionalFormatting sqref="AU293:AX298">
    <cfRule type="expression" dxfId="473" priority="801">
      <formula>IF(AND(AU293&gt;=0, RIGHT(TEXT(AU293,"0.#"),1)&lt;&gt;"."),TRUE,FALSE)</formula>
    </cfRule>
    <cfRule type="expression" dxfId="472" priority="802">
      <formula>IF(AND(AU293&gt;=0, RIGHT(TEXT(AU293,"0.#"),1)="."),TRUE,FALSE)</formula>
    </cfRule>
    <cfRule type="expression" dxfId="471" priority="803">
      <formula>IF(AND(AU293&lt;0, RIGHT(TEXT(AU293,"0.#"),1)&lt;&gt;"."),TRUE,FALSE)</formula>
    </cfRule>
    <cfRule type="expression" dxfId="470" priority="804">
      <formula>IF(AND(AU293&lt;0, RIGHT(TEXT(AU293,"0.#"),1)="."),TRUE,FALSE)</formula>
    </cfRule>
  </conditionalFormatting>
  <conditionalFormatting sqref="AK302">
    <cfRule type="expression" dxfId="469" priority="799">
      <formula>IF(RIGHT(TEXT(AK302,"0.#"),1)=".",FALSE,TRUE)</formula>
    </cfRule>
    <cfRule type="expression" dxfId="468" priority="800">
      <formula>IF(RIGHT(TEXT(AK302,"0.#"),1)=".",TRUE,FALSE)</formula>
    </cfRule>
  </conditionalFormatting>
  <conditionalFormatting sqref="AU302:AX302">
    <cfRule type="expression" dxfId="467" priority="795">
      <formula>IF(AND(AU302&gt;=0, RIGHT(TEXT(AU302,"0.#"),1)&lt;&gt;"."),TRUE,FALSE)</formula>
    </cfRule>
    <cfRule type="expression" dxfId="466" priority="796">
      <formula>IF(AND(AU302&gt;=0, RIGHT(TEXT(AU302,"0.#"),1)="."),TRUE,FALSE)</formula>
    </cfRule>
    <cfRule type="expression" dxfId="465" priority="797">
      <formula>IF(AND(AU302&lt;0, RIGHT(TEXT(AU302,"0.#"),1)&lt;&gt;"."),TRUE,FALSE)</formula>
    </cfRule>
    <cfRule type="expression" dxfId="464" priority="798">
      <formula>IF(AND(AU302&lt;0, RIGHT(TEXT(AU302,"0.#"),1)="."),TRUE,FALSE)</formula>
    </cfRule>
  </conditionalFormatting>
  <conditionalFormatting sqref="AK303:AK305 AK326:AK331">
    <cfRule type="expression" dxfId="463" priority="793">
      <formula>IF(RIGHT(TEXT(AK303,"0.#"),1)=".",FALSE,TRUE)</formula>
    </cfRule>
    <cfRule type="expression" dxfId="462" priority="794">
      <formula>IF(RIGHT(TEXT(AK303,"0.#"),1)=".",TRUE,FALSE)</formula>
    </cfRule>
  </conditionalFormatting>
  <conditionalFormatting sqref="AU303:AX304">
    <cfRule type="expression" dxfId="461" priority="789">
      <formula>IF(AND(AU303&gt;=0, RIGHT(TEXT(AU303,"0.#"),1)&lt;&gt;"."),TRUE,FALSE)</formula>
    </cfRule>
    <cfRule type="expression" dxfId="460" priority="790">
      <formula>IF(AND(AU303&gt;=0, RIGHT(TEXT(AU303,"0.#"),1)="."),TRUE,FALSE)</formula>
    </cfRule>
    <cfRule type="expression" dxfId="459" priority="791">
      <formula>IF(AND(AU303&lt;0, RIGHT(TEXT(AU303,"0.#"),1)&lt;&gt;"."),TRUE,FALSE)</formula>
    </cfRule>
    <cfRule type="expression" dxfId="458" priority="792">
      <formula>IF(AND(AU303&lt;0, RIGHT(TEXT(AU303,"0.#"),1)="."),TRUE,FALSE)</formula>
    </cfRule>
  </conditionalFormatting>
  <conditionalFormatting sqref="AK335">
    <cfRule type="expression" dxfId="457" priority="787">
      <formula>IF(RIGHT(TEXT(AK335,"0.#"),1)=".",FALSE,TRUE)</formula>
    </cfRule>
    <cfRule type="expression" dxfId="456" priority="788">
      <formula>IF(RIGHT(TEXT(AK335,"0.#"),1)=".",TRUE,FALSE)</formula>
    </cfRule>
  </conditionalFormatting>
  <conditionalFormatting sqref="AU335:AX335">
    <cfRule type="expression" dxfId="455" priority="783">
      <formula>IF(AND(AU335&gt;=0, RIGHT(TEXT(AU335,"0.#"),1)&lt;&gt;"."),TRUE,FALSE)</formula>
    </cfRule>
    <cfRule type="expression" dxfId="454" priority="784">
      <formula>IF(AND(AU335&gt;=0, RIGHT(TEXT(AU335,"0.#"),1)="."),TRUE,FALSE)</formula>
    </cfRule>
    <cfRule type="expression" dxfId="453" priority="785">
      <formula>IF(AND(AU335&lt;0, RIGHT(TEXT(AU335,"0.#"),1)&lt;&gt;"."),TRUE,FALSE)</formula>
    </cfRule>
    <cfRule type="expression" dxfId="452" priority="786">
      <formula>IF(AND(AU335&lt;0, RIGHT(TEXT(AU335,"0.#"),1)="."),TRUE,FALSE)</formula>
    </cfRule>
  </conditionalFormatting>
  <conditionalFormatting sqref="AK336:AK338 AK346:AK364 AK340">
    <cfRule type="expression" dxfId="451" priority="781">
      <formula>IF(RIGHT(TEXT(AK336,"0.#"),1)=".",FALSE,TRUE)</formula>
    </cfRule>
    <cfRule type="expression" dxfId="450" priority="782">
      <formula>IF(RIGHT(TEXT(AK336,"0.#"),1)=".",TRUE,FALSE)</formula>
    </cfRule>
  </conditionalFormatting>
  <conditionalFormatting sqref="AU336:AX338 AU346:AX364 AU340:AX340">
    <cfRule type="expression" dxfId="449" priority="777">
      <formula>IF(AND(AU336&gt;=0, RIGHT(TEXT(AU336,"0.#"),1)&lt;&gt;"."),TRUE,FALSE)</formula>
    </cfRule>
    <cfRule type="expression" dxfId="448" priority="778">
      <formula>IF(AND(AU336&gt;=0, RIGHT(TEXT(AU336,"0.#"),1)="."),TRUE,FALSE)</formula>
    </cfRule>
    <cfRule type="expression" dxfId="447" priority="779">
      <formula>IF(AND(AU336&lt;0, RIGHT(TEXT(AU336,"0.#"),1)&lt;&gt;"."),TRUE,FALSE)</formula>
    </cfRule>
    <cfRule type="expression" dxfId="446" priority="780">
      <formula>IF(AND(AU336&lt;0, RIGHT(TEXT(AU336,"0.#"),1)="."),TRUE,FALSE)</formula>
    </cfRule>
  </conditionalFormatting>
  <conditionalFormatting sqref="AK368">
    <cfRule type="expression" dxfId="445" priority="775">
      <formula>IF(RIGHT(TEXT(AK368,"0.#"),1)=".",FALSE,TRUE)</formula>
    </cfRule>
    <cfRule type="expression" dxfId="444" priority="776">
      <formula>IF(RIGHT(TEXT(AK368,"0.#"),1)=".",TRUE,FALSE)</formula>
    </cfRule>
  </conditionalFormatting>
  <conditionalFormatting sqref="AK369:AK370 AK394 AK397">
    <cfRule type="expression" dxfId="443" priority="769">
      <formula>IF(RIGHT(TEXT(AK369,"0.#"),1)=".",FALSE,TRUE)</formula>
    </cfRule>
    <cfRule type="expression" dxfId="442" priority="770">
      <formula>IF(RIGHT(TEXT(AK369,"0.#"),1)=".",TRUE,FALSE)</formula>
    </cfRule>
  </conditionalFormatting>
  <conditionalFormatting sqref="AK401">
    <cfRule type="expression" dxfId="441" priority="763">
      <formula>IF(RIGHT(TEXT(AK401,"0.#"),1)=".",FALSE,TRUE)</formula>
    </cfRule>
    <cfRule type="expression" dxfId="440" priority="764">
      <formula>IF(RIGHT(TEXT(AK401,"0.#"),1)=".",TRUE,FALSE)</formula>
    </cfRule>
  </conditionalFormatting>
  <conditionalFormatting sqref="AK402:AK409 AK414:AK430">
    <cfRule type="expression" dxfId="439" priority="757">
      <formula>IF(RIGHT(TEXT(AK402,"0.#"),1)=".",FALSE,TRUE)</formula>
    </cfRule>
    <cfRule type="expression" dxfId="438" priority="758">
      <formula>IF(RIGHT(TEXT(AK402,"0.#"),1)=".",TRUE,FALSE)</formula>
    </cfRule>
  </conditionalFormatting>
  <conditionalFormatting sqref="AU415:AX430">
    <cfRule type="expression" dxfId="437" priority="753">
      <formula>IF(AND(AU415&gt;=0, RIGHT(TEXT(AU415,"0.#"),1)&lt;&gt;"."),TRUE,FALSE)</formula>
    </cfRule>
    <cfRule type="expression" dxfId="436" priority="754">
      <formula>IF(AND(AU415&gt;=0, RIGHT(TEXT(AU415,"0.#"),1)="."),TRUE,FALSE)</formula>
    </cfRule>
    <cfRule type="expression" dxfId="435" priority="755">
      <formula>IF(AND(AU415&lt;0, RIGHT(TEXT(AU415,"0.#"),1)&lt;&gt;"."),TRUE,FALSE)</formula>
    </cfRule>
    <cfRule type="expression" dxfId="434" priority="756">
      <formula>IF(AND(AU415&lt;0, RIGHT(TEXT(AU415,"0.#"),1)="."),TRUE,FALSE)</formula>
    </cfRule>
  </conditionalFormatting>
  <conditionalFormatting sqref="AK434">
    <cfRule type="expression" dxfId="433" priority="751">
      <formula>IF(RIGHT(TEXT(AK434,"0.#"),1)=".",FALSE,TRUE)</formula>
    </cfRule>
    <cfRule type="expression" dxfId="432" priority="752">
      <formula>IF(RIGHT(TEXT(AK434,"0.#"),1)=".",TRUE,FALSE)</formula>
    </cfRule>
  </conditionalFormatting>
  <conditionalFormatting sqref="AU434:AX434">
    <cfRule type="expression" dxfId="431" priority="747">
      <formula>IF(AND(AU434&gt;=0, RIGHT(TEXT(AU434,"0.#"),1)&lt;&gt;"."),TRUE,FALSE)</formula>
    </cfRule>
    <cfRule type="expression" dxfId="430" priority="748">
      <formula>IF(AND(AU434&gt;=0, RIGHT(TEXT(AU434,"0.#"),1)="."),TRUE,FALSE)</formula>
    </cfRule>
    <cfRule type="expression" dxfId="429" priority="749">
      <formula>IF(AND(AU434&lt;0, RIGHT(TEXT(AU434,"0.#"),1)&lt;&gt;"."),TRUE,FALSE)</formula>
    </cfRule>
    <cfRule type="expression" dxfId="428" priority="750">
      <formula>IF(AND(AU434&lt;0, RIGHT(TEXT(AU434,"0.#"),1)="."),TRUE,FALSE)</formula>
    </cfRule>
  </conditionalFormatting>
  <conditionalFormatting sqref="AK435:AK463">
    <cfRule type="expression" dxfId="427" priority="745">
      <formula>IF(RIGHT(TEXT(AK435,"0.#"),1)=".",FALSE,TRUE)</formula>
    </cfRule>
    <cfRule type="expression" dxfId="426" priority="746">
      <formula>IF(RIGHT(TEXT(AK435,"0.#"),1)=".",TRUE,FALSE)</formula>
    </cfRule>
  </conditionalFormatting>
  <conditionalFormatting sqref="AU435:AX463">
    <cfRule type="expression" dxfId="425" priority="741">
      <formula>IF(AND(AU435&gt;=0, RIGHT(TEXT(AU435,"0.#"),1)&lt;&gt;"."),TRUE,FALSE)</formula>
    </cfRule>
    <cfRule type="expression" dxfId="424" priority="742">
      <formula>IF(AND(AU435&gt;=0, RIGHT(TEXT(AU435,"0.#"),1)="."),TRUE,FALSE)</formula>
    </cfRule>
    <cfRule type="expression" dxfId="423" priority="743">
      <formula>IF(AND(AU435&lt;0, RIGHT(TEXT(AU435,"0.#"),1)&lt;&gt;"."),TRUE,FALSE)</formula>
    </cfRule>
    <cfRule type="expression" dxfId="422" priority="744">
      <formula>IF(AND(AU435&lt;0, RIGHT(TEXT(AU435,"0.#"),1)="."),TRUE,FALSE)</formula>
    </cfRule>
  </conditionalFormatting>
  <conditionalFormatting sqref="AK467">
    <cfRule type="expression" dxfId="421" priority="739">
      <formula>IF(RIGHT(TEXT(AK467,"0.#"),1)=".",FALSE,TRUE)</formula>
    </cfRule>
    <cfRule type="expression" dxfId="420" priority="740">
      <formula>IF(RIGHT(TEXT(AK467,"0.#"),1)=".",TRUE,FALSE)</formula>
    </cfRule>
  </conditionalFormatting>
  <conditionalFormatting sqref="AU467:AX467">
    <cfRule type="expression" dxfId="419" priority="735">
      <formula>IF(AND(AU467&gt;=0, RIGHT(TEXT(AU467,"0.#"),1)&lt;&gt;"."),TRUE,FALSE)</formula>
    </cfRule>
    <cfRule type="expression" dxfId="418" priority="736">
      <formula>IF(AND(AU467&gt;=0, RIGHT(TEXT(AU467,"0.#"),1)="."),TRUE,FALSE)</formula>
    </cfRule>
    <cfRule type="expression" dxfId="417" priority="737">
      <formula>IF(AND(AU467&lt;0, RIGHT(TEXT(AU467,"0.#"),1)&lt;&gt;"."),TRUE,FALSE)</formula>
    </cfRule>
    <cfRule type="expression" dxfId="416" priority="738">
      <formula>IF(AND(AU467&lt;0, RIGHT(TEXT(AU467,"0.#"),1)="."),TRUE,FALSE)</formula>
    </cfRule>
  </conditionalFormatting>
  <conditionalFormatting sqref="AK468:AK496">
    <cfRule type="expression" dxfId="415" priority="733">
      <formula>IF(RIGHT(TEXT(AK468,"0.#"),1)=".",FALSE,TRUE)</formula>
    </cfRule>
    <cfRule type="expression" dxfId="414" priority="734">
      <formula>IF(RIGHT(TEXT(AK468,"0.#"),1)=".",TRUE,FALSE)</formula>
    </cfRule>
  </conditionalFormatting>
  <conditionalFormatting sqref="AU468:AX496">
    <cfRule type="expression" dxfId="413" priority="729">
      <formula>IF(AND(AU468&gt;=0, RIGHT(TEXT(AU468,"0.#"),1)&lt;&gt;"."),TRUE,FALSE)</formula>
    </cfRule>
    <cfRule type="expression" dxfId="412" priority="730">
      <formula>IF(AND(AU468&gt;=0, RIGHT(TEXT(AU468,"0.#"),1)="."),TRUE,FALSE)</formula>
    </cfRule>
    <cfRule type="expression" dxfId="411" priority="731">
      <formula>IF(AND(AU468&lt;0, RIGHT(TEXT(AU468,"0.#"),1)&lt;&gt;"."),TRUE,FALSE)</formula>
    </cfRule>
    <cfRule type="expression" dxfId="410" priority="732">
      <formula>IF(AND(AU468&lt;0, RIGHT(TEXT(AU468,"0.#"),1)="."),TRUE,FALSE)</formula>
    </cfRule>
  </conditionalFormatting>
  <conditionalFormatting sqref="AE43:AI43 AE38:AI38 AE33:AI33">
    <cfRule type="expression" dxfId="409" priority="701">
      <formula>IF(RIGHT(TEXT(AE33,"0.#"),1)=".",FALSE,TRUE)</formula>
    </cfRule>
    <cfRule type="expression" dxfId="408" priority="702">
      <formula>IF(RIGHT(TEXT(AE33,"0.#"),1)=".",TRUE,FALSE)</formula>
    </cfRule>
  </conditionalFormatting>
  <conditionalFormatting sqref="AE44:AX44 AJ43:AS43 AE39:AX39 AJ38:AS38 AE34:AX34 AJ33:AS33">
    <cfRule type="expression" dxfId="407" priority="699">
      <formula>IF(RIGHT(TEXT(AE33,"0.#"),1)=".",FALSE,TRUE)</formula>
    </cfRule>
    <cfRule type="expression" dxfId="406" priority="700">
      <formula>IF(RIGHT(TEXT(AE33,"0.#"),1)=".",TRUE,FALSE)</formula>
    </cfRule>
  </conditionalFormatting>
  <conditionalFormatting sqref="AE45:AI45 AE40:AI40 AE35:AI35">
    <cfRule type="expression" dxfId="405" priority="695">
      <formula>IF(AND(AE35&gt;=0, RIGHT(TEXT(AE35,"0.#"),1)&lt;&gt;"."),TRUE,FALSE)</formula>
    </cfRule>
    <cfRule type="expression" dxfId="404" priority="696">
      <formula>IF(AND(AE35&gt;=0, RIGHT(TEXT(AE35,"0.#"),1)="."),TRUE,FALSE)</formula>
    </cfRule>
    <cfRule type="expression" dxfId="403" priority="697">
      <formula>IF(AND(AE35&lt;0, RIGHT(TEXT(AE35,"0.#"),1)&lt;&gt;"."),TRUE,FALSE)</formula>
    </cfRule>
    <cfRule type="expression" dxfId="402" priority="698">
      <formula>IF(AND(AE35&lt;0, RIGHT(TEXT(AE35,"0.#"),1)="."),TRUE,FALSE)</formula>
    </cfRule>
  </conditionalFormatting>
  <conditionalFormatting sqref="AJ45:AS45 AJ40:AS40 AJ35:AS35">
    <cfRule type="expression" dxfId="401" priority="691">
      <formula>IF(AND(AJ35&gt;=0, RIGHT(TEXT(AJ35,"0.#"),1)&lt;&gt;"."),TRUE,FALSE)</formula>
    </cfRule>
    <cfRule type="expression" dxfId="400" priority="692">
      <formula>IF(AND(AJ35&gt;=0, RIGHT(TEXT(AJ35,"0.#"),1)="."),TRUE,FALSE)</formula>
    </cfRule>
    <cfRule type="expression" dxfId="399" priority="693">
      <formula>IF(AND(AJ35&lt;0, RIGHT(TEXT(AJ35,"0.#"),1)&lt;&gt;"."),TRUE,FALSE)</formula>
    </cfRule>
    <cfRule type="expression" dxfId="398" priority="694">
      <formula>IF(AND(AJ35&lt;0, RIGHT(TEXT(AJ35,"0.#"),1)="."),TRUE,FALSE)</formula>
    </cfRule>
  </conditionalFormatting>
  <conditionalFormatting sqref="AE64:AI64 AE59:AI59">
    <cfRule type="expression" dxfId="397" priority="689">
      <formula>IF(RIGHT(TEXT(AE59,"0.#"),1)=".",FALSE,TRUE)</formula>
    </cfRule>
    <cfRule type="expression" dxfId="396" priority="690">
      <formula>IF(RIGHT(TEXT(AE59,"0.#"),1)=".",TRUE,FALSE)</formula>
    </cfRule>
  </conditionalFormatting>
  <conditionalFormatting sqref="AE65:AX65 AJ64:AS64 AE60:AX60 AJ59:AS59">
    <cfRule type="expression" dxfId="395" priority="687">
      <formula>IF(RIGHT(TEXT(AE59,"0.#"),1)=".",FALSE,TRUE)</formula>
    </cfRule>
    <cfRule type="expression" dxfId="394" priority="688">
      <formula>IF(RIGHT(TEXT(AE59,"0.#"),1)=".",TRUE,FALSE)</formula>
    </cfRule>
  </conditionalFormatting>
  <conditionalFormatting sqref="AE66:AI66 AE61:AI61">
    <cfRule type="expression" dxfId="393" priority="683">
      <formula>IF(AND(AE61&gt;=0, RIGHT(TEXT(AE61,"0.#"),1)&lt;&gt;"."),TRUE,FALSE)</formula>
    </cfRule>
    <cfRule type="expression" dxfId="392" priority="684">
      <formula>IF(AND(AE61&gt;=0, RIGHT(TEXT(AE61,"0.#"),1)="."),TRUE,FALSE)</formula>
    </cfRule>
    <cfRule type="expression" dxfId="391" priority="685">
      <formula>IF(AND(AE61&lt;0, RIGHT(TEXT(AE61,"0.#"),1)&lt;&gt;"."),TRUE,FALSE)</formula>
    </cfRule>
    <cfRule type="expression" dxfId="390" priority="686">
      <formula>IF(AND(AE61&lt;0, RIGHT(TEXT(AE61,"0.#"),1)="."),TRUE,FALSE)</formula>
    </cfRule>
  </conditionalFormatting>
  <conditionalFormatting sqref="AJ66:AS66 AJ61:AS61">
    <cfRule type="expression" dxfId="389" priority="679">
      <formula>IF(AND(AJ61&gt;=0, RIGHT(TEXT(AJ61,"0.#"),1)&lt;&gt;"."),TRUE,FALSE)</formula>
    </cfRule>
    <cfRule type="expression" dxfId="388" priority="680">
      <formula>IF(AND(AJ61&gt;=0, RIGHT(TEXT(AJ61,"0.#"),1)="."),TRUE,FALSE)</formula>
    </cfRule>
    <cfRule type="expression" dxfId="387" priority="681">
      <formula>IF(AND(AJ61&lt;0, RIGHT(TEXT(AJ61,"0.#"),1)&lt;&gt;"."),TRUE,FALSE)</formula>
    </cfRule>
    <cfRule type="expression" dxfId="386" priority="682">
      <formula>IF(AND(AJ61&lt;0, RIGHT(TEXT(AJ61,"0.#"),1)="."),TRUE,FALSE)</formula>
    </cfRule>
  </conditionalFormatting>
  <conditionalFormatting sqref="AE81:AX81">
    <cfRule type="expression" dxfId="385" priority="677">
      <formula>IF(RIGHT(TEXT(AE81,"0.#"),1)=".",FALSE,TRUE)</formula>
    </cfRule>
    <cfRule type="expression" dxfId="384" priority="678">
      <formula>IF(RIGHT(TEXT(AE81,"0.#"),1)=".",TRUE,FALSE)</formula>
    </cfRule>
  </conditionalFormatting>
  <conditionalFormatting sqref="AE80:AS80">
    <cfRule type="expression" dxfId="383" priority="675">
      <formula>IF(RIGHT(TEXT(AE80,"0.#"),1)=".",FALSE,TRUE)</formula>
    </cfRule>
    <cfRule type="expression" dxfId="382" priority="676">
      <formula>IF(RIGHT(TEXT(AE80,"0.#"),1)=".",TRUE,FALSE)</formula>
    </cfRule>
  </conditionalFormatting>
  <conditionalFormatting sqref="AU401:AX409 AU412:AX414">
    <cfRule type="expression" dxfId="381" priority="671">
      <formula>IF(AND(AU401&gt;=0, RIGHT(TEXT(AU401,"0.#"),1)&lt;&gt;"."),TRUE,FALSE)</formula>
    </cfRule>
    <cfRule type="expression" dxfId="380" priority="672">
      <formula>IF(AND(AU401&gt;=0, RIGHT(TEXT(AU401,"0.#"),1)="."),TRUE,FALSE)</formula>
    </cfRule>
    <cfRule type="expression" dxfId="379" priority="673">
      <formula>IF(AND(AU401&lt;0, RIGHT(TEXT(AU401,"0.#"),1)&lt;&gt;"."),TRUE,FALSE)</formula>
    </cfRule>
    <cfRule type="expression" dxfId="378" priority="674">
      <formula>IF(AND(AU401&lt;0, RIGHT(TEXT(AU401,"0.#"),1)="."),TRUE,FALSE)</formula>
    </cfRule>
  </conditionalFormatting>
  <conditionalFormatting sqref="AK344:AK345">
    <cfRule type="expression" dxfId="377" priority="669">
      <formula>IF(RIGHT(TEXT(AK344,"0.#"),1)=".",FALSE,TRUE)</formula>
    </cfRule>
    <cfRule type="expression" dxfId="376" priority="670">
      <formula>IF(RIGHT(TEXT(AK344,"0.#"),1)=".",TRUE,FALSE)</formula>
    </cfRule>
  </conditionalFormatting>
  <conditionalFormatting sqref="AU344:AX345">
    <cfRule type="expression" dxfId="375" priority="665">
      <formula>IF(AND(AU344&gt;=0, RIGHT(TEXT(AU344,"0.#"),1)&lt;&gt;"."),TRUE,FALSE)</formula>
    </cfRule>
    <cfRule type="expression" dxfId="374" priority="666">
      <formula>IF(AND(AU344&gt;=0, RIGHT(TEXT(AU344,"0.#"),1)="."),TRUE,FALSE)</formula>
    </cfRule>
    <cfRule type="expression" dxfId="373" priority="667">
      <formula>IF(AND(AU344&lt;0, RIGHT(TEXT(AU344,"0.#"),1)&lt;&gt;"."),TRUE,FALSE)</formula>
    </cfRule>
    <cfRule type="expression" dxfId="372" priority="668">
      <formula>IF(AND(AU344&lt;0, RIGHT(TEXT(AU344,"0.#"),1)="."),TRUE,FALSE)</formula>
    </cfRule>
  </conditionalFormatting>
  <conditionalFormatting sqref="AK339">
    <cfRule type="expression" dxfId="371" priority="657">
      <formula>IF(RIGHT(TEXT(AK339,"0.#"),1)=".",FALSE,TRUE)</formula>
    </cfRule>
    <cfRule type="expression" dxfId="370" priority="658">
      <formula>IF(RIGHT(TEXT(AK339,"0.#"),1)=".",TRUE,FALSE)</formula>
    </cfRule>
  </conditionalFormatting>
  <conditionalFormatting sqref="AU339:AX339">
    <cfRule type="expression" dxfId="369" priority="653">
      <formula>IF(AND(AU339&gt;=0, RIGHT(TEXT(AU339,"0.#"),1)&lt;&gt;"."),TRUE,FALSE)</formula>
    </cfRule>
    <cfRule type="expression" dxfId="368" priority="654">
      <formula>IF(AND(AU339&gt;=0, RIGHT(TEXT(AU339,"0.#"),1)="."),TRUE,FALSE)</formula>
    </cfRule>
    <cfRule type="expression" dxfId="367" priority="655">
      <formula>IF(AND(AU339&lt;0, RIGHT(TEXT(AU339,"0.#"),1)&lt;&gt;"."),TRUE,FALSE)</formula>
    </cfRule>
    <cfRule type="expression" dxfId="366" priority="656">
      <formula>IF(AND(AU339&lt;0, RIGHT(TEXT(AU339,"0.#"),1)="."),TRUE,FALSE)</formula>
    </cfRule>
  </conditionalFormatting>
  <conditionalFormatting sqref="AK342">
    <cfRule type="expression" dxfId="365" priority="651">
      <formula>IF(RIGHT(TEXT(AK342,"0.#"),1)=".",FALSE,TRUE)</formula>
    </cfRule>
    <cfRule type="expression" dxfId="364" priority="652">
      <formula>IF(RIGHT(TEXT(AK342,"0.#"),1)=".",TRUE,FALSE)</formula>
    </cfRule>
  </conditionalFormatting>
  <conditionalFormatting sqref="AU342:AX342">
    <cfRule type="expression" dxfId="363" priority="647">
      <formula>IF(AND(AU342&gt;=0, RIGHT(TEXT(AU342,"0.#"),1)&lt;&gt;"."),TRUE,FALSE)</formula>
    </cfRule>
    <cfRule type="expression" dxfId="362" priority="648">
      <formula>IF(AND(AU342&gt;=0, RIGHT(TEXT(AU342,"0.#"),1)="."),TRUE,FALSE)</formula>
    </cfRule>
    <cfRule type="expression" dxfId="361" priority="649">
      <formula>IF(AND(AU342&lt;0, RIGHT(TEXT(AU342,"0.#"),1)&lt;&gt;"."),TRUE,FALSE)</formula>
    </cfRule>
    <cfRule type="expression" dxfId="360" priority="650">
      <formula>IF(AND(AU342&lt;0, RIGHT(TEXT(AU342,"0.#"),1)="."),TRUE,FALSE)</formula>
    </cfRule>
  </conditionalFormatting>
  <conditionalFormatting sqref="AK341">
    <cfRule type="expression" dxfId="359" priority="645">
      <formula>IF(RIGHT(TEXT(AK341,"0.#"),1)=".",FALSE,TRUE)</formula>
    </cfRule>
    <cfRule type="expression" dxfId="358" priority="646">
      <formula>IF(RIGHT(TEXT(AK341,"0.#"),1)=".",TRUE,FALSE)</formula>
    </cfRule>
  </conditionalFormatting>
  <conditionalFormatting sqref="AU341:AX341">
    <cfRule type="expression" dxfId="357" priority="641">
      <formula>IF(AND(AU341&gt;=0, RIGHT(TEXT(AU341,"0.#"),1)&lt;&gt;"."),TRUE,FALSE)</formula>
    </cfRule>
    <cfRule type="expression" dxfId="356" priority="642">
      <formula>IF(AND(AU341&gt;=0, RIGHT(TEXT(AU341,"0.#"),1)="."),TRUE,FALSE)</formula>
    </cfRule>
    <cfRule type="expression" dxfId="355" priority="643">
      <formula>IF(AND(AU341&lt;0, RIGHT(TEXT(AU341,"0.#"),1)&lt;&gt;"."),TRUE,FALSE)</formula>
    </cfRule>
    <cfRule type="expression" dxfId="354" priority="644">
      <formula>IF(AND(AU341&lt;0, RIGHT(TEXT(AU341,"0.#"),1)="."),TRUE,FALSE)</formula>
    </cfRule>
  </conditionalFormatting>
  <conditionalFormatting sqref="AK343">
    <cfRule type="expression" dxfId="353" priority="639">
      <formula>IF(RIGHT(TEXT(AK343,"0.#"),1)=".",FALSE,TRUE)</formula>
    </cfRule>
    <cfRule type="expression" dxfId="352" priority="640">
      <formula>IF(RIGHT(TEXT(AK343,"0.#"),1)=".",TRUE,FALSE)</formula>
    </cfRule>
  </conditionalFormatting>
  <conditionalFormatting sqref="AU343:AX343">
    <cfRule type="expression" dxfId="351" priority="635">
      <formula>IF(AND(AU343&gt;=0, RIGHT(TEXT(AU343,"0.#"),1)&lt;&gt;"."),TRUE,FALSE)</formula>
    </cfRule>
    <cfRule type="expression" dxfId="350" priority="636">
      <formula>IF(AND(AU343&gt;=0, RIGHT(TEXT(AU343,"0.#"),1)="."),TRUE,FALSE)</formula>
    </cfRule>
    <cfRule type="expression" dxfId="349" priority="637">
      <formula>IF(AND(AU343&lt;0, RIGHT(TEXT(AU343,"0.#"),1)&lt;&gt;"."),TRUE,FALSE)</formula>
    </cfRule>
    <cfRule type="expression" dxfId="348" priority="638">
      <formula>IF(AND(AU343&lt;0, RIGHT(TEXT(AU343,"0.#"),1)="."),TRUE,FALSE)</formula>
    </cfRule>
  </conditionalFormatting>
  <conditionalFormatting sqref="AU269:AX292">
    <cfRule type="expression" dxfId="347" priority="631">
      <formula>IF(AND(AU269&gt;=0, RIGHT(TEXT(AU269,"0.#"),1)&lt;&gt;"."),TRUE,FALSE)</formula>
    </cfRule>
    <cfRule type="expression" dxfId="346" priority="632">
      <formula>IF(AND(AU269&gt;=0, RIGHT(TEXT(AU269,"0.#"),1)="."),TRUE,FALSE)</formula>
    </cfRule>
    <cfRule type="expression" dxfId="345" priority="633">
      <formula>IF(AND(AU269&lt;0, RIGHT(TEXT(AU269,"0.#"),1)&lt;&gt;"."),TRUE,FALSE)</formula>
    </cfRule>
    <cfRule type="expression" dxfId="344" priority="634">
      <formula>IF(AND(AU269&lt;0, RIGHT(TEXT(AU269,"0.#"),1)="."),TRUE,FALSE)</formula>
    </cfRule>
  </conditionalFormatting>
  <conditionalFormatting sqref="AU326:AX327">
    <cfRule type="expression" dxfId="343" priority="595">
      <formula>IF(AND(AU326&gt;=0, RIGHT(TEXT(AU326,"0.#"),1)&lt;&gt;"."),TRUE,FALSE)</formula>
    </cfRule>
    <cfRule type="expression" dxfId="342" priority="596">
      <formula>IF(AND(AU326&gt;=0, RIGHT(TEXT(AU326,"0.#"),1)="."),TRUE,FALSE)</formula>
    </cfRule>
    <cfRule type="expression" dxfId="341" priority="597">
      <formula>IF(AND(AU326&lt;0, RIGHT(TEXT(AU326,"0.#"),1)&lt;&gt;"."),TRUE,FALSE)</formula>
    </cfRule>
    <cfRule type="expression" dxfId="340" priority="598">
      <formula>IF(AND(AU326&lt;0, RIGHT(TEXT(AU326,"0.#"),1)="."),TRUE,FALSE)</formula>
    </cfRule>
  </conditionalFormatting>
  <conditionalFormatting sqref="AU329:AX331">
    <cfRule type="expression" dxfId="339" priority="587">
      <formula>IF(AND(AU329&gt;=0, RIGHT(TEXT(AU329,"0.#"),1)&lt;&gt;"."),TRUE,FALSE)</formula>
    </cfRule>
    <cfRule type="expression" dxfId="338" priority="588">
      <formula>IF(AND(AU329&gt;=0, RIGHT(TEXT(AU329,"0.#"),1)="."),TRUE,FALSE)</formula>
    </cfRule>
    <cfRule type="expression" dxfId="337" priority="589">
      <formula>IF(AND(AU329&lt;0, RIGHT(TEXT(AU329,"0.#"),1)&lt;&gt;"."),TRUE,FALSE)</formula>
    </cfRule>
    <cfRule type="expression" dxfId="336" priority="590">
      <formula>IF(AND(AU329&lt;0, RIGHT(TEXT(AU329,"0.#"),1)="."),TRUE,FALSE)</formula>
    </cfRule>
  </conditionalFormatting>
  <conditionalFormatting sqref="AU328:AX328">
    <cfRule type="expression" dxfId="335" priority="583">
      <formula>IF(AND(AU328&gt;=0, RIGHT(TEXT(AU328,"0.#"),1)&lt;&gt;"."),TRUE,FALSE)</formula>
    </cfRule>
    <cfRule type="expression" dxfId="334" priority="584">
      <formula>IF(AND(AU328&gt;=0, RIGHT(TEXT(AU328,"0.#"),1)="."),TRUE,FALSE)</formula>
    </cfRule>
    <cfRule type="expression" dxfId="333" priority="585">
      <formula>IF(AND(AU328&lt;0, RIGHT(TEXT(AU328,"0.#"),1)&lt;&gt;"."),TRUE,FALSE)</formula>
    </cfRule>
    <cfRule type="expression" dxfId="332" priority="586">
      <formula>IF(AND(AU328&lt;0, RIGHT(TEXT(AU328,"0.#"),1)="."),TRUE,FALSE)</formula>
    </cfRule>
  </conditionalFormatting>
  <conditionalFormatting sqref="AU368:AX397">
    <cfRule type="expression" dxfId="331" priority="579">
      <formula>IF(AND(AU368&gt;=0, RIGHT(TEXT(AU368,"0.#"),1)&lt;&gt;"."),TRUE,FALSE)</formula>
    </cfRule>
    <cfRule type="expression" dxfId="330" priority="580">
      <formula>IF(AND(AU368&gt;=0, RIGHT(TEXT(AU368,"0.#"),1)="."),TRUE,FALSE)</formula>
    </cfRule>
    <cfRule type="expression" dxfId="329" priority="581">
      <formula>IF(AND(AU368&lt;0, RIGHT(TEXT(AU368,"0.#"),1)&lt;&gt;"."),TRUE,FALSE)</formula>
    </cfRule>
    <cfRule type="expression" dxfId="328" priority="582">
      <formula>IF(AND(AU368&lt;0, RIGHT(TEXT(AU368,"0.#"),1)="."),TRUE,FALSE)</formula>
    </cfRule>
  </conditionalFormatting>
  <conditionalFormatting sqref="AK371">
    <cfRule type="expression" dxfId="327" priority="561">
      <formula>IF(RIGHT(TEXT(AK371,"0.#"),1)=".",FALSE,TRUE)</formula>
    </cfRule>
    <cfRule type="expression" dxfId="326" priority="562">
      <formula>IF(RIGHT(TEXT(AK371,"0.#"),1)=".",TRUE,FALSE)</formula>
    </cfRule>
  </conditionalFormatting>
  <conditionalFormatting sqref="AK372">
    <cfRule type="expression" dxfId="325" priority="559">
      <formula>IF(RIGHT(TEXT(AK372,"0.#"),1)=".",FALSE,TRUE)</formula>
    </cfRule>
    <cfRule type="expression" dxfId="324" priority="560">
      <formula>IF(RIGHT(TEXT(AK372,"0.#"),1)=".",TRUE,FALSE)</formula>
    </cfRule>
  </conditionalFormatting>
  <conditionalFormatting sqref="AK373">
    <cfRule type="expression" dxfId="323" priority="557">
      <formula>IF(RIGHT(TEXT(AK373,"0.#"),1)=".",FALSE,TRUE)</formula>
    </cfRule>
    <cfRule type="expression" dxfId="322" priority="558">
      <formula>IF(RIGHT(TEXT(AK373,"0.#"),1)=".",TRUE,FALSE)</formula>
    </cfRule>
  </conditionalFormatting>
  <conditionalFormatting sqref="AK374:AK375">
    <cfRule type="expression" dxfId="321" priority="555">
      <formula>IF(RIGHT(TEXT(AK374,"0.#"),1)=".",FALSE,TRUE)</formula>
    </cfRule>
    <cfRule type="expression" dxfId="320" priority="556">
      <formula>IF(RIGHT(TEXT(AK374,"0.#"),1)=".",TRUE,FALSE)</formula>
    </cfRule>
  </conditionalFormatting>
  <conditionalFormatting sqref="AK376">
    <cfRule type="expression" dxfId="319" priority="553">
      <formula>IF(RIGHT(TEXT(AK376,"0.#"),1)=".",FALSE,TRUE)</formula>
    </cfRule>
    <cfRule type="expression" dxfId="318" priority="554">
      <formula>IF(RIGHT(TEXT(AK376,"0.#"),1)=".",TRUE,FALSE)</formula>
    </cfRule>
  </conditionalFormatting>
  <conditionalFormatting sqref="AK377">
    <cfRule type="expression" dxfId="317" priority="551">
      <formula>IF(RIGHT(TEXT(AK377,"0.#"),1)=".",FALSE,TRUE)</formula>
    </cfRule>
    <cfRule type="expression" dxfId="316" priority="552">
      <formula>IF(RIGHT(TEXT(AK377,"0.#"),1)=".",TRUE,FALSE)</formula>
    </cfRule>
  </conditionalFormatting>
  <conditionalFormatting sqref="AK378">
    <cfRule type="expression" dxfId="315" priority="549">
      <formula>IF(RIGHT(TEXT(AK378,"0.#"),1)=".",FALSE,TRUE)</formula>
    </cfRule>
    <cfRule type="expression" dxfId="314" priority="550">
      <formula>IF(RIGHT(TEXT(AK378,"0.#"),1)=".",TRUE,FALSE)</formula>
    </cfRule>
  </conditionalFormatting>
  <conditionalFormatting sqref="AK379">
    <cfRule type="expression" dxfId="313" priority="547">
      <formula>IF(RIGHT(TEXT(AK379,"0.#"),1)=".",FALSE,TRUE)</formula>
    </cfRule>
    <cfRule type="expression" dxfId="312" priority="548">
      <formula>IF(RIGHT(TEXT(AK379,"0.#"),1)=".",TRUE,FALSE)</formula>
    </cfRule>
  </conditionalFormatting>
  <conditionalFormatting sqref="AK380:AK381">
    <cfRule type="expression" dxfId="311" priority="545">
      <formula>IF(RIGHT(TEXT(AK380,"0.#"),1)=".",FALSE,TRUE)</formula>
    </cfRule>
    <cfRule type="expression" dxfId="310" priority="546">
      <formula>IF(RIGHT(TEXT(AK380,"0.#"),1)=".",TRUE,FALSE)</formula>
    </cfRule>
  </conditionalFormatting>
  <conditionalFormatting sqref="AK382">
    <cfRule type="expression" dxfId="309" priority="543">
      <formula>IF(RIGHT(TEXT(AK382,"0.#"),1)=".",FALSE,TRUE)</formula>
    </cfRule>
    <cfRule type="expression" dxfId="308" priority="544">
      <formula>IF(RIGHT(TEXT(AK382,"0.#"),1)=".",TRUE,FALSE)</formula>
    </cfRule>
  </conditionalFormatting>
  <conditionalFormatting sqref="AK383">
    <cfRule type="expression" dxfId="307" priority="541">
      <formula>IF(RIGHT(TEXT(AK383,"0.#"),1)=".",FALSE,TRUE)</formula>
    </cfRule>
    <cfRule type="expression" dxfId="306" priority="542">
      <formula>IF(RIGHT(TEXT(AK383,"0.#"),1)=".",TRUE,FALSE)</formula>
    </cfRule>
  </conditionalFormatting>
  <conditionalFormatting sqref="AK384:AK385">
    <cfRule type="expression" dxfId="305" priority="539">
      <formula>IF(RIGHT(TEXT(AK384,"0.#"),1)=".",FALSE,TRUE)</formula>
    </cfRule>
    <cfRule type="expression" dxfId="304" priority="540">
      <formula>IF(RIGHT(TEXT(AK384,"0.#"),1)=".",TRUE,FALSE)</formula>
    </cfRule>
  </conditionalFormatting>
  <conditionalFormatting sqref="AK386:AK387">
    <cfRule type="expression" dxfId="303" priority="537">
      <formula>IF(RIGHT(TEXT(AK386,"0.#"),1)=".",FALSE,TRUE)</formula>
    </cfRule>
    <cfRule type="expression" dxfId="302" priority="538">
      <formula>IF(RIGHT(TEXT(AK386,"0.#"),1)=".",TRUE,FALSE)</formula>
    </cfRule>
  </conditionalFormatting>
  <conditionalFormatting sqref="AK388">
    <cfRule type="expression" dxfId="301" priority="535">
      <formula>IF(RIGHT(TEXT(AK388,"0.#"),1)=".",FALSE,TRUE)</formula>
    </cfRule>
    <cfRule type="expression" dxfId="300" priority="536">
      <formula>IF(RIGHT(TEXT(AK388,"0.#"),1)=".",TRUE,FALSE)</formula>
    </cfRule>
  </conditionalFormatting>
  <conditionalFormatting sqref="AK389">
    <cfRule type="expression" dxfId="299" priority="533">
      <formula>IF(RIGHT(TEXT(AK389,"0.#"),1)=".",FALSE,TRUE)</formula>
    </cfRule>
    <cfRule type="expression" dxfId="298" priority="534">
      <formula>IF(RIGHT(TEXT(AK389,"0.#"),1)=".",TRUE,FALSE)</formula>
    </cfRule>
  </conditionalFormatting>
  <conditionalFormatting sqref="AK390:AK391">
    <cfRule type="expression" dxfId="297" priority="531">
      <formula>IF(RIGHT(TEXT(AK390,"0.#"),1)=".",FALSE,TRUE)</formula>
    </cfRule>
    <cfRule type="expression" dxfId="296" priority="532">
      <formula>IF(RIGHT(TEXT(AK390,"0.#"),1)=".",TRUE,FALSE)</formula>
    </cfRule>
  </conditionalFormatting>
  <conditionalFormatting sqref="AK392:AK393">
    <cfRule type="expression" dxfId="295" priority="529">
      <formula>IF(RIGHT(TEXT(AK392,"0.#"),1)=".",FALSE,TRUE)</formula>
    </cfRule>
    <cfRule type="expression" dxfId="294" priority="530">
      <formula>IF(RIGHT(TEXT(AK392,"0.#"),1)=".",TRUE,FALSE)</formula>
    </cfRule>
  </conditionalFormatting>
  <conditionalFormatting sqref="AK395">
    <cfRule type="expression" dxfId="293" priority="527">
      <formula>IF(RIGHT(TEXT(AK395,"0.#"),1)=".",FALSE,TRUE)</formula>
    </cfRule>
    <cfRule type="expression" dxfId="292" priority="528">
      <formula>IF(RIGHT(TEXT(AK395,"0.#"),1)=".",TRUE,FALSE)</formula>
    </cfRule>
  </conditionalFormatting>
  <conditionalFormatting sqref="AK396">
    <cfRule type="expression" dxfId="291" priority="525">
      <formula>IF(RIGHT(TEXT(AK396,"0.#"),1)=".",FALSE,TRUE)</formula>
    </cfRule>
    <cfRule type="expression" dxfId="290" priority="526">
      <formula>IF(RIGHT(TEXT(AK396,"0.#"),1)=".",TRUE,FALSE)</formula>
    </cfRule>
  </conditionalFormatting>
  <conditionalFormatting sqref="AQ305:AT305">
    <cfRule type="expression" dxfId="289" priority="521">
      <formula>IF(AND(AQ305&gt;=0, RIGHT(TEXT(AQ305,"0.#"),1)&lt;&gt;"."),TRUE,FALSE)</formula>
    </cfRule>
    <cfRule type="expression" dxfId="288" priority="522">
      <formula>IF(AND(AQ305&gt;=0, RIGHT(TEXT(AQ305,"0.#"),1)="."),TRUE,FALSE)</formula>
    </cfRule>
    <cfRule type="expression" dxfId="287" priority="523">
      <formula>IF(AND(AQ305&lt;0, RIGHT(TEXT(AQ305,"0.#"),1)&lt;&gt;"."),TRUE,FALSE)</formula>
    </cfRule>
    <cfRule type="expression" dxfId="286" priority="524">
      <formula>IF(AND(AQ305&lt;0, RIGHT(TEXT(AQ305,"0.#"),1)="."),TRUE,FALSE)</formula>
    </cfRule>
  </conditionalFormatting>
  <conditionalFormatting sqref="AU305:AX305">
    <cfRule type="expression" dxfId="285" priority="517">
      <formula>IF(AND(AU305&gt;=0, RIGHT(TEXT(AU305,"0.#"),1)&lt;&gt;"."),TRUE,FALSE)</formula>
    </cfRule>
    <cfRule type="expression" dxfId="284" priority="518">
      <formula>IF(AND(AU305&gt;=0, RIGHT(TEXT(AU305,"0.#"),1)="."),TRUE,FALSE)</formula>
    </cfRule>
    <cfRule type="expression" dxfId="283" priority="519">
      <formula>IF(AND(AU305&lt;0, RIGHT(TEXT(AU305,"0.#"),1)&lt;&gt;"."),TRUE,FALSE)</formula>
    </cfRule>
    <cfRule type="expression" dxfId="282" priority="520">
      <formula>IF(AND(AU305&lt;0, RIGHT(TEXT(AU305,"0.#"),1)="."),TRUE,FALSE)</formula>
    </cfRule>
  </conditionalFormatting>
  <conditionalFormatting sqref="AK306:AK307">
    <cfRule type="expression" dxfId="281" priority="515">
      <formula>IF(RIGHT(TEXT(AK306,"0.#"),1)=".",FALSE,TRUE)</formula>
    </cfRule>
    <cfRule type="expression" dxfId="280" priority="516">
      <formula>IF(RIGHT(TEXT(AK306,"0.#"),1)=".",TRUE,FALSE)</formula>
    </cfRule>
  </conditionalFormatting>
  <conditionalFormatting sqref="AU306:AX307">
    <cfRule type="expression" dxfId="279" priority="511">
      <formula>IF(AND(AU306&gt;=0, RIGHT(TEXT(AU306,"0.#"),1)&lt;&gt;"."),TRUE,FALSE)</formula>
    </cfRule>
    <cfRule type="expression" dxfId="278" priority="512">
      <formula>IF(AND(AU306&gt;=0, RIGHT(TEXT(AU306,"0.#"),1)="."),TRUE,FALSE)</formula>
    </cfRule>
    <cfRule type="expression" dxfId="277" priority="513">
      <formula>IF(AND(AU306&lt;0, RIGHT(TEXT(AU306,"0.#"),1)&lt;&gt;"."),TRUE,FALSE)</formula>
    </cfRule>
    <cfRule type="expression" dxfId="276" priority="514">
      <formula>IF(AND(AU306&lt;0, RIGHT(TEXT(AU306,"0.#"),1)="."),TRUE,FALSE)</formula>
    </cfRule>
  </conditionalFormatting>
  <conditionalFormatting sqref="AK308:AK309">
    <cfRule type="expression" dxfId="275" priority="509">
      <formula>IF(RIGHT(TEXT(AK308,"0.#"),1)=".",FALSE,TRUE)</formula>
    </cfRule>
    <cfRule type="expression" dxfId="274" priority="510">
      <formula>IF(RIGHT(TEXT(AK308,"0.#"),1)=".",TRUE,FALSE)</formula>
    </cfRule>
  </conditionalFormatting>
  <conditionalFormatting sqref="AU308:AX309">
    <cfRule type="expression" dxfId="273" priority="505">
      <formula>IF(AND(AU308&gt;=0, RIGHT(TEXT(AU308,"0.#"),1)&lt;&gt;"."),TRUE,FALSE)</formula>
    </cfRule>
    <cfRule type="expression" dxfId="272" priority="506">
      <formula>IF(AND(AU308&gt;=0, RIGHT(TEXT(AU308,"0.#"),1)="."),TRUE,FALSE)</formula>
    </cfRule>
    <cfRule type="expression" dxfId="271" priority="507">
      <formula>IF(AND(AU308&lt;0, RIGHT(TEXT(AU308,"0.#"),1)&lt;&gt;"."),TRUE,FALSE)</formula>
    </cfRule>
    <cfRule type="expression" dxfId="270" priority="508">
      <formula>IF(AND(AU308&lt;0, RIGHT(TEXT(AU308,"0.#"),1)="."),TRUE,FALSE)</formula>
    </cfRule>
  </conditionalFormatting>
  <conditionalFormatting sqref="AQ309:AT309">
    <cfRule type="expression" dxfId="269" priority="501">
      <formula>IF(AND(AQ309&gt;=0, RIGHT(TEXT(AQ309,"0.#"),1)&lt;&gt;"."),TRUE,FALSE)</formula>
    </cfRule>
    <cfRule type="expression" dxfId="268" priority="502">
      <formula>IF(AND(AQ309&gt;=0, RIGHT(TEXT(AQ309,"0.#"),1)="."),TRUE,FALSE)</formula>
    </cfRule>
    <cfRule type="expression" dxfId="267" priority="503">
      <formula>IF(AND(AQ309&lt;0, RIGHT(TEXT(AQ309,"0.#"),1)&lt;&gt;"."),TRUE,FALSE)</formula>
    </cfRule>
    <cfRule type="expression" dxfId="266" priority="504">
      <formula>IF(AND(AQ309&lt;0, RIGHT(TEXT(AQ309,"0.#"),1)="."),TRUE,FALSE)</formula>
    </cfRule>
  </conditionalFormatting>
  <conditionalFormatting sqref="AK310:AK312">
    <cfRule type="expression" dxfId="265" priority="499">
      <formula>IF(RIGHT(TEXT(AK310,"0.#"),1)=".",FALSE,TRUE)</formula>
    </cfRule>
    <cfRule type="expression" dxfId="264" priority="500">
      <formula>IF(RIGHT(TEXT(AK310,"0.#"),1)=".",TRUE,FALSE)</formula>
    </cfRule>
  </conditionalFormatting>
  <conditionalFormatting sqref="AU311:AX312">
    <cfRule type="expression" dxfId="263" priority="495">
      <formula>IF(AND(AU311&gt;=0, RIGHT(TEXT(AU311,"0.#"),1)&lt;&gt;"."),TRUE,FALSE)</formula>
    </cfRule>
    <cfRule type="expression" dxfId="262" priority="496">
      <formula>IF(AND(AU311&gt;=0, RIGHT(TEXT(AU311,"0.#"),1)="."),TRUE,FALSE)</formula>
    </cfRule>
    <cfRule type="expression" dxfId="261" priority="497">
      <formula>IF(AND(AU311&lt;0, RIGHT(TEXT(AU311,"0.#"),1)&lt;&gt;"."),TRUE,FALSE)</formula>
    </cfRule>
    <cfRule type="expression" dxfId="260" priority="498">
      <formula>IF(AND(AU311&lt;0, RIGHT(TEXT(AU311,"0.#"),1)="."),TRUE,FALSE)</formula>
    </cfRule>
  </conditionalFormatting>
  <conditionalFormatting sqref="AU310:AX310">
    <cfRule type="expression" dxfId="259" priority="491">
      <formula>IF(AND(AU310&gt;=0, RIGHT(TEXT(AU310,"0.#"),1)&lt;&gt;"."),TRUE,FALSE)</formula>
    </cfRule>
    <cfRule type="expression" dxfId="258" priority="492">
      <formula>IF(AND(AU310&gt;=0, RIGHT(TEXT(AU310,"0.#"),1)="."),TRUE,FALSE)</formula>
    </cfRule>
    <cfRule type="expression" dxfId="257" priority="493">
      <formula>IF(AND(AU310&lt;0, RIGHT(TEXT(AU310,"0.#"),1)&lt;&gt;"."),TRUE,FALSE)</formula>
    </cfRule>
    <cfRule type="expression" dxfId="256" priority="494">
      <formula>IF(AND(AU310&lt;0, RIGHT(TEXT(AU310,"0.#"),1)="."),TRUE,FALSE)</formula>
    </cfRule>
  </conditionalFormatting>
  <conditionalFormatting sqref="AK313">
    <cfRule type="expression" dxfId="255" priority="489">
      <formula>IF(RIGHT(TEXT(AK313,"0.#"),1)=".",FALSE,TRUE)</formula>
    </cfRule>
    <cfRule type="expression" dxfId="254" priority="490">
      <formula>IF(RIGHT(TEXT(AK313,"0.#"),1)=".",TRUE,FALSE)</formula>
    </cfRule>
  </conditionalFormatting>
  <conditionalFormatting sqref="AU313:AX313">
    <cfRule type="expression" dxfId="253" priority="481">
      <formula>IF(AND(AU313&gt;=0, RIGHT(TEXT(AU313,"0.#"),1)&lt;&gt;"."),TRUE,FALSE)</formula>
    </cfRule>
    <cfRule type="expression" dxfId="252" priority="482">
      <formula>IF(AND(AU313&gt;=0, RIGHT(TEXT(AU313,"0.#"),1)="."),TRUE,FALSE)</formula>
    </cfRule>
    <cfRule type="expression" dxfId="251" priority="483">
      <formula>IF(AND(AU313&lt;0, RIGHT(TEXT(AU313,"0.#"),1)&lt;&gt;"."),TRUE,FALSE)</formula>
    </cfRule>
    <cfRule type="expression" dxfId="250" priority="484">
      <formula>IF(AND(AU313&lt;0, RIGHT(TEXT(AU313,"0.#"),1)="."),TRUE,FALSE)</formula>
    </cfRule>
  </conditionalFormatting>
  <conditionalFormatting sqref="AQ313:AT313">
    <cfRule type="expression" dxfId="249" priority="477">
      <formula>IF(AND(AQ313&gt;=0, RIGHT(TEXT(AQ313,"0.#"),1)&lt;&gt;"."),TRUE,FALSE)</formula>
    </cfRule>
    <cfRule type="expression" dxfId="248" priority="478">
      <formula>IF(AND(AQ313&gt;=0, RIGHT(TEXT(AQ313,"0.#"),1)="."),TRUE,FALSE)</formula>
    </cfRule>
    <cfRule type="expression" dxfId="247" priority="479">
      <formula>IF(AND(AQ313&lt;0, RIGHT(TEXT(AQ313,"0.#"),1)&lt;&gt;"."),TRUE,FALSE)</formula>
    </cfRule>
    <cfRule type="expression" dxfId="246" priority="480">
      <formula>IF(AND(AQ313&lt;0, RIGHT(TEXT(AQ313,"0.#"),1)="."),TRUE,FALSE)</formula>
    </cfRule>
  </conditionalFormatting>
  <conditionalFormatting sqref="AK314:AK317">
    <cfRule type="expression" dxfId="245" priority="475">
      <formula>IF(RIGHT(TEXT(AK314,"0.#"),1)=".",FALSE,TRUE)</formula>
    </cfRule>
    <cfRule type="expression" dxfId="244" priority="476">
      <formula>IF(RIGHT(TEXT(AK314,"0.#"),1)=".",TRUE,FALSE)</formula>
    </cfRule>
  </conditionalFormatting>
  <conditionalFormatting sqref="AU315:AX317">
    <cfRule type="expression" dxfId="243" priority="471">
      <formula>IF(AND(AU315&gt;=0, RIGHT(TEXT(AU315,"0.#"),1)&lt;&gt;"."),TRUE,FALSE)</formula>
    </cfRule>
    <cfRule type="expression" dxfId="242" priority="472">
      <formula>IF(AND(AU315&gt;=0, RIGHT(TEXT(AU315,"0.#"),1)="."),TRUE,FALSE)</formula>
    </cfRule>
    <cfRule type="expression" dxfId="241" priority="473">
      <formula>IF(AND(AU315&lt;0, RIGHT(TEXT(AU315,"0.#"),1)&lt;&gt;"."),TRUE,FALSE)</formula>
    </cfRule>
    <cfRule type="expression" dxfId="240" priority="474">
      <formula>IF(AND(AU315&lt;0, RIGHT(TEXT(AU315,"0.#"),1)="."),TRUE,FALSE)</formula>
    </cfRule>
  </conditionalFormatting>
  <conditionalFormatting sqref="AU314:AX314">
    <cfRule type="expression" dxfId="239" priority="467">
      <formula>IF(AND(AU314&gt;=0, RIGHT(TEXT(AU314,"0.#"),1)&lt;&gt;"."),TRUE,FALSE)</formula>
    </cfRule>
    <cfRule type="expression" dxfId="238" priority="468">
      <formula>IF(AND(AU314&gt;=0, RIGHT(TEXT(AU314,"0.#"),1)="."),TRUE,FALSE)</formula>
    </cfRule>
    <cfRule type="expression" dxfId="237" priority="469">
      <formula>IF(AND(AU314&lt;0, RIGHT(TEXT(AU314,"0.#"),1)&lt;&gt;"."),TRUE,FALSE)</formula>
    </cfRule>
    <cfRule type="expression" dxfId="236" priority="470">
      <formula>IF(AND(AU314&lt;0, RIGHT(TEXT(AU314,"0.#"),1)="."),TRUE,FALSE)</formula>
    </cfRule>
  </conditionalFormatting>
  <conditionalFormatting sqref="AK318:AK321">
    <cfRule type="expression" dxfId="235" priority="465">
      <formula>IF(RIGHT(TEXT(AK318,"0.#"),1)=".",FALSE,TRUE)</formula>
    </cfRule>
    <cfRule type="expression" dxfId="234" priority="466">
      <formula>IF(RIGHT(TEXT(AK318,"0.#"),1)=".",TRUE,FALSE)</formula>
    </cfRule>
  </conditionalFormatting>
  <conditionalFormatting sqref="AU319:AX321">
    <cfRule type="expression" dxfId="233" priority="461">
      <formula>IF(AND(AU319&gt;=0, RIGHT(TEXT(AU319,"0.#"),1)&lt;&gt;"."),TRUE,FALSE)</formula>
    </cfRule>
    <cfRule type="expression" dxfId="232" priority="462">
      <formula>IF(AND(AU319&gt;=0, RIGHT(TEXT(AU319,"0.#"),1)="."),TRUE,FALSE)</formula>
    </cfRule>
    <cfRule type="expression" dxfId="231" priority="463">
      <formula>IF(AND(AU319&lt;0, RIGHT(TEXT(AU319,"0.#"),1)&lt;&gt;"."),TRUE,FALSE)</formula>
    </cfRule>
    <cfRule type="expression" dxfId="230" priority="464">
      <formula>IF(AND(AU319&lt;0, RIGHT(TEXT(AU319,"0.#"),1)="."),TRUE,FALSE)</formula>
    </cfRule>
  </conditionalFormatting>
  <conditionalFormatting sqref="AU318:AX318">
    <cfRule type="expression" dxfId="229" priority="457">
      <formula>IF(AND(AU318&gt;=0, RIGHT(TEXT(AU318,"0.#"),1)&lt;&gt;"."),TRUE,FALSE)</formula>
    </cfRule>
    <cfRule type="expression" dxfId="228" priority="458">
      <formula>IF(AND(AU318&gt;=0, RIGHT(TEXT(AU318,"0.#"),1)="."),TRUE,FALSE)</formula>
    </cfRule>
    <cfRule type="expression" dxfId="227" priority="459">
      <formula>IF(AND(AU318&lt;0, RIGHT(TEXT(AU318,"0.#"),1)&lt;&gt;"."),TRUE,FALSE)</formula>
    </cfRule>
    <cfRule type="expression" dxfId="226" priority="460">
      <formula>IF(AND(AU318&lt;0, RIGHT(TEXT(AU318,"0.#"),1)="."),TRUE,FALSE)</formula>
    </cfRule>
  </conditionalFormatting>
  <conditionalFormatting sqref="AK322:AK325">
    <cfRule type="expression" dxfId="225" priority="455">
      <formula>IF(RIGHT(TEXT(AK322,"0.#"),1)=".",FALSE,TRUE)</formula>
    </cfRule>
    <cfRule type="expression" dxfId="224" priority="456">
      <formula>IF(RIGHT(TEXT(AK322,"0.#"),1)=".",TRUE,FALSE)</formula>
    </cfRule>
  </conditionalFormatting>
  <conditionalFormatting sqref="AU323:AX325">
    <cfRule type="expression" dxfId="223" priority="451">
      <formula>IF(AND(AU323&gt;=0, RIGHT(TEXT(AU323,"0.#"),1)&lt;&gt;"."),TRUE,FALSE)</formula>
    </cfRule>
    <cfRule type="expression" dxfId="222" priority="452">
      <formula>IF(AND(AU323&gt;=0, RIGHT(TEXT(AU323,"0.#"),1)="."),TRUE,FALSE)</formula>
    </cfRule>
    <cfRule type="expression" dxfId="221" priority="453">
      <formula>IF(AND(AU323&lt;0, RIGHT(TEXT(AU323,"0.#"),1)&lt;&gt;"."),TRUE,FALSE)</formula>
    </cfRule>
    <cfRule type="expression" dxfId="220" priority="454">
      <formula>IF(AND(AU323&lt;0, RIGHT(TEXT(AU323,"0.#"),1)="."),TRUE,FALSE)</formula>
    </cfRule>
  </conditionalFormatting>
  <conditionalFormatting sqref="AU322:AX322">
    <cfRule type="expression" dxfId="219" priority="447">
      <formula>IF(AND(AU322&gt;=0, RIGHT(TEXT(AU322,"0.#"),1)&lt;&gt;"."),TRUE,FALSE)</formula>
    </cfRule>
    <cfRule type="expression" dxfId="218" priority="448">
      <formula>IF(AND(AU322&gt;=0, RIGHT(TEXT(AU322,"0.#"),1)="."),TRUE,FALSE)</formula>
    </cfRule>
    <cfRule type="expression" dxfId="217" priority="449">
      <formula>IF(AND(AU322&lt;0, RIGHT(TEXT(AU322,"0.#"),1)&lt;&gt;"."),TRUE,FALSE)</formula>
    </cfRule>
    <cfRule type="expression" dxfId="216" priority="450">
      <formula>IF(AND(AU322&lt;0, RIGHT(TEXT(AU322,"0.#"),1)="."),TRUE,FALSE)</formula>
    </cfRule>
  </conditionalFormatting>
  <conditionalFormatting sqref="AK246">
    <cfRule type="expression" dxfId="215" priority="349">
      <formula>IF(RIGHT(TEXT(AK246,"0.#"),1)=".",FALSE,TRUE)</formula>
    </cfRule>
    <cfRule type="expression" dxfId="214" priority="350">
      <formula>IF(RIGHT(TEXT(AK246,"0.#"),1)=".",TRUE,FALSE)</formula>
    </cfRule>
  </conditionalFormatting>
  <conditionalFormatting sqref="AU246:AX246">
    <cfRule type="expression" dxfId="213" priority="345">
      <formula>IF(AND(AU246&gt;=0, RIGHT(TEXT(AU246,"0.#"),1)&lt;&gt;"."),TRUE,FALSE)</formula>
    </cfRule>
    <cfRule type="expression" dxfId="212" priority="346">
      <formula>IF(AND(AU246&gt;=0, RIGHT(TEXT(AU246,"0.#"),1)="."),TRUE,FALSE)</formula>
    </cfRule>
    <cfRule type="expression" dxfId="211" priority="347">
      <formula>IF(AND(AU246&lt;0, RIGHT(TEXT(AU246,"0.#"),1)&lt;&gt;"."),TRUE,FALSE)</formula>
    </cfRule>
    <cfRule type="expression" dxfId="210" priority="348">
      <formula>IF(AND(AU246&lt;0, RIGHT(TEXT(AU246,"0.#"),1)="."),TRUE,FALSE)</formula>
    </cfRule>
  </conditionalFormatting>
  <conditionalFormatting sqref="AK236">
    <cfRule type="expression" dxfId="209" priority="295">
      <formula>IF(RIGHT(TEXT(AK236,"0.#"),1)=".",FALSE,TRUE)</formula>
    </cfRule>
    <cfRule type="expression" dxfId="208" priority="296">
      <formula>IF(RIGHT(TEXT(AK236,"0.#"),1)=".",TRUE,FALSE)</formula>
    </cfRule>
  </conditionalFormatting>
  <conditionalFormatting sqref="AK254">
    <cfRule type="expression" dxfId="207" priority="259">
      <formula>IF(RIGHT(TEXT(AK254,"0.#"),1)=".",FALSE,TRUE)</formula>
    </cfRule>
    <cfRule type="expression" dxfId="206" priority="260">
      <formula>IF(RIGHT(TEXT(AK254,"0.#"),1)=".",TRUE,FALSE)</formula>
    </cfRule>
  </conditionalFormatting>
  <conditionalFormatting sqref="AU254:AX254">
    <cfRule type="expression" dxfId="205" priority="255">
      <formula>IF(AND(AU254&gt;=0, RIGHT(TEXT(AU254,"0.#"),1)&lt;&gt;"."),TRUE,FALSE)</formula>
    </cfRule>
    <cfRule type="expression" dxfId="204" priority="256">
      <formula>IF(AND(AU254&gt;=0, RIGHT(TEXT(AU254,"0.#"),1)="."),TRUE,FALSE)</formula>
    </cfRule>
    <cfRule type="expression" dxfId="203" priority="257">
      <formula>IF(AND(AU254&lt;0, RIGHT(TEXT(AU254,"0.#"),1)&lt;&gt;"."),TRUE,FALSE)</formula>
    </cfRule>
    <cfRule type="expression" dxfId="202" priority="258">
      <formula>IF(AND(AU254&lt;0, RIGHT(TEXT(AU254,"0.#"),1)="."),TRUE,FALSE)</formula>
    </cfRule>
  </conditionalFormatting>
  <conditionalFormatting sqref="AK252">
    <cfRule type="expression" dxfId="201" priority="235">
      <formula>IF(RIGHT(TEXT(AK252,"0.#"),1)=".",FALSE,TRUE)</formula>
    </cfRule>
    <cfRule type="expression" dxfId="200" priority="236">
      <formula>IF(RIGHT(TEXT(AK252,"0.#"),1)=".",TRUE,FALSE)</formula>
    </cfRule>
  </conditionalFormatting>
  <conditionalFormatting sqref="AK249">
    <cfRule type="expression" dxfId="199" priority="223">
      <formula>IF(RIGHT(TEXT(AK249,"0.#"),1)=".",FALSE,TRUE)</formula>
    </cfRule>
    <cfRule type="expression" dxfId="198" priority="224">
      <formula>IF(RIGHT(TEXT(AK249,"0.#"),1)=".",TRUE,FALSE)</formula>
    </cfRule>
  </conditionalFormatting>
  <conditionalFormatting sqref="AU249:AX249">
    <cfRule type="expression" dxfId="197" priority="219">
      <formula>IF(AND(AU249&gt;=0, RIGHT(TEXT(AU249,"0.#"),1)&lt;&gt;"."),TRUE,FALSE)</formula>
    </cfRule>
    <cfRule type="expression" dxfId="196" priority="220">
      <formula>IF(AND(AU249&gt;=0, RIGHT(TEXT(AU249,"0.#"),1)="."),TRUE,FALSE)</formula>
    </cfRule>
    <cfRule type="expression" dxfId="195" priority="221">
      <formula>IF(AND(AU249&lt;0, RIGHT(TEXT(AU249,"0.#"),1)&lt;&gt;"."),TRUE,FALSE)</formula>
    </cfRule>
    <cfRule type="expression" dxfId="194" priority="222">
      <formula>IF(AND(AU249&lt;0, RIGHT(TEXT(AU249,"0.#"),1)="."),TRUE,FALSE)</formula>
    </cfRule>
  </conditionalFormatting>
  <conditionalFormatting sqref="AK251">
    <cfRule type="expression" dxfId="193" priority="217">
      <formula>IF(RIGHT(TEXT(AK251,"0.#"),1)=".",FALSE,TRUE)</formula>
    </cfRule>
    <cfRule type="expression" dxfId="192" priority="218">
      <formula>IF(RIGHT(TEXT(AK251,"0.#"),1)=".",TRUE,FALSE)</formula>
    </cfRule>
  </conditionalFormatting>
  <conditionalFormatting sqref="AU251:AX251">
    <cfRule type="expression" dxfId="191" priority="213">
      <formula>IF(AND(AU251&gt;=0, RIGHT(TEXT(AU251,"0.#"),1)&lt;&gt;"."),TRUE,FALSE)</formula>
    </cfRule>
    <cfRule type="expression" dxfId="190" priority="214">
      <formula>IF(AND(AU251&gt;=0, RIGHT(TEXT(AU251,"0.#"),1)="."),TRUE,FALSE)</formula>
    </cfRule>
    <cfRule type="expression" dxfId="189" priority="215">
      <formula>IF(AND(AU251&lt;0, RIGHT(TEXT(AU251,"0.#"),1)&lt;&gt;"."),TRUE,FALSE)</formula>
    </cfRule>
    <cfRule type="expression" dxfId="188" priority="216">
      <formula>IF(AND(AU251&lt;0, RIGHT(TEXT(AU251,"0.#"),1)="."),TRUE,FALSE)</formula>
    </cfRule>
  </conditionalFormatting>
  <conditionalFormatting sqref="AK250">
    <cfRule type="expression" dxfId="187" priority="211">
      <formula>IF(RIGHT(TEXT(AK250,"0.#"),1)=".",FALSE,TRUE)</formula>
    </cfRule>
    <cfRule type="expression" dxfId="186" priority="212">
      <formula>IF(RIGHT(TEXT(AK250,"0.#"),1)=".",TRUE,FALSE)</formula>
    </cfRule>
  </conditionalFormatting>
  <conditionalFormatting sqref="AU250:AX250">
    <cfRule type="expression" dxfId="185" priority="207">
      <formula>IF(AND(AU250&gt;=0, RIGHT(TEXT(AU250,"0.#"),1)&lt;&gt;"."),TRUE,FALSE)</formula>
    </cfRule>
    <cfRule type="expression" dxfId="184" priority="208">
      <formula>IF(AND(AU250&gt;=0, RIGHT(TEXT(AU250,"0.#"),1)="."),TRUE,FALSE)</formula>
    </cfRule>
    <cfRule type="expression" dxfId="183" priority="209">
      <formula>IF(AND(AU250&lt;0, RIGHT(TEXT(AU250,"0.#"),1)&lt;&gt;"."),TRUE,FALSE)</formula>
    </cfRule>
    <cfRule type="expression" dxfId="182" priority="210">
      <formula>IF(AND(AU250&lt;0, RIGHT(TEXT(AU250,"0.#"),1)="."),TRUE,FALSE)</formula>
    </cfRule>
  </conditionalFormatting>
  <conditionalFormatting sqref="AU252:AX252">
    <cfRule type="expression" dxfId="181" priority="203">
      <formula>IF(AND(AU252&gt;=0, RIGHT(TEXT(AU252,"0.#"),1)&lt;&gt;"."),TRUE,FALSE)</formula>
    </cfRule>
    <cfRule type="expression" dxfId="180" priority="204">
      <formula>IF(AND(AU252&gt;=0, RIGHT(TEXT(AU252,"0.#"),1)="."),TRUE,FALSE)</formula>
    </cfRule>
    <cfRule type="expression" dxfId="179" priority="205">
      <formula>IF(AND(AU252&lt;0, RIGHT(TEXT(AU252,"0.#"),1)&lt;&gt;"."),TRUE,FALSE)</formula>
    </cfRule>
    <cfRule type="expression" dxfId="178" priority="206">
      <formula>IF(AND(AU252&lt;0, RIGHT(TEXT(AU252,"0.#"),1)="."),TRUE,FALSE)</formula>
    </cfRule>
  </conditionalFormatting>
  <conditionalFormatting sqref="AK253">
    <cfRule type="expression" dxfId="177" priority="201">
      <formula>IF(RIGHT(TEXT(AK253,"0.#"),1)=".",FALSE,TRUE)</formula>
    </cfRule>
    <cfRule type="expression" dxfId="176" priority="202">
      <formula>IF(RIGHT(TEXT(AK253,"0.#"),1)=".",TRUE,FALSE)</formula>
    </cfRule>
  </conditionalFormatting>
  <conditionalFormatting sqref="AU253:AX253">
    <cfRule type="expression" dxfId="175" priority="197">
      <formula>IF(AND(AU253&gt;=0, RIGHT(TEXT(AU253,"0.#"),1)&lt;&gt;"."),TRUE,FALSE)</formula>
    </cfRule>
    <cfRule type="expression" dxfId="174" priority="198">
      <formula>IF(AND(AU253&gt;=0, RIGHT(TEXT(AU253,"0.#"),1)="."),TRUE,FALSE)</formula>
    </cfRule>
    <cfRule type="expression" dxfId="173" priority="199">
      <formula>IF(AND(AU253&lt;0, RIGHT(TEXT(AU253,"0.#"),1)&lt;&gt;"."),TRUE,FALSE)</formula>
    </cfRule>
    <cfRule type="expression" dxfId="172" priority="200">
      <formula>IF(AND(AU253&lt;0, RIGHT(TEXT(AU253,"0.#"),1)="."),TRUE,FALSE)</formula>
    </cfRule>
  </conditionalFormatting>
  <conditionalFormatting sqref="AK257">
    <cfRule type="expression" dxfId="171" priority="195">
      <formula>IF(RIGHT(TEXT(AK257,"0.#"),1)=".",FALSE,TRUE)</formula>
    </cfRule>
    <cfRule type="expression" dxfId="170" priority="196">
      <formula>IF(RIGHT(TEXT(AK257,"0.#"),1)=".",TRUE,FALSE)</formula>
    </cfRule>
  </conditionalFormatting>
  <conditionalFormatting sqref="AU257:AX257">
    <cfRule type="expression" dxfId="169" priority="191">
      <formula>IF(AND(AU257&gt;=0, RIGHT(TEXT(AU257,"0.#"),1)&lt;&gt;"."),TRUE,FALSE)</formula>
    </cfRule>
    <cfRule type="expression" dxfId="168" priority="192">
      <formula>IF(AND(AU257&gt;=0, RIGHT(TEXT(AU257,"0.#"),1)="."),TRUE,FALSE)</formula>
    </cfRule>
    <cfRule type="expression" dxfId="167" priority="193">
      <formula>IF(AND(AU257&lt;0, RIGHT(TEXT(AU257,"0.#"),1)&lt;&gt;"."),TRUE,FALSE)</formula>
    </cfRule>
    <cfRule type="expression" dxfId="166" priority="194">
      <formula>IF(AND(AU257&lt;0, RIGHT(TEXT(AU257,"0.#"),1)="."),TRUE,FALSE)</formula>
    </cfRule>
  </conditionalFormatting>
  <conditionalFormatting sqref="AK258">
    <cfRule type="expression" dxfId="165" priority="189">
      <formula>IF(RIGHT(TEXT(AK258,"0.#"),1)=".",FALSE,TRUE)</formula>
    </cfRule>
    <cfRule type="expression" dxfId="164" priority="190">
      <formula>IF(RIGHT(TEXT(AK258,"0.#"),1)=".",TRUE,FALSE)</formula>
    </cfRule>
  </conditionalFormatting>
  <conditionalFormatting sqref="AK259">
    <cfRule type="expression" dxfId="163" priority="187">
      <formula>IF(RIGHT(TEXT(AK259,"0.#"),1)=".",FALSE,TRUE)</formula>
    </cfRule>
    <cfRule type="expression" dxfId="162" priority="188">
      <formula>IF(RIGHT(TEXT(AK259,"0.#"),1)=".",TRUE,FALSE)</formula>
    </cfRule>
  </conditionalFormatting>
  <conditionalFormatting sqref="AU259:AX259">
    <cfRule type="expression" dxfId="161" priority="183">
      <formula>IF(AND(AU259&gt;=0, RIGHT(TEXT(AU259,"0.#"),1)&lt;&gt;"."),TRUE,FALSE)</formula>
    </cfRule>
    <cfRule type="expression" dxfId="160" priority="184">
      <formula>IF(AND(AU259&gt;=0, RIGHT(TEXT(AU259,"0.#"),1)="."),TRUE,FALSE)</formula>
    </cfRule>
    <cfRule type="expression" dxfId="159" priority="185">
      <formula>IF(AND(AU259&lt;0, RIGHT(TEXT(AU259,"0.#"),1)&lt;&gt;"."),TRUE,FALSE)</formula>
    </cfRule>
    <cfRule type="expression" dxfId="158" priority="186">
      <formula>IF(AND(AU259&lt;0, RIGHT(TEXT(AU259,"0.#"),1)="."),TRUE,FALSE)</formula>
    </cfRule>
  </conditionalFormatting>
  <conditionalFormatting sqref="AU258:AX258">
    <cfRule type="expression" dxfId="157" priority="179">
      <formula>IF(AND(AU258&gt;=0, RIGHT(TEXT(AU258,"0.#"),1)&lt;&gt;"."),TRUE,FALSE)</formula>
    </cfRule>
    <cfRule type="expression" dxfId="156" priority="180">
      <formula>IF(AND(AU258&gt;=0, RIGHT(TEXT(AU258,"0.#"),1)="."),TRUE,FALSE)</formula>
    </cfRule>
    <cfRule type="expression" dxfId="155" priority="181">
      <formula>IF(AND(AU258&lt;0, RIGHT(TEXT(AU258,"0.#"),1)&lt;&gt;"."),TRUE,FALSE)</formula>
    </cfRule>
    <cfRule type="expression" dxfId="154" priority="182">
      <formula>IF(AND(AU258&lt;0, RIGHT(TEXT(AU258,"0.#"),1)="."),TRUE,FALSE)</formula>
    </cfRule>
  </conditionalFormatting>
  <conditionalFormatting sqref="AK256">
    <cfRule type="expression" dxfId="153" priority="177">
      <formula>IF(RIGHT(TEXT(AK256,"0.#"),1)=".",FALSE,TRUE)</formula>
    </cfRule>
    <cfRule type="expression" dxfId="152" priority="178">
      <formula>IF(RIGHT(TEXT(AK256,"0.#"),1)=".",TRUE,FALSE)</formula>
    </cfRule>
  </conditionalFormatting>
  <conditionalFormatting sqref="AU256:AX256">
    <cfRule type="expression" dxfId="151" priority="173">
      <formula>IF(AND(AU256&gt;=0, RIGHT(TEXT(AU256,"0.#"),1)&lt;&gt;"."),TRUE,FALSE)</formula>
    </cfRule>
    <cfRule type="expression" dxfId="150" priority="174">
      <formula>IF(AND(AU256&gt;=0, RIGHT(TEXT(AU256,"0.#"),1)="."),TRUE,FALSE)</formula>
    </cfRule>
    <cfRule type="expression" dxfId="149" priority="175">
      <formula>IF(AND(AU256&lt;0, RIGHT(TEXT(AU256,"0.#"),1)&lt;&gt;"."),TRUE,FALSE)</formula>
    </cfRule>
    <cfRule type="expression" dxfId="148" priority="176">
      <formula>IF(AND(AU256&lt;0, RIGHT(TEXT(AU256,"0.#"),1)="."),TRUE,FALSE)</formula>
    </cfRule>
  </conditionalFormatting>
  <conditionalFormatting sqref="AK245">
    <cfRule type="expression" dxfId="147" priority="153">
      <formula>IF(RIGHT(TEXT(AK245,"0.#"),1)=".",FALSE,TRUE)</formula>
    </cfRule>
    <cfRule type="expression" dxfId="146" priority="154">
      <formula>IF(RIGHT(TEXT(AK245,"0.#"),1)=".",TRUE,FALSE)</formula>
    </cfRule>
  </conditionalFormatting>
  <conditionalFormatting sqref="AU245:AX245">
    <cfRule type="expression" dxfId="145" priority="149">
      <formula>IF(AND(AU245&gt;=0, RIGHT(TEXT(AU245,"0.#"),1)&lt;&gt;"."),TRUE,FALSE)</formula>
    </cfRule>
    <cfRule type="expression" dxfId="144" priority="150">
      <formula>IF(AND(AU245&gt;=0, RIGHT(TEXT(AU245,"0.#"),1)="."),TRUE,FALSE)</formula>
    </cfRule>
    <cfRule type="expression" dxfId="143" priority="151">
      <formula>IF(AND(AU245&lt;0, RIGHT(TEXT(AU245,"0.#"),1)&lt;&gt;"."),TRUE,FALSE)</formula>
    </cfRule>
    <cfRule type="expression" dxfId="142" priority="152">
      <formula>IF(AND(AU245&lt;0, RIGHT(TEXT(AU245,"0.#"),1)="."),TRUE,FALSE)</formula>
    </cfRule>
  </conditionalFormatting>
  <conditionalFormatting sqref="AK243">
    <cfRule type="expression" dxfId="141" priority="147">
      <formula>IF(RIGHT(TEXT(AK243,"0.#"),1)=".",FALSE,TRUE)</formula>
    </cfRule>
    <cfRule type="expression" dxfId="140" priority="148">
      <formula>IF(RIGHT(TEXT(AK243,"0.#"),1)=".",TRUE,FALSE)</formula>
    </cfRule>
  </conditionalFormatting>
  <conditionalFormatting sqref="AK244">
    <cfRule type="expression" dxfId="139" priority="145">
      <formula>IF(RIGHT(TEXT(AK244,"0.#"),1)=".",FALSE,TRUE)</formula>
    </cfRule>
    <cfRule type="expression" dxfId="138" priority="146">
      <formula>IF(RIGHT(TEXT(AK244,"0.#"),1)=".",TRUE,FALSE)</formula>
    </cfRule>
  </conditionalFormatting>
  <conditionalFormatting sqref="AU244:AX244">
    <cfRule type="expression" dxfId="137" priority="141">
      <formula>IF(AND(AU244&gt;=0, RIGHT(TEXT(AU244,"0.#"),1)&lt;&gt;"."),TRUE,FALSE)</formula>
    </cfRule>
    <cfRule type="expression" dxfId="136" priority="142">
      <formula>IF(AND(AU244&gt;=0, RIGHT(TEXT(AU244,"0.#"),1)="."),TRUE,FALSE)</formula>
    </cfRule>
    <cfRule type="expression" dxfId="135" priority="143">
      <formula>IF(AND(AU244&lt;0, RIGHT(TEXT(AU244,"0.#"),1)&lt;&gt;"."),TRUE,FALSE)</formula>
    </cfRule>
    <cfRule type="expression" dxfId="134" priority="144">
      <formula>IF(AND(AU244&lt;0, RIGHT(TEXT(AU244,"0.#"),1)="."),TRUE,FALSE)</formula>
    </cfRule>
  </conditionalFormatting>
  <conditionalFormatting sqref="AU243:AX243">
    <cfRule type="expression" dxfId="133" priority="137">
      <formula>IF(AND(AU243&gt;=0, RIGHT(TEXT(AU243,"0.#"),1)&lt;&gt;"."),TRUE,FALSE)</formula>
    </cfRule>
    <cfRule type="expression" dxfId="132" priority="138">
      <formula>IF(AND(AU243&gt;=0, RIGHT(TEXT(AU243,"0.#"),1)="."),TRUE,FALSE)</formula>
    </cfRule>
    <cfRule type="expression" dxfId="131" priority="139">
      <formula>IF(AND(AU243&lt;0, RIGHT(TEXT(AU243,"0.#"),1)&lt;&gt;"."),TRUE,FALSE)</formula>
    </cfRule>
    <cfRule type="expression" dxfId="130" priority="140">
      <formula>IF(AND(AU243&lt;0, RIGHT(TEXT(AU243,"0.#"),1)="."),TRUE,FALSE)</formula>
    </cfRule>
  </conditionalFormatting>
  <conditionalFormatting sqref="AU236:AX236">
    <cfRule type="expression" dxfId="129" priority="133">
      <formula>IF(AND(AU236&gt;=0, RIGHT(TEXT(AU236,"0.#"),1)&lt;&gt;"."),TRUE,FALSE)</formula>
    </cfRule>
    <cfRule type="expression" dxfId="128" priority="134">
      <formula>IF(AND(AU236&gt;=0, RIGHT(TEXT(AU236,"0.#"),1)="."),TRUE,FALSE)</formula>
    </cfRule>
    <cfRule type="expression" dxfId="127" priority="135">
      <formula>IF(AND(AU236&lt;0, RIGHT(TEXT(AU236,"0.#"),1)&lt;&gt;"."),TRUE,FALSE)</formula>
    </cfRule>
    <cfRule type="expression" dxfId="126" priority="136">
      <formula>IF(AND(AU236&lt;0, RIGHT(TEXT(AU236,"0.#"),1)="."),TRUE,FALSE)</formula>
    </cfRule>
  </conditionalFormatting>
  <conditionalFormatting sqref="AK237">
    <cfRule type="expression" dxfId="125" priority="131">
      <formula>IF(RIGHT(TEXT(AK237,"0.#"),1)=".",FALSE,TRUE)</formula>
    </cfRule>
    <cfRule type="expression" dxfId="124" priority="132">
      <formula>IF(RIGHT(TEXT(AK237,"0.#"),1)=".",TRUE,FALSE)</formula>
    </cfRule>
  </conditionalFormatting>
  <conditionalFormatting sqref="AU237:AX237">
    <cfRule type="expression" dxfId="123" priority="127">
      <formula>IF(AND(AU237&gt;=0, RIGHT(TEXT(AU237,"0.#"),1)&lt;&gt;"."),TRUE,FALSE)</formula>
    </cfRule>
    <cfRule type="expression" dxfId="122" priority="128">
      <formula>IF(AND(AU237&gt;=0, RIGHT(TEXT(AU237,"0.#"),1)="."),TRUE,FALSE)</formula>
    </cfRule>
    <cfRule type="expression" dxfId="121" priority="129">
      <formula>IF(AND(AU237&lt;0, RIGHT(TEXT(AU237,"0.#"),1)&lt;&gt;"."),TRUE,FALSE)</formula>
    </cfRule>
    <cfRule type="expression" dxfId="120" priority="130">
      <formula>IF(AND(AU237&lt;0, RIGHT(TEXT(AU237,"0.#"),1)="."),TRUE,FALSE)</formula>
    </cfRule>
  </conditionalFormatting>
  <conditionalFormatting sqref="AK238">
    <cfRule type="expression" dxfId="119" priority="125">
      <formula>IF(RIGHT(TEXT(AK238,"0.#"),1)=".",FALSE,TRUE)</formula>
    </cfRule>
    <cfRule type="expression" dxfId="118" priority="126">
      <formula>IF(RIGHT(TEXT(AK238,"0.#"),1)=".",TRUE,FALSE)</formula>
    </cfRule>
  </conditionalFormatting>
  <conditionalFormatting sqref="AU238:AX238">
    <cfRule type="expression" dxfId="117" priority="121">
      <formula>IF(AND(AU238&gt;=0, RIGHT(TEXT(AU238,"0.#"),1)&lt;&gt;"."),TRUE,FALSE)</formula>
    </cfRule>
    <cfRule type="expression" dxfId="116" priority="122">
      <formula>IF(AND(AU238&gt;=0, RIGHT(TEXT(AU238,"0.#"),1)="."),TRUE,FALSE)</formula>
    </cfRule>
    <cfRule type="expression" dxfId="115" priority="123">
      <formula>IF(AND(AU238&lt;0, RIGHT(TEXT(AU238,"0.#"),1)&lt;&gt;"."),TRUE,FALSE)</formula>
    </cfRule>
    <cfRule type="expression" dxfId="114" priority="124">
      <formula>IF(AND(AU238&lt;0, RIGHT(TEXT(AU238,"0.#"),1)="."),TRUE,FALSE)</formula>
    </cfRule>
  </conditionalFormatting>
  <conditionalFormatting sqref="AK240">
    <cfRule type="expression" dxfId="113" priority="119">
      <formula>IF(RIGHT(TEXT(AK240,"0.#"),1)=".",FALSE,TRUE)</formula>
    </cfRule>
    <cfRule type="expression" dxfId="112" priority="120">
      <formula>IF(RIGHT(TEXT(AK240,"0.#"),1)=".",TRUE,FALSE)</formula>
    </cfRule>
  </conditionalFormatting>
  <conditionalFormatting sqref="AU240:AX240">
    <cfRule type="expression" dxfId="111" priority="115">
      <formula>IF(AND(AU240&gt;=0, RIGHT(TEXT(AU240,"0.#"),1)&lt;&gt;"."),TRUE,FALSE)</formula>
    </cfRule>
    <cfRule type="expression" dxfId="110" priority="116">
      <formula>IF(AND(AU240&gt;=0, RIGHT(TEXT(AU240,"0.#"),1)="."),TRUE,FALSE)</formula>
    </cfRule>
    <cfRule type="expression" dxfId="109" priority="117">
      <formula>IF(AND(AU240&lt;0, RIGHT(TEXT(AU240,"0.#"),1)&lt;&gt;"."),TRUE,FALSE)</formula>
    </cfRule>
    <cfRule type="expression" dxfId="108" priority="118">
      <formula>IF(AND(AU240&lt;0, RIGHT(TEXT(AU240,"0.#"),1)="."),TRUE,FALSE)</formula>
    </cfRule>
  </conditionalFormatting>
  <conditionalFormatting sqref="AK241">
    <cfRule type="expression" dxfId="107" priority="113">
      <formula>IF(RIGHT(TEXT(AK241,"0.#"),1)=".",FALSE,TRUE)</formula>
    </cfRule>
    <cfRule type="expression" dxfId="106" priority="114">
      <formula>IF(RIGHT(TEXT(AK241,"0.#"),1)=".",TRUE,FALSE)</formula>
    </cfRule>
  </conditionalFormatting>
  <conditionalFormatting sqref="AK242">
    <cfRule type="expression" dxfId="105" priority="111">
      <formula>IF(RIGHT(TEXT(AK242,"0.#"),1)=".",FALSE,TRUE)</formula>
    </cfRule>
    <cfRule type="expression" dxfId="104" priority="112">
      <formula>IF(RIGHT(TEXT(AK242,"0.#"),1)=".",TRUE,FALSE)</formula>
    </cfRule>
  </conditionalFormatting>
  <conditionalFormatting sqref="AU242:AX242">
    <cfRule type="expression" dxfId="103" priority="107">
      <formula>IF(AND(AU242&gt;=0, RIGHT(TEXT(AU242,"0.#"),1)&lt;&gt;"."),TRUE,FALSE)</formula>
    </cfRule>
    <cfRule type="expression" dxfId="102" priority="108">
      <formula>IF(AND(AU242&gt;=0, RIGHT(TEXT(AU242,"0.#"),1)="."),TRUE,FALSE)</formula>
    </cfRule>
    <cfRule type="expression" dxfId="101" priority="109">
      <formula>IF(AND(AU242&lt;0, RIGHT(TEXT(AU242,"0.#"),1)&lt;&gt;"."),TRUE,FALSE)</formula>
    </cfRule>
    <cfRule type="expression" dxfId="100" priority="110">
      <formula>IF(AND(AU242&lt;0, RIGHT(TEXT(AU242,"0.#"),1)="."),TRUE,FALSE)</formula>
    </cfRule>
  </conditionalFormatting>
  <conditionalFormatting sqref="AU241:AX241">
    <cfRule type="expression" dxfId="99" priority="103">
      <formula>IF(AND(AU241&gt;=0, RIGHT(TEXT(AU241,"0.#"),1)&lt;&gt;"."),TRUE,FALSE)</formula>
    </cfRule>
    <cfRule type="expression" dxfId="98" priority="104">
      <formula>IF(AND(AU241&gt;=0, RIGHT(TEXT(AU241,"0.#"),1)="."),TRUE,FALSE)</formula>
    </cfRule>
    <cfRule type="expression" dxfId="97" priority="105">
      <formula>IF(AND(AU241&lt;0, RIGHT(TEXT(AU241,"0.#"),1)&lt;&gt;"."),TRUE,FALSE)</formula>
    </cfRule>
    <cfRule type="expression" dxfId="96" priority="106">
      <formula>IF(AND(AU241&lt;0, RIGHT(TEXT(AU241,"0.#"),1)="."),TRUE,FALSE)</formula>
    </cfRule>
  </conditionalFormatting>
  <conditionalFormatting sqref="AK239">
    <cfRule type="expression" dxfId="95" priority="101">
      <formula>IF(RIGHT(TEXT(AK239,"0.#"),1)=".",FALSE,TRUE)</formula>
    </cfRule>
    <cfRule type="expression" dxfId="94" priority="102">
      <formula>IF(RIGHT(TEXT(AK239,"0.#"),1)=".",TRUE,FALSE)</formula>
    </cfRule>
  </conditionalFormatting>
  <conditionalFormatting sqref="AU239:AX239">
    <cfRule type="expression" dxfId="93" priority="97">
      <formula>IF(AND(AU239&gt;=0, RIGHT(TEXT(AU239,"0.#"),1)&lt;&gt;"."),TRUE,FALSE)</formula>
    </cfRule>
    <cfRule type="expression" dxfId="92" priority="98">
      <formula>IF(AND(AU239&gt;=0, RIGHT(TEXT(AU239,"0.#"),1)="."),TRUE,FALSE)</formula>
    </cfRule>
    <cfRule type="expression" dxfId="91" priority="99">
      <formula>IF(AND(AU239&lt;0, RIGHT(TEXT(AU239,"0.#"),1)&lt;&gt;"."),TRUE,FALSE)</formula>
    </cfRule>
    <cfRule type="expression" dxfId="90" priority="100">
      <formula>IF(AND(AU239&lt;0, RIGHT(TEXT(AU239,"0.#"),1)="."),TRUE,FALSE)</formula>
    </cfRule>
  </conditionalFormatting>
  <conditionalFormatting sqref="AK248">
    <cfRule type="expression" dxfId="89" priority="89">
      <formula>IF(RIGHT(TEXT(AK248,"0.#"),1)=".",FALSE,TRUE)</formula>
    </cfRule>
    <cfRule type="expression" dxfId="88" priority="90">
      <formula>IF(RIGHT(TEXT(AK248,"0.#"),1)=".",TRUE,FALSE)</formula>
    </cfRule>
  </conditionalFormatting>
  <conditionalFormatting sqref="AU248:AX248">
    <cfRule type="expression" dxfId="87" priority="85">
      <formula>IF(AND(AU248&gt;=0, RIGHT(TEXT(AU248,"0.#"),1)&lt;&gt;"."),TRUE,FALSE)</formula>
    </cfRule>
    <cfRule type="expression" dxfId="86" priority="86">
      <formula>IF(AND(AU248&gt;=0, RIGHT(TEXT(AU248,"0.#"),1)="."),TRUE,FALSE)</formula>
    </cfRule>
    <cfRule type="expression" dxfId="85" priority="87">
      <formula>IF(AND(AU248&lt;0, RIGHT(TEXT(AU248,"0.#"),1)&lt;&gt;"."),TRUE,FALSE)</formula>
    </cfRule>
    <cfRule type="expression" dxfId="84" priority="88">
      <formula>IF(AND(AU248&lt;0, RIGHT(TEXT(AU248,"0.#"),1)="."),TRUE,FALSE)</formula>
    </cfRule>
  </conditionalFormatting>
  <conditionalFormatting sqref="AK247">
    <cfRule type="expression" dxfId="83" priority="83">
      <formula>IF(RIGHT(TEXT(AK247,"0.#"),1)=".",FALSE,TRUE)</formula>
    </cfRule>
    <cfRule type="expression" dxfId="82" priority="84">
      <formula>IF(RIGHT(TEXT(AK247,"0.#"),1)=".",TRUE,FALSE)</formula>
    </cfRule>
  </conditionalFormatting>
  <conditionalFormatting sqref="AU247:AX247">
    <cfRule type="expression" dxfId="81" priority="79">
      <formula>IF(AND(AU247&gt;=0, RIGHT(TEXT(AU247,"0.#"),1)&lt;&gt;"."),TRUE,FALSE)</formula>
    </cfRule>
    <cfRule type="expression" dxfId="80" priority="80">
      <formula>IF(AND(AU247&gt;=0, RIGHT(TEXT(AU247,"0.#"),1)="."),TRUE,FALSE)</formula>
    </cfRule>
    <cfRule type="expression" dxfId="79" priority="81">
      <formula>IF(AND(AU247&lt;0, RIGHT(TEXT(AU247,"0.#"),1)&lt;&gt;"."),TRUE,FALSE)</formula>
    </cfRule>
    <cfRule type="expression" dxfId="78" priority="82">
      <formula>IF(AND(AU247&lt;0, RIGHT(TEXT(AU247,"0.#"),1)="."),TRUE,FALSE)</formula>
    </cfRule>
  </conditionalFormatting>
  <conditionalFormatting sqref="AK413">
    <cfRule type="expression" dxfId="77" priority="77">
      <formula>IF(RIGHT(TEXT(AK413,"0.#"),1)=".",FALSE,TRUE)</formula>
    </cfRule>
    <cfRule type="expression" dxfId="76" priority="78">
      <formula>IF(RIGHT(TEXT(AK413,"0.#"),1)=".",TRUE,FALSE)</formula>
    </cfRule>
  </conditionalFormatting>
  <conditionalFormatting sqref="AK412">
    <cfRule type="expression" dxfId="75" priority="75">
      <formula>IF(RIGHT(TEXT(AK412,"0.#"),1)=".",FALSE,TRUE)</formula>
    </cfRule>
    <cfRule type="expression" dxfId="74" priority="76">
      <formula>IF(RIGHT(TEXT(AK412,"0.#"),1)=".",TRUE,FALSE)</formula>
    </cfRule>
  </conditionalFormatting>
  <conditionalFormatting sqref="AK411">
    <cfRule type="expression" dxfId="73" priority="73">
      <formula>IF(RIGHT(TEXT(AK411,"0.#"),1)=".",FALSE,TRUE)</formula>
    </cfRule>
    <cfRule type="expression" dxfId="72" priority="74">
      <formula>IF(RIGHT(TEXT(AK411,"0.#"),1)=".",TRUE,FALSE)</formula>
    </cfRule>
  </conditionalFormatting>
  <conditionalFormatting sqref="AU411:AX411">
    <cfRule type="expression" dxfId="71" priority="69">
      <formula>IF(AND(AU411&gt;=0, RIGHT(TEXT(AU411,"0.#"),1)&lt;&gt;"."),TRUE,FALSE)</formula>
    </cfRule>
    <cfRule type="expression" dxfId="70" priority="70">
      <formula>IF(AND(AU411&gt;=0, RIGHT(TEXT(AU411,"0.#"),1)="."),TRUE,FALSE)</formula>
    </cfRule>
    <cfRule type="expression" dxfId="69" priority="71">
      <formula>IF(AND(AU411&lt;0, RIGHT(TEXT(AU411,"0.#"),1)&lt;&gt;"."),TRUE,FALSE)</formula>
    </cfRule>
    <cfRule type="expression" dxfId="68" priority="72">
      <formula>IF(AND(AU411&lt;0, RIGHT(TEXT(AU411,"0.#"),1)="."),TRUE,FALSE)</formula>
    </cfRule>
  </conditionalFormatting>
  <conditionalFormatting sqref="AK410">
    <cfRule type="expression" dxfId="67" priority="67">
      <formula>IF(RIGHT(TEXT(AK410,"0.#"),1)=".",FALSE,TRUE)</formula>
    </cfRule>
    <cfRule type="expression" dxfId="66" priority="68">
      <formula>IF(RIGHT(TEXT(AK410,"0.#"),1)=".",TRUE,FALSE)</formula>
    </cfRule>
  </conditionalFormatting>
  <conditionalFormatting sqref="AU410:AX410">
    <cfRule type="expression" dxfId="65" priority="63">
      <formula>IF(AND(AU410&gt;=0, RIGHT(TEXT(AU410,"0.#"),1)&lt;&gt;"."),TRUE,FALSE)</formula>
    </cfRule>
    <cfRule type="expression" dxfId="64" priority="64">
      <formula>IF(AND(AU410&gt;=0, RIGHT(TEXT(AU410,"0.#"),1)="."),TRUE,FALSE)</formula>
    </cfRule>
    <cfRule type="expression" dxfId="63" priority="65">
      <formula>IF(AND(AU410&lt;0, RIGHT(TEXT(AU410,"0.#"),1)&lt;&gt;"."),TRUE,FALSE)</formula>
    </cfRule>
    <cfRule type="expression" dxfId="62" priority="66">
      <formula>IF(AND(AU410&lt;0, RIGHT(TEXT(AU410,"0.#"),1)="."),TRUE,FALSE)</formula>
    </cfRule>
  </conditionalFormatting>
  <conditionalFormatting sqref="P19:AC19">
    <cfRule type="expression" dxfId="61" priority="61">
      <formula>IF(RIGHT(TEXT(P19,"0.#"),1)=".",FALSE,TRUE)</formula>
    </cfRule>
    <cfRule type="expression" dxfId="60" priority="62">
      <formula>IF(RIGHT(TEXT(P19,"0.#"),1)=".",TRUE,FALSE)</formula>
    </cfRule>
  </conditionalFormatting>
  <conditionalFormatting sqref="AE23:AI23">
    <cfRule type="expression" dxfId="59" priority="59">
      <formula>IF(RIGHT(TEXT(AE23,"0.#"),1)=".",FALSE,TRUE)</formula>
    </cfRule>
    <cfRule type="expression" dxfId="58" priority="60">
      <formula>IF(RIGHT(TEXT(AE23,"0.#"),1)=".",TRUE,FALSE)</formula>
    </cfRule>
  </conditionalFormatting>
  <conditionalFormatting sqref="AE24:AS24 AJ23:AS23">
    <cfRule type="expression" dxfId="57" priority="57">
      <formula>IF(RIGHT(TEXT(AE23,"0.#"),1)=".",FALSE,TRUE)</formula>
    </cfRule>
    <cfRule type="expression" dxfId="56" priority="58">
      <formula>IF(RIGHT(TEXT(AE23,"0.#"),1)=".",TRUE,FALSE)</formula>
    </cfRule>
  </conditionalFormatting>
  <conditionalFormatting sqref="AT24:AX24">
    <cfRule type="expression" dxfId="55" priority="55">
      <formula>IF(RIGHT(TEXT(AT24,"0.#"),1)=".",FALSE,TRUE)</formula>
    </cfRule>
    <cfRule type="expression" dxfId="54" priority="56">
      <formula>IF(RIGHT(TEXT(AT24,"0.#"),1)=".",TRUE,FALSE)</formula>
    </cfRule>
  </conditionalFormatting>
  <conditionalFormatting sqref="AE25:AI25">
    <cfRule type="expression" dxfId="53" priority="51">
      <formula>IF(AND(AE25&gt;=0, RIGHT(TEXT(AE25,"0.#"),1)&lt;&gt;"."),TRUE,FALSE)</formula>
    </cfRule>
    <cfRule type="expression" dxfId="52" priority="52">
      <formula>IF(AND(AE25&gt;=0, RIGHT(TEXT(AE25,"0.#"),1)="."),TRUE,FALSE)</formula>
    </cfRule>
    <cfRule type="expression" dxfId="51" priority="53">
      <formula>IF(AND(AE25&lt;0, RIGHT(TEXT(AE25,"0.#"),1)&lt;&gt;"."),TRUE,FALSE)</formula>
    </cfRule>
    <cfRule type="expression" dxfId="50" priority="54">
      <formula>IF(AND(AE25&lt;0, RIGHT(TEXT(AE25,"0.#"),1)="."),TRUE,FALSE)</formula>
    </cfRule>
  </conditionalFormatting>
  <conditionalFormatting sqref="AJ25:AS25">
    <cfRule type="expression" dxfId="49" priority="47">
      <formula>IF(AND(AJ25&gt;=0, RIGHT(TEXT(AJ25,"0.#"),1)&lt;&gt;"."),TRUE,FALSE)</formula>
    </cfRule>
    <cfRule type="expression" dxfId="48" priority="48">
      <formula>IF(AND(AJ25&gt;=0, RIGHT(TEXT(AJ25,"0.#"),1)="."),TRUE,FALSE)</formula>
    </cfRule>
    <cfRule type="expression" dxfId="47" priority="49">
      <formula>IF(AND(AJ25&lt;0, RIGHT(TEXT(AJ25,"0.#"),1)&lt;&gt;"."),TRUE,FALSE)</formula>
    </cfRule>
    <cfRule type="expression" dxfId="46" priority="50">
      <formula>IF(AND(AJ25&lt;0, RIGHT(TEXT(AJ25,"0.#"),1)="."),TRUE,FALSE)</formula>
    </cfRule>
  </conditionalFormatting>
  <conditionalFormatting sqref="AE28:AI28">
    <cfRule type="expression" dxfId="45" priority="45">
      <formula>IF(RIGHT(TEXT(AE28,"0.#"),1)=".",FALSE,TRUE)</formula>
    </cfRule>
    <cfRule type="expression" dxfId="44" priority="46">
      <formula>IF(RIGHT(TEXT(AE28,"0.#"),1)=".",TRUE,FALSE)</formula>
    </cfRule>
  </conditionalFormatting>
  <conditionalFormatting sqref="AE29:AS29 AJ28:AS28">
    <cfRule type="expression" dxfId="43" priority="43">
      <formula>IF(RIGHT(TEXT(AE28,"0.#"),1)=".",FALSE,TRUE)</formula>
    </cfRule>
    <cfRule type="expression" dxfId="42" priority="44">
      <formula>IF(RIGHT(TEXT(AE28,"0.#"),1)=".",TRUE,FALSE)</formula>
    </cfRule>
  </conditionalFormatting>
  <conditionalFormatting sqref="AT29:AX29">
    <cfRule type="expression" dxfId="41" priority="41">
      <formula>IF(RIGHT(TEXT(AT29,"0.#"),1)=".",FALSE,TRUE)</formula>
    </cfRule>
    <cfRule type="expression" dxfId="40" priority="42">
      <formula>IF(RIGHT(TEXT(AT29,"0.#"),1)=".",TRUE,FALSE)</formula>
    </cfRule>
  </conditionalFormatting>
  <conditionalFormatting sqref="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9:AS69">
    <cfRule type="expression" dxfId="31" priority="31">
      <formula>IF(RIGHT(TEXT(AE69,"0.#"),1)=".",FALSE,TRUE)</formula>
    </cfRule>
    <cfRule type="expression" dxfId="30" priority="32">
      <formula>IF(RIGHT(TEXT(AE69,"0.#"),1)=".",TRUE,FALSE)</formula>
    </cfRule>
  </conditionalFormatting>
  <conditionalFormatting sqref="AE68:AS68">
    <cfRule type="expression" dxfId="29" priority="29">
      <formula>IF(RIGHT(TEXT(AE68,"0.#"),1)=".",FALSE,TRUE)</formula>
    </cfRule>
    <cfRule type="expression" dxfId="28" priority="30">
      <formula>IF(RIGHT(TEXT(AE68,"0.#"),1)=".",TRUE,FALSE)</formula>
    </cfRule>
  </conditionalFormatting>
  <conditionalFormatting sqref="AT69:AX69">
    <cfRule type="expression" dxfId="27" priority="27">
      <formula>IF(RIGHT(TEXT(AT69,"0.#"),1)=".",FALSE,TRUE)</formula>
    </cfRule>
    <cfRule type="expression" dxfId="26" priority="28">
      <formula>IF(RIGHT(TEXT(AT69,"0.#"),1)=".",TRUE,FALSE)</formula>
    </cfRule>
  </conditionalFormatting>
  <conditionalFormatting sqref="AE72:AS72">
    <cfRule type="expression" dxfId="25" priority="25">
      <formula>IF(RIGHT(TEXT(AE72,"0.#"),1)=".",FALSE,TRUE)</formula>
    </cfRule>
    <cfRule type="expression" dxfId="24" priority="26">
      <formula>IF(RIGHT(TEXT(AE72,"0.#"),1)=".",TRUE,FALSE)</formula>
    </cfRule>
  </conditionalFormatting>
  <conditionalFormatting sqref="AE71:AS71">
    <cfRule type="expression" dxfId="23" priority="23">
      <formula>IF(RIGHT(TEXT(AE71,"0.#"),1)=".",FALSE,TRUE)</formula>
    </cfRule>
    <cfRule type="expression" dxfId="22" priority="24">
      <formula>IF(RIGHT(TEXT(AE71,"0.#"),1)=".",TRUE,FALSE)</formula>
    </cfRule>
  </conditionalFormatting>
  <conditionalFormatting sqref="AT72:AX72">
    <cfRule type="expression" dxfId="21" priority="21">
      <formula>IF(RIGHT(TEXT(AT72,"0.#"),1)=".",FALSE,TRUE)</formula>
    </cfRule>
    <cfRule type="expression" dxfId="20" priority="22">
      <formula>IF(RIGHT(TEXT(AT72,"0.#"),1)=".",TRUE,FALSE)</formula>
    </cfRule>
  </conditionalFormatting>
  <conditionalFormatting sqref="AE75:AS75">
    <cfRule type="expression" dxfId="19" priority="19">
      <formula>IF(RIGHT(TEXT(AE75,"0.#"),1)=".",FALSE,TRUE)</formula>
    </cfRule>
    <cfRule type="expression" dxfId="18" priority="20">
      <formula>IF(RIGHT(TEXT(AE75,"0.#"),1)=".",TRUE,FALSE)</formula>
    </cfRule>
  </conditionalFormatting>
  <conditionalFormatting sqref="AE74:AS74">
    <cfRule type="expression" dxfId="17" priority="17">
      <formula>IF(RIGHT(TEXT(AE74,"0.#"),1)=".",FALSE,TRUE)</formula>
    </cfRule>
    <cfRule type="expression" dxfId="16" priority="18">
      <formula>IF(RIGHT(TEXT(AE74,"0.#"),1)=".",TRUE,FALSE)</formula>
    </cfRule>
  </conditionalFormatting>
  <conditionalFormatting sqref="AT75:AX75">
    <cfRule type="expression" dxfId="15" priority="15">
      <formula>IF(RIGHT(TEXT(AT75,"0.#"),1)=".",FALSE,TRUE)</formula>
    </cfRule>
    <cfRule type="expression" dxfId="14" priority="16">
      <formula>IF(RIGHT(TEXT(AT75,"0.#"),1)=".",TRUE,FALSE)</formula>
    </cfRule>
  </conditionalFormatting>
  <conditionalFormatting sqref="AE78:AS78">
    <cfRule type="expression" dxfId="13" priority="13">
      <formula>IF(RIGHT(TEXT(AE78,"0.#"),1)=".",FALSE,TRUE)</formula>
    </cfRule>
    <cfRule type="expression" dxfId="12" priority="14">
      <formula>IF(RIGHT(TEXT(AE78,"0.#"),1)=".",TRUE,FALSE)</formula>
    </cfRule>
  </conditionalFormatting>
  <conditionalFormatting sqref="AE77:AS77">
    <cfRule type="expression" dxfId="11" priority="11">
      <formula>IF(RIGHT(TEXT(AE77,"0.#"),1)=".",FALSE,TRUE)</formula>
    </cfRule>
    <cfRule type="expression" dxfId="10" priority="12">
      <formula>IF(RIGHT(TEXT(AE77,"0.#"),1)=".",TRUE,FALSE)</formula>
    </cfRule>
  </conditionalFormatting>
  <conditionalFormatting sqref="AT78:AX78">
    <cfRule type="expression" dxfId="9" priority="9">
      <formula>IF(RIGHT(TEXT(AT78,"0.#"),1)=".",FALSE,TRUE)</formula>
    </cfRule>
    <cfRule type="expression" dxfId="8" priority="10">
      <formula>IF(RIGHT(TEXT(AT78,"0.#"),1)=".",TRUE,FALSE)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L102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30</xdr:row>
                    <xdr:rowOff>0</xdr:rowOff>
                  </from>
                  <to>
                    <xdr:col>47</xdr:col>
                    <xdr:colOff>104775</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133350</xdr:colOff>
                    <xdr:row>229</xdr:row>
                    <xdr:rowOff>57150</xdr:rowOff>
                  </from>
                  <to>
                    <xdr:col>44</xdr:col>
                    <xdr:colOff>114300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47625</xdr:rowOff>
                  </from>
                  <to>
                    <xdr:col>44</xdr:col>
                    <xdr:colOff>104775</xdr:colOff>
                    <xdr:row>496</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593</v>
      </c>
      <c r="H2" s="15" t="str">
        <f>IF(G2="","",F2)</f>
        <v>一般会計</v>
      </c>
      <c r="I2" s="15" t="str">
        <f>IF(H2="","",IF(I1&lt;&gt;"",CONCATENATE(I1,"、",H2),H2))</f>
        <v>一般会計</v>
      </c>
      <c r="K2" s="16" t="s">
        <v>258</v>
      </c>
      <c r="L2" s="17"/>
      <c r="M2" s="15" t="str">
        <f>IF(L2="","",K2)</f>
        <v/>
      </c>
      <c r="N2" s="15" t="str">
        <f>IF(M2="","",IF(N1&lt;&gt;"",CONCATENATE(N1,"、",M2),M2))</f>
        <v/>
      </c>
      <c r="O2" s="15"/>
      <c r="P2" s="14" t="s">
        <v>217</v>
      </c>
      <c r="Q2" s="19" t="s">
        <v>593</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593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593</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593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593</v>
      </c>
      <c r="C19" s="15" t="str">
        <f t="shared" si="0"/>
        <v>ＩＴ戦略</v>
      </c>
      <c r="D19" s="15" t="str">
        <f t="shared" si="7"/>
        <v>海洋政策、国土強靭化、ＩＴ戦略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2015-06-04T01:02:27Z</cp:lastPrinted>
  <dcterms:created xsi:type="dcterms:W3CDTF">2012-03-13T00:50:25Z</dcterms:created>
  <dcterms:modified xsi:type="dcterms:W3CDTF">2015-07-02T12:36:14Z</dcterms:modified>
</cp:coreProperties>
</file>