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refMode="R1C1"/>
</workbook>
</file>

<file path=xl/calcChain.xml><?xml version="1.0" encoding="utf-8"?>
<calcChain xmlns="http://schemas.openxmlformats.org/spreadsheetml/2006/main">
  <c r="AO95" i="3" l="1"/>
  <c r="AJ95" i="3"/>
  <c r="AE95" i="3"/>
  <c r="L103" i="3" l="1"/>
  <c r="AS2" i="3" l="1"/>
  <c r="AR18" i="3" l="1"/>
  <c r="AK18" i="3"/>
  <c r="AT95" i="3" s="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<sst xmlns="http://schemas.openxmlformats.org/spreadsheetml/2006/main" count="1156" uniqueCount="589">
  <si>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</si>
  <si>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</si>
  <si>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</si>
  <si>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</si>
  <si>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</si>
  <si>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</si>
  <si>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</si>
  <si>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</si>
  <si>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</si>
  <si>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</si>
  <si>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</si>
  <si>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</si>
  <si>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</si>
  <si>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</si>
  <si>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</si>
  <si>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</si>
  <si>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</si>
  <si>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</si>
  <si>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</si>
  <si>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</si>
  <si>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</si>
  <si>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</si>
  <si>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</si>
  <si>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</si>
  <si>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</si>
  <si>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</si>
  <si>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</si>
  <si>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</si>
  <si>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</si>
  <si>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</si>
  <si>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</si>
  <si>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</si>
  <si>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</si>
  <si>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</si>
  <si>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</si>
  <si>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</si>
  <si>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</si>
  <si>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</si>
  <si>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</si>
  <si>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</si>
  <si>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</si>
  <si>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</si>
  <si>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</si>
  <si>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</si>
  <si>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</si>
  <si>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</si>
  <si>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</si>
  <si>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</si>
  <si>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</si>
  <si>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</si>
  <si>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</si>
  <si>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</si>
  <si>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</si>
  <si>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</si>
  <si>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</si>
  <si>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</si>
  <si>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</si>
  <si>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</si>
  <si>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</si>
  <si>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</si>
  <si>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</si>
  <si>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</si>
  <si>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</si>
  <si>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</si>
  <si>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</si>
  <si>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</si>
  <si>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</si>
  <si>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</si>
  <si>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</si>
  <si>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</si>
  <si>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</si>
  <si>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</si>
  <si>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</si>
  <si>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</si>
  <si>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</si>
  <si>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</si>
  <si>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</si>
  <si>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</si>
  <si>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</si>
  <si>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</si>
  <si>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</si>
  <si>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</si>
  <si>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</si>
  <si>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</si>
  <si>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</si>
  <si>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</si>
  <si>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</si>
  <si>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</si>
  <si>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</si>
  <si>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</si>
  <si>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</si>
  <si>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</si>
  <si>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</si>
  <si>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</si>
  <si>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</si>
  <si>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</si>
  <si>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</si>
  <si>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</si>
  <si>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</si>
  <si>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</si>
  <si>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</si>
  <si>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</si>
  <si>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</si>
  <si>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</si>
  <si>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</si>
  <si>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</si>
  <si>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</si>
  <si>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</si>
  <si>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</si>
  <si>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</si>
  <si>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</si>
  <si>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</si>
  <si>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</si>
  <si>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</si>
  <si>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</si>
  <si>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</si>
  <si>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</si>
  <si>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</si>
  <si>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</si>
  <si>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</si>
  <si>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</si>
  <si>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</si>
  <si>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</si>
  <si>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</si>
  <si>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</si>
  <si>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</si>
  <si>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</si>
  <si>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</si>
  <si>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</si>
  <si>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</si>
  <si>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</si>
  <si>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</si>
  <si>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</si>
  <si>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</si>
  <si>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</si>
  <si>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</si>
  <si>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</si>
  <si>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</si>
  <si>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</si>
  <si>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</si>
  <si>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</si>
  <si>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</si>
  <si>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</si>
  <si>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</si>
  <si>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</si>
  <si>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</si>
  <si>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</si>
  <si>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</si>
  <si>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</si>
  <si>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</si>
  <si>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</si>
  <si>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</si>
  <si>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</si>
  <si>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</si>
  <si>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</si>
  <si>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</si>
  <si>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</si>
  <si>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</si>
  <si>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</si>
  <si>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</si>
  <si>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</si>
  <si>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</si>
  <si>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</si>
  <si>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</si>
  <si>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</si>
  <si>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</si>
  <si>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</si>
  <si>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</si>
  <si>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</si>
  <si>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</si>
  <si>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</si>
  <si>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</si>
  <si>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</si>
  <si>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</si>
  <si>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</si>
  <si>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</si>
  <si>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</si>
  <si>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</si>
  <si>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</si>
  <si>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</si>
  <si>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</si>
  <si>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</si>
  <si>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</si>
  <si>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</si>
  <si>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</si>
  <si>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</si>
  <si>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</si>
  <si>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</si>
  <si>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</si>
  <si>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</si>
  <si>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</si>
  <si>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</si>
  <si>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</si>
  <si>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</si>
  <si>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</si>
  <si>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</si>
  <si>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</si>
  <si>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</si>
  <si>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</si>
  <si>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</si>
  <si>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</si>
  <si>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</si>
  <si>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</si>
  <si>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</si>
  <si>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</si>
  <si>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</si>
  <si>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</si>
  <si>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</si>
  <si>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</si>
  <si>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</si>
  <si>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</si>
  <si>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</si>
  <si>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</si>
  <si>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</si>
  <si>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</si>
  <si>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</si>
  <si>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</si>
  <si>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</si>
  <si>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</si>
  <si>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</si>
  <si>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</si>
  <si>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</si>
  <si>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</si>
  <si>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</si>
  <si>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</si>
  <si>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</si>
  <si>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</si>
  <si>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</si>
  <si>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</si>
  <si>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</si>
  <si>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</si>
  <si>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</si>
  <si>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</si>
  <si>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</si>
  <si>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</si>
  <si>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</si>
  <si>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</si>
  <si>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</si>
  <si>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</si>
  <si>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</si>
  <si>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</si>
  <si>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</si>
  <si>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</si>
  <si>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</si>
  <si>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</si>
  <si>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</si>
  <si>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</si>
  <si>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</si>
  <si>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</si>
  <si>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</si>
  <si>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</si>
  <si>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</si>
  <si>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</si>
  <si>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</si>
  <si>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</si>
  <si>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</si>
  <si>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</si>
  <si>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</si>
  <si>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</si>
  <si>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</si>
  <si>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</si>
  <si>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</si>
  <si>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</si>
  <si>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</si>
  <si>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</si>
  <si>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</si>
  <si>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</si>
  <si>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</si>
  <si>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</si>
  <si>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</si>
  <si>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</si>
  <si>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</si>
  <si>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</si>
  <si>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</si>
  <si>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</si>
  <si>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</si>
  <si>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</si>
  <si>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</si>
  <si>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</si>
  <si>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</si>
  <si>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</si>
  <si>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</si>
  <si>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</si>
  <si>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</si>
  <si>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</si>
  <si>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</si>
  <si>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</si>
  <si>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</si>
  <si>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</si>
  <si>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</si>
  <si>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</si>
  <si>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</si>
  <si>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</si>
  <si>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</si>
  <si>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</si>
  <si>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</si>
  <si>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</si>
  <si>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</si>
  <si>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</si>
  <si>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</si>
  <si>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</si>
  <si>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</si>
  <si>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</si>
  <si>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</si>
  <si>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</si>
  <si>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</si>
  <si>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</si>
  <si>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</si>
  <si>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</si>
  <si>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</si>
  <si>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</si>
  <si>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</si>
  <si>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</si>
  <si>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</si>
  <si>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</si>
  <si>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</si>
  <si>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</si>
  <si>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</si>
  <si>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</si>
  <si>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</si>
  <si>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</si>
  <si>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</si>
  <si>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</si>
  <si>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</si>
  <si>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</si>
  <si>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</si>
  <si>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</si>
  <si>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</si>
  <si>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</si>
  <si>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</si>
  <si>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</si>
  <si>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</si>
  <si>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</si>
  <si>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</si>
  <si>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</si>
  <si>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</si>
  <si>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</si>
  <si>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</si>
  <si>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</si>
  <si>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</si>
  <si>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</si>
  <si>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</si>
  <si>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</si>
  <si>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</si>
  <si>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</si>
  <si>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</si>
  <si>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</si>
  <si>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</si>
  <si>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</si>
  <si>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</si>
  <si>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</si>
  <si>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</si>
  <si>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</si>
  <si>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</si>
  <si>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</si>
  <si>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</si>
  <si>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</si>
  <si>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</si>
  <si>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</si>
  <si>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</si>
  <si>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</si>
  <si>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</si>
  <si>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</si>
  <si>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</si>
  <si>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</si>
  <si>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</si>
  <si>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　　/</t>
    <phoneticPr fontId="5"/>
  </si>
  <si>
    <t>地震津波観測</t>
    <phoneticPr fontId="5"/>
  </si>
  <si>
    <t>気象庁地震火山部</t>
    <phoneticPr fontId="5"/>
  </si>
  <si>
    <t>管理課</t>
    <phoneticPr fontId="5"/>
  </si>
  <si>
    <t>課 長 土井 恵治</t>
    <rPh sb="4" eb="6">
      <t>ドイ</t>
    </rPh>
    <rPh sb="7" eb="9">
      <t>ケイジ</t>
    </rPh>
    <phoneticPr fontId="5"/>
  </si>
  <si>
    <t>○</t>
  </si>
  <si>
    <t xml:space="preserve">4　水害等災害による被害の軽減
10　自然災害等による被害を軽減するため、気象情報等の提供及び観測・通信体制を充実する                   </t>
    <phoneticPr fontId="5"/>
  </si>
  <si>
    <t>防災基本計画（昭和38年策定）、南海トラフ地震防災対策推進基本計画（平成25年度策定）、大規模地震防災・減災対策大綱（平成25年度決定）</t>
    <phoneticPr fontId="5"/>
  </si>
  <si>
    <t>気象業務法（第3条、11条、第15条他）
災害対策基本法（第3条、第8条）</t>
    <phoneticPr fontId="5"/>
  </si>
  <si>
    <t>　国内外の地震を観測・監視し、最新の地震学的知見に基づく解析を行い、適時的確に緊急地震速報、津波警報や震度に関する情報等を発表することにより、地震や津波による災害の防止・軽減を図る。</t>
    <phoneticPr fontId="5"/>
  </si>
  <si>
    <t>　気象庁が整備した地震計等に加え、関係機関が整備した地震計等も活用し、24時間体制で地震の観測・監視を行う。これらのデータを地震活動等総合監視システム（EPOS）により集約・解析し、緊急地震速報、津波予警報、震度に関する情報等を発表する。これらの情報は、防災関係機関や報道機関を通じて国民に伝達され、地震や津波による災害の防止・軽減に貢献している。
　また、海外で大規模地震が発生した場合にも、関係国と連携しつつ、地震情報や津波情報を発表する。
　さらに、地震活動等総合監視システムを気象庁本庁・大阪管区気象台の２中枢に集約し、災害時の業務継続を可能にしている。</t>
    <phoneticPr fontId="5"/>
  </si>
  <si>
    <t>箇所</t>
    <rPh sb="0" eb="2">
      <t>カショ</t>
    </rPh>
    <phoneticPr fontId="5"/>
  </si>
  <si>
    <t>-</t>
    <phoneticPr fontId="5"/>
  </si>
  <si>
    <t>％</t>
    <phoneticPr fontId="5"/>
  </si>
  <si>
    <t>-</t>
    <phoneticPr fontId="5"/>
  </si>
  <si>
    <t>各種の観測地点数
（気象庁の地震計、震度計等）</t>
    <phoneticPr fontId="5"/>
  </si>
  <si>
    <t>その他の地震情報の発表回数
（緊急地震速報（予報）、地震情報等）</t>
    <phoneticPr fontId="5"/>
  </si>
  <si>
    <t>注意報・警報の発表回数
（緊急地震速報（警報）、津波注警報）</t>
    <phoneticPr fontId="5"/>
  </si>
  <si>
    <t>回</t>
    <rPh sb="0" eb="1">
      <t>カイ</t>
    </rPh>
    <phoneticPr fontId="5"/>
  </si>
  <si>
    <t>執行額／観測点数　　　　　　　　　　　　　　</t>
    <rPh sb="0" eb="2">
      <t>シッコウ</t>
    </rPh>
    <rPh sb="2" eb="3">
      <t>ガク</t>
    </rPh>
    <rPh sb="4" eb="6">
      <t>カンソク</t>
    </rPh>
    <rPh sb="6" eb="8">
      <t>テンスウ</t>
    </rPh>
    <phoneticPr fontId="5"/>
  </si>
  <si>
    <t>千円</t>
    <rPh sb="0" eb="2">
      <t>センエン</t>
    </rPh>
    <phoneticPr fontId="5"/>
  </si>
  <si>
    <t>諸謝金</t>
    <rPh sb="0" eb="3">
      <t>ショシャキン</t>
    </rPh>
    <phoneticPr fontId="5"/>
  </si>
  <si>
    <t>職員旅費</t>
    <rPh sb="0" eb="2">
      <t>ショクイン</t>
    </rPh>
    <rPh sb="2" eb="4">
      <t>リョヒ</t>
    </rPh>
    <phoneticPr fontId="5"/>
  </si>
  <si>
    <t>委員等旅費</t>
    <rPh sb="0" eb="3">
      <t>イイントウ</t>
    </rPh>
    <rPh sb="3" eb="5">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</si>
  <si>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</si>
  <si>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</si>
  <si>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</si>
  <si>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地震津波は地域を問わず発生し、広範囲に影響を
及ぼすため、国が実施すべき事業である。</t>
    <phoneticPr fontId="5"/>
  </si>
  <si>
    <t>地震津波による災害の防止・軽減を図る事業であ
り、広く国民のニーズがある。</t>
    <phoneticPr fontId="5"/>
  </si>
  <si>
    <t>災害の防止・軽減を図る事業のため、政策優先度の高い
事業である。</t>
    <phoneticPr fontId="5"/>
  </si>
  <si>
    <t>‐</t>
  </si>
  <si>
    <t>出来る限り一般競争入札により調達している。</t>
    <rPh sb="0" eb="2">
      <t>デキ</t>
    </rPh>
    <rPh sb="3" eb="4">
      <t>カギ</t>
    </rPh>
    <rPh sb="5" eb="7">
      <t>イッパン</t>
    </rPh>
    <rPh sb="7" eb="9">
      <t>キョウソウ</t>
    </rPh>
    <rPh sb="9" eb="11">
      <t>ニュウサツ</t>
    </rPh>
    <rPh sb="14" eb="16">
      <t>チョウタツ</t>
    </rPh>
    <phoneticPr fontId="5"/>
  </si>
  <si>
    <t>調達内容を吟味し、無駄のない予算の執行に努めている。</t>
    <phoneticPr fontId="5"/>
  </si>
  <si>
    <t>調達において、公告期間や整備期間を出来る限り長くし、競争機会を増やすことでコスト削減を促す。</t>
    <rPh sb="28" eb="30">
      <t>キカイ</t>
    </rPh>
    <rPh sb="31" eb="32">
      <t>フ</t>
    </rPh>
    <phoneticPr fontId="5"/>
  </si>
  <si>
    <t>東日本大震災を受け、観測ネットワークの復旧・強化を行うとともに、津波警報の精度向上、緊急地震速報の高度化等を行っている。
地震津波による災害の防止・軽減を図る事業であり、本事業を継続する必要がある。また、他機関との連携等による効率的かつ効果的な地震津波の観測、情報伝達の体制のため、次世代システムの整備に着手している。なお、事業の実施に当たっては、地震観測施設の保守対象機器の見直し等により費用対効果の高い運用体制とするなど、予算の効率的・効果的な執行に努めている。</t>
    <phoneticPr fontId="5"/>
  </si>
  <si>
    <t>本事業の実施に関し、一社応札案件を減らすことを留意した調達方法の改善として、仕様書作成等を出来るだけ早期に確定し、公告及び契約履行期間に余裕を持たせ、競争性を高めるよう努力してきたところであるが、整備機器について、出来るだけ汎用性の高い部品を選定することで、より一層の競争性確保や保守性を高めるよう、努力したい。</t>
    <phoneticPr fontId="5"/>
  </si>
  <si>
    <t>津波警報の改善、緊急地震速報の精度向上は災害の防止、軽減に有効な手段である。</t>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</si>
  <si>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</si>
  <si>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定量的に示すためには実観測点数が妥当と考える。</t>
    <rPh sb="0" eb="3">
      <t>テイリョウテキ</t>
    </rPh>
    <rPh sb="4" eb="5">
      <t>シメ</t>
    </rPh>
    <rPh sb="10" eb="11">
      <t>ジツ</t>
    </rPh>
    <rPh sb="11" eb="13">
      <t>カンソク</t>
    </rPh>
    <rPh sb="13" eb="15">
      <t>テンスウ</t>
    </rPh>
    <rPh sb="16" eb="18">
      <t>ダトウ</t>
    </rPh>
    <rPh sb="19" eb="20">
      <t>カンガ</t>
    </rPh>
    <phoneticPr fontId="5"/>
  </si>
  <si>
    <t>整備した観測施設を十分に活用している。</t>
    <phoneticPr fontId="5"/>
  </si>
  <si>
    <t>・総務省の行政評価・監視結果（平成２７年２月）において「緊急地震速報報について、様々な利用者における活用方法の把握を行い、それぞれの活用の実態を踏まえた精度検証を実施するとともに、その結果を公表すること」「津波警報の精度向上」（遠方で発生した地震に対する津波警報等の精度向上等を図る観点から、シミュレーション計算結果の順次活用など、改良後のシミュレーションシステムの運用開始の早期化を計る必要がある）について勧告を受けている。
・行政事業レビュー「公開プロセス」（平成２４年度）の対象事業となった。　結果：「一部改善」
　とりまとめコメント：「他機関との連携等による効率的かつ効果的な地震津波の観測、情報伝達の体制を整備すべき。契約の競争性向上を進めるべき。」
※震度４以上を観測した地震または緊急地震速報で震度４以上を予想した地震について、予報誤差が震度階級±１以内に収まる地域の割合を平成27年度に85%以上とする。
・支出先上位１０者リストの中には、平成２１年度に入札等を行ったものが含まれる。</t>
    <phoneticPr fontId="5"/>
  </si>
  <si>
    <t>震度４以上を観測した地震または緊急地震速報で震度４以上を予想した地震について、予報誤差が震度階級±１以内に収まる地域の割合を平成27年度に85%以上とする。</t>
    <phoneticPr fontId="5"/>
  </si>
  <si>
    <t>「緊急地震速報」の精度向上※</t>
    <phoneticPr fontId="5"/>
  </si>
  <si>
    <t>沖合津波観測点を活用した、津波シミュレーション技術を用いた津波警報更新</t>
    <rPh sb="0" eb="2">
      <t>オキアイ</t>
    </rPh>
    <rPh sb="2" eb="4">
      <t>ツナミ</t>
    </rPh>
    <rPh sb="4" eb="6">
      <t>カンソク</t>
    </rPh>
    <rPh sb="6" eb="7">
      <t>テン</t>
    </rPh>
    <rPh sb="8" eb="10">
      <t>カツヨウ</t>
    </rPh>
    <phoneticPr fontId="5"/>
  </si>
  <si>
    <t>沖合津波観測点の津波検測結果を用いて、波源を推定して津波シミュレーションを実行し、処理結果を用いて津波警報等の更新に活用する。これらに用いる沖合津波観測点を平成26年度までに35点以上とする。</t>
    <rPh sb="0" eb="2">
      <t>オキアイ</t>
    </rPh>
    <rPh sb="2" eb="4">
      <t>ツナミ</t>
    </rPh>
    <rPh sb="4" eb="6">
      <t>カンソク</t>
    </rPh>
    <rPh sb="6" eb="7">
      <t>テン</t>
    </rPh>
    <rPh sb="8" eb="10">
      <t>ツナミ</t>
    </rPh>
    <rPh sb="10" eb="11">
      <t>ケン</t>
    </rPh>
    <rPh sb="11" eb="12">
      <t>ソク</t>
    </rPh>
    <rPh sb="12" eb="14">
      <t>ケッカ</t>
    </rPh>
    <rPh sb="15" eb="16">
      <t>モチ</t>
    </rPh>
    <rPh sb="19" eb="20">
      <t>ハ</t>
    </rPh>
    <rPh sb="20" eb="21">
      <t>ゲン</t>
    </rPh>
    <rPh sb="22" eb="24">
      <t>スイテイ</t>
    </rPh>
    <rPh sb="37" eb="39">
      <t>ジッコウ</t>
    </rPh>
    <rPh sb="41" eb="43">
      <t>ショリ</t>
    </rPh>
    <rPh sb="43" eb="45">
      <t>ケッカ</t>
    </rPh>
    <rPh sb="46" eb="47">
      <t>モチ</t>
    </rPh>
    <rPh sb="49" eb="51">
      <t>ツナミ</t>
    </rPh>
    <rPh sb="51" eb="53">
      <t>ケイホウ</t>
    </rPh>
    <rPh sb="53" eb="54">
      <t>トウ</t>
    </rPh>
    <rPh sb="55" eb="57">
      <t>コウシン</t>
    </rPh>
    <rPh sb="58" eb="60">
      <t>カツヨウ</t>
    </rPh>
    <rPh sb="67" eb="68">
      <t>モチ</t>
    </rPh>
    <rPh sb="70" eb="72">
      <t>オキアイ</t>
    </rPh>
    <rPh sb="72" eb="74">
      <t>ツナミ</t>
    </rPh>
    <rPh sb="74" eb="76">
      <t>カンソク</t>
    </rPh>
    <rPh sb="76" eb="77">
      <t>テン</t>
    </rPh>
    <rPh sb="78" eb="80">
      <t>ヘイセイ</t>
    </rPh>
    <rPh sb="82" eb="83">
      <t>ネン</t>
    </rPh>
    <rPh sb="83" eb="84">
      <t>ド</t>
    </rPh>
    <rPh sb="89" eb="90">
      <t>テン</t>
    </rPh>
    <rPh sb="90" eb="92">
      <t>イジョウ</t>
    </rPh>
    <phoneticPr fontId="5"/>
  </si>
  <si>
    <t>A.日本電気（株）</t>
    <phoneticPr fontId="5"/>
  </si>
  <si>
    <t>雑役務費</t>
    <rPh sb="0" eb="3">
      <t>ザツエキム</t>
    </rPh>
    <rPh sb="3" eb="4">
      <t>ヒ</t>
    </rPh>
    <phoneticPr fontId="5"/>
  </si>
  <si>
    <t>地震活動等総合監視システムの業務処理ソフトウェア製作及びシステム構築</t>
    <phoneticPr fontId="5"/>
  </si>
  <si>
    <t>大深度地震計処理装置保守</t>
    <phoneticPr fontId="5"/>
  </si>
  <si>
    <t>量的降灰予報導入に伴う地震火山情報伝送装置の改修</t>
    <phoneticPr fontId="5"/>
  </si>
  <si>
    <t>A.　民間事業者</t>
    <rPh sb="3" eb="5">
      <t>ミンカン</t>
    </rPh>
    <rPh sb="5" eb="8">
      <t>ジギョウシャ</t>
    </rPh>
    <phoneticPr fontId="5"/>
  </si>
  <si>
    <t>日本電気（株）</t>
    <phoneticPr fontId="5"/>
  </si>
  <si>
    <t>-</t>
    <phoneticPr fontId="5"/>
  </si>
  <si>
    <t>量的降灰予報導入に伴う地震火山情報伝送装置の改修</t>
    <phoneticPr fontId="5"/>
  </si>
  <si>
    <t>明星電気(株)</t>
    <rPh sb="0" eb="2">
      <t>メイセイ</t>
    </rPh>
    <rPh sb="2" eb="4">
      <t>デンキ</t>
    </rPh>
    <rPh sb="4" eb="7">
      <t>カブ</t>
    </rPh>
    <phoneticPr fontId="5"/>
  </si>
  <si>
    <t>津波評価解析装置保守</t>
    <phoneticPr fontId="5"/>
  </si>
  <si>
    <t>（株）ＪＥＣＣ</t>
    <phoneticPr fontId="5"/>
  </si>
  <si>
    <t>富士通（株）</t>
    <rPh sb="0" eb="3">
      <t>フジツウ</t>
    </rPh>
    <rPh sb="3" eb="6">
      <t>カブ</t>
    </rPh>
    <phoneticPr fontId="5"/>
  </si>
  <si>
    <t>エーモード（株）</t>
    <rPh sb="5" eb="8">
      <t>カブ</t>
    </rPh>
    <phoneticPr fontId="5"/>
  </si>
  <si>
    <t>判定会委員等情報提供サーバのホスティング</t>
    <phoneticPr fontId="5"/>
  </si>
  <si>
    <t>長周期地震動に関する情報（観測・予報）についての事業者へのニーズ調査</t>
    <phoneticPr fontId="5"/>
  </si>
  <si>
    <t>（株）アストジェイ</t>
    <phoneticPr fontId="5"/>
  </si>
  <si>
    <t>（株）ニチマイ</t>
    <phoneticPr fontId="5"/>
  </si>
  <si>
    <t>マイクロフィルムの複製作業等</t>
    <phoneticPr fontId="5"/>
  </si>
  <si>
    <t>B　民間事業者</t>
    <rPh sb="2" eb="4">
      <t>ミンカン</t>
    </rPh>
    <rPh sb="4" eb="7">
      <t>ジギョウシャ</t>
    </rPh>
    <phoneticPr fontId="5"/>
  </si>
  <si>
    <t>B.ＮＴＴコミュニケーションズ</t>
    <phoneticPr fontId="5"/>
  </si>
  <si>
    <t>通信運搬費</t>
    <rPh sb="0" eb="2">
      <t>ツウシン</t>
    </rPh>
    <rPh sb="2" eb="5">
      <t>ウンパンヒ</t>
    </rPh>
    <phoneticPr fontId="5"/>
  </si>
  <si>
    <t>電信回線専用料</t>
    <rPh sb="0" eb="2">
      <t>デンシン</t>
    </rPh>
    <rPh sb="2" eb="4">
      <t>カイセン</t>
    </rPh>
    <rPh sb="4" eb="7">
      <t>センヨウリョウ</t>
    </rPh>
    <phoneticPr fontId="5"/>
  </si>
  <si>
    <t>C.個人Ａ</t>
    <rPh sb="2" eb="4">
      <t>コジン</t>
    </rPh>
    <phoneticPr fontId="5"/>
  </si>
  <si>
    <t>借料及び損料</t>
    <rPh sb="0" eb="2">
      <t>シャクリョウ</t>
    </rPh>
    <rPh sb="2" eb="3">
      <t>オヨ</t>
    </rPh>
    <rPh sb="4" eb="6">
      <t>ソンリョウ</t>
    </rPh>
    <phoneticPr fontId="5"/>
  </si>
  <si>
    <t>入軽井沢群列地震観測施設敷地借料</t>
    <phoneticPr fontId="5"/>
  </si>
  <si>
    <t>G. 熱海市</t>
    <rPh sb="3" eb="6">
      <t>アタミシ</t>
    </rPh>
    <phoneticPr fontId="5"/>
  </si>
  <si>
    <t>静岡地方気象台網代計測震度観測施設敷地及び建物借用</t>
    <phoneticPr fontId="5"/>
  </si>
  <si>
    <t>G　地方公共団体等</t>
    <rPh sb="2" eb="4">
      <t>チホウ</t>
    </rPh>
    <rPh sb="4" eb="6">
      <t>コウキョウ</t>
    </rPh>
    <rPh sb="6" eb="8">
      <t>ダンタイ</t>
    </rPh>
    <rPh sb="8" eb="9">
      <t>トウ</t>
    </rPh>
    <phoneticPr fontId="5"/>
  </si>
  <si>
    <t>熱海市</t>
    <rPh sb="0" eb="3">
      <t>アタミシ</t>
    </rPh>
    <phoneticPr fontId="5"/>
  </si>
  <si>
    <t>国分寺市</t>
    <rPh sb="0" eb="4">
      <t>コクブンジシ</t>
    </rPh>
    <phoneticPr fontId="5"/>
  </si>
  <si>
    <t>東京管区気象台国分寺計測震度観測施設敷地借用</t>
    <phoneticPr fontId="5"/>
  </si>
  <si>
    <t>江戸川区</t>
    <rPh sb="0" eb="4">
      <t>エドガワク</t>
    </rPh>
    <phoneticPr fontId="5"/>
  </si>
  <si>
    <t>東京管区気象台江戸川計測震度観測装置敷地借用</t>
    <phoneticPr fontId="5"/>
  </si>
  <si>
    <t>川崎市教育委員会</t>
    <rPh sb="0" eb="3">
      <t>カワサキシ</t>
    </rPh>
    <rPh sb="3" eb="5">
      <t>キョウイク</t>
    </rPh>
    <rPh sb="5" eb="8">
      <t>イインカイ</t>
    </rPh>
    <phoneticPr fontId="5"/>
  </si>
  <si>
    <t>横浜地方気象台川崎計測震度観測施設敷地借用</t>
    <phoneticPr fontId="5"/>
  </si>
  <si>
    <t>静岡地方気象台清水歪観測施設・峰山津波地震観測施設敷地借用</t>
    <phoneticPr fontId="5"/>
  </si>
  <si>
    <t>静岡市</t>
    <rPh sb="0" eb="3">
      <t>シズオカシ</t>
    </rPh>
    <phoneticPr fontId="5"/>
  </si>
  <si>
    <t>京都地方気象台宇治計測震度観測施設敷地借料</t>
    <phoneticPr fontId="5"/>
  </si>
  <si>
    <t>宇治市</t>
    <rPh sb="0" eb="3">
      <t>ウジシ</t>
    </rPh>
    <phoneticPr fontId="5"/>
  </si>
  <si>
    <t>南三陸町</t>
    <rPh sb="0" eb="4">
      <t>ミナミサンリクチョウ</t>
    </rPh>
    <phoneticPr fontId="5"/>
  </si>
  <si>
    <t>志津川計測震度観測施設敷地借用料</t>
    <phoneticPr fontId="5"/>
  </si>
  <si>
    <t>郡山市</t>
    <rPh sb="0" eb="2">
      <t>コオリヤマ</t>
    </rPh>
    <rPh sb="2" eb="3">
      <t>シ</t>
    </rPh>
    <phoneticPr fontId="5"/>
  </si>
  <si>
    <t>釜石市</t>
    <rPh sb="0" eb="3">
      <t>カマイシシ</t>
    </rPh>
    <phoneticPr fontId="5"/>
  </si>
  <si>
    <t>さつま町</t>
    <rPh sb="3" eb="4">
      <t>マチ</t>
    </rPh>
    <phoneticPr fontId="5"/>
  </si>
  <si>
    <t>郡山計測震度観測施設敷地借用料</t>
    <phoneticPr fontId="5"/>
  </si>
  <si>
    <t>釜石計測震度観測施設敷地借用料</t>
    <phoneticPr fontId="5"/>
  </si>
  <si>
    <t>宮之城計測震度観測施設用地借料</t>
    <phoneticPr fontId="5"/>
  </si>
  <si>
    <t>E.（株）シトン</t>
    <rPh sb="2" eb="5">
      <t>カブ</t>
    </rPh>
    <phoneticPr fontId="5"/>
  </si>
  <si>
    <t>船引計測震度観測局移設待受及び撤去工事</t>
    <phoneticPr fontId="5"/>
  </si>
  <si>
    <t>大東計測震度観測局移設待受及び撤去工事</t>
    <phoneticPr fontId="5"/>
  </si>
  <si>
    <t>E　民間事業者</t>
    <rPh sb="2" eb="4">
      <t>ミンカン</t>
    </rPh>
    <rPh sb="4" eb="7">
      <t>ジギョウシャ</t>
    </rPh>
    <phoneticPr fontId="5"/>
  </si>
  <si>
    <t>（株）シトン</t>
    <rPh sb="0" eb="3">
      <t>カブ</t>
    </rPh>
    <phoneticPr fontId="5"/>
  </si>
  <si>
    <t>大東計測震度観測局移設待受及び撤去工事</t>
    <phoneticPr fontId="5"/>
  </si>
  <si>
    <t>瀬谷工業（株）</t>
    <rPh sb="0" eb="2">
      <t>セヤ</t>
    </rPh>
    <rPh sb="2" eb="4">
      <t>コウギョウ</t>
    </rPh>
    <rPh sb="4" eb="7">
      <t>カブ</t>
    </rPh>
    <phoneticPr fontId="5"/>
  </si>
  <si>
    <t>水戸地方気象台茨城鹿嶋市鉢形震度観測局移設に係る施設整備工事</t>
    <phoneticPr fontId="5"/>
  </si>
  <si>
    <t>（株）香西工務店</t>
    <rPh sb="0" eb="3">
      <t>カブ</t>
    </rPh>
    <rPh sb="3" eb="5">
      <t>コウザイ</t>
    </rPh>
    <rPh sb="5" eb="8">
      <t>コウムテン</t>
    </rPh>
    <phoneticPr fontId="5"/>
  </si>
  <si>
    <t>東かがわ市計測震度観測施設移設待受及び撤去工事</t>
    <phoneticPr fontId="5"/>
  </si>
  <si>
    <t>滋賀電業（株）</t>
    <rPh sb="0" eb="2">
      <t>シガ</t>
    </rPh>
    <rPh sb="2" eb="4">
      <t>デンギョウ</t>
    </rPh>
    <rPh sb="4" eb="7">
      <t>カブ</t>
    </rPh>
    <phoneticPr fontId="5"/>
  </si>
  <si>
    <t>大津市木戸市民センター計測震度観測施設移設待受及び撤去工事</t>
    <phoneticPr fontId="5"/>
  </si>
  <si>
    <t>（株）中茂工務店</t>
    <rPh sb="0" eb="3">
      <t>カブ</t>
    </rPh>
    <rPh sb="3" eb="5">
      <t>ナカモ</t>
    </rPh>
    <rPh sb="5" eb="8">
      <t>コウムテン</t>
    </rPh>
    <phoneticPr fontId="5"/>
  </si>
  <si>
    <t>観音寺市坂本町計測震度観測施設移設待受工事</t>
    <phoneticPr fontId="5"/>
  </si>
  <si>
    <t>F　民間事業者</t>
    <rPh sb="2" eb="4">
      <t>ミンカン</t>
    </rPh>
    <rPh sb="4" eb="7">
      <t>ジギョウシャ</t>
    </rPh>
    <phoneticPr fontId="5"/>
  </si>
  <si>
    <t>F.明星電気（株）</t>
    <rPh sb="2" eb="4">
      <t>メイセイ</t>
    </rPh>
    <rPh sb="4" eb="6">
      <t>デンキ</t>
    </rPh>
    <rPh sb="6" eb="9">
      <t>カブ</t>
    </rPh>
    <phoneticPr fontId="5"/>
  </si>
  <si>
    <t>ＤＣＰ装置・多機能型地震計の点検及び調整</t>
    <phoneticPr fontId="5"/>
  </si>
  <si>
    <t>津波地震早期検知網観測局、計測震度計及びＤＣＰ装置等の点検調整</t>
    <phoneticPr fontId="5"/>
  </si>
  <si>
    <t>ＤＣＰ装置点検調整</t>
    <phoneticPr fontId="5"/>
  </si>
  <si>
    <t>計測震度計及びＤＣＰ装置点検調整 等</t>
    <rPh sb="17" eb="18">
      <t>トウ</t>
    </rPh>
    <phoneticPr fontId="5"/>
  </si>
  <si>
    <t>ＮＴＴコミュニケーションズ（株）</t>
    <phoneticPr fontId="5"/>
  </si>
  <si>
    <t>-</t>
    <phoneticPr fontId="5"/>
  </si>
  <si>
    <t>ＮＥＣキャピタルソリューション（株）</t>
    <phoneticPr fontId="5"/>
  </si>
  <si>
    <t>地震活動等総合監視システムのハードウェアの借用（リース）及び保守</t>
    <phoneticPr fontId="5"/>
  </si>
  <si>
    <t>ケーブル式常時海底地震観測システム陸上部機器（データ処理部）の借用</t>
    <phoneticPr fontId="5"/>
  </si>
  <si>
    <t>ケーブル式常時海底地震観測システム陸上部機器（データ処理部）の借用（再リース）</t>
    <rPh sb="34" eb="35">
      <t>サイ</t>
    </rPh>
    <phoneticPr fontId="5"/>
  </si>
  <si>
    <t>地震活動等総合監視システムのハードウェアの借用（リース）及び保守（大阪管区気象台）</t>
    <rPh sb="33" eb="35">
      <t>オオサカ</t>
    </rPh>
    <rPh sb="35" eb="37">
      <t>カンク</t>
    </rPh>
    <rPh sb="37" eb="40">
      <t>キショウダイ</t>
    </rPh>
    <phoneticPr fontId="5"/>
  </si>
  <si>
    <t>地震活動等総合監視システムの運用支援</t>
    <phoneticPr fontId="5"/>
  </si>
  <si>
    <t>津波判定装置保守</t>
    <phoneticPr fontId="5"/>
  </si>
  <si>
    <t>地震活動等総合監視システム用セキュリティ監視サーバ再構築等</t>
    <phoneticPr fontId="5"/>
  </si>
  <si>
    <t>火山灰情報提供システムと地震火山情報伝送装置の接続に関わるネットワーク設定変更 等</t>
    <rPh sb="40" eb="41">
      <t>トウ</t>
    </rPh>
    <phoneticPr fontId="5"/>
  </si>
  <si>
    <t>ソフトバンクテレコム（株）</t>
    <phoneticPr fontId="5"/>
  </si>
  <si>
    <t>多機能型地震観測装置ネットワーク機器の保守</t>
    <phoneticPr fontId="5"/>
  </si>
  <si>
    <t>（株）ＮＴＴドコモ</t>
    <phoneticPr fontId="5"/>
  </si>
  <si>
    <t>地震活動等総合監視システム用統合情報表示装置の借用（リース）及び定期点検</t>
    <phoneticPr fontId="5"/>
  </si>
  <si>
    <t>判定会室映像システム装置の点検調整</t>
    <phoneticPr fontId="5"/>
  </si>
  <si>
    <t>明星電気（株）</t>
    <phoneticPr fontId="5"/>
  </si>
  <si>
    <t>地震波形データ収集・配信装置保守</t>
    <phoneticPr fontId="5"/>
  </si>
  <si>
    <t>ＤＣＰ装置の点検調整</t>
    <phoneticPr fontId="5"/>
  </si>
  <si>
    <t>多機能型地震観測中枢局装置保守（本庁ほか） 等</t>
    <rPh sb="22" eb="23">
      <t>トウ</t>
    </rPh>
    <phoneticPr fontId="5"/>
  </si>
  <si>
    <t>多機能型地震観測装置の取付調整等</t>
    <phoneticPr fontId="5"/>
  </si>
  <si>
    <t>（一財）　日本気象協会</t>
    <phoneticPr fontId="5"/>
  </si>
  <si>
    <t>データ受信変換装置の機能強化</t>
    <phoneticPr fontId="5"/>
  </si>
  <si>
    <t>包括的核実験禁止条約機構データ受信・変換装置の保守等</t>
    <phoneticPr fontId="5"/>
  </si>
  <si>
    <t>包括的核実験禁止条約機構のデータ受信用ネットワーク機器の運用管理</t>
    <phoneticPr fontId="5"/>
  </si>
  <si>
    <t>東日本電信電話（株）</t>
    <phoneticPr fontId="5"/>
  </si>
  <si>
    <t>（株）高見沢サイバネティックス</t>
    <phoneticPr fontId="5"/>
  </si>
  <si>
    <t>多機能型地震観測装置・計測震度計の点検調整</t>
    <phoneticPr fontId="5"/>
  </si>
  <si>
    <t>ＫＤＤＩ（株）</t>
    <rPh sb="4" eb="7">
      <t>カブ</t>
    </rPh>
    <phoneticPr fontId="5"/>
  </si>
  <si>
    <t>C　地方公共団体等</t>
    <rPh sb="2" eb="4">
      <t>チホウ</t>
    </rPh>
    <rPh sb="4" eb="6">
      <t>コウキョウ</t>
    </rPh>
    <rPh sb="6" eb="8">
      <t>ダンタイ</t>
    </rPh>
    <rPh sb="8" eb="9">
      <t>トウ</t>
    </rPh>
    <phoneticPr fontId="5"/>
  </si>
  <si>
    <t>個人Ａ</t>
    <rPh sb="0" eb="2">
      <t>コジン</t>
    </rPh>
    <phoneticPr fontId="5"/>
  </si>
  <si>
    <t>個人Ｂ</t>
    <rPh sb="0" eb="2">
      <t>コジン</t>
    </rPh>
    <phoneticPr fontId="5"/>
  </si>
  <si>
    <t>菅平群列地震観測施設敷地借料</t>
    <phoneticPr fontId="5"/>
  </si>
  <si>
    <t>個人Ｃ</t>
    <rPh sb="0" eb="2">
      <t>コジン</t>
    </rPh>
    <phoneticPr fontId="5"/>
  </si>
  <si>
    <t>個人Ｄ</t>
    <rPh sb="0" eb="2">
      <t>コジン</t>
    </rPh>
    <phoneticPr fontId="5"/>
  </si>
  <si>
    <t>個人Ｅ</t>
    <rPh sb="0" eb="2">
      <t>コジン</t>
    </rPh>
    <phoneticPr fontId="5"/>
  </si>
  <si>
    <t>滝本群列地震観測施設敷地借料</t>
    <phoneticPr fontId="5"/>
  </si>
  <si>
    <t>和平群列地震観測施設敷地借料</t>
    <phoneticPr fontId="5"/>
  </si>
  <si>
    <t>大良群列地震観測施設敷地借料</t>
    <phoneticPr fontId="5"/>
  </si>
  <si>
    <t>個人Ｆ</t>
    <rPh sb="0" eb="2">
      <t>コジン</t>
    </rPh>
    <phoneticPr fontId="5"/>
  </si>
  <si>
    <t>地蔵峠群列地震観測施設敷地借料</t>
    <phoneticPr fontId="5"/>
  </si>
  <si>
    <t>地蔵群列地震中継施設敷地借料</t>
    <phoneticPr fontId="5"/>
  </si>
  <si>
    <t>個人Ｇ</t>
    <rPh sb="0" eb="2">
      <t>コジン</t>
    </rPh>
    <phoneticPr fontId="5"/>
  </si>
  <si>
    <t>入軽井沢群列地震中継施設敷地借料</t>
    <phoneticPr fontId="5"/>
  </si>
  <si>
    <t>個人Ｈ</t>
    <rPh sb="0" eb="2">
      <t>コジン</t>
    </rPh>
    <phoneticPr fontId="5"/>
  </si>
  <si>
    <t>大良群列地震中継施設敷地借料</t>
    <phoneticPr fontId="5"/>
  </si>
  <si>
    <t>中尾根群列地震観測施設敷地借料</t>
    <phoneticPr fontId="5"/>
  </si>
  <si>
    <t>長野市</t>
    <phoneticPr fontId="5"/>
  </si>
  <si>
    <t>D.東京管区気象台</t>
    <rPh sb="2" eb="4">
      <t>トウキョウ</t>
    </rPh>
    <rPh sb="4" eb="6">
      <t>カンク</t>
    </rPh>
    <rPh sb="6" eb="9">
      <t>キショウダイ</t>
    </rPh>
    <phoneticPr fontId="5"/>
  </si>
  <si>
    <t>計測震度計及び多機能型地震計の点検及び調整</t>
    <phoneticPr fontId="5"/>
  </si>
  <si>
    <t>海底地震常時観測システム中継所受信装置保守点検</t>
    <phoneticPr fontId="5"/>
  </si>
  <si>
    <t>水戸地方気象台茨城鹿嶋市鉢形震度観測局移設に係る施設整備工事 等</t>
    <rPh sb="31" eb="32">
      <t>トウ</t>
    </rPh>
    <phoneticPr fontId="5"/>
  </si>
  <si>
    <t>D　管区気象台等</t>
    <rPh sb="2" eb="4">
      <t>カンク</t>
    </rPh>
    <rPh sb="4" eb="7">
      <t>キショウダイ</t>
    </rPh>
    <rPh sb="7" eb="8">
      <t>トウ</t>
    </rPh>
    <phoneticPr fontId="5"/>
  </si>
  <si>
    <t>東京管区気象台</t>
    <rPh sb="0" eb="2">
      <t>トウキョウ</t>
    </rPh>
    <rPh sb="2" eb="4">
      <t>カンク</t>
    </rPh>
    <rPh sb="4" eb="7">
      <t>キショウダイ</t>
    </rPh>
    <phoneticPr fontId="5"/>
  </si>
  <si>
    <t>計測震度計及び多機能型地震計の点検及び調整</t>
    <phoneticPr fontId="5"/>
  </si>
  <si>
    <t>大阪管区気象台</t>
    <rPh sb="0" eb="2">
      <t>オオサカ</t>
    </rPh>
    <rPh sb="2" eb="4">
      <t>カンク</t>
    </rPh>
    <rPh sb="4" eb="7">
      <t>キショウダイ</t>
    </rPh>
    <phoneticPr fontId="5"/>
  </si>
  <si>
    <t>計測震度計点検調整</t>
    <phoneticPr fontId="5"/>
  </si>
  <si>
    <t>大津市木戸市民センター計測震度観測施設移設待受及び撤去工事 等</t>
    <rPh sb="30" eb="31">
      <t>トウ</t>
    </rPh>
    <phoneticPr fontId="5"/>
  </si>
  <si>
    <t>仙台管区気象台</t>
    <rPh sb="0" eb="2">
      <t>センダイ</t>
    </rPh>
    <rPh sb="2" eb="4">
      <t>カンク</t>
    </rPh>
    <rPh sb="4" eb="7">
      <t>キショウダイ</t>
    </rPh>
    <phoneticPr fontId="5"/>
  </si>
  <si>
    <t>計測震度計及びＤＣＰ装置点検調整</t>
    <phoneticPr fontId="5"/>
  </si>
  <si>
    <t>津波地震早期検知網（多機能）観測局装置点検調整 等</t>
    <rPh sb="24" eb="25">
      <t>トウ</t>
    </rPh>
    <phoneticPr fontId="5"/>
  </si>
  <si>
    <t>福岡管区気象台</t>
    <rPh sb="0" eb="2">
      <t>フクオカ</t>
    </rPh>
    <rPh sb="2" eb="4">
      <t>カンク</t>
    </rPh>
    <rPh sb="4" eb="7">
      <t>キショウダイ</t>
    </rPh>
    <phoneticPr fontId="5"/>
  </si>
  <si>
    <t>多機能型地震観測装置の点検調整</t>
    <phoneticPr fontId="5"/>
  </si>
  <si>
    <t>南種子地震観測局多機能型地震観測装置（地中部）修理</t>
    <phoneticPr fontId="5"/>
  </si>
  <si>
    <t>油津特別地域気象観測所官署多機能型地震観測装置処理部移設取付調整 等</t>
    <rPh sb="33" eb="34">
      <t>トウ</t>
    </rPh>
    <phoneticPr fontId="5"/>
  </si>
  <si>
    <t>札幌管区気象台</t>
    <rPh sb="0" eb="2">
      <t>サッポロ</t>
    </rPh>
    <rPh sb="2" eb="4">
      <t>カンク</t>
    </rPh>
    <rPh sb="4" eb="7">
      <t>キショウダイ</t>
    </rPh>
    <phoneticPr fontId="5"/>
  </si>
  <si>
    <t>計測震度計・ＤＣＰ装置の点検調整</t>
    <phoneticPr fontId="5"/>
  </si>
  <si>
    <t>津波地震早期検知網観測局装置の点検調整</t>
    <phoneticPr fontId="5"/>
  </si>
  <si>
    <t>七飯計測震度計他移設調整</t>
    <phoneticPr fontId="5"/>
  </si>
  <si>
    <t>札幌管区気象台空調設備点検調整 等</t>
    <rPh sb="16" eb="17">
      <t>トウ</t>
    </rPh>
    <phoneticPr fontId="5"/>
  </si>
  <si>
    <t>沖縄気象台</t>
    <rPh sb="0" eb="2">
      <t>オキナワ</t>
    </rPh>
    <rPh sb="2" eb="5">
      <t>キショウダイ</t>
    </rPh>
    <phoneticPr fontId="5"/>
  </si>
  <si>
    <t>多機能型地震観測局装置の点検調整</t>
    <phoneticPr fontId="5"/>
  </si>
  <si>
    <t>多機能型地震観測局装置及び計測震度計、ＤＣＰ装置の点検調整</t>
    <phoneticPr fontId="5"/>
  </si>
  <si>
    <t>加速度計測部交換・機器調整</t>
    <phoneticPr fontId="5"/>
  </si>
  <si>
    <t>北大東島多機能型地震観測局周辺環境整備作業 等</t>
    <rPh sb="22" eb="23">
      <t>トウ</t>
    </rPh>
    <phoneticPr fontId="5"/>
  </si>
  <si>
    <t>気象衛星センター</t>
    <rPh sb="0" eb="2">
      <t>キショウ</t>
    </rPh>
    <rPh sb="2" eb="4">
      <t>エイセイ</t>
    </rPh>
    <phoneticPr fontId="5"/>
  </si>
  <si>
    <t>衛星震度データ変換装置の保守</t>
    <phoneticPr fontId="5"/>
  </si>
  <si>
    <t>計測震度計及びＤＣＰ装置点検調整 等</t>
    <phoneticPr fontId="5"/>
  </si>
  <si>
    <t>計測震度計点検調整　等</t>
    <rPh sb="10" eb="11">
      <t>トウ</t>
    </rPh>
    <phoneticPr fontId="5"/>
  </si>
  <si>
    <t>ＮＥＣネッツエスアイ（株）</t>
    <phoneticPr fontId="5"/>
  </si>
  <si>
    <t>応用地質（株）</t>
    <phoneticPr fontId="5"/>
  </si>
  <si>
    <t>多機能型地震観測装置（地中部）故障修理及び取付調整（石巻小渕浜）</t>
    <phoneticPr fontId="5"/>
  </si>
  <si>
    <t>（株）ミツトヨ</t>
    <phoneticPr fontId="5"/>
  </si>
  <si>
    <t>東京管区気象台大島津倍付観測装置修理</t>
    <phoneticPr fontId="5"/>
  </si>
  <si>
    <t>（株）空調工房</t>
    <phoneticPr fontId="5"/>
  </si>
  <si>
    <t>札幌管区気象台空調設備点検調整</t>
    <phoneticPr fontId="5"/>
  </si>
  <si>
    <t>地震火山課現業室西側空調機（室外機）故障修理</t>
    <phoneticPr fontId="5"/>
  </si>
  <si>
    <t>（株）松本工務店　</t>
    <phoneticPr fontId="5"/>
  </si>
  <si>
    <t>北九州八幡東区桃園震度観測局引込柱建替</t>
    <phoneticPr fontId="5"/>
  </si>
  <si>
    <t>川田工業（株）</t>
    <phoneticPr fontId="5"/>
  </si>
  <si>
    <t>富山地方気象台南砺市震度観測点の移設待受</t>
    <rPh sb="18" eb="20">
      <t>マチウケ</t>
    </rPh>
    <phoneticPr fontId="5"/>
  </si>
  <si>
    <t>創建（株）</t>
    <phoneticPr fontId="5"/>
  </si>
  <si>
    <t>空調機移設</t>
    <rPh sb="0" eb="3">
      <t>クウチョウキ</t>
    </rPh>
    <phoneticPr fontId="5"/>
  </si>
  <si>
    <t>栗林電機（株）</t>
    <phoneticPr fontId="5"/>
  </si>
  <si>
    <t>厚岸津波地震観測施設アンテナポール敷設</t>
    <phoneticPr fontId="5"/>
  </si>
  <si>
    <t>八女市黒木町北木屋震度観測局舎換気扇交換</t>
    <phoneticPr fontId="5"/>
  </si>
  <si>
    <t>-</t>
    <phoneticPr fontId="5"/>
  </si>
  <si>
    <t>-</t>
    <phoneticPr fontId="5"/>
  </si>
  <si>
    <t>1821/954</t>
    <phoneticPr fontId="5"/>
  </si>
  <si>
    <t>1440/960</t>
    <phoneticPr fontId="5"/>
  </si>
  <si>
    <t>2118/960</t>
    <phoneticPr fontId="5"/>
  </si>
  <si>
    <t>国土交通省</t>
  </si>
  <si>
    <t>船引計測震度観測局移設待受及び撤去工事</t>
    <phoneticPr fontId="5"/>
  </si>
  <si>
    <t>地震活動等総合監視システムの業務処理ソフトウェア製作及びシステム構築（国庫債務負担行為）</t>
    <rPh sb="35" eb="37">
      <t>コッコ</t>
    </rPh>
    <rPh sb="37" eb="39">
      <t>サイム</t>
    </rPh>
    <rPh sb="39" eb="41">
      <t>フタン</t>
    </rPh>
    <rPh sb="41" eb="43">
      <t>コウイ</t>
    </rPh>
    <phoneticPr fontId="5"/>
  </si>
  <si>
    <t>地震波形データ収集・配信装置の製作及び取付調整（国庫債務負担行為）</t>
    <rPh sb="24" eb="26">
      <t>コッコ</t>
    </rPh>
    <rPh sb="26" eb="28">
      <t>サイム</t>
    </rPh>
    <rPh sb="28" eb="30">
      <t>フタン</t>
    </rPh>
    <rPh sb="30" eb="32">
      <t>コウイ</t>
    </rPh>
    <phoneticPr fontId="5"/>
  </si>
  <si>
    <t>潮位データ総合処理装置ハードウェアの借用（リース）及び保守（国庫債務負担行為）</t>
    <rPh sb="30" eb="32">
      <t>コッコ</t>
    </rPh>
    <rPh sb="32" eb="34">
      <t>サイム</t>
    </rPh>
    <rPh sb="34" eb="36">
      <t>フタン</t>
    </rPh>
    <rPh sb="36" eb="38">
      <t>コウイ</t>
    </rPh>
    <phoneticPr fontId="5"/>
  </si>
  <si>
    <t>随意契約</t>
    <rPh sb="0" eb="2">
      <t>ズイイ</t>
    </rPh>
    <rPh sb="2" eb="4">
      <t>ケイヤク</t>
    </rPh>
    <phoneticPr fontId="5"/>
  </si>
  <si>
    <t>-</t>
    <phoneticPr fontId="5"/>
  </si>
  <si>
    <t>　</t>
  </si>
  <si>
    <t>1272/894</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</si>
</sst>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3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156882</xdr:colOff>
      <xdr:row>164</xdr:row>
      <xdr:rowOff>33618</xdr:rowOff>
    </xdr:from>
    <xdr:to>
      <xdr:col>49</xdr:col>
      <xdr:colOff>100852</xdr:colOff>
      <xdr:row>164</xdr:row>
      <xdr:rowOff>336177</xdr:rowOff>
    </xdr:to>
    <xdr:sp macro="" textlink="">
      <xdr:nvSpPr>
        <xdr:cNvPr id="60" name="テキスト ボックス 59"/>
        <xdr:cNvSpPr txBox="1"/>
      </xdr:nvSpPr>
      <xdr:spPr>
        <a:xfrm>
          <a:off x="8404411" y="43389177"/>
          <a:ext cx="481853"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twoCellAnchor>
    <xdr:from>
      <xdr:col>41</xdr:col>
      <xdr:colOff>67235</xdr:colOff>
      <xdr:row>146</xdr:row>
      <xdr:rowOff>78442</xdr:rowOff>
    </xdr:from>
    <xdr:to>
      <xdr:col>44</xdr:col>
      <xdr:colOff>11206</xdr:colOff>
      <xdr:row>147</xdr:row>
      <xdr:rowOff>33618</xdr:rowOff>
    </xdr:to>
    <xdr:sp macro="" textlink="">
      <xdr:nvSpPr>
        <xdr:cNvPr id="3" name="テキスト ボックス 2"/>
        <xdr:cNvSpPr txBox="1"/>
      </xdr:nvSpPr>
      <xdr:spPr>
        <a:xfrm>
          <a:off x="7418294" y="37181118"/>
          <a:ext cx="481853"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41</xdr:col>
          <xdr:colOff>114300</xdr:colOff>
          <xdr:row>30</xdr:row>
          <xdr:rowOff>0</xdr:rowOff>
        </xdr:from>
        <xdr:to>
          <xdr:col>47</xdr:col>
          <xdr:colOff>104775</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66675</xdr:rowOff>
        </xdr:from>
        <xdr:to>
          <xdr:col>44</xdr:col>
          <xdr:colOff>104775</xdr:colOff>
          <xdr:row>229</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496</xdr:row>
          <xdr:rowOff>47625</xdr:rowOff>
        </xdr:from>
        <xdr:to>
          <xdr:col>45</xdr:col>
          <xdr:colOff>114300</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144</xdr:row>
      <xdr:rowOff>291364</xdr:rowOff>
    </xdr:from>
    <xdr:to>
      <xdr:col>16</xdr:col>
      <xdr:colOff>168088</xdr:colOff>
      <xdr:row>148</xdr:row>
      <xdr:rowOff>179306</xdr:rowOff>
    </xdr:to>
    <xdr:sp macro="" textlink="">
      <xdr:nvSpPr>
        <xdr:cNvPr id="2" name="テキスト ボックス 1"/>
        <xdr:cNvSpPr txBox="1"/>
      </xdr:nvSpPr>
      <xdr:spPr>
        <a:xfrm>
          <a:off x="1277467" y="35825217"/>
          <a:ext cx="1759327" cy="1277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1,440</a:t>
          </a:r>
          <a:r>
            <a:rPr kumimoji="1" lang="ja-JP" altLang="en-US" sz="1100" b="0"/>
            <a:t>百万円</a:t>
          </a:r>
        </a:p>
      </xdr:txBody>
    </xdr:sp>
    <xdr:clientData/>
  </xdr:twoCellAnchor>
  <xdr:twoCellAnchor>
    <xdr:from>
      <xdr:col>18</xdr:col>
      <xdr:colOff>78434</xdr:colOff>
      <xdr:row>139</xdr:row>
      <xdr:rowOff>291353</xdr:rowOff>
    </xdr:from>
    <xdr:to>
      <xdr:col>26</xdr:col>
      <xdr:colOff>123261</xdr:colOff>
      <xdr:row>140</xdr:row>
      <xdr:rowOff>268941</xdr:rowOff>
    </xdr:to>
    <xdr:sp macro="" textlink="">
      <xdr:nvSpPr>
        <xdr:cNvPr id="6" name="テキスト ボックス 5"/>
        <xdr:cNvSpPr txBox="1"/>
      </xdr:nvSpPr>
      <xdr:spPr>
        <a:xfrm>
          <a:off x="3305728" y="34088294"/>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20</xdr:col>
      <xdr:colOff>44816</xdr:colOff>
      <xdr:row>140</xdr:row>
      <xdr:rowOff>212912</xdr:rowOff>
    </xdr:from>
    <xdr:to>
      <xdr:col>40</xdr:col>
      <xdr:colOff>145677</xdr:colOff>
      <xdr:row>142</xdr:row>
      <xdr:rowOff>156883</xdr:rowOff>
    </xdr:to>
    <xdr:sp macro="" textlink="">
      <xdr:nvSpPr>
        <xdr:cNvPr id="7" name="テキスト ボックス 6"/>
        <xdr:cNvSpPr txBox="1"/>
      </xdr:nvSpPr>
      <xdr:spPr>
        <a:xfrm>
          <a:off x="3630698" y="34357236"/>
          <a:ext cx="3686744"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a:t>
          </a:r>
          <a:r>
            <a:rPr kumimoji="1" lang="ja-JP" altLang="en-US" sz="1100" b="0" baseline="0"/>
            <a:t> </a:t>
          </a:r>
          <a:r>
            <a:rPr kumimoji="1" lang="en-US" altLang="ja-JP" sz="1100" b="0" baseline="0"/>
            <a:t>7</a:t>
          </a:r>
          <a:r>
            <a:rPr kumimoji="1" lang="ja-JP" altLang="en-US" sz="1100" b="0"/>
            <a:t>社）</a:t>
          </a:r>
          <a:endParaRPr kumimoji="1" lang="en-US" altLang="ja-JP" sz="1100" b="0"/>
        </a:p>
        <a:p>
          <a:pPr algn="ctr">
            <a:spcBef>
              <a:spcPts val="300"/>
            </a:spcBef>
            <a:spcAft>
              <a:spcPts val="300"/>
            </a:spcAft>
          </a:pPr>
          <a:r>
            <a:rPr kumimoji="1" lang="en-US" altLang="ja-JP" sz="1100" b="0"/>
            <a:t>343</a:t>
          </a:r>
          <a:r>
            <a:rPr kumimoji="1" lang="ja-JP" altLang="en-US" sz="1100" b="0"/>
            <a:t>百万円</a:t>
          </a:r>
        </a:p>
      </xdr:txBody>
    </xdr:sp>
    <xdr:clientData/>
  </xdr:twoCellAnchor>
  <xdr:twoCellAnchor>
    <xdr:from>
      <xdr:col>18</xdr:col>
      <xdr:colOff>44817</xdr:colOff>
      <xdr:row>144</xdr:row>
      <xdr:rowOff>302558</xdr:rowOff>
    </xdr:from>
    <xdr:to>
      <xdr:col>26</xdr:col>
      <xdr:colOff>89644</xdr:colOff>
      <xdr:row>145</xdr:row>
      <xdr:rowOff>280147</xdr:rowOff>
    </xdr:to>
    <xdr:sp macro="" textlink="">
      <xdr:nvSpPr>
        <xdr:cNvPr id="8" name="テキスト ボックス 7"/>
        <xdr:cNvSpPr txBox="1"/>
      </xdr:nvSpPr>
      <xdr:spPr>
        <a:xfrm>
          <a:off x="3272111" y="35836411"/>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123260</xdr:colOff>
      <xdr:row>142</xdr:row>
      <xdr:rowOff>246529</xdr:rowOff>
    </xdr:from>
    <xdr:to>
      <xdr:col>21</xdr:col>
      <xdr:colOff>123260</xdr:colOff>
      <xdr:row>144</xdr:row>
      <xdr:rowOff>224117</xdr:rowOff>
    </xdr:to>
    <xdr:sp macro="" textlink="">
      <xdr:nvSpPr>
        <xdr:cNvPr id="4" name="左大かっこ 3"/>
        <xdr:cNvSpPr/>
      </xdr:nvSpPr>
      <xdr:spPr>
        <a:xfrm>
          <a:off x="3709142" y="3508561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89633</xdr:colOff>
      <xdr:row>142</xdr:row>
      <xdr:rowOff>235323</xdr:rowOff>
    </xdr:from>
    <xdr:to>
      <xdr:col>40</xdr:col>
      <xdr:colOff>67222</xdr:colOff>
      <xdr:row>144</xdr:row>
      <xdr:rowOff>246529</xdr:rowOff>
    </xdr:to>
    <xdr:sp macro="" textlink="">
      <xdr:nvSpPr>
        <xdr:cNvPr id="5" name="右大かっこ 4"/>
        <xdr:cNvSpPr/>
      </xdr:nvSpPr>
      <xdr:spPr>
        <a:xfrm>
          <a:off x="7082104" y="350744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145672</xdr:colOff>
      <xdr:row>142</xdr:row>
      <xdr:rowOff>324970</xdr:rowOff>
    </xdr:from>
    <xdr:to>
      <xdr:col>39</xdr:col>
      <xdr:colOff>168088</xdr:colOff>
      <xdr:row>144</xdr:row>
      <xdr:rowOff>134470</xdr:rowOff>
    </xdr:to>
    <xdr:sp macro="" textlink="">
      <xdr:nvSpPr>
        <xdr:cNvPr id="13" name="テキスト ボックス 12"/>
        <xdr:cNvSpPr txBox="1"/>
      </xdr:nvSpPr>
      <xdr:spPr>
        <a:xfrm>
          <a:off x="3910848" y="35164058"/>
          <a:ext cx="3249711"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地震活動等総合監視システムの業務処理ソフトウェア製作及びシステム構築 等</a:t>
          </a:r>
          <a:endParaRPr kumimoji="1" lang="en-US" altLang="ja-JP" sz="1100"/>
        </a:p>
      </xdr:txBody>
    </xdr:sp>
    <xdr:clientData/>
  </xdr:twoCellAnchor>
  <xdr:twoCellAnchor>
    <xdr:from>
      <xdr:col>20</xdr:col>
      <xdr:colOff>112054</xdr:colOff>
      <xdr:row>147</xdr:row>
      <xdr:rowOff>291352</xdr:rowOff>
    </xdr:from>
    <xdr:to>
      <xdr:col>21</xdr:col>
      <xdr:colOff>112054</xdr:colOff>
      <xdr:row>149</xdr:row>
      <xdr:rowOff>268940</xdr:rowOff>
    </xdr:to>
    <xdr:sp macro="" textlink="">
      <xdr:nvSpPr>
        <xdr:cNvPr id="15" name="左大かっこ 14"/>
        <xdr:cNvSpPr/>
      </xdr:nvSpPr>
      <xdr:spPr>
        <a:xfrm>
          <a:off x="3697936" y="36867352"/>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147</xdr:row>
      <xdr:rowOff>291352</xdr:rowOff>
    </xdr:from>
    <xdr:to>
      <xdr:col>40</xdr:col>
      <xdr:colOff>33603</xdr:colOff>
      <xdr:row>149</xdr:row>
      <xdr:rowOff>302558</xdr:rowOff>
    </xdr:to>
    <xdr:sp macro="" textlink="">
      <xdr:nvSpPr>
        <xdr:cNvPr id="16" name="右大かっこ 15"/>
        <xdr:cNvSpPr/>
      </xdr:nvSpPr>
      <xdr:spPr>
        <a:xfrm>
          <a:off x="7048485" y="368673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148</xdr:row>
      <xdr:rowOff>44823</xdr:rowOff>
    </xdr:from>
    <xdr:to>
      <xdr:col>39</xdr:col>
      <xdr:colOff>168088</xdr:colOff>
      <xdr:row>149</xdr:row>
      <xdr:rowOff>201705</xdr:rowOff>
    </xdr:to>
    <xdr:sp macro="" textlink="">
      <xdr:nvSpPr>
        <xdr:cNvPr id="17" name="テキスト ボックス 16"/>
        <xdr:cNvSpPr txBox="1"/>
      </xdr:nvSpPr>
      <xdr:spPr>
        <a:xfrm>
          <a:off x="3899642" y="36968205"/>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 等</a:t>
          </a:r>
          <a:endParaRPr kumimoji="1" lang="en-US" altLang="ja-JP" sz="1100"/>
        </a:p>
      </xdr:txBody>
    </xdr:sp>
    <xdr:clientData/>
  </xdr:twoCellAnchor>
  <xdr:twoCellAnchor>
    <xdr:from>
      <xdr:col>18</xdr:col>
      <xdr:colOff>78435</xdr:colOff>
      <xdr:row>149</xdr:row>
      <xdr:rowOff>347380</xdr:rowOff>
    </xdr:from>
    <xdr:to>
      <xdr:col>26</xdr:col>
      <xdr:colOff>123262</xdr:colOff>
      <xdr:row>150</xdr:row>
      <xdr:rowOff>324969</xdr:rowOff>
    </xdr:to>
    <xdr:sp macro="" textlink="">
      <xdr:nvSpPr>
        <xdr:cNvPr id="18" name="テキスト ボックス 17"/>
        <xdr:cNvSpPr txBox="1"/>
      </xdr:nvSpPr>
      <xdr:spPr>
        <a:xfrm>
          <a:off x="3305729" y="37618145"/>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19</xdr:col>
      <xdr:colOff>179285</xdr:colOff>
      <xdr:row>145</xdr:row>
      <xdr:rowOff>246529</xdr:rowOff>
    </xdr:from>
    <xdr:to>
      <xdr:col>40</xdr:col>
      <xdr:colOff>156881</xdr:colOff>
      <xdr:row>147</xdr:row>
      <xdr:rowOff>190499</xdr:rowOff>
    </xdr:to>
    <xdr:sp macro="" textlink="">
      <xdr:nvSpPr>
        <xdr:cNvPr id="19" name="テキスト ボックス 18"/>
        <xdr:cNvSpPr txBox="1"/>
      </xdr:nvSpPr>
      <xdr:spPr>
        <a:xfrm>
          <a:off x="3585873" y="36127764"/>
          <a:ext cx="374277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Ｂ．民間事業者（</a:t>
          </a:r>
          <a:r>
            <a:rPr kumimoji="1" lang="en-US" altLang="ja-JP" sz="1100" b="0"/>
            <a:t>19</a:t>
          </a:r>
          <a:r>
            <a:rPr kumimoji="1" lang="ja-JP" altLang="en-US" sz="1100" b="0"/>
            <a:t>社）</a:t>
          </a:r>
          <a:endParaRPr kumimoji="1" lang="en-US" altLang="ja-JP" sz="1100" b="0"/>
        </a:p>
        <a:p>
          <a:pPr algn="ctr">
            <a:spcBef>
              <a:spcPts val="300"/>
            </a:spcBef>
            <a:spcAft>
              <a:spcPts val="300"/>
            </a:spcAft>
          </a:pPr>
          <a:r>
            <a:rPr kumimoji="1" lang="en-US" altLang="ja-JP" sz="1100" b="0"/>
            <a:t>886</a:t>
          </a:r>
          <a:r>
            <a:rPr kumimoji="1" lang="ja-JP" altLang="en-US" sz="1100" b="0"/>
            <a:t>百万円</a:t>
          </a:r>
        </a:p>
      </xdr:txBody>
    </xdr:sp>
    <xdr:clientData/>
  </xdr:twoCellAnchor>
  <xdr:twoCellAnchor>
    <xdr:from>
      <xdr:col>20</xdr:col>
      <xdr:colOff>123259</xdr:colOff>
      <xdr:row>153</xdr:row>
      <xdr:rowOff>11205</xdr:rowOff>
    </xdr:from>
    <xdr:to>
      <xdr:col>21</xdr:col>
      <xdr:colOff>123259</xdr:colOff>
      <xdr:row>154</xdr:row>
      <xdr:rowOff>336176</xdr:rowOff>
    </xdr:to>
    <xdr:sp macro="" textlink="">
      <xdr:nvSpPr>
        <xdr:cNvPr id="20" name="左大かっこ 19"/>
        <xdr:cNvSpPr/>
      </xdr:nvSpPr>
      <xdr:spPr>
        <a:xfrm>
          <a:off x="3709141" y="38671499"/>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67222</xdr:colOff>
      <xdr:row>152</xdr:row>
      <xdr:rowOff>324970</xdr:rowOff>
    </xdr:from>
    <xdr:to>
      <xdr:col>40</xdr:col>
      <xdr:colOff>44811</xdr:colOff>
      <xdr:row>154</xdr:row>
      <xdr:rowOff>336177</xdr:rowOff>
    </xdr:to>
    <xdr:sp macro="" textlink="">
      <xdr:nvSpPr>
        <xdr:cNvPr id="21" name="右大かっこ 20"/>
        <xdr:cNvSpPr/>
      </xdr:nvSpPr>
      <xdr:spPr>
        <a:xfrm>
          <a:off x="7059693" y="3863788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112054</xdr:colOff>
      <xdr:row>153</xdr:row>
      <xdr:rowOff>100853</xdr:rowOff>
    </xdr:from>
    <xdr:to>
      <xdr:col>39</xdr:col>
      <xdr:colOff>145676</xdr:colOff>
      <xdr:row>154</xdr:row>
      <xdr:rowOff>257736</xdr:rowOff>
    </xdr:to>
    <xdr:sp macro="" textlink="">
      <xdr:nvSpPr>
        <xdr:cNvPr id="22" name="テキスト ボックス 21"/>
        <xdr:cNvSpPr txBox="1"/>
      </xdr:nvSpPr>
      <xdr:spPr>
        <a:xfrm>
          <a:off x="3877230" y="38761147"/>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7</xdr:col>
      <xdr:colOff>112058</xdr:colOff>
      <xdr:row>149</xdr:row>
      <xdr:rowOff>33627</xdr:rowOff>
    </xdr:from>
    <xdr:to>
      <xdr:col>8</xdr:col>
      <xdr:colOff>89647</xdr:colOff>
      <xdr:row>152</xdr:row>
      <xdr:rowOff>89658</xdr:rowOff>
    </xdr:to>
    <xdr:sp macro="" textlink="">
      <xdr:nvSpPr>
        <xdr:cNvPr id="23" name="左大かっこ 22"/>
        <xdr:cNvSpPr/>
      </xdr:nvSpPr>
      <xdr:spPr>
        <a:xfrm>
          <a:off x="1367117" y="37304392"/>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149</xdr:row>
      <xdr:rowOff>11217</xdr:rowOff>
    </xdr:from>
    <xdr:to>
      <xdr:col>16</xdr:col>
      <xdr:colOff>89647</xdr:colOff>
      <xdr:row>152</xdr:row>
      <xdr:rowOff>112069</xdr:rowOff>
    </xdr:to>
    <xdr:sp macro="" textlink="">
      <xdr:nvSpPr>
        <xdr:cNvPr id="24" name="右大かっこ 23"/>
        <xdr:cNvSpPr/>
      </xdr:nvSpPr>
      <xdr:spPr>
        <a:xfrm>
          <a:off x="2801471" y="37281982"/>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159</xdr:row>
      <xdr:rowOff>132519</xdr:rowOff>
    </xdr:from>
    <xdr:to>
      <xdr:col>30</xdr:col>
      <xdr:colOff>11206</xdr:colOff>
      <xdr:row>161</xdr:row>
      <xdr:rowOff>235328</xdr:rowOff>
    </xdr:to>
    <xdr:sp macro="" textlink="">
      <xdr:nvSpPr>
        <xdr:cNvPr id="25" name="テキスト ボックス 24"/>
        <xdr:cNvSpPr txBox="1"/>
      </xdr:nvSpPr>
      <xdr:spPr>
        <a:xfrm>
          <a:off x="3574670" y="40877107"/>
          <a:ext cx="1815360" cy="797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Ｄ．管区気象台等（７機関）</a:t>
          </a:r>
          <a:endParaRPr kumimoji="1" lang="en-US" altLang="ja-JP" sz="1100" b="0"/>
        </a:p>
        <a:p>
          <a:pPr algn="ctr">
            <a:spcBef>
              <a:spcPts val="600"/>
            </a:spcBef>
            <a:spcAft>
              <a:spcPts val="600"/>
            </a:spcAft>
          </a:pPr>
          <a:r>
            <a:rPr kumimoji="1" lang="en-US" altLang="ja-JP" sz="1100" b="0"/>
            <a:t>196</a:t>
          </a:r>
          <a:r>
            <a:rPr kumimoji="1" lang="ja-JP" altLang="en-US" sz="1100" b="0"/>
            <a:t>百万円</a:t>
          </a:r>
        </a:p>
      </xdr:txBody>
    </xdr:sp>
    <xdr:clientData/>
  </xdr:twoCellAnchor>
  <xdr:twoCellAnchor>
    <xdr:from>
      <xdr:col>20</xdr:col>
      <xdr:colOff>78450</xdr:colOff>
      <xdr:row>161</xdr:row>
      <xdr:rowOff>291357</xdr:rowOff>
    </xdr:from>
    <xdr:to>
      <xdr:col>21</xdr:col>
      <xdr:colOff>78450</xdr:colOff>
      <xdr:row>163</xdr:row>
      <xdr:rowOff>268945</xdr:rowOff>
    </xdr:to>
    <xdr:sp macro="" textlink="">
      <xdr:nvSpPr>
        <xdr:cNvPr id="26" name="左大かっこ 25"/>
        <xdr:cNvSpPr/>
      </xdr:nvSpPr>
      <xdr:spPr>
        <a:xfrm>
          <a:off x="3664332" y="41730710"/>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161</xdr:row>
      <xdr:rowOff>291358</xdr:rowOff>
    </xdr:from>
    <xdr:to>
      <xdr:col>29</xdr:col>
      <xdr:colOff>100864</xdr:colOff>
      <xdr:row>163</xdr:row>
      <xdr:rowOff>302564</xdr:rowOff>
    </xdr:to>
    <xdr:sp macro="" textlink="">
      <xdr:nvSpPr>
        <xdr:cNvPr id="27" name="右大かっこ 26"/>
        <xdr:cNvSpPr/>
      </xdr:nvSpPr>
      <xdr:spPr>
        <a:xfrm>
          <a:off x="5143510" y="417307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149</xdr:row>
      <xdr:rowOff>134480</xdr:rowOff>
    </xdr:from>
    <xdr:to>
      <xdr:col>16</xdr:col>
      <xdr:colOff>11205</xdr:colOff>
      <xdr:row>151</xdr:row>
      <xdr:rowOff>324982</xdr:rowOff>
    </xdr:to>
    <xdr:sp macro="" textlink="">
      <xdr:nvSpPr>
        <xdr:cNvPr id="28" name="テキスト ボックス 27"/>
        <xdr:cNvSpPr txBox="1"/>
      </xdr:nvSpPr>
      <xdr:spPr>
        <a:xfrm>
          <a:off x="1445558" y="37405245"/>
          <a:ext cx="1434353" cy="885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地震津波観測に係る企画立案及び事業の実施</a:t>
          </a:r>
          <a:endParaRPr kumimoji="1" lang="en-US" altLang="ja-JP" sz="1100"/>
        </a:p>
      </xdr:txBody>
    </xdr:sp>
    <xdr:clientData/>
  </xdr:twoCellAnchor>
  <xdr:twoCellAnchor>
    <xdr:from>
      <xdr:col>21</xdr:col>
      <xdr:colOff>33619</xdr:colOff>
      <xdr:row>162</xdr:row>
      <xdr:rowOff>22417</xdr:rowOff>
    </xdr:from>
    <xdr:to>
      <xdr:col>29</xdr:col>
      <xdr:colOff>44825</xdr:colOff>
      <xdr:row>163</xdr:row>
      <xdr:rowOff>257740</xdr:rowOff>
    </xdr:to>
    <xdr:sp macro="" textlink="">
      <xdr:nvSpPr>
        <xdr:cNvPr id="29" name="テキスト ボックス 28"/>
        <xdr:cNvSpPr txBox="1"/>
      </xdr:nvSpPr>
      <xdr:spPr>
        <a:xfrm>
          <a:off x="3798795" y="41809152"/>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158</xdr:row>
      <xdr:rowOff>190504</xdr:rowOff>
    </xdr:from>
    <xdr:to>
      <xdr:col>41</xdr:col>
      <xdr:colOff>1</xdr:colOff>
      <xdr:row>159</xdr:row>
      <xdr:rowOff>168093</xdr:rowOff>
    </xdr:to>
    <xdr:sp macro="" textlink="">
      <xdr:nvSpPr>
        <xdr:cNvPr id="30" name="テキスト ボックス 29"/>
        <xdr:cNvSpPr txBox="1"/>
      </xdr:nvSpPr>
      <xdr:spPr>
        <a:xfrm>
          <a:off x="5591731" y="40587710"/>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32</xdr:col>
      <xdr:colOff>134464</xdr:colOff>
      <xdr:row>159</xdr:row>
      <xdr:rowOff>145683</xdr:rowOff>
    </xdr:from>
    <xdr:to>
      <xdr:col>49</xdr:col>
      <xdr:colOff>201707</xdr:colOff>
      <xdr:row>161</xdr:row>
      <xdr:rowOff>89653</xdr:rowOff>
    </xdr:to>
    <xdr:sp macro="" textlink="">
      <xdr:nvSpPr>
        <xdr:cNvPr id="31" name="テキスト ボックス 30"/>
        <xdr:cNvSpPr txBox="1"/>
      </xdr:nvSpPr>
      <xdr:spPr>
        <a:xfrm>
          <a:off x="5871876" y="40890271"/>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Ｅ．民間事業者（　</a:t>
          </a:r>
          <a:r>
            <a:rPr kumimoji="1" lang="en-US" altLang="ja-JP" sz="1100" b="0"/>
            <a:t>5</a:t>
          </a:r>
          <a:r>
            <a:rPr kumimoji="1" lang="ja-JP" altLang="en-US" sz="1100" b="0"/>
            <a:t>社）</a:t>
          </a:r>
          <a:endParaRPr kumimoji="1" lang="en-US" altLang="ja-JP" sz="1100" b="0"/>
        </a:p>
        <a:p>
          <a:pPr algn="ctr">
            <a:spcBef>
              <a:spcPts val="300"/>
            </a:spcBef>
            <a:spcAft>
              <a:spcPts val="300"/>
            </a:spcAft>
          </a:pPr>
          <a:r>
            <a:rPr kumimoji="1" lang="en-US" altLang="ja-JP" sz="1100" b="0"/>
            <a:t>29</a:t>
          </a:r>
          <a:r>
            <a:rPr kumimoji="1" lang="ja-JP" altLang="en-US" sz="1100" b="0"/>
            <a:t>百万円</a:t>
          </a:r>
        </a:p>
      </xdr:txBody>
    </xdr:sp>
    <xdr:clientData/>
  </xdr:twoCellAnchor>
  <xdr:twoCellAnchor>
    <xdr:from>
      <xdr:col>33</xdr:col>
      <xdr:colOff>78437</xdr:colOff>
      <xdr:row>161</xdr:row>
      <xdr:rowOff>201711</xdr:rowOff>
    </xdr:from>
    <xdr:to>
      <xdr:col>34</xdr:col>
      <xdr:colOff>27913</xdr:colOff>
      <xdr:row>163</xdr:row>
      <xdr:rowOff>179299</xdr:rowOff>
    </xdr:to>
    <xdr:sp macro="" textlink="">
      <xdr:nvSpPr>
        <xdr:cNvPr id="32" name="左大かっこ 31"/>
        <xdr:cNvSpPr/>
      </xdr:nvSpPr>
      <xdr:spPr>
        <a:xfrm>
          <a:off x="5995143" y="41641064"/>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161</xdr:row>
      <xdr:rowOff>291359</xdr:rowOff>
    </xdr:from>
    <xdr:to>
      <xdr:col>48</xdr:col>
      <xdr:colOff>156883</xdr:colOff>
      <xdr:row>163</xdr:row>
      <xdr:rowOff>100859</xdr:rowOff>
    </xdr:to>
    <xdr:sp macro="" textlink="">
      <xdr:nvSpPr>
        <xdr:cNvPr id="34" name="テキスト ボックス 33"/>
        <xdr:cNvSpPr txBox="1"/>
      </xdr:nvSpPr>
      <xdr:spPr>
        <a:xfrm>
          <a:off x="6163233" y="41730712"/>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船引計測震度観測局移設待受及び撤去工事 </a:t>
          </a:r>
          <a:r>
            <a:rPr kumimoji="1" lang="ja-JP" altLang="en-US" sz="1100" baseline="0"/>
            <a:t>等</a:t>
          </a:r>
          <a:endParaRPr kumimoji="1" lang="en-US" altLang="ja-JP" sz="1100"/>
        </a:p>
      </xdr:txBody>
    </xdr:sp>
    <xdr:clientData/>
  </xdr:twoCellAnchor>
  <xdr:twoCellAnchor>
    <xdr:from>
      <xdr:col>48</xdr:col>
      <xdr:colOff>100849</xdr:colOff>
      <xdr:row>161</xdr:row>
      <xdr:rowOff>168092</xdr:rowOff>
    </xdr:from>
    <xdr:to>
      <xdr:col>49</xdr:col>
      <xdr:colOff>78438</xdr:colOff>
      <xdr:row>163</xdr:row>
      <xdr:rowOff>179298</xdr:rowOff>
    </xdr:to>
    <xdr:sp macro="" textlink="">
      <xdr:nvSpPr>
        <xdr:cNvPr id="36" name="右大かっこ 35"/>
        <xdr:cNvSpPr/>
      </xdr:nvSpPr>
      <xdr:spPr>
        <a:xfrm>
          <a:off x="8706967" y="41607445"/>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164</xdr:row>
      <xdr:rowOff>22417</xdr:rowOff>
    </xdr:from>
    <xdr:to>
      <xdr:col>41</xdr:col>
      <xdr:colOff>11210</xdr:colOff>
      <xdr:row>165</xdr:row>
      <xdr:rowOff>6</xdr:rowOff>
    </xdr:to>
    <xdr:sp macro="" textlink="">
      <xdr:nvSpPr>
        <xdr:cNvPr id="37" name="テキスト ボックス 36"/>
        <xdr:cNvSpPr txBox="1"/>
      </xdr:nvSpPr>
      <xdr:spPr>
        <a:xfrm>
          <a:off x="5602940" y="42503917"/>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164</xdr:row>
      <xdr:rowOff>324978</xdr:rowOff>
    </xdr:from>
    <xdr:to>
      <xdr:col>49</xdr:col>
      <xdr:colOff>224122</xdr:colOff>
      <xdr:row>166</xdr:row>
      <xdr:rowOff>268948</xdr:rowOff>
    </xdr:to>
    <xdr:sp macro="" textlink="">
      <xdr:nvSpPr>
        <xdr:cNvPr id="38" name="テキスト ボックス 37"/>
        <xdr:cNvSpPr txBox="1"/>
      </xdr:nvSpPr>
      <xdr:spPr>
        <a:xfrm>
          <a:off x="5894291" y="42806478"/>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Ｆ．民間事業者（</a:t>
          </a:r>
          <a:r>
            <a:rPr kumimoji="1" lang="en-US" altLang="ja-JP" sz="1100" b="0"/>
            <a:t>63</a:t>
          </a:r>
          <a:r>
            <a:rPr kumimoji="1" lang="ja-JP" altLang="en-US" sz="1100" b="0"/>
            <a:t>社）</a:t>
          </a:r>
          <a:endParaRPr kumimoji="1" lang="en-US" altLang="ja-JP" sz="1100" b="0"/>
        </a:p>
        <a:p>
          <a:pPr algn="ctr">
            <a:spcBef>
              <a:spcPts val="300"/>
            </a:spcBef>
            <a:spcAft>
              <a:spcPts val="300"/>
            </a:spcAft>
          </a:pPr>
          <a:r>
            <a:rPr kumimoji="1" lang="en-US" altLang="ja-JP" sz="1100" b="0"/>
            <a:t>162</a:t>
          </a:r>
          <a:r>
            <a:rPr kumimoji="1" lang="ja-JP" altLang="en-US" sz="1100" b="0"/>
            <a:t>百万円</a:t>
          </a:r>
        </a:p>
      </xdr:txBody>
    </xdr:sp>
    <xdr:clientData/>
  </xdr:twoCellAnchor>
  <xdr:twoCellAnchor>
    <xdr:from>
      <xdr:col>33</xdr:col>
      <xdr:colOff>100852</xdr:colOff>
      <xdr:row>167</xdr:row>
      <xdr:rowOff>33624</xdr:rowOff>
    </xdr:from>
    <xdr:to>
      <xdr:col>34</xdr:col>
      <xdr:colOff>50328</xdr:colOff>
      <xdr:row>169</xdr:row>
      <xdr:rowOff>11212</xdr:rowOff>
    </xdr:to>
    <xdr:sp macro="" textlink="">
      <xdr:nvSpPr>
        <xdr:cNvPr id="39" name="左大かっこ 38"/>
        <xdr:cNvSpPr/>
      </xdr:nvSpPr>
      <xdr:spPr>
        <a:xfrm>
          <a:off x="6017558" y="43557271"/>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167</xdr:row>
      <xdr:rowOff>123272</xdr:rowOff>
    </xdr:from>
    <xdr:to>
      <xdr:col>49</xdr:col>
      <xdr:colOff>4</xdr:colOff>
      <xdr:row>168</xdr:row>
      <xdr:rowOff>280155</xdr:rowOff>
    </xdr:to>
    <xdr:sp macro="" textlink="">
      <xdr:nvSpPr>
        <xdr:cNvPr id="40" name="テキスト ボックス 39"/>
        <xdr:cNvSpPr txBox="1"/>
      </xdr:nvSpPr>
      <xdr:spPr>
        <a:xfrm>
          <a:off x="6185648" y="43646919"/>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管区気象台が発注した多機能型地震計等の点検調整 等</a:t>
          </a:r>
          <a:endParaRPr kumimoji="1" lang="en-US" altLang="ja-JP" sz="1100"/>
        </a:p>
      </xdr:txBody>
    </xdr:sp>
    <xdr:clientData/>
  </xdr:twoCellAnchor>
  <xdr:twoCellAnchor>
    <xdr:from>
      <xdr:col>48</xdr:col>
      <xdr:colOff>123264</xdr:colOff>
      <xdr:row>167</xdr:row>
      <xdr:rowOff>5</xdr:rowOff>
    </xdr:from>
    <xdr:to>
      <xdr:col>49</xdr:col>
      <xdr:colOff>100853</xdr:colOff>
      <xdr:row>169</xdr:row>
      <xdr:rowOff>11211</xdr:rowOff>
    </xdr:to>
    <xdr:sp macro="" textlink="">
      <xdr:nvSpPr>
        <xdr:cNvPr id="41" name="右大かっこ 40"/>
        <xdr:cNvSpPr/>
      </xdr:nvSpPr>
      <xdr:spPr>
        <a:xfrm>
          <a:off x="8729382" y="435236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67236</xdr:colOff>
      <xdr:row>169</xdr:row>
      <xdr:rowOff>89653</xdr:rowOff>
    </xdr:from>
    <xdr:to>
      <xdr:col>41</xdr:col>
      <xdr:colOff>33624</xdr:colOff>
      <xdr:row>170</xdr:row>
      <xdr:rowOff>67242</xdr:rowOff>
    </xdr:to>
    <xdr:sp macro="" textlink="">
      <xdr:nvSpPr>
        <xdr:cNvPr id="42" name="テキスト ボックス 41"/>
        <xdr:cNvSpPr txBox="1"/>
      </xdr:nvSpPr>
      <xdr:spPr>
        <a:xfrm>
          <a:off x="5625354" y="44308065"/>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168087</xdr:colOff>
      <xdr:row>170</xdr:row>
      <xdr:rowOff>44832</xdr:rowOff>
    </xdr:from>
    <xdr:to>
      <xdr:col>49</xdr:col>
      <xdr:colOff>235330</xdr:colOff>
      <xdr:row>171</xdr:row>
      <xdr:rowOff>336185</xdr:rowOff>
    </xdr:to>
    <xdr:sp macro="" textlink="">
      <xdr:nvSpPr>
        <xdr:cNvPr id="43" name="テキスト ボックス 42"/>
        <xdr:cNvSpPr txBox="1"/>
      </xdr:nvSpPr>
      <xdr:spPr>
        <a:xfrm>
          <a:off x="5905499" y="44610626"/>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Ｇ．地方公共団体等（</a:t>
          </a:r>
          <a:r>
            <a:rPr kumimoji="1" lang="en-US" altLang="ja-JP" sz="1100" b="0"/>
            <a:t>275</a:t>
          </a:r>
          <a:r>
            <a:rPr kumimoji="1" lang="ja-JP" altLang="en-US" sz="1100" b="0"/>
            <a:t>団体）</a:t>
          </a:r>
          <a:endParaRPr kumimoji="1" lang="en-US" altLang="ja-JP" sz="1100" b="0"/>
        </a:p>
        <a:p>
          <a:pPr algn="ctr">
            <a:spcBef>
              <a:spcPts val="300"/>
            </a:spcBef>
            <a:spcAft>
              <a:spcPts val="300"/>
            </a:spcAft>
          </a:pPr>
          <a:r>
            <a:rPr kumimoji="1" lang="en-US" altLang="ja-JP" sz="1100" b="0"/>
            <a:t>5</a:t>
          </a:r>
          <a:r>
            <a:rPr kumimoji="1" lang="ja-JP" altLang="en-US" sz="1100" b="0"/>
            <a:t>百万円</a:t>
          </a:r>
        </a:p>
      </xdr:txBody>
    </xdr:sp>
    <xdr:clientData/>
  </xdr:twoCellAnchor>
  <xdr:twoCellAnchor>
    <xdr:from>
      <xdr:col>33</xdr:col>
      <xdr:colOff>112060</xdr:colOff>
      <xdr:row>171</xdr:row>
      <xdr:rowOff>448243</xdr:rowOff>
    </xdr:from>
    <xdr:to>
      <xdr:col>34</xdr:col>
      <xdr:colOff>61536</xdr:colOff>
      <xdr:row>172</xdr:row>
      <xdr:rowOff>448243</xdr:rowOff>
    </xdr:to>
    <xdr:sp macro="" textlink="">
      <xdr:nvSpPr>
        <xdr:cNvPr id="44" name="左大かっこ 43"/>
        <xdr:cNvSpPr/>
      </xdr:nvSpPr>
      <xdr:spPr>
        <a:xfrm>
          <a:off x="6028766" y="45361419"/>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100856</xdr:colOff>
      <xdr:row>171</xdr:row>
      <xdr:rowOff>537891</xdr:rowOff>
    </xdr:from>
    <xdr:to>
      <xdr:col>49</xdr:col>
      <xdr:colOff>11212</xdr:colOff>
      <xdr:row>172</xdr:row>
      <xdr:rowOff>369803</xdr:rowOff>
    </xdr:to>
    <xdr:sp macro="" textlink="">
      <xdr:nvSpPr>
        <xdr:cNvPr id="45" name="テキスト ボックス 44"/>
        <xdr:cNvSpPr txBox="1"/>
      </xdr:nvSpPr>
      <xdr:spPr>
        <a:xfrm>
          <a:off x="6196856" y="45451067"/>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134472</xdr:colOff>
      <xdr:row>171</xdr:row>
      <xdr:rowOff>414624</xdr:rowOff>
    </xdr:from>
    <xdr:to>
      <xdr:col>49</xdr:col>
      <xdr:colOff>112061</xdr:colOff>
      <xdr:row>172</xdr:row>
      <xdr:rowOff>448242</xdr:rowOff>
    </xdr:to>
    <xdr:sp macro="" textlink="">
      <xdr:nvSpPr>
        <xdr:cNvPr id="46" name="右大かっこ 45"/>
        <xdr:cNvSpPr/>
      </xdr:nvSpPr>
      <xdr:spPr>
        <a:xfrm>
          <a:off x="8740590" y="45327800"/>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156878</xdr:colOff>
      <xdr:row>151</xdr:row>
      <xdr:rowOff>89647</xdr:rowOff>
    </xdr:from>
    <xdr:to>
      <xdr:col>49</xdr:col>
      <xdr:colOff>235325</xdr:colOff>
      <xdr:row>152</xdr:row>
      <xdr:rowOff>123263</xdr:rowOff>
    </xdr:to>
    <xdr:sp macro="" textlink="">
      <xdr:nvSpPr>
        <xdr:cNvPr id="47" name="テキスト ボックス 46"/>
        <xdr:cNvSpPr txBox="1"/>
      </xdr:nvSpPr>
      <xdr:spPr>
        <a:xfrm>
          <a:off x="7328643" y="38055176"/>
          <a:ext cx="1692094"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少</a:t>
          </a:r>
          <a:r>
            <a:rPr kumimoji="1" lang="ja-JP" altLang="ja-JP" sz="1100" b="0">
              <a:solidFill>
                <a:schemeClr val="dk1"/>
              </a:solidFill>
              <a:effectLst/>
              <a:latin typeface="+mn-lt"/>
              <a:ea typeface="+mn-ea"/>
              <a:cs typeface="+mn-cs"/>
            </a:rPr>
            <a:t>額のため千円単位</a:t>
          </a:r>
          <a:endParaRPr lang="ja-JP" altLang="ja-JP">
            <a:effectLst/>
          </a:endParaRPr>
        </a:p>
      </xdr:txBody>
    </xdr:sp>
    <xdr:clientData/>
  </xdr:twoCellAnchor>
  <xdr:twoCellAnchor>
    <xdr:from>
      <xdr:col>19</xdr:col>
      <xdr:colOff>179286</xdr:colOff>
      <xdr:row>150</xdr:row>
      <xdr:rowOff>302559</xdr:rowOff>
    </xdr:from>
    <xdr:to>
      <xdr:col>40</xdr:col>
      <xdr:colOff>168089</xdr:colOff>
      <xdr:row>152</xdr:row>
      <xdr:rowOff>246529</xdr:rowOff>
    </xdr:to>
    <xdr:sp macro="" textlink="">
      <xdr:nvSpPr>
        <xdr:cNvPr id="14" name="テキスト ボックス 13"/>
        <xdr:cNvSpPr txBox="1"/>
      </xdr:nvSpPr>
      <xdr:spPr>
        <a:xfrm>
          <a:off x="3585874" y="37920706"/>
          <a:ext cx="3753980"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Ｃ．地方公共団体等（</a:t>
          </a:r>
          <a:r>
            <a:rPr kumimoji="1" lang="ja-JP" altLang="en-US" sz="1100" b="0" baseline="0"/>
            <a:t> </a:t>
          </a:r>
          <a:r>
            <a:rPr kumimoji="1" lang="en-US" altLang="ja-JP" sz="1100" b="0"/>
            <a:t>9</a:t>
          </a:r>
          <a:r>
            <a:rPr kumimoji="1" lang="ja-JP" altLang="en-US" sz="1100" b="0"/>
            <a:t>団体）</a:t>
          </a:r>
          <a:endParaRPr kumimoji="1" lang="en-US" altLang="ja-JP" sz="1100" b="0"/>
        </a:p>
        <a:p>
          <a:pPr algn="ctr">
            <a:spcBef>
              <a:spcPts val="300"/>
            </a:spcBef>
            <a:spcAft>
              <a:spcPts val="300"/>
            </a:spcAft>
          </a:pPr>
          <a:r>
            <a:rPr kumimoji="1" lang="en-US" altLang="ja-JP" sz="1100" b="0"/>
            <a:t>23</a:t>
          </a:r>
          <a:r>
            <a:rPr kumimoji="1" lang="ja-JP" altLang="en-US" sz="1100" b="0"/>
            <a:t>千円　</a:t>
          </a:r>
        </a:p>
      </xdr:txBody>
    </xdr:sp>
    <xdr:clientData/>
  </xdr:twoCellAnchor>
  <xdr:twoCellAnchor>
    <xdr:from>
      <xdr:col>19</xdr:col>
      <xdr:colOff>168081</xdr:colOff>
      <xdr:row>172</xdr:row>
      <xdr:rowOff>569549</xdr:rowOff>
    </xdr:from>
    <xdr:to>
      <xdr:col>30</xdr:col>
      <xdr:colOff>11205</xdr:colOff>
      <xdr:row>173</xdr:row>
      <xdr:rowOff>605118</xdr:rowOff>
    </xdr:to>
    <xdr:sp macro="" textlink="">
      <xdr:nvSpPr>
        <xdr:cNvPr id="48" name="テキスト ボックス 47"/>
        <xdr:cNvSpPr txBox="1"/>
      </xdr:nvSpPr>
      <xdr:spPr>
        <a:xfrm>
          <a:off x="3574669" y="46155078"/>
          <a:ext cx="1815360" cy="7079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Ｈ．事務費</a:t>
          </a:r>
          <a:endParaRPr kumimoji="1" lang="en-US" altLang="ja-JP" sz="1100" b="0"/>
        </a:p>
        <a:p>
          <a:pPr algn="ctr">
            <a:spcBef>
              <a:spcPts val="600"/>
            </a:spcBef>
            <a:spcAft>
              <a:spcPts val="600"/>
            </a:spcAft>
          </a:pPr>
          <a:r>
            <a:rPr kumimoji="1" lang="en-US" altLang="ja-JP" sz="1100" b="0"/>
            <a:t>15</a:t>
          </a:r>
          <a:r>
            <a:rPr kumimoji="1" lang="ja-JP" altLang="en-US" sz="1100" b="0"/>
            <a:t>百万円</a:t>
          </a:r>
        </a:p>
      </xdr:txBody>
    </xdr:sp>
    <xdr:clientData/>
  </xdr:twoCellAnchor>
  <xdr:twoCellAnchor>
    <xdr:from>
      <xdr:col>20</xdr:col>
      <xdr:colOff>78449</xdr:colOff>
      <xdr:row>173</xdr:row>
      <xdr:rowOff>649945</xdr:rowOff>
    </xdr:from>
    <xdr:to>
      <xdr:col>21</xdr:col>
      <xdr:colOff>78449</xdr:colOff>
      <xdr:row>175</xdr:row>
      <xdr:rowOff>44827</xdr:rowOff>
    </xdr:to>
    <xdr:sp macro="" textlink="">
      <xdr:nvSpPr>
        <xdr:cNvPr id="49" name="左大かっこ 48"/>
        <xdr:cNvSpPr/>
      </xdr:nvSpPr>
      <xdr:spPr>
        <a:xfrm>
          <a:off x="3664331" y="4690782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173</xdr:row>
      <xdr:rowOff>649946</xdr:rowOff>
    </xdr:from>
    <xdr:to>
      <xdr:col>29</xdr:col>
      <xdr:colOff>100863</xdr:colOff>
      <xdr:row>175</xdr:row>
      <xdr:rowOff>78446</xdr:rowOff>
    </xdr:to>
    <xdr:sp macro="" textlink="">
      <xdr:nvSpPr>
        <xdr:cNvPr id="50" name="右大かっこ 49"/>
        <xdr:cNvSpPr/>
      </xdr:nvSpPr>
      <xdr:spPr>
        <a:xfrm>
          <a:off x="5143509" y="46907828"/>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174</xdr:row>
      <xdr:rowOff>56034</xdr:rowOff>
    </xdr:from>
    <xdr:to>
      <xdr:col>29</xdr:col>
      <xdr:colOff>44824</xdr:colOff>
      <xdr:row>175</xdr:row>
      <xdr:rowOff>33622</xdr:rowOff>
    </xdr:to>
    <xdr:sp macro="" textlink="">
      <xdr:nvSpPr>
        <xdr:cNvPr id="51" name="テキスト ボックス 50"/>
        <xdr:cNvSpPr txBox="1"/>
      </xdr:nvSpPr>
      <xdr:spPr>
        <a:xfrm>
          <a:off x="3798794" y="46986269"/>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諸謝金・旅費</a:t>
          </a:r>
          <a:endParaRPr kumimoji="1" lang="en-US" altLang="ja-JP" sz="1100"/>
        </a:p>
      </xdr:txBody>
    </xdr:sp>
    <xdr:clientData/>
  </xdr:twoCellAnchor>
  <xdr:twoCellAnchor>
    <xdr:from>
      <xdr:col>8</xdr:col>
      <xdr:colOff>168084</xdr:colOff>
      <xdr:row>175</xdr:row>
      <xdr:rowOff>123265</xdr:rowOff>
    </xdr:from>
    <xdr:to>
      <xdr:col>42</xdr:col>
      <xdr:colOff>78437</xdr:colOff>
      <xdr:row>176</xdr:row>
      <xdr:rowOff>661146</xdr:rowOff>
    </xdr:to>
    <xdr:sp macro="" textlink="">
      <xdr:nvSpPr>
        <xdr:cNvPr id="52" name="テキスト ボックス 51"/>
        <xdr:cNvSpPr txBox="1"/>
      </xdr:nvSpPr>
      <xdr:spPr>
        <a:xfrm>
          <a:off x="1602437" y="47658618"/>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11209</xdr:colOff>
      <xdr:row>141</xdr:row>
      <xdr:rowOff>159935</xdr:rowOff>
    </xdr:from>
    <xdr:to>
      <xdr:col>18</xdr:col>
      <xdr:colOff>22413</xdr:colOff>
      <xdr:row>173</xdr:row>
      <xdr:rowOff>277140</xdr:rowOff>
    </xdr:to>
    <xdr:cxnSp macro="">
      <xdr:nvCxnSpPr>
        <xdr:cNvPr id="11" name="直線コネクタ 10"/>
        <xdr:cNvCxnSpPr/>
      </xdr:nvCxnSpPr>
      <xdr:spPr>
        <a:xfrm>
          <a:off x="3238503" y="34651641"/>
          <a:ext cx="11204" cy="1188338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22412</xdr:colOff>
      <xdr:row>141</xdr:row>
      <xdr:rowOff>145676</xdr:rowOff>
    </xdr:from>
    <xdr:to>
      <xdr:col>20</xdr:col>
      <xdr:colOff>44816</xdr:colOff>
      <xdr:row>141</xdr:row>
      <xdr:rowOff>184898</xdr:rowOff>
    </xdr:to>
    <xdr:cxnSp macro="">
      <xdr:nvCxnSpPr>
        <xdr:cNvPr id="56" name="直線矢印コネクタ 55"/>
        <xdr:cNvCxnSpPr/>
      </xdr:nvCxnSpPr>
      <xdr:spPr>
        <a:xfrm rot="-420000">
          <a:off x="3249706" y="34637382"/>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146</xdr:row>
      <xdr:rowOff>217567</xdr:rowOff>
    </xdr:from>
    <xdr:to>
      <xdr:col>20</xdr:col>
      <xdr:colOff>23374</xdr:colOff>
      <xdr:row>146</xdr:row>
      <xdr:rowOff>235335</xdr:rowOff>
    </xdr:to>
    <xdr:cxnSp macro="">
      <xdr:nvCxnSpPr>
        <xdr:cNvPr id="61" name="直線矢印コネクタ 60"/>
        <xdr:cNvCxnSpPr/>
      </xdr:nvCxnSpPr>
      <xdr:spPr>
        <a:xfrm rot="120000" flipV="1">
          <a:off x="3036794" y="36446185"/>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151</xdr:row>
      <xdr:rowOff>246531</xdr:rowOff>
    </xdr:from>
    <xdr:to>
      <xdr:col>20</xdr:col>
      <xdr:colOff>22404</xdr:colOff>
      <xdr:row>151</xdr:row>
      <xdr:rowOff>285753</xdr:rowOff>
    </xdr:to>
    <xdr:cxnSp macro="">
      <xdr:nvCxnSpPr>
        <xdr:cNvPr id="62" name="直線矢印コネクタ 61"/>
        <xdr:cNvCxnSpPr/>
      </xdr:nvCxnSpPr>
      <xdr:spPr>
        <a:xfrm rot="-420000">
          <a:off x="3227294" y="38212060"/>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160</xdr:row>
      <xdr:rowOff>117319</xdr:rowOff>
    </xdr:from>
    <xdr:to>
      <xdr:col>19</xdr:col>
      <xdr:colOff>168082</xdr:colOff>
      <xdr:row>160</xdr:row>
      <xdr:rowOff>139099</xdr:rowOff>
    </xdr:to>
    <xdr:cxnSp macro="">
      <xdr:nvCxnSpPr>
        <xdr:cNvPr id="63" name="直線矢印コネクタ 62"/>
        <xdr:cNvCxnSpPr/>
      </xdr:nvCxnSpPr>
      <xdr:spPr>
        <a:xfrm rot="-240000">
          <a:off x="3249265" y="41209290"/>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160</xdr:row>
      <xdr:rowOff>117668</xdr:rowOff>
    </xdr:from>
    <xdr:to>
      <xdr:col>32</xdr:col>
      <xdr:colOff>134464</xdr:colOff>
      <xdr:row>160</xdr:row>
      <xdr:rowOff>169038</xdr:rowOff>
    </xdr:to>
    <xdr:cxnSp macro="">
      <xdr:nvCxnSpPr>
        <xdr:cNvPr id="65" name="直線矢印コネクタ 64"/>
        <xdr:cNvCxnSpPr/>
      </xdr:nvCxnSpPr>
      <xdr:spPr>
        <a:xfrm rot="360000" flipV="1">
          <a:off x="5400267" y="41209639"/>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22414</xdr:colOff>
      <xdr:row>160</xdr:row>
      <xdr:rowOff>155020</xdr:rowOff>
    </xdr:from>
    <xdr:to>
      <xdr:col>31</xdr:col>
      <xdr:colOff>33618</xdr:colOff>
      <xdr:row>171</xdr:row>
      <xdr:rowOff>24313</xdr:rowOff>
    </xdr:to>
    <xdr:cxnSp macro="">
      <xdr:nvCxnSpPr>
        <xdr:cNvPr id="68" name="直線コネクタ 67"/>
        <xdr:cNvCxnSpPr/>
      </xdr:nvCxnSpPr>
      <xdr:spPr>
        <a:xfrm>
          <a:off x="5580532" y="41246991"/>
          <a:ext cx="11204" cy="369049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33177</xdr:colOff>
      <xdr:row>171</xdr:row>
      <xdr:rowOff>27673</xdr:rowOff>
    </xdr:from>
    <xdr:to>
      <xdr:col>32</xdr:col>
      <xdr:colOff>179288</xdr:colOff>
      <xdr:row>171</xdr:row>
      <xdr:rowOff>49453</xdr:rowOff>
    </xdr:to>
    <xdr:cxnSp macro="">
      <xdr:nvCxnSpPr>
        <xdr:cNvPr id="69" name="直線矢印コネクタ 68"/>
        <xdr:cNvCxnSpPr/>
      </xdr:nvCxnSpPr>
      <xdr:spPr>
        <a:xfrm rot="-240000">
          <a:off x="5591295" y="44940849"/>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165</xdr:row>
      <xdr:rowOff>319026</xdr:rowOff>
    </xdr:from>
    <xdr:to>
      <xdr:col>32</xdr:col>
      <xdr:colOff>168083</xdr:colOff>
      <xdr:row>165</xdr:row>
      <xdr:rowOff>340806</xdr:rowOff>
    </xdr:to>
    <xdr:cxnSp macro="">
      <xdr:nvCxnSpPr>
        <xdr:cNvPr id="70" name="直線矢印コネクタ 69"/>
        <xdr:cNvCxnSpPr/>
      </xdr:nvCxnSpPr>
      <xdr:spPr>
        <a:xfrm rot="-240000">
          <a:off x="5580090" y="4314790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173</xdr:row>
      <xdr:rowOff>262996</xdr:rowOff>
    </xdr:from>
    <xdr:to>
      <xdr:col>19</xdr:col>
      <xdr:colOff>168084</xdr:colOff>
      <xdr:row>173</xdr:row>
      <xdr:rowOff>284776</xdr:rowOff>
    </xdr:to>
    <xdr:cxnSp macro="">
      <xdr:nvCxnSpPr>
        <xdr:cNvPr id="71" name="直線矢印コネクタ 70"/>
        <xdr:cNvCxnSpPr/>
      </xdr:nvCxnSpPr>
      <xdr:spPr>
        <a:xfrm rot="-240000">
          <a:off x="3249267" y="4652087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587</v>
      </c>
      <c r="AR2" s="677"/>
      <c r="AS2" s="59" t="str">
        <f>IF(OR(AQ2="　", AQ2=""), "", "-")</f>
        <v/>
      </c>
      <c r="AT2" s="678">
        <v>86</v>
      </c>
      <c r="AU2" s="678"/>
      <c r="AV2" s="60" t="str">
        <f>IF(AW2="", "", "-")</f>
        <v/>
      </c>
      <c r="AW2" s="679"/>
      <c r="AX2" s="679"/>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580</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367</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368</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156</v>
      </c>
      <c r="H5" s="616"/>
      <c r="I5" s="616"/>
      <c r="J5" s="616"/>
      <c r="K5" s="616"/>
      <c r="L5" s="616"/>
      <c r="M5" s="655" t="s">
        <v>92</v>
      </c>
      <c r="N5" s="656"/>
      <c r="O5" s="656"/>
      <c r="P5" s="656"/>
      <c r="Q5" s="656"/>
      <c r="R5" s="657"/>
      <c r="S5" s="615" t="s">
        <v>157</v>
      </c>
      <c r="T5" s="616"/>
      <c r="U5" s="616"/>
      <c r="V5" s="616"/>
      <c r="W5" s="616"/>
      <c r="X5" s="617"/>
      <c r="Y5" s="446" t="s">
        <v>3</v>
      </c>
      <c r="Z5" s="447"/>
      <c r="AA5" s="447"/>
      <c r="AB5" s="447"/>
      <c r="AC5" s="447"/>
      <c r="AD5" s="448"/>
      <c r="AE5" s="449" t="s">
        <v>369</v>
      </c>
      <c r="AF5" s="450"/>
      <c r="AG5" s="450"/>
      <c r="AH5" s="450"/>
      <c r="AI5" s="450"/>
      <c r="AJ5" s="450"/>
      <c r="AK5" s="450"/>
      <c r="AL5" s="450"/>
      <c r="AM5" s="450"/>
      <c r="AN5" s="450"/>
      <c r="AO5" s="450"/>
      <c r="AP5" s="451"/>
      <c r="AQ5" s="452" t="s">
        <v>370</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372</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374</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373</v>
      </c>
      <c r="AF7" s="488"/>
      <c r="AG7" s="488"/>
      <c r="AH7" s="488"/>
      <c r="AI7" s="488"/>
      <c r="AJ7" s="488"/>
      <c r="AK7" s="488"/>
      <c r="AL7" s="488"/>
      <c r="AM7" s="488"/>
      <c r="AN7" s="488"/>
      <c r="AO7" s="488"/>
      <c r="AP7" s="488"/>
      <c r="AQ7" s="488"/>
      <c r="AR7" s="488"/>
      <c r="AS7" s="488"/>
      <c r="AT7" s="488"/>
      <c r="AU7" s="488"/>
      <c r="AV7" s="488"/>
      <c r="AW7" s="488"/>
      <c r="AX7" s="489"/>
    </row>
    <row r="8" spans="1:50" ht="36" customHeight="1" x14ac:dyDescent="0.15">
      <c r="A8" s="635" t="s">
        <v>308</v>
      </c>
      <c r="B8" s="636"/>
      <c r="C8" s="636"/>
      <c r="D8" s="636"/>
      <c r="E8" s="636"/>
      <c r="F8" s="637"/>
      <c r="G8" s="632" t="str">
        <f>入力規則等!A26</f>
        <v>海洋政策、科学技術・イノベーション、国土強靭化、ＩＴ戦略</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4.75" customHeight="1" x14ac:dyDescent="0.15">
      <c r="A9" s="184" t="s">
        <v>26</v>
      </c>
      <c r="B9" s="185"/>
      <c r="C9" s="185"/>
      <c r="D9" s="185"/>
      <c r="E9" s="185"/>
      <c r="F9" s="185"/>
      <c r="G9" s="186" t="s">
        <v>375</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63.75" customHeight="1" x14ac:dyDescent="0.15">
      <c r="A10" s="184" t="s">
        <v>36</v>
      </c>
      <c r="B10" s="185"/>
      <c r="C10" s="185"/>
      <c r="D10" s="185"/>
      <c r="E10" s="185"/>
      <c r="F10" s="185"/>
      <c r="G10" s="186" t="s">
        <v>376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1.75" customHeight="1" x14ac:dyDescent="0.15">
      <c r="A11" s="184" t="s">
        <v>6</v>
      </c>
      <c r="B11" s="185"/>
      <c r="C11" s="185"/>
      <c r="D11" s="185"/>
      <c r="E11" s="185"/>
      <c r="F11" s="490"/>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19.5"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1321</v>
      </c>
      <c r="Q13" s="176"/>
      <c r="R13" s="176"/>
      <c r="S13" s="176"/>
      <c r="T13" s="176"/>
      <c r="U13" s="176"/>
      <c r="V13" s="177"/>
      <c r="W13" s="175">
        <v>1379</v>
      </c>
      <c r="X13" s="176"/>
      <c r="Y13" s="176"/>
      <c r="Z13" s="176"/>
      <c r="AA13" s="176"/>
      <c r="AB13" s="176"/>
      <c r="AC13" s="177"/>
      <c r="AD13" s="175">
        <v>1486</v>
      </c>
      <c r="AE13" s="176"/>
      <c r="AF13" s="176"/>
      <c r="AG13" s="176"/>
      <c r="AH13" s="176"/>
      <c r="AI13" s="176"/>
      <c r="AJ13" s="177"/>
      <c r="AK13" s="175">
        <v>2118</v>
      </c>
      <c r="AL13" s="176"/>
      <c r="AM13" s="176"/>
      <c r="AN13" s="176"/>
      <c r="AO13" s="176"/>
      <c r="AP13" s="176"/>
      <c r="AQ13" s="177"/>
      <c r="AR13" s="189"/>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v>357</v>
      </c>
      <c r="Q14" s="176"/>
      <c r="R14" s="176"/>
      <c r="S14" s="176"/>
      <c r="T14" s="176"/>
      <c r="U14" s="176"/>
      <c r="V14" s="177"/>
      <c r="W14" s="175">
        <v>-2</v>
      </c>
      <c r="X14" s="176"/>
      <c r="Y14" s="176"/>
      <c r="Z14" s="176"/>
      <c r="AA14" s="176"/>
      <c r="AB14" s="176"/>
      <c r="AC14" s="177"/>
      <c r="AD14" s="175" t="s">
        <v>575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575</v>
      </c>
      <c r="Q15" s="176"/>
      <c r="R15" s="176"/>
      <c r="S15" s="176"/>
      <c r="T15" s="176"/>
      <c r="U15" s="176"/>
      <c r="V15" s="177"/>
      <c r="W15" s="175">
        <v>357</v>
      </c>
      <c r="X15" s="176"/>
      <c r="Y15" s="176"/>
      <c r="Z15" s="176"/>
      <c r="AA15" s="176"/>
      <c r="AB15" s="176"/>
      <c r="AC15" s="177"/>
      <c r="AD15" s="175" t="s">
        <v>575</v>
      </c>
      <c r="AE15" s="176"/>
      <c r="AF15" s="176"/>
      <c r="AG15" s="176"/>
      <c r="AH15" s="176"/>
      <c r="AI15" s="176"/>
      <c r="AJ15" s="177"/>
      <c r="AK15" s="175" t="s">
        <v>586</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v>-357</v>
      </c>
      <c r="Q16" s="176"/>
      <c r="R16" s="176"/>
      <c r="S16" s="176"/>
      <c r="T16" s="176"/>
      <c r="U16" s="176"/>
      <c r="V16" s="177"/>
      <c r="W16" s="175" t="s">
        <v>575</v>
      </c>
      <c r="X16" s="176"/>
      <c r="Y16" s="176"/>
      <c r="Z16" s="176"/>
      <c r="AA16" s="176"/>
      <c r="AB16" s="176"/>
      <c r="AC16" s="177"/>
      <c r="AD16" s="175" t="s">
        <v>575</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575</v>
      </c>
      <c r="Q17" s="176"/>
      <c r="R17" s="176"/>
      <c r="S17" s="176"/>
      <c r="T17" s="176"/>
      <c r="U17" s="176"/>
      <c r="V17" s="177"/>
      <c r="W17" s="175" t="s">
        <v>576</v>
      </c>
      <c r="X17" s="176"/>
      <c r="Y17" s="176"/>
      <c r="Z17" s="176"/>
      <c r="AA17" s="176"/>
      <c r="AB17" s="176"/>
      <c r="AC17" s="177"/>
      <c r="AD17" s="175" t="s">
        <v>575</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7" t="s">
        <v>22</v>
      </c>
      <c r="J18" s="628"/>
      <c r="K18" s="628"/>
      <c r="L18" s="628"/>
      <c r="M18" s="628"/>
      <c r="N18" s="628"/>
      <c r="O18" s="629"/>
      <c r="P18" s="649">
        <f>SUM(P13:V17)</f>
        <v>1321</v>
      </c>
      <c r="Q18" s="650"/>
      <c r="R18" s="650"/>
      <c r="S18" s="650"/>
      <c r="T18" s="650"/>
      <c r="U18" s="650"/>
      <c r="V18" s="651"/>
      <c r="W18" s="649">
        <f>SUM(W13:AC17)</f>
        <v>1734</v>
      </c>
      <c r="X18" s="650"/>
      <c r="Y18" s="650"/>
      <c r="Z18" s="650"/>
      <c r="AA18" s="650"/>
      <c r="AB18" s="650"/>
      <c r="AC18" s="651"/>
      <c r="AD18" s="649">
        <f t="shared" ref="AD18" si="0">SUM(AD13:AJ17)</f>
        <v>1486</v>
      </c>
      <c r="AE18" s="650"/>
      <c r="AF18" s="650"/>
      <c r="AG18" s="650"/>
      <c r="AH18" s="650"/>
      <c r="AI18" s="650"/>
      <c r="AJ18" s="651"/>
      <c r="AK18" s="649">
        <f t="shared" ref="AK18" si="1">SUM(AK13:AQ17)</f>
        <v>2118</v>
      </c>
      <c r="AL18" s="650"/>
      <c r="AM18" s="650"/>
      <c r="AN18" s="650"/>
      <c r="AO18" s="650"/>
      <c r="AP18" s="650"/>
      <c r="AQ18" s="651"/>
      <c r="AR18" s="649">
        <f t="shared" ref="AR18" si="2">SUM(AR13:AX17)</f>
        <v>0</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5">
        <v>1272</v>
      </c>
      <c r="Q19" s="176"/>
      <c r="R19" s="176"/>
      <c r="S19" s="176"/>
      <c r="T19" s="176"/>
      <c r="U19" s="176"/>
      <c r="V19" s="177"/>
      <c r="W19" s="175">
        <v>1821</v>
      </c>
      <c r="X19" s="176"/>
      <c r="Y19" s="176"/>
      <c r="Z19" s="176"/>
      <c r="AA19" s="176"/>
      <c r="AB19" s="176"/>
      <c r="AC19" s="177"/>
      <c r="AD19" s="175">
        <v>1440</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4"/>
      <c r="B20" s="495"/>
      <c r="C20" s="495"/>
      <c r="D20" s="495"/>
      <c r="E20" s="495"/>
      <c r="F20" s="496"/>
      <c r="G20" s="647" t="s">
        <v>11</v>
      </c>
      <c r="H20" s="648"/>
      <c r="I20" s="648"/>
      <c r="J20" s="648"/>
      <c r="K20" s="648"/>
      <c r="L20" s="648"/>
      <c r="M20" s="648"/>
      <c r="N20" s="648"/>
      <c r="O20" s="648"/>
      <c r="P20" s="653">
        <f>IF(P18=0, "-", P19/P18)</f>
        <v>0.96290688872066621</v>
      </c>
      <c r="Q20" s="653"/>
      <c r="R20" s="653"/>
      <c r="S20" s="653"/>
      <c r="T20" s="653"/>
      <c r="U20" s="653"/>
      <c r="V20" s="653"/>
      <c r="W20" s="653">
        <f>IF(W18=0, "-", W19/W18)</f>
        <v>1.0501730103806228</v>
      </c>
      <c r="X20" s="653"/>
      <c r="Y20" s="653"/>
      <c r="Z20" s="653"/>
      <c r="AA20" s="653"/>
      <c r="AB20" s="653"/>
      <c r="AC20" s="653"/>
      <c r="AD20" s="653">
        <f>IF(AD18=0, "-", AD19/AD18)</f>
        <v>0.96904441453566625</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3.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26</v>
      </c>
      <c r="AV22" s="71"/>
      <c r="AW22" s="72" t="s">
        <v>355</v>
      </c>
      <c r="AX22" s="73"/>
    </row>
    <row r="23" spans="1:50" ht="25.5" customHeight="1" x14ac:dyDescent="0.15">
      <c r="A23" s="130"/>
      <c r="B23" s="128"/>
      <c r="C23" s="128"/>
      <c r="D23" s="128"/>
      <c r="E23" s="128"/>
      <c r="F23" s="129"/>
      <c r="G23" s="74" t="s">
        <v>409</v>
      </c>
      <c r="H23" s="75"/>
      <c r="I23" s="75"/>
      <c r="J23" s="75"/>
      <c r="K23" s="75"/>
      <c r="L23" s="75"/>
      <c r="M23" s="75"/>
      <c r="N23" s="75"/>
      <c r="O23" s="76"/>
      <c r="P23" s="219" t="s">
        <v>410</v>
      </c>
      <c r="Q23" s="234"/>
      <c r="R23" s="234"/>
      <c r="S23" s="234"/>
      <c r="T23" s="234"/>
      <c r="U23" s="234"/>
      <c r="V23" s="234"/>
      <c r="W23" s="234"/>
      <c r="X23" s="235"/>
      <c r="Y23" s="228" t="s">
        <v>14</v>
      </c>
      <c r="Z23" s="229"/>
      <c r="AA23" s="230"/>
      <c r="AB23" s="167" t="s">
        <v>377</v>
      </c>
      <c r="AC23" s="168"/>
      <c r="AD23" s="168"/>
      <c r="AE23" s="88" t="s">
        <v>380</v>
      </c>
      <c r="AF23" s="89"/>
      <c r="AG23" s="89"/>
      <c r="AH23" s="89"/>
      <c r="AI23" s="90"/>
      <c r="AJ23" s="88" t="s">
        <v>378</v>
      </c>
      <c r="AK23" s="89"/>
      <c r="AL23" s="89"/>
      <c r="AM23" s="89"/>
      <c r="AN23" s="90"/>
      <c r="AO23" s="88">
        <v>38</v>
      </c>
      <c r="AP23" s="89"/>
      <c r="AQ23" s="89"/>
      <c r="AR23" s="89"/>
      <c r="AS23" s="90"/>
      <c r="AT23" s="195"/>
      <c r="AU23" s="195"/>
      <c r="AV23" s="195"/>
      <c r="AW23" s="195"/>
      <c r="AX23" s="196"/>
    </row>
    <row r="24" spans="1:50" ht="30.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377</v>
      </c>
      <c r="AC24" s="197"/>
      <c r="AD24" s="197"/>
      <c r="AE24" s="88" t="s">
        <v>378</v>
      </c>
      <c r="AF24" s="89"/>
      <c r="AG24" s="89"/>
      <c r="AH24" s="89"/>
      <c r="AI24" s="90"/>
      <c r="AJ24" s="88" t="s">
        <v>378</v>
      </c>
      <c r="AK24" s="89"/>
      <c r="AL24" s="89"/>
      <c r="AM24" s="89"/>
      <c r="AN24" s="90"/>
      <c r="AO24" s="88" t="s">
        <v>378</v>
      </c>
      <c r="AP24" s="89"/>
      <c r="AQ24" s="89"/>
      <c r="AR24" s="89"/>
      <c r="AS24" s="90"/>
      <c r="AT24" s="88">
        <v>35</v>
      </c>
      <c r="AU24" s="89"/>
      <c r="AV24" s="89"/>
      <c r="AW24" s="89"/>
      <c r="AX24" s="349"/>
    </row>
    <row r="25" spans="1:50" ht="51.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378</v>
      </c>
      <c r="AF25" s="89"/>
      <c r="AG25" s="89"/>
      <c r="AH25" s="89"/>
      <c r="AI25" s="90"/>
      <c r="AJ25" s="88" t="s">
        <v>378</v>
      </c>
      <c r="AK25" s="89"/>
      <c r="AL25" s="89"/>
      <c r="AM25" s="89"/>
      <c r="AN25" s="90"/>
      <c r="AO25" s="88" t="s">
        <v>378</v>
      </c>
      <c r="AP25" s="89"/>
      <c r="AQ25" s="89"/>
      <c r="AR25" s="89"/>
      <c r="AS25" s="90"/>
      <c r="AT25" s="192"/>
      <c r="AU25" s="193"/>
      <c r="AV25" s="193"/>
      <c r="AW25" s="193"/>
      <c r="AX25" s="194"/>
    </row>
    <row r="26" spans="1:50" ht="15.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3.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9.25" customHeight="1" x14ac:dyDescent="0.15">
      <c r="A28" s="130"/>
      <c r="B28" s="128"/>
      <c r="C28" s="128"/>
      <c r="D28" s="128"/>
      <c r="E28" s="128"/>
      <c r="F28" s="129"/>
      <c r="G28" s="74" t="s">
        <v>408</v>
      </c>
      <c r="H28" s="75"/>
      <c r="I28" s="75"/>
      <c r="J28" s="75"/>
      <c r="K28" s="75"/>
      <c r="L28" s="75"/>
      <c r="M28" s="75"/>
      <c r="N28" s="75"/>
      <c r="O28" s="76"/>
      <c r="P28" s="219" t="s">
        <v>407</v>
      </c>
      <c r="Q28" s="234"/>
      <c r="R28" s="234"/>
      <c r="S28" s="234"/>
      <c r="T28" s="234"/>
      <c r="U28" s="234"/>
      <c r="V28" s="234"/>
      <c r="W28" s="234"/>
      <c r="X28" s="235"/>
      <c r="Y28" s="228" t="s">
        <v>14</v>
      </c>
      <c r="Z28" s="229"/>
      <c r="AA28" s="230"/>
      <c r="AB28" s="167" t="s">
        <v>379</v>
      </c>
      <c r="AC28" s="168"/>
      <c r="AD28" s="168"/>
      <c r="AE28" s="88">
        <v>80</v>
      </c>
      <c r="AF28" s="89"/>
      <c r="AG28" s="89"/>
      <c r="AH28" s="89"/>
      <c r="AI28" s="90"/>
      <c r="AJ28" s="88">
        <v>63</v>
      </c>
      <c r="AK28" s="89"/>
      <c r="AL28" s="89"/>
      <c r="AM28" s="89"/>
      <c r="AN28" s="90"/>
      <c r="AO28" s="88">
        <v>83</v>
      </c>
      <c r="AP28" s="89"/>
      <c r="AQ28" s="89"/>
      <c r="AR28" s="89"/>
      <c r="AS28" s="90"/>
      <c r="AT28" s="195"/>
      <c r="AU28" s="195"/>
      <c r="AV28" s="195"/>
      <c r="AW28" s="195"/>
      <c r="AX28" s="196"/>
    </row>
    <row r="29" spans="1:50" ht="27"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1" t="s">
        <v>16</v>
      </c>
      <c r="AC29" s="197"/>
      <c r="AD29" s="197"/>
      <c r="AE29" s="88" t="s">
        <v>378</v>
      </c>
      <c r="AF29" s="89"/>
      <c r="AG29" s="89"/>
      <c r="AH29" s="89"/>
      <c r="AI29" s="90"/>
      <c r="AJ29" s="88" t="s">
        <v>378</v>
      </c>
      <c r="AK29" s="89"/>
      <c r="AL29" s="89"/>
      <c r="AM29" s="89"/>
      <c r="AN29" s="90"/>
      <c r="AO29" s="88" t="s">
        <v>378</v>
      </c>
      <c r="AP29" s="89"/>
      <c r="AQ29" s="89"/>
      <c r="AR29" s="89"/>
      <c r="AS29" s="90"/>
      <c r="AT29" s="88">
        <v>85</v>
      </c>
      <c r="AU29" s="89"/>
      <c r="AV29" s="89"/>
      <c r="AW29" s="89"/>
      <c r="AX29" s="349"/>
    </row>
    <row r="30" spans="1:50" ht="39.7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378</v>
      </c>
      <c r="AF30" s="89"/>
      <c r="AG30" s="89"/>
      <c r="AH30" s="89"/>
      <c r="AI30" s="90"/>
      <c r="AJ30" s="88" t="s">
        <v>378</v>
      </c>
      <c r="AK30" s="89"/>
      <c r="AL30" s="89"/>
      <c r="AM30" s="89"/>
      <c r="AN30" s="90"/>
      <c r="AO30" s="88" t="s">
        <v>378</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1.75" customHeight="1" x14ac:dyDescent="0.15">
      <c r="A67" s="523" t="s">
        <v>88</v>
      </c>
      <c r="B67" s="524"/>
      <c r="C67" s="524"/>
      <c r="D67" s="524"/>
      <c r="E67" s="524"/>
      <c r="F67" s="525"/>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15" customHeight="1" x14ac:dyDescent="0.15">
      <c r="A68" s="526"/>
      <c r="B68" s="527"/>
      <c r="C68" s="527"/>
      <c r="D68" s="527"/>
      <c r="E68" s="527"/>
      <c r="F68" s="528"/>
      <c r="G68" s="219" t="s">
        <v>381</v>
      </c>
      <c r="H68" s="234"/>
      <c r="I68" s="234"/>
      <c r="J68" s="234"/>
      <c r="K68" s="234"/>
      <c r="L68" s="234"/>
      <c r="M68" s="234"/>
      <c r="N68" s="234"/>
      <c r="O68" s="234"/>
      <c r="P68" s="234"/>
      <c r="Q68" s="234"/>
      <c r="R68" s="234"/>
      <c r="S68" s="234"/>
      <c r="T68" s="234"/>
      <c r="U68" s="234"/>
      <c r="V68" s="234"/>
      <c r="W68" s="234"/>
      <c r="X68" s="235"/>
      <c r="Y68" s="618" t="s">
        <v>66</v>
      </c>
      <c r="Z68" s="619"/>
      <c r="AA68" s="620"/>
      <c r="AB68" s="111" t="s">
        <v>377</v>
      </c>
      <c r="AC68" s="112"/>
      <c r="AD68" s="113"/>
      <c r="AE68" s="88">
        <v>894</v>
      </c>
      <c r="AF68" s="89"/>
      <c r="AG68" s="89"/>
      <c r="AH68" s="89"/>
      <c r="AI68" s="90"/>
      <c r="AJ68" s="88">
        <v>954</v>
      </c>
      <c r="AK68" s="89"/>
      <c r="AL68" s="89"/>
      <c r="AM68" s="89"/>
      <c r="AN68" s="90"/>
      <c r="AO68" s="88">
        <v>960</v>
      </c>
      <c r="AP68" s="89"/>
      <c r="AQ68" s="89"/>
      <c r="AR68" s="89"/>
      <c r="AS68" s="90"/>
      <c r="AT68" s="538"/>
      <c r="AU68" s="538"/>
      <c r="AV68" s="538"/>
      <c r="AW68" s="538"/>
      <c r="AX68" s="539"/>
      <c r="AY68" s="10"/>
      <c r="AZ68" s="10"/>
      <c r="BA68" s="10"/>
      <c r="BB68" s="10"/>
      <c r="BC68" s="10"/>
    </row>
    <row r="69" spans="1:60" ht="1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377</v>
      </c>
      <c r="AC69" s="203"/>
      <c r="AD69" s="204"/>
      <c r="AE69" s="88" t="s">
        <v>378</v>
      </c>
      <c r="AF69" s="89"/>
      <c r="AG69" s="89"/>
      <c r="AH69" s="89"/>
      <c r="AI69" s="90"/>
      <c r="AJ69" s="88" t="s">
        <v>378</v>
      </c>
      <c r="AK69" s="89"/>
      <c r="AL69" s="89"/>
      <c r="AM69" s="89"/>
      <c r="AN69" s="90"/>
      <c r="AO69" s="88" t="s">
        <v>378</v>
      </c>
      <c r="AP69" s="89"/>
      <c r="AQ69" s="89"/>
      <c r="AR69" s="89"/>
      <c r="AS69" s="90"/>
      <c r="AT69" s="88">
        <v>960</v>
      </c>
      <c r="AU69" s="89"/>
      <c r="AV69" s="89"/>
      <c r="AW69" s="89"/>
      <c r="AX69" s="349"/>
      <c r="AY69" s="10"/>
      <c r="AZ69" s="10"/>
      <c r="BA69" s="10"/>
      <c r="BB69" s="10"/>
      <c r="BC69" s="10"/>
      <c r="BD69" s="10"/>
      <c r="BE69" s="10"/>
      <c r="BF69" s="10"/>
      <c r="BG69" s="10"/>
      <c r="BH69" s="10"/>
    </row>
    <row r="70" spans="1:60" ht="22.5" customHeight="1" x14ac:dyDescent="0.15">
      <c r="A70" s="523" t="s">
        <v>88</v>
      </c>
      <c r="B70" s="524"/>
      <c r="C70" s="524"/>
      <c r="D70" s="524"/>
      <c r="E70" s="524"/>
      <c r="F70" s="525"/>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15" customHeight="1" x14ac:dyDescent="0.15">
      <c r="A71" s="526"/>
      <c r="B71" s="527"/>
      <c r="C71" s="527"/>
      <c r="D71" s="527"/>
      <c r="E71" s="527"/>
      <c r="F71" s="528"/>
      <c r="G71" s="219" t="s">
        <v>382</v>
      </c>
      <c r="H71" s="234"/>
      <c r="I71" s="234"/>
      <c r="J71" s="234"/>
      <c r="K71" s="234"/>
      <c r="L71" s="234"/>
      <c r="M71" s="234"/>
      <c r="N71" s="234"/>
      <c r="O71" s="234"/>
      <c r="P71" s="234"/>
      <c r="Q71" s="234"/>
      <c r="R71" s="234"/>
      <c r="S71" s="234"/>
      <c r="T71" s="234"/>
      <c r="U71" s="234"/>
      <c r="V71" s="234"/>
      <c r="W71" s="234"/>
      <c r="X71" s="235"/>
      <c r="Y71" s="660" t="s">
        <v>66</v>
      </c>
      <c r="Z71" s="661"/>
      <c r="AA71" s="662"/>
      <c r="AB71" s="111" t="s">
        <v>384</v>
      </c>
      <c r="AC71" s="112"/>
      <c r="AD71" s="113"/>
      <c r="AE71" s="88">
        <v>5337</v>
      </c>
      <c r="AF71" s="89"/>
      <c r="AG71" s="89"/>
      <c r="AH71" s="89"/>
      <c r="AI71" s="90"/>
      <c r="AJ71" s="88">
        <v>985</v>
      </c>
      <c r="AK71" s="89"/>
      <c r="AL71" s="89"/>
      <c r="AM71" s="89"/>
      <c r="AN71" s="90"/>
      <c r="AO71" s="88">
        <v>3719</v>
      </c>
      <c r="AP71" s="89"/>
      <c r="AQ71" s="89"/>
      <c r="AR71" s="89"/>
      <c r="AS71" s="90"/>
      <c r="AT71" s="538"/>
      <c r="AU71" s="538"/>
      <c r="AV71" s="538"/>
      <c r="AW71" s="538"/>
      <c r="AX71" s="539"/>
      <c r="AY71" s="10"/>
      <c r="AZ71" s="10"/>
      <c r="BA71" s="10"/>
      <c r="BB71" s="10"/>
      <c r="BC71" s="10"/>
    </row>
    <row r="72" spans="1:60" ht="1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3"/>
      <c r="AA72" s="664"/>
      <c r="AB72" s="202" t="s">
        <v>384</v>
      </c>
      <c r="AC72" s="203"/>
      <c r="AD72" s="204"/>
      <c r="AE72" s="88" t="s">
        <v>380</v>
      </c>
      <c r="AF72" s="89"/>
      <c r="AG72" s="89"/>
      <c r="AH72" s="89"/>
      <c r="AI72" s="90"/>
      <c r="AJ72" s="88" t="s">
        <v>378</v>
      </c>
      <c r="AK72" s="89"/>
      <c r="AL72" s="89"/>
      <c r="AM72" s="89"/>
      <c r="AN72" s="90"/>
      <c r="AO72" s="88" t="s">
        <v>378</v>
      </c>
      <c r="AP72" s="89"/>
      <c r="AQ72" s="89"/>
      <c r="AR72" s="89"/>
      <c r="AS72" s="90"/>
      <c r="AT72" s="88" t="s">
        <v>575</v>
      </c>
      <c r="AU72" s="89"/>
      <c r="AV72" s="89"/>
      <c r="AW72" s="89"/>
      <c r="AX72" s="349"/>
      <c r="AY72" s="10"/>
      <c r="AZ72" s="10"/>
      <c r="BA72" s="10"/>
      <c r="BB72" s="10"/>
      <c r="BC72" s="10"/>
      <c r="BD72" s="10"/>
      <c r="BE72" s="10"/>
      <c r="BF72" s="10"/>
      <c r="BG72" s="10"/>
      <c r="BH72" s="10"/>
    </row>
    <row r="73" spans="1:60" ht="21.75" customHeight="1" x14ac:dyDescent="0.15">
      <c r="A73" s="523" t="s">
        <v>88</v>
      </c>
      <c r="B73" s="524"/>
      <c r="C73" s="524"/>
      <c r="D73" s="524"/>
      <c r="E73" s="524"/>
      <c r="F73" s="525"/>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14.25" customHeight="1" x14ac:dyDescent="0.15">
      <c r="A74" s="526"/>
      <c r="B74" s="527"/>
      <c r="C74" s="527"/>
      <c r="D74" s="527"/>
      <c r="E74" s="527"/>
      <c r="F74" s="528"/>
      <c r="G74" s="219" t="s">
        <v>383</v>
      </c>
      <c r="H74" s="234"/>
      <c r="I74" s="234"/>
      <c r="J74" s="234"/>
      <c r="K74" s="234"/>
      <c r="L74" s="234"/>
      <c r="M74" s="234"/>
      <c r="N74" s="234"/>
      <c r="O74" s="234"/>
      <c r="P74" s="234"/>
      <c r="Q74" s="234"/>
      <c r="R74" s="234"/>
      <c r="S74" s="234"/>
      <c r="T74" s="234"/>
      <c r="U74" s="234"/>
      <c r="V74" s="234"/>
      <c r="W74" s="234"/>
      <c r="X74" s="235"/>
      <c r="Y74" s="660" t="s">
        <v>66</v>
      </c>
      <c r="Z74" s="661"/>
      <c r="AA74" s="662"/>
      <c r="AB74" s="111" t="s">
        <v>384</v>
      </c>
      <c r="AC74" s="112"/>
      <c r="AD74" s="113"/>
      <c r="AE74" s="88">
        <v>14</v>
      </c>
      <c r="AF74" s="89"/>
      <c r="AG74" s="89"/>
      <c r="AH74" s="89"/>
      <c r="AI74" s="90"/>
      <c r="AJ74" s="88">
        <v>8</v>
      </c>
      <c r="AK74" s="89"/>
      <c r="AL74" s="89"/>
      <c r="AM74" s="89"/>
      <c r="AN74" s="90"/>
      <c r="AO74" s="88">
        <v>9</v>
      </c>
      <c r="AP74" s="89"/>
      <c r="AQ74" s="89"/>
      <c r="AR74" s="89"/>
      <c r="AS74" s="90"/>
      <c r="AT74" s="538"/>
      <c r="AU74" s="538"/>
      <c r="AV74" s="538"/>
      <c r="AW74" s="538"/>
      <c r="AX74" s="539"/>
      <c r="AY74" s="10"/>
      <c r="AZ74" s="10"/>
      <c r="BA74" s="10"/>
      <c r="BB74" s="10"/>
      <c r="BC74" s="10"/>
    </row>
    <row r="75" spans="1:60" ht="15"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3"/>
      <c r="AA75" s="664"/>
      <c r="AB75" s="202" t="s">
        <v>384</v>
      </c>
      <c r="AC75" s="203"/>
      <c r="AD75" s="204"/>
      <c r="AE75" s="88" t="s">
        <v>378</v>
      </c>
      <c r="AF75" s="89"/>
      <c r="AG75" s="89"/>
      <c r="AH75" s="89"/>
      <c r="AI75" s="90"/>
      <c r="AJ75" s="88" t="s">
        <v>378</v>
      </c>
      <c r="AK75" s="89"/>
      <c r="AL75" s="89"/>
      <c r="AM75" s="89"/>
      <c r="AN75" s="90"/>
      <c r="AO75" s="88" t="s">
        <v>378</v>
      </c>
      <c r="AP75" s="89"/>
      <c r="AQ75" s="89"/>
      <c r="AR75" s="89"/>
      <c r="AS75" s="90"/>
      <c r="AT75" s="88" t="s">
        <v>575</v>
      </c>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5" t="s">
        <v>17</v>
      </c>
      <c r="Z83" s="536"/>
      <c r="AA83" s="537"/>
      <c r="AB83" s="665"/>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9"/>
    </row>
    <row r="84" spans="1:60" ht="47.1"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366</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21.75"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15.75" customHeight="1" x14ac:dyDescent="0.15">
      <c r="A95" s="120"/>
      <c r="B95" s="121"/>
      <c r="C95" s="121"/>
      <c r="D95" s="121"/>
      <c r="E95" s="121"/>
      <c r="F95" s="122"/>
      <c r="G95" s="295" t="s">
        <v>385</v>
      </c>
      <c r="H95" s="295"/>
      <c r="I95" s="295"/>
      <c r="J95" s="295"/>
      <c r="K95" s="295"/>
      <c r="L95" s="295"/>
      <c r="M95" s="295"/>
      <c r="N95" s="295"/>
      <c r="O95" s="295"/>
      <c r="P95" s="295"/>
      <c r="Q95" s="295"/>
      <c r="R95" s="295"/>
      <c r="S95" s="295"/>
      <c r="T95" s="295"/>
      <c r="U95" s="295"/>
      <c r="V95" s="295"/>
      <c r="W95" s="295"/>
      <c r="X95" s="295"/>
      <c r="Y95" s="535" t="s">
        <v>17</v>
      </c>
      <c r="Z95" s="536"/>
      <c r="AA95" s="537"/>
      <c r="AB95" s="665" t="s">
        <v>386</v>
      </c>
      <c r="AC95" s="115"/>
      <c r="AD95" s="116"/>
      <c r="AE95" s="205">
        <f>ROUND(+P19/AE68*1000,0)</f>
        <v>1423</v>
      </c>
      <c r="AF95" s="206"/>
      <c r="AG95" s="206"/>
      <c r="AH95" s="206"/>
      <c r="AI95" s="206"/>
      <c r="AJ95" s="205">
        <f>ROUND(+W19/AJ68*1000,0)</f>
        <v>1909</v>
      </c>
      <c r="AK95" s="206"/>
      <c r="AL95" s="206"/>
      <c r="AM95" s="206"/>
      <c r="AN95" s="206"/>
      <c r="AO95" s="205">
        <f>ROUND(+AD19/AO68*1000,0)</f>
        <v>1500</v>
      </c>
      <c r="AP95" s="206"/>
      <c r="AQ95" s="206"/>
      <c r="AR95" s="206"/>
      <c r="AS95" s="206"/>
      <c r="AT95" s="88">
        <f>ROUND(+AK18/AT69*1000,0)</f>
        <v>2206</v>
      </c>
      <c r="AU95" s="89"/>
      <c r="AV95" s="89"/>
      <c r="AW95" s="89"/>
      <c r="AX95" s="349"/>
    </row>
    <row r="96" spans="1:60" ht="15"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t="s">
        <v>588</v>
      </c>
      <c r="AF96" s="92"/>
      <c r="AG96" s="92"/>
      <c r="AH96" s="92"/>
      <c r="AI96" s="93"/>
      <c r="AJ96" s="91" t="s">
        <v>577</v>
      </c>
      <c r="AK96" s="92"/>
      <c r="AL96" s="92"/>
      <c r="AM96" s="92"/>
      <c r="AN96" s="93"/>
      <c r="AO96" s="91" t="s">
        <v>578</v>
      </c>
      <c r="AP96" s="92"/>
      <c r="AQ96" s="92"/>
      <c r="AR96" s="92"/>
      <c r="AS96" s="93"/>
      <c r="AT96" s="91" t="s">
        <v>579</v>
      </c>
      <c r="AU96" s="92"/>
      <c r="AV96" s="92"/>
      <c r="AW96" s="92"/>
      <c r="AX96" s="263"/>
    </row>
    <row r="97" spans="1:50" ht="21" customHeight="1" x14ac:dyDescent="0.15">
      <c r="A97" s="600" t="s">
        <v>77</v>
      </c>
      <c r="B97" s="601"/>
      <c r="C97" s="630" t="s">
        <v>19</v>
      </c>
      <c r="D97" s="521"/>
      <c r="E97" s="521"/>
      <c r="F97" s="521"/>
      <c r="G97" s="521"/>
      <c r="H97" s="521"/>
      <c r="I97" s="521"/>
      <c r="J97" s="521"/>
      <c r="K97" s="631"/>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18.75" customHeight="1" x14ac:dyDescent="0.15">
      <c r="A98" s="602"/>
      <c r="B98" s="603"/>
      <c r="C98" s="532" t="s">
        <v>387</v>
      </c>
      <c r="D98" s="533"/>
      <c r="E98" s="533"/>
      <c r="F98" s="533"/>
      <c r="G98" s="533"/>
      <c r="H98" s="533"/>
      <c r="I98" s="533"/>
      <c r="J98" s="533"/>
      <c r="K98" s="534"/>
      <c r="L98" s="175">
        <v>1</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8.75" customHeight="1" x14ac:dyDescent="0.15">
      <c r="A99" s="602"/>
      <c r="B99" s="603"/>
      <c r="C99" s="597" t="s">
        <v>388</v>
      </c>
      <c r="D99" s="598"/>
      <c r="E99" s="598"/>
      <c r="F99" s="598"/>
      <c r="G99" s="598"/>
      <c r="H99" s="598"/>
      <c r="I99" s="598"/>
      <c r="J99" s="598"/>
      <c r="K99" s="599"/>
      <c r="L99" s="175">
        <v>14</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8.75" customHeight="1" x14ac:dyDescent="0.15">
      <c r="A100" s="602"/>
      <c r="B100" s="603"/>
      <c r="C100" s="597" t="s">
        <v>389</v>
      </c>
      <c r="D100" s="598"/>
      <c r="E100" s="598"/>
      <c r="F100" s="598"/>
      <c r="G100" s="598"/>
      <c r="H100" s="598"/>
      <c r="I100" s="598"/>
      <c r="J100" s="598"/>
      <c r="K100" s="599"/>
      <c r="L100" s="175">
        <v>0.246</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8.75" customHeight="1" x14ac:dyDescent="0.15">
      <c r="A101" s="602"/>
      <c r="B101" s="603"/>
      <c r="C101" s="597" t="s">
        <v>390</v>
      </c>
      <c r="D101" s="598"/>
      <c r="E101" s="598"/>
      <c r="F101" s="598"/>
      <c r="G101" s="598"/>
      <c r="H101" s="598"/>
      <c r="I101" s="598"/>
      <c r="J101" s="598"/>
      <c r="K101" s="599"/>
      <c r="L101" s="175">
        <v>1414</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8.75" customHeight="1" x14ac:dyDescent="0.15">
      <c r="A102" s="602"/>
      <c r="B102" s="603"/>
      <c r="C102" s="597" t="s">
        <v>391</v>
      </c>
      <c r="D102" s="598"/>
      <c r="E102" s="598"/>
      <c r="F102" s="598"/>
      <c r="G102" s="598"/>
      <c r="H102" s="598"/>
      <c r="I102" s="598"/>
      <c r="J102" s="598"/>
      <c r="K102" s="599"/>
      <c r="L102" s="175">
        <v>683</v>
      </c>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8.75" customHeight="1" x14ac:dyDescent="0.15">
      <c r="A103" s="602"/>
      <c r="B103" s="603"/>
      <c r="C103" s="606" t="s">
        <v>392</v>
      </c>
      <c r="D103" s="607"/>
      <c r="E103" s="607"/>
      <c r="F103" s="607"/>
      <c r="G103" s="607"/>
      <c r="H103" s="607"/>
      <c r="I103" s="607"/>
      <c r="J103" s="607"/>
      <c r="K103" s="608"/>
      <c r="L103" s="175">
        <f>6.873-0.884</f>
        <v>5.9889999999999999</v>
      </c>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19.5" customHeight="1" thickBot="1" x14ac:dyDescent="0.2">
      <c r="A104" s="604"/>
      <c r="B104" s="605"/>
      <c r="C104" s="591" t="s">
        <v>22</v>
      </c>
      <c r="D104" s="592"/>
      <c r="E104" s="592"/>
      <c r="F104" s="592"/>
      <c r="G104" s="592"/>
      <c r="H104" s="592"/>
      <c r="I104" s="592"/>
      <c r="J104" s="592"/>
      <c r="K104" s="593"/>
      <c r="L104" s="594">
        <f>SUM(L98:Q103)</f>
        <v>2118.2350000000001</v>
      </c>
      <c r="M104" s="595"/>
      <c r="N104" s="595"/>
      <c r="O104" s="595"/>
      <c r="P104" s="595"/>
      <c r="Q104" s="596"/>
      <c r="R104" s="594">
        <f>SUM(R98:W103)</f>
        <v>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371</v>
      </c>
      <c r="AE108" s="343"/>
      <c r="AF108" s="343"/>
      <c r="AG108" s="339" t="s">
        <v>394</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3"/>
      <c r="B109" s="64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371</v>
      </c>
      <c r="AE109" s="294"/>
      <c r="AF109" s="294"/>
      <c r="AG109" s="273" t="s">
        <v>393</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371</v>
      </c>
      <c r="AE110" s="324"/>
      <c r="AF110" s="324"/>
      <c r="AG110" s="334" t="s">
        <v>395</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371</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396</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371</v>
      </c>
      <c r="AE113" s="294"/>
      <c r="AF113" s="294"/>
      <c r="AG113" s="273" t="s">
        <v>404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396</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8.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371</v>
      </c>
      <c r="AE115" s="294"/>
      <c r="AF115" s="294"/>
      <c r="AG115" s="273" t="s">
        <v>398</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396</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371</v>
      </c>
      <c r="AE117" s="324"/>
      <c r="AF117" s="328"/>
      <c r="AG117" s="335" t="s">
        <v>399</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371</v>
      </c>
      <c r="AE118" s="268"/>
      <c r="AF118" s="269"/>
      <c r="AG118" s="270" t="s">
        <v>402</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371</v>
      </c>
      <c r="AE119" s="345"/>
      <c r="AF119" s="345"/>
      <c r="AG119" s="273" t="s">
        <v>403</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396</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371</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400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78"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0.25" customHeight="1" thickBot="1" x14ac:dyDescent="0.2">
      <c r="A131" s="382"/>
      <c r="B131" s="383"/>
      <c r="C131" s="383"/>
      <c r="D131" s="383"/>
      <c r="E131" s="384"/>
      <c r="F131" s="415"/>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1.5" customHeight="1" thickBot="1" x14ac:dyDescent="0.2">
      <c r="A133" s="549"/>
      <c r="B133" s="550"/>
      <c r="C133" s="550"/>
      <c r="D133" s="550"/>
      <c r="E133" s="551"/>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144.75" customHeight="1" thickBot="1" x14ac:dyDescent="0.2">
      <c r="A135" s="346" t="s">
        <v>406</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v>492</v>
      </c>
      <c r="H137" s="541"/>
      <c r="I137" s="541"/>
      <c r="J137" s="541"/>
      <c r="K137" s="541"/>
      <c r="L137" s="541"/>
      <c r="M137" s="541"/>
      <c r="N137" s="541"/>
      <c r="O137" s="541"/>
      <c r="P137" s="542"/>
      <c r="Q137" s="311" t="s">
        <v>225</v>
      </c>
      <c r="R137" s="311"/>
      <c r="S137" s="311"/>
      <c r="T137" s="311"/>
      <c r="U137" s="311"/>
      <c r="V137" s="311"/>
      <c r="W137" s="540">
        <v>469</v>
      </c>
      <c r="X137" s="541"/>
      <c r="Y137" s="541"/>
      <c r="Z137" s="541"/>
      <c r="AA137" s="541"/>
      <c r="AB137" s="541"/>
      <c r="AC137" s="541"/>
      <c r="AD137" s="541"/>
      <c r="AE137" s="541"/>
      <c r="AF137" s="542"/>
      <c r="AG137" s="311" t="s">
        <v>226</v>
      </c>
      <c r="AH137" s="311"/>
      <c r="AI137" s="311"/>
      <c r="AJ137" s="311"/>
      <c r="AK137" s="311"/>
      <c r="AL137" s="311"/>
      <c r="AM137" s="512">
        <v>501</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89</v>
      </c>
      <c r="H138" s="309"/>
      <c r="I138" s="309"/>
      <c r="J138" s="309"/>
      <c r="K138" s="309"/>
      <c r="L138" s="309"/>
      <c r="M138" s="309"/>
      <c r="N138" s="309"/>
      <c r="O138" s="309"/>
      <c r="P138" s="310"/>
      <c r="Q138" s="421" t="s">
        <v>228</v>
      </c>
      <c r="R138" s="421"/>
      <c r="S138" s="421"/>
      <c r="T138" s="421"/>
      <c r="U138" s="421"/>
      <c r="V138" s="421"/>
      <c r="W138" s="308">
        <v>87</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411</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459</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412</v>
      </c>
      <c r="H180" s="354"/>
      <c r="I180" s="354"/>
      <c r="J180" s="354"/>
      <c r="K180" s="355"/>
      <c r="L180" s="356" t="s">
        <v>413</v>
      </c>
      <c r="M180" s="357"/>
      <c r="N180" s="357"/>
      <c r="O180" s="357"/>
      <c r="P180" s="357"/>
      <c r="Q180" s="357"/>
      <c r="R180" s="357"/>
      <c r="S180" s="357"/>
      <c r="T180" s="357"/>
      <c r="U180" s="357"/>
      <c r="V180" s="357"/>
      <c r="W180" s="357"/>
      <c r="X180" s="358"/>
      <c r="Y180" s="388">
        <v>279</v>
      </c>
      <c r="Z180" s="389"/>
      <c r="AA180" s="389"/>
      <c r="AB180" s="390"/>
      <c r="AC180" s="353" t="s">
        <v>412</v>
      </c>
      <c r="AD180" s="354"/>
      <c r="AE180" s="354"/>
      <c r="AF180" s="354"/>
      <c r="AG180" s="355"/>
      <c r="AH180" s="356" t="s">
        <v>581</v>
      </c>
      <c r="AI180" s="357"/>
      <c r="AJ180" s="357"/>
      <c r="AK180" s="357"/>
      <c r="AL180" s="357"/>
      <c r="AM180" s="357"/>
      <c r="AN180" s="357"/>
      <c r="AO180" s="357"/>
      <c r="AP180" s="357"/>
      <c r="AQ180" s="357"/>
      <c r="AR180" s="357"/>
      <c r="AS180" s="357"/>
      <c r="AT180" s="358"/>
      <c r="AU180" s="388">
        <v>7</v>
      </c>
      <c r="AV180" s="389"/>
      <c r="AW180" s="389"/>
      <c r="AX180" s="472"/>
    </row>
    <row r="181" spans="1:50" ht="24.75" customHeight="1" x14ac:dyDescent="0.15">
      <c r="A181" s="362"/>
      <c r="B181" s="363"/>
      <c r="C181" s="363"/>
      <c r="D181" s="363"/>
      <c r="E181" s="363"/>
      <c r="F181" s="364"/>
      <c r="G181" s="403" t="s">
        <v>412</v>
      </c>
      <c r="H181" s="404"/>
      <c r="I181" s="404"/>
      <c r="J181" s="404"/>
      <c r="K181" s="405"/>
      <c r="L181" s="406" t="s">
        <v>414</v>
      </c>
      <c r="M181" s="407"/>
      <c r="N181" s="407"/>
      <c r="O181" s="407"/>
      <c r="P181" s="407"/>
      <c r="Q181" s="407"/>
      <c r="R181" s="407"/>
      <c r="S181" s="407"/>
      <c r="T181" s="407"/>
      <c r="U181" s="407"/>
      <c r="V181" s="407"/>
      <c r="W181" s="407"/>
      <c r="X181" s="408"/>
      <c r="Y181" s="409">
        <v>6</v>
      </c>
      <c r="Z181" s="410"/>
      <c r="AA181" s="410"/>
      <c r="AB181" s="411"/>
      <c r="AC181" s="403" t="s">
        <v>412</v>
      </c>
      <c r="AD181" s="404"/>
      <c r="AE181" s="404"/>
      <c r="AF181" s="404"/>
      <c r="AG181" s="405"/>
      <c r="AH181" s="406" t="s">
        <v>461</v>
      </c>
      <c r="AI181" s="407"/>
      <c r="AJ181" s="407"/>
      <c r="AK181" s="407"/>
      <c r="AL181" s="407"/>
      <c r="AM181" s="407"/>
      <c r="AN181" s="407"/>
      <c r="AO181" s="407"/>
      <c r="AP181" s="407"/>
      <c r="AQ181" s="407"/>
      <c r="AR181" s="407"/>
      <c r="AS181" s="407"/>
      <c r="AT181" s="408"/>
      <c r="AU181" s="409">
        <v>6</v>
      </c>
      <c r="AV181" s="410"/>
      <c r="AW181" s="410"/>
      <c r="AX181" s="554"/>
    </row>
    <row r="182" spans="1:50" ht="24.75" customHeight="1" x14ac:dyDescent="0.15">
      <c r="A182" s="362"/>
      <c r="B182" s="363"/>
      <c r="C182" s="363"/>
      <c r="D182" s="363"/>
      <c r="E182" s="363"/>
      <c r="F182" s="364"/>
      <c r="G182" s="403" t="s">
        <v>412</v>
      </c>
      <c r="H182" s="404"/>
      <c r="I182" s="404"/>
      <c r="J182" s="404"/>
      <c r="K182" s="405"/>
      <c r="L182" s="406" t="s">
        <v>415</v>
      </c>
      <c r="M182" s="407"/>
      <c r="N182" s="407"/>
      <c r="O182" s="407"/>
      <c r="P182" s="407"/>
      <c r="Q182" s="407"/>
      <c r="R182" s="407"/>
      <c r="S182" s="407"/>
      <c r="T182" s="407"/>
      <c r="U182" s="407"/>
      <c r="V182" s="407"/>
      <c r="W182" s="407"/>
      <c r="X182" s="408"/>
      <c r="Y182" s="409">
        <v>4</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289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13</v>
      </c>
      <c r="AV190" s="559"/>
      <c r="AW190" s="559"/>
      <c r="AX190" s="561"/>
    </row>
    <row r="191" spans="1:50" ht="30" customHeight="1" x14ac:dyDescent="0.15">
      <c r="A191" s="362"/>
      <c r="B191" s="363"/>
      <c r="C191" s="363"/>
      <c r="D191" s="363"/>
      <c r="E191" s="363"/>
      <c r="F191" s="364"/>
      <c r="G191" s="368" t="s">
        <v>431</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474</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432</v>
      </c>
      <c r="H193" s="354"/>
      <c r="I193" s="354"/>
      <c r="J193" s="354"/>
      <c r="K193" s="355"/>
      <c r="L193" s="356" t="s">
        <v>433</v>
      </c>
      <c r="M193" s="357"/>
      <c r="N193" s="357"/>
      <c r="O193" s="357"/>
      <c r="P193" s="357"/>
      <c r="Q193" s="357"/>
      <c r="R193" s="357"/>
      <c r="S193" s="357"/>
      <c r="T193" s="357"/>
      <c r="U193" s="357"/>
      <c r="V193" s="357"/>
      <c r="W193" s="357"/>
      <c r="X193" s="358"/>
      <c r="Y193" s="388">
        <v>621</v>
      </c>
      <c r="Z193" s="389"/>
      <c r="AA193" s="389"/>
      <c r="AB193" s="390"/>
      <c r="AC193" s="353" t="s">
        <v>412</v>
      </c>
      <c r="AD193" s="354"/>
      <c r="AE193" s="354"/>
      <c r="AF193" s="354"/>
      <c r="AG193" s="355"/>
      <c r="AH193" s="356" t="s">
        <v>475</v>
      </c>
      <c r="AI193" s="357"/>
      <c r="AJ193" s="357"/>
      <c r="AK193" s="357"/>
      <c r="AL193" s="357"/>
      <c r="AM193" s="357"/>
      <c r="AN193" s="357"/>
      <c r="AO193" s="357"/>
      <c r="AP193" s="357"/>
      <c r="AQ193" s="357"/>
      <c r="AR193" s="357"/>
      <c r="AS193" s="357"/>
      <c r="AT193" s="358"/>
      <c r="AU193" s="388">
        <v>21</v>
      </c>
      <c r="AV193" s="389"/>
      <c r="AW193" s="389"/>
      <c r="AX193" s="472"/>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t="s">
        <v>412</v>
      </c>
      <c r="AD194" s="404"/>
      <c r="AE194" s="404"/>
      <c r="AF194" s="404"/>
      <c r="AG194" s="405"/>
      <c r="AH194" s="406" t="s">
        <v>476</v>
      </c>
      <c r="AI194" s="407"/>
      <c r="AJ194" s="407"/>
      <c r="AK194" s="407"/>
      <c r="AL194" s="407"/>
      <c r="AM194" s="407"/>
      <c r="AN194" s="407"/>
      <c r="AO194" s="407"/>
      <c r="AP194" s="407"/>
      <c r="AQ194" s="407"/>
      <c r="AR194" s="407"/>
      <c r="AS194" s="407"/>
      <c r="AT194" s="408"/>
      <c r="AU194" s="409">
        <v>13</v>
      </c>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t="s">
        <v>412</v>
      </c>
      <c r="AD195" s="404"/>
      <c r="AE195" s="404"/>
      <c r="AF195" s="404"/>
      <c r="AG195" s="405"/>
      <c r="AH195" s="406" t="s">
        <v>477</v>
      </c>
      <c r="AI195" s="407"/>
      <c r="AJ195" s="407"/>
      <c r="AK195" s="407"/>
      <c r="AL195" s="407"/>
      <c r="AM195" s="407"/>
      <c r="AN195" s="407"/>
      <c r="AO195" s="407"/>
      <c r="AP195" s="407"/>
      <c r="AQ195" s="407"/>
      <c r="AR195" s="407"/>
      <c r="AS195" s="407"/>
      <c r="AT195" s="408"/>
      <c r="AU195" s="409">
        <v>12</v>
      </c>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t="s">
        <v>412</v>
      </c>
      <c r="AD196" s="404"/>
      <c r="AE196" s="404"/>
      <c r="AF196" s="404"/>
      <c r="AG196" s="405"/>
      <c r="AH196" s="406" t="s">
        <v>478</v>
      </c>
      <c r="AI196" s="407"/>
      <c r="AJ196" s="407"/>
      <c r="AK196" s="407"/>
      <c r="AL196" s="407"/>
      <c r="AM196" s="407"/>
      <c r="AN196" s="407"/>
      <c r="AO196" s="407"/>
      <c r="AP196" s="407"/>
      <c r="AQ196" s="407"/>
      <c r="AR196" s="407"/>
      <c r="AS196" s="407"/>
      <c r="AT196" s="408"/>
      <c r="AU196" s="409">
        <v>48</v>
      </c>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621</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94</v>
      </c>
      <c r="AV203" s="559"/>
      <c r="AW203" s="559"/>
      <c r="AX203" s="561"/>
    </row>
    <row r="204" spans="1:50" ht="30" customHeight="1" x14ac:dyDescent="0.15">
      <c r="A204" s="362"/>
      <c r="B204" s="363"/>
      <c r="C204" s="363"/>
      <c r="D204" s="363"/>
      <c r="E204" s="363"/>
      <c r="F204" s="364"/>
      <c r="G204" s="368" t="s">
        <v>434</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437</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t="s">
        <v>435</v>
      </c>
      <c r="H206" s="354"/>
      <c r="I206" s="354"/>
      <c r="J206" s="354"/>
      <c r="K206" s="355"/>
      <c r="L206" s="356" t="s">
        <v>436</v>
      </c>
      <c r="M206" s="357"/>
      <c r="N206" s="357"/>
      <c r="O206" s="357"/>
      <c r="P206" s="357"/>
      <c r="Q206" s="357"/>
      <c r="R206" s="357"/>
      <c r="S206" s="357"/>
      <c r="T206" s="357"/>
      <c r="U206" s="357"/>
      <c r="V206" s="357"/>
      <c r="W206" s="357"/>
      <c r="X206" s="358"/>
      <c r="Y206" s="388">
        <v>5.0000000000000001E-3</v>
      </c>
      <c r="Z206" s="389"/>
      <c r="AA206" s="389"/>
      <c r="AB206" s="390"/>
      <c r="AC206" s="353" t="s">
        <v>435</v>
      </c>
      <c r="AD206" s="354"/>
      <c r="AE206" s="354"/>
      <c r="AF206" s="354"/>
      <c r="AG206" s="355"/>
      <c r="AH206" s="356" t="s">
        <v>438</v>
      </c>
      <c r="AI206" s="357"/>
      <c r="AJ206" s="357"/>
      <c r="AK206" s="357"/>
      <c r="AL206" s="357"/>
      <c r="AM206" s="357"/>
      <c r="AN206" s="357"/>
      <c r="AO206" s="357"/>
      <c r="AP206" s="357"/>
      <c r="AQ206" s="357"/>
      <c r="AR206" s="357"/>
      <c r="AS206" s="357"/>
      <c r="AT206" s="358"/>
      <c r="AU206" s="388">
        <v>0.3</v>
      </c>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5.0000000000000001E-3</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0.3</v>
      </c>
      <c r="AV216" s="559"/>
      <c r="AW216" s="559"/>
      <c r="AX216" s="561"/>
    </row>
    <row r="217" spans="1:50" ht="30" customHeight="1" x14ac:dyDescent="0.15">
      <c r="A217" s="362"/>
      <c r="B217" s="363"/>
      <c r="C217" s="363"/>
      <c r="D217" s="363"/>
      <c r="E217" s="363"/>
      <c r="F217" s="364"/>
      <c r="G217" s="368" t="s">
        <v>527</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360</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t="s">
        <v>412</v>
      </c>
      <c r="H219" s="354"/>
      <c r="I219" s="354"/>
      <c r="J219" s="354"/>
      <c r="K219" s="355"/>
      <c r="L219" s="356" t="s">
        <v>475</v>
      </c>
      <c r="M219" s="357"/>
      <c r="N219" s="357"/>
      <c r="O219" s="357"/>
      <c r="P219" s="357"/>
      <c r="Q219" s="357"/>
      <c r="R219" s="357"/>
      <c r="S219" s="357"/>
      <c r="T219" s="357"/>
      <c r="U219" s="357"/>
      <c r="V219" s="357"/>
      <c r="W219" s="357"/>
      <c r="X219" s="358"/>
      <c r="Y219" s="388">
        <v>21</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t="s">
        <v>412</v>
      </c>
      <c r="H220" s="404"/>
      <c r="I220" s="404"/>
      <c r="J220" s="404"/>
      <c r="K220" s="405"/>
      <c r="L220" s="406" t="s">
        <v>533</v>
      </c>
      <c r="M220" s="407"/>
      <c r="N220" s="407"/>
      <c r="O220" s="407"/>
      <c r="P220" s="407"/>
      <c r="Q220" s="407"/>
      <c r="R220" s="407"/>
      <c r="S220" s="407"/>
      <c r="T220" s="407"/>
      <c r="U220" s="407"/>
      <c r="V220" s="407"/>
      <c r="W220" s="407"/>
      <c r="X220" s="408"/>
      <c r="Y220" s="409">
        <v>12</v>
      </c>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t="s">
        <v>412</v>
      </c>
      <c r="H221" s="404"/>
      <c r="I221" s="404"/>
      <c r="J221" s="404"/>
      <c r="K221" s="405"/>
      <c r="L221" s="406" t="s">
        <v>529</v>
      </c>
      <c r="M221" s="407"/>
      <c r="N221" s="407"/>
      <c r="O221" s="407"/>
      <c r="P221" s="407"/>
      <c r="Q221" s="407"/>
      <c r="R221" s="407"/>
      <c r="S221" s="407"/>
      <c r="T221" s="407"/>
      <c r="U221" s="407"/>
      <c r="V221" s="407"/>
      <c r="W221" s="407"/>
      <c r="X221" s="408"/>
      <c r="Y221" s="409">
        <v>8</v>
      </c>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x14ac:dyDescent="0.15">
      <c r="A222" s="362"/>
      <c r="B222" s="363"/>
      <c r="C222" s="363"/>
      <c r="D222" s="363"/>
      <c r="E222" s="363"/>
      <c r="F222" s="364"/>
      <c r="G222" s="403" t="s">
        <v>412</v>
      </c>
      <c r="H222" s="404"/>
      <c r="I222" s="404"/>
      <c r="J222" s="404"/>
      <c r="K222" s="405"/>
      <c r="L222" s="406" t="s">
        <v>530</v>
      </c>
      <c r="M222" s="407"/>
      <c r="N222" s="407"/>
      <c r="O222" s="407"/>
      <c r="P222" s="407"/>
      <c r="Q222" s="407"/>
      <c r="R222" s="407"/>
      <c r="S222" s="407"/>
      <c r="T222" s="407"/>
      <c r="U222" s="407"/>
      <c r="V222" s="407"/>
      <c r="W222" s="407"/>
      <c r="X222" s="408"/>
      <c r="Y222" s="409">
        <v>24</v>
      </c>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65</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417</v>
      </c>
      <c r="D236" s="567"/>
      <c r="E236" s="567"/>
      <c r="F236" s="567"/>
      <c r="G236" s="567"/>
      <c r="H236" s="567"/>
      <c r="I236" s="567"/>
      <c r="J236" s="567"/>
      <c r="K236" s="567"/>
      <c r="L236" s="567"/>
      <c r="M236" s="566" t="s">
        <v>582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279</v>
      </c>
      <c r="AL236" s="569"/>
      <c r="AM236" s="569"/>
      <c r="AN236" s="569"/>
      <c r="AO236" s="569"/>
      <c r="AP236" s="570"/>
      <c r="AQ236" s="566">
        <v>1</v>
      </c>
      <c r="AR236" s="567"/>
      <c r="AS236" s="567"/>
      <c r="AT236" s="567"/>
      <c r="AU236" s="568" t="s">
        <v>418</v>
      </c>
      <c r="AV236" s="569"/>
      <c r="AW236" s="569"/>
      <c r="AX236" s="570"/>
    </row>
    <row r="237" spans="1:50" ht="24" customHeight="1" x14ac:dyDescent="0.15">
      <c r="A237" s="565">
        <v>2</v>
      </c>
      <c r="B237" s="565">
        <v>1</v>
      </c>
      <c r="C237" s="566" t="s">
        <v>417</v>
      </c>
      <c r="D237" s="567"/>
      <c r="E237" s="567"/>
      <c r="F237" s="567"/>
      <c r="G237" s="567"/>
      <c r="H237" s="567"/>
      <c r="I237" s="567"/>
      <c r="J237" s="567"/>
      <c r="K237" s="567"/>
      <c r="L237" s="567"/>
      <c r="M237" s="573" t="s">
        <v>414</v>
      </c>
      <c r="N237" s="465"/>
      <c r="O237" s="465"/>
      <c r="P237" s="465"/>
      <c r="Q237" s="465"/>
      <c r="R237" s="465"/>
      <c r="S237" s="465"/>
      <c r="T237" s="465"/>
      <c r="U237" s="465"/>
      <c r="V237" s="465"/>
      <c r="W237" s="465"/>
      <c r="X237" s="465"/>
      <c r="Y237" s="465"/>
      <c r="Z237" s="465"/>
      <c r="AA237" s="465"/>
      <c r="AB237" s="465"/>
      <c r="AC237" s="465"/>
      <c r="AD237" s="465"/>
      <c r="AE237" s="465"/>
      <c r="AF237" s="465"/>
      <c r="AG237" s="465"/>
      <c r="AH237" s="465"/>
      <c r="AI237" s="465"/>
      <c r="AJ237" s="574"/>
      <c r="AK237" s="568">
        <v>6</v>
      </c>
      <c r="AL237" s="569"/>
      <c r="AM237" s="569"/>
      <c r="AN237" s="569"/>
      <c r="AO237" s="569"/>
      <c r="AP237" s="570"/>
      <c r="AQ237" s="566">
        <v>1</v>
      </c>
      <c r="AR237" s="567"/>
      <c r="AS237" s="567"/>
      <c r="AT237" s="567"/>
      <c r="AU237" s="568" t="s">
        <v>418</v>
      </c>
      <c r="AV237" s="569"/>
      <c r="AW237" s="569"/>
      <c r="AX237" s="570"/>
    </row>
    <row r="238" spans="1:50" ht="24" customHeight="1" x14ac:dyDescent="0.15">
      <c r="A238" s="565">
        <v>3</v>
      </c>
      <c r="B238" s="565">
        <v>1</v>
      </c>
      <c r="C238" s="566" t="s">
        <v>417</v>
      </c>
      <c r="D238" s="567"/>
      <c r="E238" s="567"/>
      <c r="F238" s="567"/>
      <c r="G238" s="567"/>
      <c r="H238" s="567"/>
      <c r="I238" s="567"/>
      <c r="J238" s="567"/>
      <c r="K238" s="567"/>
      <c r="L238" s="567"/>
      <c r="M238" s="573" t="s">
        <v>419</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574"/>
      <c r="AK238" s="568">
        <v>4</v>
      </c>
      <c r="AL238" s="569"/>
      <c r="AM238" s="569"/>
      <c r="AN238" s="569"/>
      <c r="AO238" s="569"/>
      <c r="AP238" s="570"/>
      <c r="AQ238" s="566">
        <v>1</v>
      </c>
      <c r="AR238" s="567"/>
      <c r="AS238" s="567"/>
      <c r="AT238" s="567"/>
      <c r="AU238" s="568" t="s">
        <v>418</v>
      </c>
      <c r="AV238" s="569"/>
      <c r="AW238" s="569"/>
      <c r="AX238" s="570"/>
    </row>
    <row r="239" spans="1:50" ht="24" customHeight="1" x14ac:dyDescent="0.15">
      <c r="A239" s="565">
        <v>4</v>
      </c>
      <c r="B239" s="565">
        <v>1</v>
      </c>
      <c r="C239" s="566" t="s">
        <v>420</v>
      </c>
      <c r="D239" s="567"/>
      <c r="E239" s="567"/>
      <c r="F239" s="567"/>
      <c r="G239" s="567"/>
      <c r="H239" s="567"/>
      <c r="I239" s="567"/>
      <c r="J239" s="567"/>
      <c r="K239" s="567"/>
      <c r="L239" s="567"/>
      <c r="M239" s="566" t="s">
        <v>583</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25</v>
      </c>
      <c r="AL239" s="569"/>
      <c r="AM239" s="569"/>
      <c r="AN239" s="569"/>
      <c r="AO239" s="569"/>
      <c r="AP239" s="570"/>
      <c r="AQ239" s="566">
        <v>1</v>
      </c>
      <c r="AR239" s="567"/>
      <c r="AS239" s="567"/>
      <c r="AT239" s="567"/>
      <c r="AU239" s="568" t="s">
        <v>418</v>
      </c>
      <c r="AV239" s="569"/>
      <c r="AW239" s="569"/>
      <c r="AX239" s="570"/>
    </row>
    <row r="240" spans="1:50" ht="24" customHeight="1" x14ac:dyDescent="0.15">
      <c r="A240" s="565">
        <v>5</v>
      </c>
      <c r="B240" s="565">
        <v>1</v>
      </c>
      <c r="C240" s="566" t="s">
        <v>422</v>
      </c>
      <c r="D240" s="567"/>
      <c r="E240" s="567"/>
      <c r="F240" s="567"/>
      <c r="G240" s="567"/>
      <c r="H240" s="567"/>
      <c r="I240" s="567"/>
      <c r="J240" s="567"/>
      <c r="K240" s="567"/>
      <c r="L240" s="567"/>
      <c r="M240" s="566" t="s">
        <v>584</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16</v>
      </c>
      <c r="AL240" s="569"/>
      <c r="AM240" s="569"/>
      <c r="AN240" s="569"/>
      <c r="AO240" s="569"/>
      <c r="AP240" s="570"/>
      <c r="AQ240" s="566">
        <v>1</v>
      </c>
      <c r="AR240" s="567"/>
      <c r="AS240" s="567"/>
      <c r="AT240" s="567"/>
      <c r="AU240" s="568" t="s">
        <v>418</v>
      </c>
      <c r="AV240" s="569"/>
      <c r="AW240" s="569"/>
      <c r="AX240" s="570"/>
    </row>
    <row r="241" spans="1:50" ht="24" customHeight="1" x14ac:dyDescent="0.15">
      <c r="A241" s="565">
        <v>6</v>
      </c>
      <c r="B241" s="565">
        <v>1</v>
      </c>
      <c r="C241" s="566" t="s">
        <v>424</v>
      </c>
      <c r="D241" s="567"/>
      <c r="E241" s="567"/>
      <c r="F241" s="567"/>
      <c r="G241" s="567"/>
      <c r="H241" s="567"/>
      <c r="I241" s="567"/>
      <c r="J241" s="567"/>
      <c r="K241" s="567"/>
      <c r="L241" s="567"/>
      <c r="M241" s="566" t="s">
        <v>425</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5</v>
      </c>
      <c r="AL241" s="569"/>
      <c r="AM241" s="569"/>
      <c r="AN241" s="569"/>
      <c r="AO241" s="569"/>
      <c r="AP241" s="570"/>
      <c r="AQ241" s="566">
        <v>2</v>
      </c>
      <c r="AR241" s="567"/>
      <c r="AS241" s="567"/>
      <c r="AT241" s="567"/>
      <c r="AU241" s="568" t="s">
        <v>418</v>
      </c>
      <c r="AV241" s="569"/>
      <c r="AW241" s="569"/>
      <c r="AX241" s="570"/>
    </row>
    <row r="242" spans="1:50" ht="24" customHeight="1" x14ac:dyDescent="0.15">
      <c r="A242" s="565">
        <v>7</v>
      </c>
      <c r="B242" s="565">
        <v>1</v>
      </c>
      <c r="C242" s="566" t="s">
        <v>423</v>
      </c>
      <c r="D242" s="567"/>
      <c r="E242" s="567"/>
      <c r="F242" s="567"/>
      <c r="G242" s="567"/>
      <c r="H242" s="567"/>
      <c r="I242" s="567"/>
      <c r="J242" s="567"/>
      <c r="K242" s="567"/>
      <c r="L242" s="567"/>
      <c r="M242" s="566" t="s">
        <v>421</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4</v>
      </c>
      <c r="AL242" s="569"/>
      <c r="AM242" s="569"/>
      <c r="AN242" s="569"/>
      <c r="AO242" s="569"/>
      <c r="AP242" s="570"/>
      <c r="AQ242" s="566">
        <v>1</v>
      </c>
      <c r="AR242" s="567"/>
      <c r="AS242" s="567"/>
      <c r="AT242" s="567"/>
      <c r="AU242" s="568" t="s">
        <v>418</v>
      </c>
      <c r="AV242" s="569"/>
      <c r="AW242" s="569"/>
      <c r="AX242" s="570"/>
    </row>
    <row r="243" spans="1:50" ht="24" customHeight="1" x14ac:dyDescent="0.15">
      <c r="A243" s="565">
        <v>8</v>
      </c>
      <c r="B243" s="565">
        <v>1</v>
      </c>
      <c r="C243" s="566" t="s">
        <v>427</v>
      </c>
      <c r="D243" s="567"/>
      <c r="E243" s="567"/>
      <c r="F243" s="567"/>
      <c r="G243" s="567"/>
      <c r="H243" s="567"/>
      <c r="I243" s="567"/>
      <c r="J243" s="567"/>
      <c r="K243" s="567"/>
      <c r="L243" s="567"/>
      <c r="M243" s="566" t="s">
        <v>426</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2</v>
      </c>
      <c r="AL243" s="569"/>
      <c r="AM243" s="569"/>
      <c r="AN243" s="569"/>
      <c r="AO243" s="569"/>
      <c r="AP243" s="570"/>
      <c r="AQ243" s="566">
        <v>6</v>
      </c>
      <c r="AR243" s="567"/>
      <c r="AS243" s="567"/>
      <c r="AT243" s="567"/>
      <c r="AU243" s="568" t="s">
        <v>418</v>
      </c>
      <c r="AV243" s="569"/>
      <c r="AW243" s="569"/>
      <c r="AX243" s="570"/>
    </row>
    <row r="244" spans="1:50" ht="24" customHeight="1" x14ac:dyDescent="0.15">
      <c r="A244" s="565">
        <v>9</v>
      </c>
      <c r="B244" s="565">
        <v>1</v>
      </c>
      <c r="C244" s="566" t="s">
        <v>428</v>
      </c>
      <c r="D244" s="567"/>
      <c r="E244" s="567"/>
      <c r="F244" s="567"/>
      <c r="G244" s="567"/>
      <c r="H244" s="567"/>
      <c r="I244" s="567"/>
      <c r="J244" s="567"/>
      <c r="K244" s="567"/>
      <c r="L244" s="567"/>
      <c r="M244" s="566" t="s">
        <v>429</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2</v>
      </c>
      <c r="AL244" s="569"/>
      <c r="AM244" s="569"/>
      <c r="AN244" s="569"/>
      <c r="AO244" s="569"/>
      <c r="AP244" s="570"/>
      <c r="AQ244" s="566">
        <v>4</v>
      </c>
      <c r="AR244" s="567"/>
      <c r="AS244" s="567"/>
      <c r="AT244" s="567"/>
      <c r="AU244" s="568" t="s">
        <v>418</v>
      </c>
      <c r="AV244" s="569"/>
      <c r="AW244" s="569"/>
      <c r="AX244" s="570"/>
    </row>
    <row r="245" spans="1:50" ht="24" hidden="1" customHeight="1" x14ac:dyDescent="0.15">
      <c r="A245" s="565">
        <v>10</v>
      </c>
      <c r="B245" s="565">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66"/>
      <c r="AR245" s="567"/>
      <c r="AS245" s="567"/>
      <c r="AT245" s="567"/>
      <c r="AU245" s="568"/>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361</v>
      </c>
      <c r="D268" s="232"/>
      <c r="E268" s="232"/>
      <c r="F268" s="232"/>
      <c r="G268" s="232"/>
      <c r="H268" s="232"/>
      <c r="I268" s="232"/>
      <c r="J268" s="232"/>
      <c r="K268" s="232"/>
      <c r="L268" s="232"/>
      <c r="M268" s="232" t="s">
        <v>362</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363</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479</v>
      </c>
      <c r="D269" s="567"/>
      <c r="E269" s="567"/>
      <c r="F269" s="567"/>
      <c r="G269" s="567"/>
      <c r="H269" s="567"/>
      <c r="I269" s="567"/>
      <c r="J269" s="567"/>
      <c r="K269" s="567"/>
      <c r="L269" s="567"/>
      <c r="M269" s="566" t="s">
        <v>433</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621</v>
      </c>
      <c r="AL269" s="569"/>
      <c r="AM269" s="569"/>
      <c r="AN269" s="569"/>
      <c r="AO269" s="569"/>
      <c r="AP269" s="570"/>
      <c r="AQ269" s="566" t="s">
        <v>585</v>
      </c>
      <c r="AR269" s="567"/>
      <c r="AS269" s="567"/>
      <c r="AT269" s="567"/>
      <c r="AU269" s="568" t="s">
        <v>480</v>
      </c>
      <c r="AV269" s="569"/>
      <c r="AW269" s="569"/>
      <c r="AX269" s="570"/>
    </row>
    <row r="270" spans="1:50" ht="24" customHeight="1" x14ac:dyDescent="0.15">
      <c r="A270" s="565">
        <v>2</v>
      </c>
      <c r="B270" s="565">
        <v>1</v>
      </c>
      <c r="C270" s="566" t="s">
        <v>481</v>
      </c>
      <c r="D270" s="567"/>
      <c r="E270" s="567"/>
      <c r="F270" s="567"/>
      <c r="G270" s="567"/>
      <c r="H270" s="567"/>
      <c r="I270" s="567"/>
      <c r="J270" s="567"/>
      <c r="K270" s="567"/>
      <c r="L270" s="567"/>
      <c r="M270" s="566" t="s">
        <v>482</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124</v>
      </c>
      <c r="AL270" s="569"/>
      <c r="AM270" s="569"/>
      <c r="AN270" s="569"/>
      <c r="AO270" s="569"/>
      <c r="AP270" s="570"/>
      <c r="AQ270" s="566" t="s">
        <v>585</v>
      </c>
      <c r="AR270" s="567"/>
      <c r="AS270" s="567"/>
      <c r="AT270" s="567"/>
      <c r="AU270" s="568" t="s">
        <v>480</v>
      </c>
      <c r="AV270" s="569"/>
      <c r="AW270" s="569"/>
      <c r="AX270" s="570"/>
    </row>
    <row r="271" spans="1:50" ht="24" customHeight="1" x14ac:dyDescent="0.15">
      <c r="A271" s="565">
        <v>3</v>
      </c>
      <c r="B271" s="565">
        <v>1</v>
      </c>
      <c r="C271" s="566" t="s">
        <v>481</v>
      </c>
      <c r="D271" s="567"/>
      <c r="E271" s="567"/>
      <c r="F271" s="567"/>
      <c r="G271" s="567"/>
      <c r="H271" s="567"/>
      <c r="I271" s="567"/>
      <c r="J271" s="567"/>
      <c r="K271" s="567"/>
      <c r="L271" s="567"/>
      <c r="M271" s="566" t="s">
        <v>485</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8</v>
      </c>
      <c r="AL271" s="569"/>
      <c r="AM271" s="569"/>
      <c r="AN271" s="569"/>
      <c r="AO271" s="569"/>
      <c r="AP271" s="570"/>
      <c r="AQ271" s="566" t="s">
        <v>585</v>
      </c>
      <c r="AR271" s="567"/>
      <c r="AS271" s="567"/>
      <c r="AT271" s="567"/>
      <c r="AU271" s="568" t="s">
        <v>480</v>
      </c>
      <c r="AV271" s="569"/>
      <c r="AW271" s="569"/>
      <c r="AX271" s="570"/>
    </row>
    <row r="272" spans="1:50" ht="24" customHeight="1" x14ac:dyDescent="0.15">
      <c r="A272" s="565">
        <v>4</v>
      </c>
      <c r="B272" s="565">
        <v>1</v>
      </c>
      <c r="C272" s="566" t="s">
        <v>481</v>
      </c>
      <c r="D272" s="567"/>
      <c r="E272" s="567"/>
      <c r="F272" s="567"/>
      <c r="G272" s="567"/>
      <c r="H272" s="567"/>
      <c r="I272" s="567"/>
      <c r="J272" s="567"/>
      <c r="K272" s="567"/>
      <c r="L272" s="567"/>
      <c r="M272" s="566" t="s">
        <v>483</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6</v>
      </c>
      <c r="AL272" s="569"/>
      <c r="AM272" s="569"/>
      <c r="AN272" s="569"/>
      <c r="AO272" s="569"/>
      <c r="AP272" s="570"/>
      <c r="AQ272" s="566" t="s">
        <v>585</v>
      </c>
      <c r="AR272" s="567"/>
      <c r="AS272" s="567"/>
      <c r="AT272" s="567"/>
      <c r="AU272" s="568" t="s">
        <v>480</v>
      </c>
      <c r="AV272" s="569"/>
      <c r="AW272" s="569"/>
      <c r="AX272" s="570"/>
    </row>
    <row r="273" spans="1:50" ht="24" customHeight="1" x14ac:dyDescent="0.15">
      <c r="A273" s="565">
        <v>5</v>
      </c>
      <c r="B273" s="565">
        <v>1</v>
      </c>
      <c r="C273" s="566" t="s">
        <v>481</v>
      </c>
      <c r="D273" s="567"/>
      <c r="E273" s="567"/>
      <c r="F273" s="567"/>
      <c r="G273" s="567"/>
      <c r="H273" s="567"/>
      <c r="I273" s="567"/>
      <c r="J273" s="567"/>
      <c r="K273" s="567"/>
      <c r="L273" s="567"/>
      <c r="M273" s="566" t="s">
        <v>484</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1</v>
      </c>
      <c r="AL273" s="569"/>
      <c r="AM273" s="569"/>
      <c r="AN273" s="569"/>
      <c r="AO273" s="569"/>
      <c r="AP273" s="570"/>
      <c r="AQ273" s="566" t="s">
        <v>585</v>
      </c>
      <c r="AR273" s="567"/>
      <c r="AS273" s="567"/>
      <c r="AT273" s="567"/>
      <c r="AU273" s="568" t="s">
        <v>480</v>
      </c>
      <c r="AV273" s="569"/>
      <c r="AW273" s="569"/>
      <c r="AX273" s="570"/>
    </row>
    <row r="274" spans="1:50" ht="24" customHeight="1" x14ac:dyDescent="0.15">
      <c r="A274" s="565">
        <v>6</v>
      </c>
      <c r="B274" s="565">
        <v>1</v>
      </c>
      <c r="C274" s="566" t="s">
        <v>417</v>
      </c>
      <c r="D274" s="567"/>
      <c r="E274" s="567"/>
      <c r="F274" s="567"/>
      <c r="G274" s="567"/>
      <c r="H274" s="567"/>
      <c r="I274" s="567"/>
      <c r="J274" s="567"/>
      <c r="K274" s="567"/>
      <c r="L274" s="567"/>
      <c r="M274" s="566" t="s">
        <v>486</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43</v>
      </c>
      <c r="AL274" s="569"/>
      <c r="AM274" s="569"/>
      <c r="AN274" s="569"/>
      <c r="AO274" s="569"/>
      <c r="AP274" s="570"/>
      <c r="AQ274" s="566" t="s">
        <v>585</v>
      </c>
      <c r="AR274" s="567"/>
      <c r="AS274" s="567"/>
      <c r="AT274" s="567"/>
      <c r="AU274" s="568" t="s">
        <v>480</v>
      </c>
      <c r="AV274" s="569"/>
      <c r="AW274" s="569"/>
      <c r="AX274" s="570"/>
    </row>
    <row r="275" spans="1:50" ht="24" customHeight="1" x14ac:dyDescent="0.15">
      <c r="A275" s="565">
        <v>7</v>
      </c>
      <c r="B275" s="565">
        <v>1</v>
      </c>
      <c r="C275" s="566" t="s">
        <v>417</v>
      </c>
      <c r="D275" s="567"/>
      <c r="E275" s="567"/>
      <c r="F275" s="567"/>
      <c r="G275" s="567"/>
      <c r="H275" s="567"/>
      <c r="I275" s="567"/>
      <c r="J275" s="567"/>
      <c r="K275" s="567"/>
      <c r="L275" s="567"/>
      <c r="M275" s="566" t="s">
        <v>487</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1</v>
      </c>
      <c r="AL275" s="569"/>
      <c r="AM275" s="569"/>
      <c r="AN275" s="569"/>
      <c r="AO275" s="569"/>
      <c r="AP275" s="570"/>
      <c r="AQ275" s="566" t="s">
        <v>585</v>
      </c>
      <c r="AR275" s="567"/>
      <c r="AS275" s="567"/>
      <c r="AT275" s="567"/>
      <c r="AU275" s="568" t="s">
        <v>480</v>
      </c>
      <c r="AV275" s="569"/>
      <c r="AW275" s="569"/>
      <c r="AX275" s="570"/>
    </row>
    <row r="276" spans="1:50" ht="24" customHeight="1" x14ac:dyDescent="0.15">
      <c r="A276" s="565">
        <v>8</v>
      </c>
      <c r="B276" s="565">
        <v>1</v>
      </c>
      <c r="C276" s="566" t="s">
        <v>417</v>
      </c>
      <c r="D276" s="567"/>
      <c r="E276" s="567"/>
      <c r="F276" s="567"/>
      <c r="G276" s="567"/>
      <c r="H276" s="567"/>
      <c r="I276" s="567"/>
      <c r="J276" s="567"/>
      <c r="K276" s="567"/>
      <c r="L276" s="567"/>
      <c r="M276" s="566" t="s">
        <v>488</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1</v>
      </c>
      <c r="AL276" s="569"/>
      <c r="AM276" s="569"/>
      <c r="AN276" s="569"/>
      <c r="AO276" s="569"/>
      <c r="AP276" s="570"/>
      <c r="AQ276" s="566" t="s">
        <v>585</v>
      </c>
      <c r="AR276" s="567"/>
      <c r="AS276" s="567"/>
      <c r="AT276" s="567"/>
      <c r="AU276" s="568" t="s">
        <v>480</v>
      </c>
      <c r="AV276" s="569"/>
      <c r="AW276" s="569"/>
      <c r="AX276" s="570"/>
    </row>
    <row r="277" spans="1:50" ht="24" customHeight="1" x14ac:dyDescent="0.15">
      <c r="A277" s="565">
        <v>9</v>
      </c>
      <c r="B277" s="565">
        <v>1</v>
      </c>
      <c r="C277" s="566" t="s">
        <v>417</v>
      </c>
      <c r="D277" s="567"/>
      <c r="E277" s="567"/>
      <c r="F277" s="567"/>
      <c r="G277" s="567"/>
      <c r="H277" s="567"/>
      <c r="I277" s="567"/>
      <c r="J277" s="567"/>
      <c r="K277" s="567"/>
      <c r="L277" s="567"/>
      <c r="M277" s="566" t="s">
        <v>489</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2</v>
      </c>
      <c r="AL277" s="569"/>
      <c r="AM277" s="569"/>
      <c r="AN277" s="569"/>
      <c r="AO277" s="569"/>
      <c r="AP277" s="570"/>
      <c r="AQ277" s="566" t="s">
        <v>585</v>
      </c>
      <c r="AR277" s="567"/>
      <c r="AS277" s="567"/>
      <c r="AT277" s="567"/>
      <c r="AU277" s="568" t="s">
        <v>480</v>
      </c>
      <c r="AV277" s="569"/>
      <c r="AW277" s="569"/>
      <c r="AX277" s="570"/>
    </row>
    <row r="278" spans="1:50" ht="24" customHeight="1" x14ac:dyDescent="0.15">
      <c r="A278" s="565">
        <v>10</v>
      </c>
      <c r="B278" s="565">
        <v>1</v>
      </c>
      <c r="C278" s="566" t="s">
        <v>490</v>
      </c>
      <c r="D278" s="567"/>
      <c r="E278" s="567"/>
      <c r="F278" s="567"/>
      <c r="G278" s="567"/>
      <c r="H278" s="567"/>
      <c r="I278" s="567"/>
      <c r="J278" s="567"/>
      <c r="K278" s="567"/>
      <c r="L278" s="567"/>
      <c r="M278" s="566" t="s">
        <v>433</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v>23</v>
      </c>
      <c r="AL278" s="569"/>
      <c r="AM278" s="569"/>
      <c r="AN278" s="569"/>
      <c r="AO278" s="569"/>
      <c r="AP278" s="570"/>
      <c r="AQ278" s="566" t="s">
        <v>585</v>
      </c>
      <c r="AR278" s="567"/>
      <c r="AS278" s="567"/>
      <c r="AT278" s="567"/>
      <c r="AU278" s="568" t="s">
        <v>480</v>
      </c>
      <c r="AV278" s="569"/>
      <c r="AW278" s="569"/>
      <c r="AX278" s="570"/>
    </row>
    <row r="279" spans="1:50" ht="24" customHeight="1" x14ac:dyDescent="0.15">
      <c r="A279" s="565">
        <v>11</v>
      </c>
      <c r="B279" s="565">
        <v>1</v>
      </c>
      <c r="C279" s="566" t="s">
        <v>490</v>
      </c>
      <c r="D279" s="567"/>
      <c r="E279" s="567"/>
      <c r="F279" s="567"/>
      <c r="G279" s="567"/>
      <c r="H279" s="567"/>
      <c r="I279" s="567"/>
      <c r="J279" s="567"/>
      <c r="K279" s="567"/>
      <c r="L279" s="567"/>
      <c r="M279" s="566" t="s">
        <v>491</v>
      </c>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v>0.6</v>
      </c>
      <c r="AL279" s="569"/>
      <c r="AM279" s="569"/>
      <c r="AN279" s="569"/>
      <c r="AO279" s="569"/>
      <c r="AP279" s="570"/>
      <c r="AQ279" s="566" t="s">
        <v>585</v>
      </c>
      <c r="AR279" s="567"/>
      <c r="AS279" s="567"/>
      <c r="AT279" s="567"/>
      <c r="AU279" s="568" t="s">
        <v>480</v>
      </c>
      <c r="AV279" s="569"/>
      <c r="AW279" s="569"/>
      <c r="AX279" s="570"/>
    </row>
    <row r="280" spans="1:50" ht="24" customHeight="1" x14ac:dyDescent="0.15">
      <c r="A280" s="565">
        <v>12</v>
      </c>
      <c r="B280" s="565">
        <v>1</v>
      </c>
      <c r="C280" s="566" t="s">
        <v>492</v>
      </c>
      <c r="D280" s="567"/>
      <c r="E280" s="567"/>
      <c r="F280" s="567"/>
      <c r="G280" s="567"/>
      <c r="H280" s="567"/>
      <c r="I280" s="567"/>
      <c r="J280" s="567"/>
      <c r="K280" s="567"/>
      <c r="L280" s="567"/>
      <c r="M280" s="566" t="s">
        <v>433</v>
      </c>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v>17</v>
      </c>
      <c r="AL280" s="569"/>
      <c r="AM280" s="569"/>
      <c r="AN280" s="569"/>
      <c r="AO280" s="569"/>
      <c r="AP280" s="570"/>
      <c r="AQ280" s="566" t="s">
        <v>585</v>
      </c>
      <c r="AR280" s="567"/>
      <c r="AS280" s="567"/>
      <c r="AT280" s="567"/>
      <c r="AU280" s="568" t="s">
        <v>480</v>
      </c>
      <c r="AV280" s="569"/>
      <c r="AW280" s="569"/>
      <c r="AX280" s="570"/>
    </row>
    <row r="281" spans="1:50" ht="24" customHeight="1" x14ac:dyDescent="0.15">
      <c r="A281" s="565">
        <v>13</v>
      </c>
      <c r="B281" s="565">
        <v>1</v>
      </c>
      <c r="C281" s="566" t="s">
        <v>492</v>
      </c>
      <c r="D281" s="567"/>
      <c r="E281" s="567"/>
      <c r="F281" s="567"/>
      <c r="G281" s="567"/>
      <c r="H281" s="567"/>
      <c r="I281" s="567"/>
      <c r="J281" s="567"/>
      <c r="K281" s="567"/>
      <c r="L281" s="567"/>
      <c r="M281" s="566" t="s">
        <v>493</v>
      </c>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v>5</v>
      </c>
      <c r="AL281" s="569"/>
      <c r="AM281" s="569"/>
      <c r="AN281" s="569"/>
      <c r="AO281" s="569"/>
      <c r="AP281" s="570"/>
      <c r="AQ281" s="566" t="s">
        <v>585</v>
      </c>
      <c r="AR281" s="567"/>
      <c r="AS281" s="567"/>
      <c r="AT281" s="567"/>
      <c r="AU281" s="568" t="s">
        <v>480</v>
      </c>
      <c r="AV281" s="569"/>
      <c r="AW281" s="569"/>
      <c r="AX281" s="570"/>
    </row>
    <row r="282" spans="1:50" ht="24" customHeight="1" x14ac:dyDescent="0.15">
      <c r="A282" s="565">
        <v>14</v>
      </c>
      <c r="B282" s="565">
        <v>1</v>
      </c>
      <c r="C282" s="566" t="s">
        <v>492</v>
      </c>
      <c r="D282" s="567"/>
      <c r="E282" s="567"/>
      <c r="F282" s="567"/>
      <c r="G282" s="567"/>
      <c r="H282" s="567"/>
      <c r="I282" s="567"/>
      <c r="J282" s="567"/>
      <c r="K282" s="567"/>
      <c r="L282" s="567"/>
      <c r="M282" s="566" t="s">
        <v>494</v>
      </c>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v>0.8</v>
      </c>
      <c r="AL282" s="569"/>
      <c r="AM282" s="569"/>
      <c r="AN282" s="569"/>
      <c r="AO282" s="569"/>
      <c r="AP282" s="570"/>
      <c r="AQ282" s="566" t="s">
        <v>585</v>
      </c>
      <c r="AR282" s="567"/>
      <c r="AS282" s="567"/>
      <c r="AT282" s="567"/>
      <c r="AU282" s="568" t="s">
        <v>480</v>
      </c>
      <c r="AV282" s="569"/>
      <c r="AW282" s="569"/>
      <c r="AX282" s="570"/>
    </row>
    <row r="283" spans="1:50" ht="24" customHeight="1" x14ac:dyDescent="0.15">
      <c r="A283" s="565">
        <v>15</v>
      </c>
      <c r="B283" s="565">
        <v>1</v>
      </c>
      <c r="C283" s="566" t="s">
        <v>495</v>
      </c>
      <c r="D283" s="567"/>
      <c r="E283" s="567"/>
      <c r="F283" s="567"/>
      <c r="G283" s="567"/>
      <c r="H283" s="567"/>
      <c r="I283" s="567"/>
      <c r="J283" s="567"/>
      <c r="K283" s="567"/>
      <c r="L283" s="567"/>
      <c r="M283" s="566" t="s">
        <v>496</v>
      </c>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v>4</v>
      </c>
      <c r="AL283" s="569"/>
      <c r="AM283" s="569"/>
      <c r="AN283" s="569"/>
      <c r="AO283" s="569"/>
      <c r="AP283" s="570"/>
      <c r="AQ283" s="566" t="s">
        <v>585</v>
      </c>
      <c r="AR283" s="567"/>
      <c r="AS283" s="567"/>
      <c r="AT283" s="567"/>
      <c r="AU283" s="568" t="s">
        <v>480</v>
      </c>
      <c r="AV283" s="569"/>
      <c r="AW283" s="569"/>
      <c r="AX283" s="570"/>
    </row>
    <row r="284" spans="1:50" ht="24" customHeight="1" x14ac:dyDescent="0.15">
      <c r="A284" s="565">
        <v>16</v>
      </c>
      <c r="B284" s="565">
        <v>1</v>
      </c>
      <c r="C284" s="566" t="s">
        <v>495</v>
      </c>
      <c r="D284" s="567"/>
      <c r="E284" s="567"/>
      <c r="F284" s="567"/>
      <c r="G284" s="567"/>
      <c r="H284" s="567"/>
      <c r="I284" s="567"/>
      <c r="J284" s="567"/>
      <c r="K284" s="567"/>
      <c r="L284" s="567"/>
      <c r="M284" s="566" t="s">
        <v>497</v>
      </c>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v>2</v>
      </c>
      <c r="AL284" s="569"/>
      <c r="AM284" s="569"/>
      <c r="AN284" s="569"/>
      <c r="AO284" s="569"/>
      <c r="AP284" s="570"/>
      <c r="AQ284" s="566" t="s">
        <v>585</v>
      </c>
      <c r="AR284" s="567"/>
      <c r="AS284" s="567"/>
      <c r="AT284" s="567"/>
      <c r="AU284" s="568" t="s">
        <v>480</v>
      </c>
      <c r="AV284" s="569"/>
      <c r="AW284" s="569"/>
      <c r="AX284" s="570"/>
    </row>
    <row r="285" spans="1:50" ht="24" customHeight="1" x14ac:dyDescent="0.15">
      <c r="A285" s="565">
        <v>17</v>
      </c>
      <c r="B285" s="565">
        <v>1</v>
      </c>
      <c r="C285" s="566" t="s">
        <v>495</v>
      </c>
      <c r="D285" s="567"/>
      <c r="E285" s="567"/>
      <c r="F285" s="567"/>
      <c r="G285" s="567"/>
      <c r="H285" s="567"/>
      <c r="I285" s="567"/>
      <c r="J285" s="567"/>
      <c r="K285" s="567"/>
      <c r="L285" s="567"/>
      <c r="M285" s="566" t="s">
        <v>499</v>
      </c>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v>2</v>
      </c>
      <c r="AL285" s="569"/>
      <c r="AM285" s="569"/>
      <c r="AN285" s="569"/>
      <c r="AO285" s="569"/>
      <c r="AP285" s="570"/>
      <c r="AQ285" s="566" t="s">
        <v>585</v>
      </c>
      <c r="AR285" s="567"/>
      <c r="AS285" s="567"/>
      <c r="AT285" s="567"/>
      <c r="AU285" s="568" t="s">
        <v>480</v>
      </c>
      <c r="AV285" s="569"/>
      <c r="AW285" s="569"/>
      <c r="AX285" s="570"/>
    </row>
    <row r="286" spans="1:50" ht="24" customHeight="1" x14ac:dyDescent="0.15">
      <c r="A286" s="565">
        <v>18</v>
      </c>
      <c r="B286" s="565">
        <v>1</v>
      </c>
      <c r="C286" s="566" t="s">
        <v>495</v>
      </c>
      <c r="D286" s="567"/>
      <c r="E286" s="567"/>
      <c r="F286" s="567"/>
      <c r="G286" s="567"/>
      <c r="H286" s="567"/>
      <c r="I286" s="567"/>
      <c r="J286" s="567"/>
      <c r="K286" s="567"/>
      <c r="L286" s="567"/>
      <c r="M286" s="566" t="s">
        <v>498</v>
      </c>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v>3</v>
      </c>
      <c r="AL286" s="569"/>
      <c r="AM286" s="569"/>
      <c r="AN286" s="569"/>
      <c r="AO286" s="569"/>
      <c r="AP286" s="570"/>
      <c r="AQ286" s="566" t="s">
        <v>585</v>
      </c>
      <c r="AR286" s="567"/>
      <c r="AS286" s="567"/>
      <c r="AT286" s="567"/>
      <c r="AU286" s="568" t="s">
        <v>480</v>
      </c>
      <c r="AV286" s="569"/>
      <c r="AW286" s="569"/>
      <c r="AX286" s="570"/>
    </row>
    <row r="287" spans="1:50" ht="24" customHeight="1" x14ac:dyDescent="0.15">
      <c r="A287" s="565">
        <v>19</v>
      </c>
      <c r="B287" s="565">
        <v>1</v>
      </c>
      <c r="C287" s="566" t="s">
        <v>500</v>
      </c>
      <c r="D287" s="567"/>
      <c r="E287" s="567"/>
      <c r="F287" s="567"/>
      <c r="G287" s="567"/>
      <c r="H287" s="567"/>
      <c r="I287" s="567"/>
      <c r="J287" s="567"/>
      <c r="K287" s="567"/>
      <c r="L287" s="567"/>
      <c r="M287" s="566" t="s">
        <v>501</v>
      </c>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v>8</v>
      </c>
      <c r="AL287" s="569"/>
      <c r="AM287" s="569"/>
      <c r="AN287" s="569"/>
      <c r="AO287" s="569"/>
      <c r="AP287" s="570"/>
      <c r="AQ287" s="566" t="s">
        <v>585</v>
      </c>
      <c r="AR287" s="567"/>
      <c r="AS287" s="567"/>
      <c r="AT287" s="567"/>
      <c r="AU287" s="568" t="s">
        <v>480</v>
      </c>
      <c r="AV287" s="569"/>
      <c r="AW287" s="569"/>
      <c r="AX287" s="570"/>
    </row>
    <row r="288" spans="1:50" ht="24" customHeight="1" x14ac:dyDescent="0.15">
      <c r="A288" s="565">
        <v>20</v>
      </c>
      <c r="B288" s="565">
        <v>1</v>
      </c>
      <c r="C288" s="566" t="s">
        <v>500</v>
      </c>
      <c r="D288" s="567"/>
      <c r="E288" s="567"/>
      <c r="F288" s="567"/>
      <c r="G288" s="567"/>
      <c r="H288" s="567"/>
      <c r="I288" s="567"/>
      <c r="J288" s="567"/>
      <c r="K288" s="567"/>
      <c r="L288" s="567"/>
      <c r="M288" s="566" t="s">
        <v>502</v>
      </c>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v>1</v>
      </c>
      <c r="AL288" s="569"/>
      <c r="AM288" s="569"/>
      <c r="AN288" s="569"/>
      <c r="AO288" s="569"/>
      <c r="AP288" s="570"/>
      <c r="AQ288" s="566" t="s">
        <v>585</v>
      </c>
      <c r="AR288" s="567"/>
      <c r="AS288" s="567"/>
      <c r="AT288" s="567"/>
      <c r="AU288" s="568" t="s">
        <v>480</v>
      </c>
      <c r="AV288" s="569"/>
      <c r="AW288" s="569"/>
      <c r="AX288" s="570"/>
    </row>
    <row r="289" spans="1:50" ht="24" customHeight="1" x14ac:dyDescent="0.15">
      <c r="A289" s="565">
        <v>21</v>
      </c>
      <c r="B289" s="565">
        <v>1</v>
      </c>
      <c r="C289" s="566" t="s">
        <v>500</v>
      </c>
      <c r="D289" s="567"/>
      <c r="E289" s="567"/>
      <c r="F289" s="567"/>
      <c r="G289" s="567"/>
      <c r="H289" s="567"/>
      <c r="I289" s="567"/>
      <c r="J289" s="567"/>
      <c r="K289" s="567"/>
      <c r="L289" s="567"/>
      <c r="M289" s="566" t="s">
        <v>503</v>
      </c>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v>0.6</v>
      </c>
      <c r="AL289" s="569"/>
      <c r="AM289" s="569"/>
      <c r="AN289" s="569"/>
      <c r="AO289" s="569"/>
      <c r="AP289" s="570"/>
      <c r="AQ289" s="566" t="s">
        <v>585</v>
      </c>
      <c r="AR289" s="567"/>
      <c r="AS289" s="567"/>
      <c r="AT289" s="567"/>
      <c r="AU289" s="568" t="s">
        <v>480</v>
      </c>
      <c r="AV289" s="569"/>
      <c r="AW289" s="569"/>
      <c r="AX289" s="570"/>
    </row>
    <row r="290" spans="1:50" ht="24" customHeight="1" x14ac:dyDescent="0.15">
      <c r="A290" s="565">
        <v>22</v>
      </c>
      <c r="B290" s="565">
        <v>1</v>
      </c>
      <c r="C290" s="566" t="s">
        <v>504</v>
      </c>
      <c r="D290" s="567"/>
      <c r="E290" s="567"/>
      <c r="F290" s="567"/>
      <c r="G290" s="567"/>
      <c r="H290" s="567"/>
      <c r="I290" s="567"/>
      <c r="J290" s="567"/>
      <c r="K290" s="567"/>
      <c r="L290" s="567"/>
      <c r="M290" s="566" t="s">
        <v>433</v>
      </c>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v>4</v>
      </c>
      <c r="AL290" s="569"/>
      <c r="AM290" s="569"/>
      <c r="AN290" s="569"/>
      <c r="AO290" s="569"/>
      <c r="AP290" s="570"/>
      <c r="AQ290" s="566" t="s">
        <v>585</v>
      </c>
      <c r="AR290" s="567"/>
      <c r="AS290" s="567"/>
      <c r="AT290" s="567"/>
      <c r="AU290" s="568" t="s">
        <v>480</v>
      </c>
      <c r="AV290" s="569"/>
      <c r="AW290" s="569"/>
      <c r="AX290" s="570"/>
    </row>
    <row r="291" spans="1:50" ht="24" customHeight="1" x14ac:dyDescent="0.15">
      <c r="A291" s="565">
        <v>23</v>
      </c>
      <c r="B291" s="565">
        <v>1</v>
      </c>
      <c r="C291" s="566" t="s">
        <v>505</v>
      </c>
      <c r="D291" s="567"/>
      <c r="E291" s="567"/>
      <c r="F291" s="567"/>
      <c r="G291" s="567"/>
      <c r="H291" s="567"/>
      <c r="I291" s="567"/>
      <c r="J291" s="567"/>
      <c r="K291" s="567"/>
      <c r="L291" s="567"/>
      <c r="M291" s="566" t="s">
        <v>506</v>
      </c>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v>2</v>
      </c>
      <c r="AL291" s="569"/>
      <c r="AM291" s="569"/>
      <c r="AN291" s="569"/>
      <c r="AO291" s="569"/>
      <c r="AP291" s="570"/>
      <c r="AQ291" s="566" t="s">
        <v>585</v>
      </c>
      <c r="AR291" s="567"/>
      <c r="AS291" s="567"/>
      <c r="AT291" s="567"/>
      <c r="AU291" s="568" t="s">
        <v>480</v>
      </c>
      <c r="AV291" s="569"/>
      <c r="AW291" s="569"/>
      <c r="AX291" s="570"/>
    </row>
    <row r="292" spans="1:50" ht="24" customHeight="1" x14ac:dyDescent="0.15">
      <c r="A292" s="565">
        <v>24</v>
      </c>
      <c r="B292" s="565">
        <v>1</v>
      </c>
      <c r="C292" s="566" t="s">
        <v>507</v>
      </c>
      <c r="D292" s="567"/>
      <c r="E292" s="567"/>
      <c r="F292" s="567"/>
      <c r="G292" s="567"/>
      <c r="H292" s="567"/>
      <c r="I292" s="567"/>
      <c r="J292" s="567"/>
      <c r="K292" s="567"/>
      <c r="L292" s="567"/>
      <c r="M292" s="566" t="s">
        <v>433</v>
      </c>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v>1</v>
      </c>
      <c r="AL292" s="569"/>
      <c r="AM292" s="569"/>
      <c r="AN292" s="569"/>
      <c r="AO292" s="569"/>
      <c r="AP292" s="570"/>
      <c r="AQ292" s="566" t="s">
        <v>585</v>
      </c>
      <c r="AR292" s="567"/>
      <c r="AS292" s="567"/>
      <c r="AT292" s="567"/>
      <c r="AU292" s="568" t="s">
        <v>480</v>
      </c>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x14ac:dyDescent="0.15">
      <c r="A300" s="9"/>
      <c r="B300" s="61" t="s">
        <v>508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361</v>
      </c>
      <c r="D301" s="232"/>
      <c r="E301" s="232"/>
      <c r="F301" s="232"/>
      <c r="G301" s="232"/>
      <c r="H301" s="232"/>
      <c r="I301" s="232"/>
      <c r="J301" s="232"/>
      <c r="K301" s="232"/>
      <c r="L301" s="232"/>
      <c r="M301" s="232" t="s">
        <v>362</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363</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509</v>
      </c>
      <c r="D302" s="567"/>
      <c r="E302" s="567"/>
      <c r="F302" s="567"/>
      <c r="G302" s="567"/>
      <c r="H302" s="567"/>
      <c r="I302" s="567"/>
      <c r="J302" s="567"/>
      <c r="K302" s="567"/>
      <c r="L302" s="567"/>
      <c r="M302" s="566" t="s">
        <v>436</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5.0000000000000001E-3</v>
      </c>
      <c r="AL302" s="569"/>
      <c r="AM302" s="569"/>
      <c r="AN302" s="569"/>
      <c r="AO302" s="569"/>
      <c r="AP302" s="570"/>
      <c r="AQ302" s="566" t="s">
        <v>585</v>
      </c>
      <c r="AR302" s="567"/>
      <c r="AS302" s="567"/>
      <c r="AT302" s="567"/>
      <c r="AU302" s="568" t="s">
        <v>418</v>
      </c>
      <c r="AV302" s="569"/>
      <c r="AW302" s="569"/>
      <c r="AX302" s="570"/>
    </row>
    <row r="303" spans="1:50" ht="24" customHeight="1" x14ac:dyDescent="0.15">
      <c r="A303" s="565">
        <v>2</v>
      </c>
      <c r="B303" s="565">
        <v>1</v>
      </c>
      <c r="C303" s="566" t="s">
        <v>510</v>
      </c>
      <c r="D303" s="567"/>
      <c r="E303" s="567"/>
      <c r="F303" s="567"/>
      <c r="G303" s="567"/>
      <c r="H303" s="567"/>
      <c r="I303" s="567"/>
      <c r="J303" s="567"/>
      <c r="K303" s="567"/>
      <c r="L303" s="567"/>
      <c r="M303" s="566" t="s">
        <v>511</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4.0000000000000001E-3</v>
      </c>
      <c r="AL303" s="569"/>
      <c r="AM303" s="569"/>
      <c r="AN303" s="569"/>
      <c r="AO303" s="569"/>
      <c r="AP303" s="570"/>
      <c r="AQ303" s="566" t="s">
        <v>585</v>
      </c>
      <c r="AR303" s="567"/>
      <c r="AS303" s="567"/>
      <c r="AT303" s="567"/>
      <c r="AU303" s="568" t="s">
        <v>480</v>
      </c>
      <c r="AV303" s="569"/>
      <c r="AW303" s="569"/>
      <c r="AX303" s="570"/>
    </row>
    <row r="304" spans="1:50" ht="24" customHeight="1" x14ac:dyDescent="0.15">
      <c r="A304" s="565">
        <v>3</v>
      </c>
      <c r="B304" s="565">
        <v>1</v>
      </c>
      <c r="C304" s="566" t="s">
        <v>512</v>
      </c>
      <c r="D304" s="567"/>
      <c r="E304" s="567"/>
      <c r="F304" s="567"/>
      <c r="G304" s="567"/>
      <c r="H304" s="567"/>
      <c r="I304" s="567"/>
      <c r="J304" s="567"/>
      <c r="K304" s="567"/>
      <c r="L304" s="567"/>
      <c r="M304" s="566" t="s">
        <v>515</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3.0000000000000001E-3</v>
      </c>
      <c r="AL304" s="569"/>
      <c r="AM304" s="569"/>
      <c r="AN304" s="569"/>
      <c r="AO304" s="569"/>
      <c r="AP304" s="570"/>
      <c r="AQ304" s="566" t="s">
        <v>585</v>
      </c>
      <c r="AR304" s="567"/>
      <c r="AS304" s="567"/>
      <c r="AT304" s="567"/>
      <c r="AU304" s="568" t="s">
        <v>480</v>
      </c>
      <c r="AV304" s="569"/>
      <c r="AW304" s="569"/>
      <c r="AX304" s="570"/>
    </row>
    <row r="305" spans="1:50" ht="24" customHeight="1" x14ac:dyDescent="0.15">
      <c r="A305" s="565">
        <v>4</v>
      </c>
      <c r="B305" s="565">
        <v>1</v>
      </c>
      <c r="C305" s="566" t="s">
        <v>513</v>
      </c>
      <c r="D305" s="567"/>
      <c r="E305" s="567"/>
      <c r="F305" s="567"/>
      <c r="G305" s="567"/>
      <c r="H305" s="567"/>
      <c r="I305" s="567"/>
      <c r="J305" s="567"/>
      <c r="K305" s="567"/>
      <c r="L305" s="567"/>
      <c r="M305" s="566" t="s">
        <v>516</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v>3.0000000000000001E-3</v>
      </c>
      <c r="AL305" s="569"/>
      <c r="AM305" s="569"/>
      <c r="AN305" s="569"/>
      <c r="AO305" s="569"/>
      <c r="AP305" s="570"/>
      <c r="AQ305" s="566" t="s">
        <v>585</v>
      </c>
      <c r="AR305" s="567"/>
      <c r="AS305" s="567"/>
      <c r="AT305" s="567"/>
      <c r="AU305" s="568" t="s">
        <v>480</v>
      </c>
      <c r="AV305" s="569"/>
      <c r="AW305" s="569"/>
      <c r="AX305" s="570"/>
    </row>
    <row r="306" spans="1:50" ht="24" customHeight="1" x14ac:dyDescent="0.15">
      <c r="A306" s="565">
        <v>5</v>
      </c>
      <c r="B306" s="565">
        <v>1</v>
      </c>
      <c r="C306" s="566" t="s">
        <v>514</v>
      </c>
      <c r="D306" s="567"/>
      <c r="E306" s="567"/>
      <c r="F306" s="567"/>
      <c r="G306" s="567"/>
      <c r="H306" s="567"/>
      <c r="I306" s="567"/>
      <c r="J306" s="567"/>
      <c r="K306" s="567"/>
      <c r="L306" s="567"/>
      <c r="M306" s="566" t="s">
        <v>517</v>
      </c>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v>3.0000000000000001E-3</v>
      </c>
      <c r="AL306" s="569"/>
      <c r="AM306" s="569"/>
      <c r="AN306" s="569"/>
      <c r="AO306" s="569"/>
      <c r="AP306" s="570"/>
      <c r="AQ306" s="566" t="s">
        <v>585</v>
      </c>
      <c r="AR306" s="567"/>
      <c r="AS306" s="567"/>
      <c r="AT306" s="567"/>
      <c r="AU306" s="568" t="s">
        <v>480</v>
      </c>
      <c r="AV306" s="569"/>
      <c r="AW306" s="569"/>
      <c r="AX306" s="570"/>
    </row>
    <row r="307" spans="1:50" ht="24" customHeight="1" x14ac:dyDescent="0.15">
      <c r="A307" s="565">
        <v>6</v>
      </c>
      <c r="B307" s="565">
        <v>1</v>
      </c>
      <c r="C307" s="566" t="s">
        <v>518</v>
      </c>
      <c r="D307" s="567"/>
      <c r="E307" s="567"/>
      <c r="F307" s="567"/>
      <c r="G307" s="567"/>
      <c r="H307" s="567"/>
      <c r="I307" s="567"/>
      <c r="J307" s="567"/>
      <c r="K307" s="567"/>
      <c r="L307" s="567"/>
      <c r="M307" s="566" t="s">
        <v>519</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v>2E-3</v>
      </c>
      <c r="AL307" s="569"/>
      <c r="AM307" s="569"/>
      <c r="AN307" s="569"/>
      <c r="AO307" s="569"/>
      <c r="AP307" s="570"/>
      <c r="AQ307" s="566" t="s">
        <v>585</v>
      </c>
      <c r="AR307" s="567"/>
      <c r="AS307" s="567"/>
      <c r="AT307" s="567"/>
      <c r="AU307" s="568" t="s">
        <v>480</v>
      </c>
      <c r="AV307" s="569"/>
      <c r="AW307" s="569"/>
      <c r="AX307" s="570"/>
    </row>
    <row r="308" spans="1:50" ht="24" customHeight="1" x14ac:dyDescent="0.15">
      <c r="A308" s="565">
        <v>7</v>
      </c>
      <c r="B308" s="565">
        <v>1</v>
      </c>
      <c r="C308" s="566" t="s">
        <v>518</v>
      </c>
      <c r="D308" s="567"/>
      <c r="E308" s="567"/>
      <c r="F308" s="567"/>
      <c r="G308" s="567"/>
      <c r="H308" s="567"/>
      <c r="I308" s="567"/>
      <c r="J308" s="567"/>
      <c r="K308" s="567"/>
      <c r="L308" s="567"/>
      <c r="M308" s="566" t="s">
        <v>520</v>
      </c>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v>5.9999999999999995E-4</v>
      </c>
      <c r="AL308" s="569"/>
      <c r="AM308" s="569"/>
      <c r="AN308" s="569"/>
      <c r="AO308" s="569"/>
      <c r="AP308" s="570"/>
      <c r="AQ308" s="566" t="s">
        <v>585</v>
      </c>
      <c r="AR308" s="567"/>
      <c r="AS308" s="567"/>
      <c r="AT308" s="567"/>
      <c r="AU308" s="568" t="s">
        <v>480</v>
      </c>
      <c r="AV308" s="569"/>
      <c r="AW308" s="569"/>
      <c r="AX308" s="570"/>
    </row>
    <row r="309" spans="1:50" ht="24" customHeight="1" x14ac:dyDescent="0.15">
      <c r="A309" s="565">
        <v>8</v>
      </c>
      <c r="B309" s="565">
        <v>1</v>
      </c>
      <c r="C309" s="566" t="s">
        <v>521</v>
      </c>
      <c r="D309" s="567"/>
      <c r="E309" s="567"/>
      <c r="F309" s="567"/>
      <c r="G309" s="567"/>
      <c r="H309" s="567"/>
      <c r="I309" s="567"/>
      <c r="J309" s="567"/>
      <c r="K309" s="567"/>
      <c r="L309" s="567"/>
      <c r="M309" s="566" t="s">
        <v>522</v>
      </c>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v>1.5E-3</v>
      </c>
      <c r="AL309" s="569"/>
      <c r="AM309" s="569"/>
      <c r="AN309" s="569"/>
      <c r="AO309" s="569"/>
      <c r="AP309" s="570"/>
      <c r="AQ309" s="566" t="s">
        <v>585</v>
      </c>
      <c r="AR309" s="567"/>
      <c r="AS309" s="567"/>
      <c r="AT309" s="567"/>
      <c r="AU309" s="568" t="s">
        <v>480</v>
      </c>
      <c r="AV309" s="569"/>
      <c r="AW309" s="569"/>
      <c r="AX309" s="570"/>
    </row>
    <row r="310" spans="1:50" ht="24" customHeight="1" x14ac:dyDescent="0.15">
      <c r="A310" s="565">
        <v>9</v>
      </c>
      <c r="B310" s="565">
        <v>1</v>
      </c>
      <c r="C310" s="566" t="s">
        <v>523</v>
      </c>
      <c r="D310" s="567"/>
      <c r="E310" s="567"/>
      <c r="F310" s="567"/>
      <c r="G310" s="567"/>
      <c r="H310" s="567"/>
      <c r="I310" s="567"/>
      <c r="J310" s="567"/>
      <c r="K310" s="567"/>
      <c r="L310" s="567"/>
      <c r="M310" s="566" t="s">
        <v>524</v>
      </c>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v>8.9999999999999998E-4</v>
      </c>
      <c r="AL310" s="569"/>
      <c r="AM310" s="569"/>
      <c r="AN310" s="569"/>
      <c r="AO310" s="569"/>
      <c r="AP310" s="570"/>
      <c r="AQ310" s="566" t="s">
        <v>585</v>
      </c>
      <c r="AR310" s="567"/>
      <c r="AS310" s="567"/>
      <c r="AT310" s="567"/>
      <c r="AU310" s="568" t="s">
        <v>480</v>
      </c>
      <c r="AV310" s="569"/>
      <c r="AW310" s="569"/>
      <c r="AX310" s="570"/>
    </row>
    <row r="311" spans="1:50" ht="24" customHeight="1" x14ac:dyDescent="0.15">
      <c r="A311" s="565">
        <v>10</v>
      </c>
      <c r="B311" s="565">
        <v>1</v>
      </c>
      <c r="C311" s="566" t="s">
        <v>526</v>
      </c>
      <c r="D311" s="567"/>
      <c r="E311" s="567"/>
      <c r="F311" s="567"/>
      <c r="G311" s="567"/>
      <c r="H311" s="567"/>
      <c r="I311" s="567"/>
      <c r="J311" s="567"/>
      <c r="K311" s="567"/>
      <c r="L311" s="567"/>
      <c r="M311" s="566" t="s">
        <v>525</v>
      </c>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v>2.0000000000000001E-4</v>
      </c>
      <c r="AL311" s="569"/>
      <c r="AM311" s="569"/>
      <c r="AN311" s="569"/>
      <c r="AO311" s="569"/>
      <c r="AP311" s="570"/>
      <c r="AQ311" s="566" t="s">
        <v>585</v>
      </c>
      <c r="AR311" s="567"/>
      <c r="AS311" s="567"/>
      <c r="AT311" s="567"/>
      <c r="AU311" s="568" t="s">
        <v>480</v>
      </c>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3" spans="1:50" x14ac:dyDescent="0.15">
      <c r="A333" s="9"/>
      <c r="B333" s="61" t="s">
        <v>531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361</v>
      </c>
      <c r="D334" s="232"/>
      <c r="E334" s="232"/>
      <c r="F334" s="232"/>
      <c r="G334" s="232"/>
      <c r="H334" s="232"/>
      <c r="I334" s="232"/>
      <c r="J334" s="232"/>
      <c r="K334" s="232"/>
      <c r="L334" s="232"/>
      <c r="M334" s="232" t="s">
        <v>362</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363</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532</v>
      </c>
      <c r="D335" s="567"/>
      <c r="E335" s="567"/>
      <c r="F335" s="567"/>
      <c r="G335" s="567"/>
      <c r="H335" s="567"/>
      <c r="I335" s="567"/>
      <c r="J335" s="567"/>
      <c r="K335" s="567"/>
      <c r="L335" s="567"/>
      <c r="M335" s="566" t="s">
        <v>475</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v>21</v>
      </c>
      <c r="AL335" s="569"/>
      <c r="AM335" s="569"/>
      <c r="AN335" s="569"/>
      <c r="AO335" s="569"/>
      <c r="AP335" s="570"/>
      <c r="AQ335" s="566" t="s">
        <v>585</v>
      </c>
      <c r="AR335" s="567"/>
      <c r="AS335" s="567"/>
      <c r="AT335" s="567"/>
      <c r="AU335" s="568" t="s">
        <v>418</v>
      </c>
      <c r="AV335" s="569"/>
      <c r="AW335" s="569"/>
      <c r="AX335" s="570"/>
    </row>
    <row r="336" spans="1:50" ht="24" customHeight="1" x14ac:dyDescent="0.15">
      <c r="A336" s="565">
        <v>2</v>
      </c>
      <c r="B336" s="565">
        <v>1</v>
      </c>
      <c r="C336" s="566" t="s">
        <v>532</v>
      </c>
      <c r="D336" s="567"/>
      <c r="E336" s="567"/>
      <c r="F336" s="567"/>
      <c r="G336" s="567"/>
      <c r="H336" s="567"/>
      <c r="I336" s="567"/>
      <c r="J336" s="567"/>
      <c r="K336" s="567"/>
      <c r="L336" s="567"/>
      <c r="M336" s="566" t="s">
        <v>528</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v>12</v>
      </c>
      <c r="AL336" s="569"/>
      <c r="AM336" s="569"/>
      <c r="AN336" s="569"/>
      <c r="AO336" s="569"/>
      <c r="AP336" s="570"/>
      <c r="AQ336" s="566" t="s">
        <v>585</v>
      </c>
      <c r="AR336" s="567"/>
      <c r="AS336" s="567"/>
      <c r="AT336" s="567"/>
      <c r="AU336" s="568" t="s">
        <v>480</v>
      </c>
      <c r="AV336" s="569"/>
      <c r="AW336" s="569"/>
      <c r="AX336" s="570"/>
    </row>
    <row r="337" spans="1:50" ht="24" customHeight="1" x14ac:dyDescent="0.15">
      <c r="A337" s="565">
        <v>3</v>
      </c>
      <c r="B337" s="565">
        <v>1</v>
      </c>
      <c r="C337" s="566" t="s">
        <v>532</v>
      </c>
      <c r="D337" s="567"/>
      <c r="E337" s="567"/>
      <c r="F337" s="567"/>
      <c r="G337" s="567"/>
      <c r="H337" s="567"/>
      <c r="I337" s="567"/>
      <c r="J337" s="567"/>
      <c r="K337" s="567"/>
      <c r="L337" s="567"/>
      <c r="M337" s="566" t="s">
        <v>529</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v>8</v>
      </c>
      <c r="AL337" s="569"/>
      <c r="AM337" s="569"/>
      <c r="AN337" s="569"/>
      <c r="AO337" s="569"/>
      <c r="AP337" s="570"/>
      <c r="AQ337" s="566" t="s">
        <v>585</v>
      </c>
      <c r="AR337" s="567"/>
      <c r="AS337" s="567"/>
      <c r="AT337" s="567"/>
      <c r="AU337" s="568" t="s">
        <v>480</v>
      </c>
      <c r="AV337" s="569"/>
      <c r="AW337" s="569"/>
      <c r="AX337" s="570"/>
    </row>
    <row r="338" spans="1:50" ht="24" customHeight="1" x14ac:dyDescent="0.15">
      <c r="A338" s="565">
        <v>4</v>
      </c>
      <c r="B338" s="565">
        <v>1</v>
      </c>
      <c r="C338" s="566" t="s">
        <v>532</v>
      </c>
      <c r="D338" s="567"/>
      <c r="E338" s="567"/>
      <c r="F338" s="567"/>
      <c r="G338" s="567"/>
      <c r="H338" s="567"/>
      <c r="I338" s="567"/>
      <c r="J338" s="567"/>
      <c r="K338" s="567"/>
      <c r="L338" s="567"/>
      <c r="M338" s="566" t="s">
        <v>530</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v>24</v>
      </c>
      <c r="AL338" s="569"/>
      <c r="AM338" s="569"/>
      <c r="AN338" s="569"/>
      <c r="AO338" s="569"/>
      <c r="AP338" s="570"/>
      <c r="AQ338" s="566"/>
      <c r="AR338" s="567"/>
      <c r="AS338" s="567"/>
      <c r="AT338" s="567"/>
      <c r="AU338" s="568"/>
      <c r="AV338" s="569"/>
      <c r="AW338" s="569"/>
      <c r="AX338" s="570"/>
    </row>
    <row r="339" spans="1:50" ht="24" customHeight="1" x14ac:dyDescent="0.15">
      <c r="A339" s="565">
        <v>5</v>
      </c>
      <c r="B339" s="565">
        <v>1</v>
      </c>
      <c r="C339" s="566" t="s">
        <v>534</v>
      </c>
      <c r="D339" s="567"/>
      <c r="E339" s="567"/>
      <c r="F339" s="567"/>
      <c r="G339" s="567"/>
      <c r="H339" s="567"/>
      <c r="I339" s="567"/>
      <c r="J339" s="567"/>
      <c r="K339" s="567"/>
      <c r="L339" s="567"/>
      <c r="M339" s="566" t="s">
        <v>477</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v>12</v>
      </c>
      <c r="AL339" s="569"/>
      <c r="AM339" s="569"/>
      <c r="AN339" s="569"/>
      <c r="AO339" s="569"/>
      <c r="AP339" s="570"/>
      <c r="AQ339" s="566" t="s">
        <v>585</v>
      </c>
      <c r="AR339" s="567"/>
      <c r="AS339" s="567"/>
      <c r="AT339" s="567"/>
      <c r="AU339" s="568" t="s">
        <v>480</v>
      </c>
      <c r="AV339" s="569"/>
      <c r="AW339" s="569"/>
      <c r="AX339" s="570"/>
    </row>
    <row r="340" spans="1:50" ht="24" customHeight="1" x14ac:dyDescent="0.15">
      <c r="A340" s="565">
        <v>6</v>
      </c>
      <c r="B340" s="565">
        <v>1</v>
      </c>
      <c r="C340" s="566" t="s">
        <v>534</v>
      </c>
      <c r="D340" s="567"/>
      <c r="E340" s="567"/>
      <c r="F340" s="567"/>
      <c r="G340" s="567"/>
      <c r="H340" s="567"/>
      <c r="I340" s="567"/>
      <c r="J340" s="567"/>
      <c r="K340" s="567"/>
      <c r="L340" s="567"/>
      <c r="M340" s="566" t="s">
        <v>468</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v>4</v>
      </c>
      <c r="AL340" s="569"/>
      <c r="AM340" s="569"/>
      <c r="AN340" s="569"/>
      <c r="AO340" s="569"/>
      <c r="AP340" s="570"/>
      <c r="AQ340" s="566">
        <v>2</v>
      </c>
      <c r="AR340" s="567"/>
      <c r="AS340" s="567"/>
      <c r="AT340" s="567"/>
      <c r="AU340" s="568">
        <v>99.5</v>
      </c>
      <c r="AV340" s="569"/>
      <c r="AW340" s="569"/>
      <c r="AX340" s="570"/>
    </row>
    <row r="341" spans="1:50" ht="24" customHeight="1" x14ac:dyDescent="0.15">
      <c r="A341" s="565">
        <v>7</v>
      </c>
      <c r="B341" s="565">
        <v>1</v>
      </c>
      <c r="C341" s="566" t="s">
        <v>534</v>
      </c>
      <c r="D341" s="567"/>
      <c r="E341" s="567"/>
      <c r="F341" s="567"/>
      <c r="G341" s="567"/>
      <c r="H341" s="567"/>
      <c r="I341" s="567"/>
      <c r="J341" s="567"/>
      <c r="K341" s="567"/>
      <c r="L341" s="567"/>
      <c r="M341" s="566" t="s">
        <v>535</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v>4</v>
      </c>
      <c r="AL341" s="569"/>
      <c r="AM341" s="569"/>
      <c r="AN341" s="569"/>
      <c r="AO341" s="569"/>
      <c r="AP341" s="570"/>
      <c r="AQ341" s="566" t="s">
        <v>585</v>
      </c>
      <c r="AR341" s="567"/>
      <c r="AS341" s="567"/>
      <c r="AT341" s="567"/>
      <c r="AU341" s="568" t="s">
        <v>480</v>
      </c>
      <c r="AV341" s="569"/>
      <c r="AW341" s="569"/>
      <c r="AX341" s="570"/>
    </row>
    <row r="342" spans="1:50" ht="24" customHeight="1" x14ac:dyDescent="0.15">
      <c r="A342" s="565">
        <v>8</v>
      </c>
      <c r="B342" s="565">
        <v>1</v>
      </c>
      <c r="C342" s="566" t="s">
        <v>534</v>
      </c>
      <c r="D342" s="567"/>
      <c r="E342" s="567"/>
      <c r="F342" s="567"/>
      <c r="G342" s="567"/>
      <c r="H342" s="567"/>
      <c r="I342" s="567"/>
      <c r="J342" s="567"/>
      <c r="K342" s="567"/>
      <c r="L342" s="567"/>
      <c r="M342" s="566" t="s">
        <v>536</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v>21</v>
      </c>
      <c r="AL342" s="569"/>
      <c r="AM342" s="569"/>
      <c r="AN342" s="569"/>
      <c r="AO342" s="569"/>
      <c r="AP342" s="570"/>
      <c r="AQ342" s="566"/>
      <c r="AR342" s="567"/>
      <c r="AS342" s="567"/>
      <c r="AT342" s="567"/>
      <c r="AU342" s="568"/>
      <c r="AV342" s="569"/>
      <c r="AW342" s="569"/>
      <c r="AX342" s="570"/>
    </row>
    <row r="343" spans="1:50" ht="24" customHeight="1" x14ac:dyDescent="0.15">
      <c r="A343" s="565">
        <v>9</v>
      </c>
      <c r="B343" s="565">
        <v>1</v>
      </c>
      <c r="C343" s="566" t="s">
        <v>537</v>
      </c>
      <c r="D343" s="567"/>
      <c r="E343" s="567"/>
      <c r="F343" s="567"/>
      <c r="G343" s="567"/>
      <c r="H343" s="567"/>
      <c r="I343" s="567"/>
      <c r="J343" s="567"/>
      <c r="K343" s="567"/>
      <c r="L343" s="567"/>
      <c r="M343" s="566" t="s">
        <v>538</v>
      </c>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v>11</v>
      </c>
      <c r="AL343" s="569"/>
      <c r="AM343" s="569"/>
      <c r="AN343" s="569"/>
      <c r="AO343" s="569"/>
      <c r="AP343" s="570"/>
      <c r="AQ343" s="566" t="s">
        <v>585</v>
      </c>
      <c r="AR343" s="567"/>
      <c r="AS343" s="567"/>
      <c r="AT343" s="567"/>
      <c r="AU343" s="568" t="s">
        <v>480</v>
      </c>
      <c r="AV343" s="569"/>
      <c r="AW343" s="569"/>
      <c r="AX343" s="570"/>
    </row>
    <row r="344" spans="1:50" ht="24" customHeight="1" x14ac:dyDescent="0.15">
      <c r="A344" s="565">
        <v>10</v>
      </c>
      <c r="B344" s="565">
        <v>1</v>
      </c>
      <c r="C344" s="566" t="s">
        <v>537</v>
      </c>
      <c r="D344" s="567"/>
      <c r="E344" s="567"/>
      <c r="F344" s="567"/>
      <c r="G344" s="567"/>
      <c r="H344" s="567"/>
      <c r="I344" s="567"/>
      <c r="J344" s="567"/>
      <c r="K344" s="567"/>
      <c r="L344" s="567"/>
      <c r="M344" s="566" t="s">
        <v>460</v>
      </c>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v>7</v>
      </c>
      <c r="AL344" s="569"/>
      <c r="AM344" s="569"/>
      <c r="AN344" s="569"/>
      <c r="AO344" s="569"/>
      <c r="AP344" s="570"/>
      <c r="AQ344" s="566">
        <v>2</v>
      </c>
      <c r="AR344" s="567"/>
      <c r="AS344" s="567"/>
      <c r="AT344" s="567"/>
      <c r="AU344" s="568">
        <v>98.1</v>
      </c>
      <c r="AV344" s="569"/>
      <c r="AW344" s="569"/>
      <c r="AX344" s="570"/>
    </row>
    <row r="345" spans="1:50" ht="24" customHeight="1" x14ac:dyDescent="0.15">
      <c r="A345" s="565">
        <v>11</v>
      </c>
      <c r="B345" s="565">
        <v>1</v>
      </c>
      <c r="C345" s="566" t="s">
        <v>537</v>
      </c>
      <c r="D345" s="567"/>
      <c r="E345" s="567"/>
      <c r="F345" s="567"/>
      <c r="G345" s="567"/>
      <c r="H345" s="567"/>
      <c r="I345" s="567"/>
      <c r="J345" s="567"/>
      <c r="K345" s="567"/>
      <c r="L345" s="567"/>
      <c r="M345" s="566" t="s">
        <v>464</v>
      </c>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v>6</v>
      </c>
      <c r="AL345" s="569"/>
      <c r="AM345" s="569"/>
      <c r="AN345" s="569"/>
      <c r="AO345" s="569"/>
      <c r="AP345" s="570"/>
      <c r="AQ345" s="566">
        <v>4</v>
      </c>
      <c r="AR345" s="567"/>
      <c r="AS345" s="567"/>
      <c r="AT345" s="567"/>
      <c r="AU345" s="568">
        <v>97.9</v>
      </c>
      <c r="AV345" s="569"/>
      <c r="AW345" s="569"/>
      <c r="AX345" s="570"/>
    </row>
    <row r="346" spans="1:50" ht="24" customHeight="1" x14ac:dyDescent="0.15">
      <c r="A346" s="565">
        <v>12</v>
      </c>
      <c r="B346" s="565">
        <v>1</v>
      </c>
      <c r="C346" s="566" t="s">
        <v>537</v>
      </c>
      <c r="D346" s="567"/>
      <c r="E346" s="567"/>
      <c r="F346" s="567"/>
      <c r="G346" s="567"/>
      <c r="H346" s="567"/>
      <c r="I346" s="567"/>
      <c r="J346" s="567"/>
      <c r="K346" s="567"/>
      <c r="L346" s="567"/>
      <c r="M346" s="566" t="s">
        <v>539</v>
      </c>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v>7</v>
      </c>
      <c r="AL346" s="569"/>
      <c r="AM346" s="569"/>
      <c r="AN346" s="569"/>
      <c r="AO346" s="569"/>
      <c r="AP346" s="570"/>
      <c r="AQ346" s="566" t="s">
        <v>585</v>
      </c>
      <c r="AR346" s="567"/>
      <c r="AS346" s="567"/>
      <c r="AT346" s="567"/>
      <c r="AU346" s="568" t="s">
        <v>378</v>
      </c>
      <c r="AV346" s="569"/>
      <c r="AW346" s="569"/>
      <c r="AX346" s="570"/>
    </row>
    <row r="347" spans="1:50" ht="24" customHeight="1" x14ac:dyDescent="0.15">
      <c r="A347" s="565">
        <v>13</v>
      </c>
      <c r="B347" s="565">
        <v>1</v>
      </c>
      <c r="C347" s="566" t="s">
        <v>540</v>
      </c>
      <c r="D347" s="567"/>
      <c r="E347" s="567"/>
      <c r="F347" s="567"/>
      <c r="G347" s="567"/>
      <c r="H347" s="567"/>
      <c r="I347" s="567"/>
      <c r="J347" s="567"/>
      <c r="K347" s="567"/>
      <c r="L347" s="567"/>
      <c r="M347" s="566" t="s">
        <v>476</v>
      </c>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v>13</v>
      </c>
      <c r="AL347" s="569"/>
      <c r="AM347" s="569"/>
      <c r="AN347" s="569"/>
      <c r="AO347" s="569"/>
      <c r="AP347" s="570"/>
      <c r="AQ347" s="566" t="s">
        <v>585</v>
      </c>
      <c r="AR347" s="567"/>
      <c r="AS347" s="567"/>
      <c r="AT347" s="567"/>
      <c r="AU347" s="568" t="s">
        <v>480</v>
      </c>
      <c r="AV347" s="569"/>
      <c r="AW347" s="569"/>
      <c r="AX347" s="570"/>
    </row>
    <row r="348" spans="1:50" ht="24" customHeight="1" x14ac:dyDescent="0.15">
      <c r="A348" s="565">
        <v>14</v>
      </c>
      <c r="B348" s="565">
        <v>1</v>
      </c>
      <c r="C348" s="566" t="s">
        <v>540</v>
      </c>
      <c r="D348" s="567"/>
      <c r="E348" s="567"/>
      <c r="F348" s="567"/>
      <c r="G348" s="567"/>
      <c r="H348" s="567"/>
      <c r="I348" s="567"/>
      <c r="J348" s="567"/>
      <c r="K348" s="567"/>
      <c r="L348" s="567"/>
      <c r="M348" s="566" t="s">
        <v>541</v>
      </c>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v>6</v>
      </c>
      <c r="AL348" s="569"/>
      <c r="AM348" s="569"/>
      <c r="AN348" s="569"/>
      <c r="AO348" s="569"/>
      <c r="AP348" s="570"/>
      <c r="AQ348" s="566" t="s">
        <v>585</v>
      </c>
      <c r="AR348" s="567"/>
      <c r="AS348" s="567"/>
      <c r="AT348" s="567"/>
      <c r="AU348" s="568" t="s">
        <v>480</v>
      </c>
      <c r="AV348" s="569"/>
      <c r="AW348" s="569"/>
      <c r="AX348" s="570"/>
    </row>
    <row r="349" spans="1:50" ht="24" customHeight="1" x14ac:dyDescent="0.15">
      <c r="A349" s="565">
        <v>15</v>
      </c>
      <c r="B349" s="565">
        <v>1</v>
      </c>
      <c r="C349" s="566" t="s">
        <v>540</v>
      </c>
      <c r="D349" s="567"/>
      <c r="E349" s="567"/>
      <c r="F349" s="567"/>
      <c r="G349" s="567"/>
      <c r="H349" s="567"/>
      <c r="I349" s="567"/>
      <c r="J349" s="567"/>
      <c r="K349" s="567"/>
      <c r="L349" s="567"/>
      <c r="M349" s="566" t="s">
        <v>542</v>
      </c>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v>4</v>
      </c>
      <c r="AL349" s="569"/>
      <c r="AM349" s="569"/>
      <c r="AN349" s="569"/>
      <c r="AO349" s="569"/>
      <c r="AP349" s="570"/>
      <c r="AQ349" s="566" t="s">
        <v>585</v>
      </c>
      <c r="AR349" s="567"/>
      <c r="AS349" s="567"/>
      <c r="AT349" s="567"/>
      <c r="AU349" s="568" t="s">
        <v>480</v>
      </c>
      <c r="AV349" s="569"/>
      <c r="AW349" s="569"/>
      <c r="AX349" s="570"/>
    </row>
    <row r="350" spans="1:50" ht="24" customHeight="1" x14ac:dyDescent="0.15">
      <c r="A350" s="565">
        <v>16</v>
      </c>
      <c r="B350" s="565">
        <v>1</v>
      </c>
      <c r="C350" s="566" t="s">
        <v>540</v>
      </c>
      <c r="D350" s="567"/>
      <c r="E350" s="567"/>
      <c r="F350" s="567"/>
      <c r="G350" s="567"/>
      <c r="H350" s="567"/>
      <c r="I350" s="567"/>
      <c r="J350" s="567"/>
      <c r="K350" s="567"/>
      <c r="L350" s="567"/>
      <c r="M350" s="566" t="s">
        <v>543</v>
      </c>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v>3</v>
      </c>
      <c r="AL350" s="569"/>
      <c r="AM350" s="569"/>
      <c r="AN350" s="569"/>
      <c r="AO350" s="569"/>
      <c r="AP350" s="570"/>
      <c r="AQ350" s="566" t="s">
        <v>585</v>
      </c>
      <c r="AR350" s="567"/>
      <c r="AS350" s="567"/>
      <c r="AT350" s="567"/>
      <c r="AU350" s="568" t="s">
        <v>378</v>
      </c>
      <c r="AV350" s="569"/>
      <c r="AW350" s="569"/>
      <c r="AX350" s="570"/>
    </row>
    <row r="351" spans="1:50" ht="24" customHeight="1" x14ac:dyDescent="0.15">
      <c r="A351" s="565">
        <v>17</v>
      </c>
      <c r="B351" s="565">
        <v>1</v>
      </c>
      <c r="C351" s="566" t="s">
        <v>544</v>
      </c>
      <c r="D351" s="567"/>
      <c r="E351" s="567"/>
      <c r="F351" s="567"/>
      <c r="G351" s="567"/>
      <c r="H351" s="567"/>
      <c r="I351" s="567"/>
      <c r="J351" s="567"/>
      <c r="K351" s="567"/>
      <c r="L351" s="567"/>
      <c r="M351" s="566" t="s">
        <v>545</v>
      </c>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v>8</v>
      </c>
      <c r="AL351" s="569"/>
      <c r="AM351" s="569"/>
      <c r="AN351" s="569"/>
      <c r="AO351" s="569"/>
      <c r="AP351" s="570"/>
      <c r="AQ351" s="566" t="s">
        <v>585</v>
      </c>
      <c r="AR351" s="567"/>
      <c r="AS351" s="567"/>
      <c r="AT351" s="567"/>
      <c r="AU351" s="568" t="s">
        <v>480</v>
      </c>
      <c r="AV351" s="569"/>
      <c r="AW351" s="569"/>
      <c r="AX351" s="570"/>
    </row>
    <row r="352" spans="1:50" ht="24" customHeight="1" x14ac:dyDescent="0.15">
      <c r="A352" s="565">
        <v>18</v>
      </c>
      <c r="B352" s="565">
        <v>1</v>
      </c>
      <c r="C352" s="566" t="s">
        <v>544</v>
      </c>
      <c r="D352" s="567"/>
      <c r="E352" s="567"/>
      <c r="F352" s="567"/>
      <c r="G352" s="567"/>
      <c r="H352" s="567"/>
      <c r="I352" s="567"/>
      <c r="J352" s="567"/>
      <c r="K352" s="567"/>
      <c r="L352" s="567"/>
      <c r="M352" s="566" t="s">
        <v>546</v>
      </c>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v>6</v>
      </c>
      <c r="AL352" s="569"/>
      <c r="AM352" s="569"/>
      <c r="AN352" s="569"/>
      <c r="AO352" s="569"/>
      <c r="AP352" s="570"/>
      <c r="AQ352" s="566" t="s">
        <v>585</v>
      </c>
      <c r="AR352" s="567"/>
      <c r="AS352" s="567"/>
      <c r="AT352" s="567"/>
      <c r="AU352" s="568" t="s">
        <v>480</v>
      </c>
      <c r="AV352" s="569"/>
      <c r="AW352" s="569"/>
      <c r="AX352" s="570"/>
    </row>
    <row r="353" spans="1:50" ht="24" customHeight="1" x14ac:dyDescent="0.15">
      <c r="A353" s="565">
        <v>19</v>
      </c>
      <c r="B353" s="565">
        <v>1</v>
      </c>
      <c r="C353" s="566" t="s">
        <v>544</v>
      </c>
      <c r="D353" s="567"/>
      <c r="E353" s="567"/>
      <c r="F353" s="567"/>
      <c r="G353" s="567"/>
      <c r="H353" s="567"/>
      <c r="I353" s="567"/>
      <c r="J353" s="567"/>
      <c r="K353" s="567"/>
      <c r="L353" s="567"/>
      <c r="M353" s="566" t="s">
        <v>547</v>
      </c>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v>1</v>
      </c>
      <c r="AL353" s="569"/>
      <c r="AM353" s="569"/>
      <c r="AN353" s="569"/>
      <c r="AO353" s="569"/>
      <c r="AP353" s="570"/>
      <c r="AQ353" s="566" t="s">
        <v>585</v>
      </c>
      <c r="AR353" s="567"/>
      <c r="AS353" s="567"/>
      <c r="AT353" s="567"/>
      <c r="AU353" s="568" t="s">
        <v>480</v>
      </c>
      <c r="AV353" s="569"/>
      <c r="AW353" s="569"/>
      <c r="AX353" s="570"/>
    </row>
    <row r="354" spans="1:50" ht="24" customHeight="1" x14ac:dyDescent="0.15">
      <c r="A354" s="565">
        <v>20</v>
      </c>
      <c r="B354" s="565">
        <v>1</v>
      </c>
      <c r="C354" s="566" t="s">
        <v>544</v>
      </c>
      <c r="D354" s="567"/>
      <c r="E354" s="567"/>
      <c r="F354" s="567"/>
      <c r="G354" s="567"/>
      <c r="H354" s="567"/>
      <c r="I354" s="567"/>
      <c r="J354" s="567"/>
      <c r="K354" s="567"/>
      <c r="L354" s="567"/>
      <c r="M354" s="566" t="s">
        <v>548</v>
      </c>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v>2</v>
      </c>
      <c r="AL354" s="569"/>
      <c r="AM354" s="569"/>
      <c r="AN354" s="569"/>
      <c r="AO354" s="569"/>
      <c r="AP354" s="570"/>
      <c r="AQ354" s="566" t="s">
        <v>585</v>
      </c>
      <c r="AR354" s="567"/>
      <c r="AS354" s="567"/>
      <c r="AT354" s="567"/>
      <c r="AU354" s="568" t="s">
        <v>378</v>
      </c>
      <c r="AV354" s="569"/>
      <c r="AW354" s="569"/>
      <c r="AX354" s="570"/>
    </row>
    <row r="355" spans="1:50" ht="24" customHeight="1" x14ac:dyDescent="0.15">
      <c r="A355" s="565">
        <v>21</v>
      </c>
      <c r="B355" s="565">
        <v>1</v>
      </c>
      <c r="C355" s="566" t="s">
        <v>549</v>
      </c>
      <c r="D355" s="567"/>
      <c r="E355" s="567"/>
      <c r="F355" s="567"/>
      <c r="G355" s="567"/>
      <c r="H355" s="567"/>
      <c r="I355" s="567"/>
      <c r="J355" s="567"/>
      <c r="K355" s="567"/>
      <c r="L355" s="567"/>
      <c r="M355" s="566" t="s">
        <v>550</v>
      </c>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v>4</v>
      </c>
      <c r="AL355" s="569"/>
      <c r="AM355" s="569"/>
      <c r="AN355" s="569"/>
      <c r="AO355" s="569"/>
      <c r="AP355" s="570"/>
      <c r="AQ355" s="566" t="s">
        <v>585</v>
      </c>
      <c r="AR355" s="567"/>
      <c r="AS355" s="567"/>
      <c r="AT355" s="567"/>
      <c r="AU355" s="568" t="s">
        <v>480</v>
      </c>
      <c r="AV355" s="569"/>
      <c r="AW355" s="569"/>
      <c r="AX355" s="570"/>
    </row>
    <row r="356" spans="1:50" ht="24" customHeight="1" x14ac:dyDescent="0.15">
      <c r="A356" s="565">
        <v>22</v>
      </c>
      <c r="B356" s="565">
        <v>1</v>
      </c>
      <c r="C356" s="566" t="s">
        <v>549</v>
      </c>
      <c r="D356" s="567"/>
      <c r="E356" s="567"/>
      <c r="F356" s="567"/>
      <c r="G356" s="567"/>
      <c r="H356" s="567"/>
      <c r="I356" s="567"/>
      <c r="J356" s="567"/>
      <c r="K356" s="567"/>
      <c r="L356" s="567"/>
      <c r="M356" s="566" t="s">
        <v>551</v>
      </c>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v>3</v>
      </c>
      <c r="AL356" s="569"/>
      <c r="AM356" s="569"/>
      <c r="AN356" s="569"/>
      <c r="AO356" s="569"/>
      <c r="AP356" s="570"/>
      <c r="AQ356" s="566" t="s">
        <v>585</v>
      </c>
      <c r="AR356" s="567"/>
      <c r="AS356" s="567"/>
      <c r="AT356" s="567"/>
      <c r="AU356" s="568" t="s">
        <v>480</v>
      </c>
      <c r="AV356" s="569"/>
      <c r="AW356" s="569"/>
      <c r="AX356" s="570"/>
    </row>
    <row r="357" spans="1:50" ht="24" customHeight="1" x14ac:dyDescent="0.15">
      <c r="A357" s="565">
        <v>23</v>
      </c>
      <c r="B357" s="565">
        <v>1</v>
      </c>
      <c r="C357" s="566" t="s">
        <v>549</v>
      </c>
      <c r="D357" s="567"/>
      <c r="E357" s="567"/>
      <c r="F357" s="567"/>
      <c r="G357" s="567"/>
      <c r="H357" s="567"/>
      <c r="I357" s="567"/>
      <c r="J357" s="567"/>
      <c r="K357" s="567"/>
      <c r="L357" s="567"/>
      <c r="M357" s="566" t="s">
        <v>552</v>
      </c>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v>0.5</v>
      </c>
      <c r="AL357" s="569"/>
      <c r="AM357" s="569"/>
      <c r="AN357" s="569"/>
      <c r="AO357" s="569"/>
      <c r="AP357" s="570"/>
      <c r="AQ357" s="566" t="s">
        <v>585</v>
      </c>
      <c r="AR357" s="567"/>
      <c r="AS357" s="567"/>
      <c r="AT357" s="567"/>
      <c r="AU357" s="568" t="s">
        <v>480</v>
      </c>
      <c r="AV357" s="569"/>
      <c r="AW357" s="569"/>
      <c r="AX357" s="570"/>
    </row>
    <row r="358" spans="1:50" ht="24" customHeight="1" x14ac:dyDescent="0.15">
      <c r="A358" s="565">
        <v>24</v>
      </c>
      <c r="B358" s="565">
        <v>1</v>
      </c>
      <c r="C358" s="566" t="s">
        <v>549</v>
      </c>
      <c r="D358" s="567"/>
      <c r="E358" s="567"/>
      <c r="F358" s="567"/>
      <c r="G358" s="567"/>
      <c r="H358" s="567"/>
      <c r="I358" s="567"/>
      <c r="J358" s="567"/>
      <c r="K358" s="567"/>
      <c r="L358" s="567"/>
      <c r="M358" s="566" t="s">
        <v>553</v>
      </c>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v>1</v>
      </c>
      <c r="AL358" s="569"/>
      <c r="AM358" s="569"/>
      <c r="AN358" s="569"/>
      <c r="AO358" s="569"/>
      <c r="AP358" s="570"/>
      <c r="AQ358" s="566" t="s">
        <v>585</v>
      </c>
      <c r="AR358" s="567"/>
      <c r="AS358" s="567"/>
      <c r="AT358" s="567"/>
      <c r="AU358" s="568" t="s">
        <v>378</v>
      </c>
      <c r="AV358" s="569"/>
      <c r="AW358" s="569"/>
      <c r="AX358" s="570"/>
    </row>
    <row r="359" spans="1:50" ht="24" customHeight="1" x14ac:dyDescent="0.15">
      <c r="A359" s="565">
        <v>25</v>
      </c>
      <c r="B359" s="565">
        <v>1</v>
      </c>
      <c r="C359" s="566" t="s">
        <v>554</v>
      </c>
      <c r="D359" s="567"/>
      <c r="E359" s="567"/>
      <c r="F359" s="567"/>
      <c r="G359" s="567"/>
      <c r="H359" s="567"/>
      <c r="I359" s="567"/>
      <c r="J359" s="567"/>
      <c r="K359" s="567"/>
      <c r="L359" s="567"/>
      <c r="M359" s="566" t="s">
        <v>555</v>
      </c>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v>8</v>
      </c>
      <c r="AL359" s="569"/>
      <c r="AM359" s="569"/>
      <c r="AN359" s="569"/>
      <c r="AO359" s="569"/>
      <c r="AP359" s="570"/>
      <c r="AQ359" s="566" t="s">
        <v>585</v>
      </c>
      <c r="AR359" s="567"/>
      <c r="AS359" s="567"/>
      <c r="AT359" s="567"/>
      <c r="AU359" s="568" t="s">
        <v>480</v>
      </c>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6" spans="1:50" x14ac:dyDescent="0.15">
      <c r="A366" s="9"/>
      <c r="B366" s="61" t="s">
        <v>462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361</v>
      </c>
      <c r="D367" s="232"/>
      <c r="E367" s="232"/>
      <c r="F367" s="232"/>
      <c r="G367" s="232"/>
      <c r="H367" s="232"/>
      <c r="I367" s="232"/>
      <c r="J367" s="232"/>
      <c r="K367" s="232"/>
      <c r="L367" s="232"/>
      <c r="M367" s="232" t="s">
        <v>362</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363</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463</v>
      </c>
      <c r="D368" s="567"/>
      <c r="E368" s="567"/>
      <c r="F368" s="567"/>
      <c r="G368" s="567"/>
      <c r="H368" s="567"/>
      <c r="I368" s="567"/>
      <c r="J368" s="567"/>
      <c r="K368" s="567"/>
      <c r="L368" s="567"/>
      <c r="M368" s="566" t="s">
        <v>460</v>
      </c>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v>7</v>
      </c>
      <c r="AL368" s="569"/>
      <c r="AM368" s="569"/>
      <c r="AN368" s="569"/>
      <c r="AO368" s="569"/>
      <c r="AP368" s="570"/>
      <c r="AQ368" s="566">
        <v>2</v>
      </c>
      <c r="AR368" s="567"/>
      <c r="AS368" s="567"/>
      <c r="AT368" s="567"/>
      <c r="AU368" s="568">
        <v>98.1</v>
      </c>
      <c r="AV368" s="569"/>
      <c r="AW368" s="569"/>
      <c r="AX368" s="570"/>
    </row>
    <row r="369" spans="1:50" ht="24" customHeight="1" x14ac:dyDescent="0.15">
      <c r="A369" s="565">
        <v>2</v>
      </c>
      <c r="B369" s="565">
        <v>1</v>
      </c>
      <c r="C369" s="566" t="s">
        <v>463</v>
      </c>
      <c r="D369" s="567"/>
      <c r="E369" s="567"/>
      <c r="F369" s="567"/>
      <c r="G369" s="567"/>
      <c r="H369" s="567"/>
      <c r="I369" s="567"/>
      <c r="J369" s="567"/>
      <c r="K369" s="567"/>
      <c r="L369" s="567"/>
      <c r="M369" s="566" t="s">
        <v>464</v>
      </c>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v>6</v>
      </c>
      <c r="AL369" s="569"/>
      <c r="AM369" s="569"/>
      <c r="AN369" s="569"/>
      <c r="AO369" s="569"/>
      <c r="AP369" s="570"/>
      <c r="AQ369" s="566">
        <v>4</v>
      </c>
      <c r="AR369" s="567"/>
      <c r="AS369" s="567"/>
      <c r="AT369" s="567"/>
      <c r="AU369" s="568">
        <v>97.9</v>
      </c>
      <c r="AV369" s="569"/>
      <c r="AW369" s="569"/>
      <c r="AX369" s="570"/>
    </row>
    <row r="370" spans="1:50" ht="24" customHeight="1" x14ac:dyDescent="0.15">
      <c r="A370" s="565">
        <v>3</v>
      </c>
      <c r="B370" s="565">
        <v>1</v>
      </c>
      <c r="C370" s="566" t="s">
        <v>465</v>
      </c>
      <c r="D370" s="567"/>
      <c r="E370" s="567"/>
      <c r="F370" s="567"/>
      <c r="G370" s="567"/>
      <c r="H370" s="567"/>
      <c r="I370" s="567"/>
      <c r="J370" s="567"/>
      <c r="K370" s="567"/>
      <c r="L370" s="567"/>
      <c r="M370" s="566" t="s">
        <v>466</v>
      </c>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v>5</v>
      </c>
      <c r="AL370" s="569"/>
      <c r="AM370" s="569"/>
      <c r="AN370" s="569"/>
      <c r="AO370" s="569"/>
      <c r="AP370" s="570"/>
      <c r="AQ370" s="566">
        <v>2</v>
      </c>
      <c r="AR370" s="567"/>
      <c r="AS370" s="567"/>
      <c r="AT370" s="567"/>
      <c r="AU370" s="568">
        <v>96.6</v>
      </c>
      <c r="AV370" s="569"/>
      <c r="AW370" s="569"/>
      <c r="AX370" s="570"/>
    </row>
    <row r="371" spans="1:50" ht="24" customHeight="1" x14ac:dyDescent="0.15">
      <c r="A371" s="565">
        <v>4</v>
      </c>
      <c r="B371" s="565">
        <v>1</v>
      </c>
      <c r="C371" s="566" t="s">
        <v>467</v>
      </c>
      <c r="D371" s="567"/>
      <c r="E371" s="567"/>
      <c r="F371" s="567"/>
      <c r="G371" s="567"/>
      <c r="H371" s="567"/>
      <c r="I371" s="567"/>
      <c r="J371" s="567"/>
      <c r="K371" s="567"/>
      <c r="L371" s="567"/>
      <c r="M371" s="566" t="s">
        <v>468</v>
      </c>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v>4</v>
      </c>
      <c r="AL371" s="569"/>
      <c r="AM371" s="569"/>
      <c r="AN371" s="569"/>
      <c r="AO371" s="569"/>
      <c r="AP371" s="570"/>
      <c r="AQ371" s="566">
        <v>2</v>
      </c>
      <c r="AR371" s="567"/>
      <c r="AS371" s="567"/>
      <c r="AT371" s="567"/>
      <c r="AU371" s="568">
        <v>99.5</v>
      </c>
      <c r="AV371" s="569"/>
      <c r="AW371" s="569"/>
      <c r="AX371" s="570"/>
    </row>
    <row r="372" spans="1:50" ht="24" customHeight="1" x14ac:dyDescent="0.15">
      <c r="A372" s="565">
        <v>5</v>
      </c>
      <c r="B372" s="565">
        <v>1</v>
      </c>
      <c r="C372" s="566" t="s">
        <v>469</v>
      </c>
      <c r="D372" s="567"/>
      <c r="E372" s="567"/>
      <c r="F372" s="567"/>
      <c r="G372" s="567"/>
      <c r="H372" s="567"/>
      <c r="I372" s="567"/>
      <c r="J372" s="567"/>
      <c r="K372" s="567"/>
      <c r="L372" s="567"/>
      <c r="M372" s="566" t="s">
        <v>470</v>
      </c>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v>4</v>
      </c>
      <c r="AL372" s="569"/>
      <c r="AM372" s="569"/>
      <c r="AN372" s="569"/>
      <c r="AO372" s="569"/>
      <c r="AP372" s="570"/>
      <c r="AQ372" s="566">
        <v>4</v>
      </c>
      <c r="AR372" s="567"/>
      <c r="AS372" s="567"/>
      <c r="AT372" s="567"/>
      <c r="AU372" s="568">
        <v>99.9</v>
      </c>
      <c r="AV372" s="569"/>
      <c r="AW372" s="569"/>
      <c r="AX372" s="570"/>
    </row>
    <row r="373" spans="1:50" ht="24" customHeight="1" x14ac:dyDescent="0.15">
      <c r="A373" s="565">
        <v>6</v>
      </c>
      <c r="B373" s="565">
        <v>1</v>
      </c>
      <c r="C373" s="566" t="s">
        <v>471</v>
      </c>
      <c r="D373" s="567"/>
      <c r="E373" s="567"/>
      <c r="F373" s="567"/>
      <c r="G373" s="567"/>
      <c r="H373" s="567"/>
      <c r="I373" s="567"/>
      <c r="J373" s="567"/>
      <c r="K373" s="567"/>
      <c r="L373" s="567"/>
      <c r="M373" s="566" t="s">
        <v>472</v>
      </c>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v>2</v>
      </c>
      <c r="AL373" s="569"/>
      <c r="AM373" s="569"/>
      <c r="AN373" s="569"/>
      <c r="AO373" s="569"/>
      <c r="AP373" s="570"/>
      <c r="AQ373" s="566">
        <v>4</v>
      </c>
      <c r="AR373" s="567"/>
      <c r="AS373" s="567"/>
      <c r="AT373" s="567"/>
      <c r="AU373" s="568">
        <v>80.7</v>
      </c>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9" spans="1:50" x14ac:dyDescent="0.15">
      <c r="A399" s="9"/>
      <c r="B399" s="61" t="s">
        <v>473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2" t="s">
        <v>361</v>
      </c>
      <c r="D400" s="232"/>
      <c r="E400" s="232"/>
      <c r="F400" s="232"/>
      <c r="G400" s="232"/>
      <c r="H400" s="232"/>
      <c r="I400" s="232"/>
      <c r="J400" s="232"/>
      <c r="K400" s="232"/>
      <c r="L400" s="232"/>
      <c r="M400" s="232" t="s">
        <v>362</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363</v>
      </c>
      <c r="AL400" s="232"/>
      <c r="AM400" s="232"/>
      <c r="AN400" s="232"/>
      <c r="AO400" s="232"/>
      <c r="AP400" s="232"/>
      <c r="AQ400" s="232" t="s">
        <v>23</v>
      </c>
      <c r="AR400" s="232"/>
      <c r="AS400" s="232"/>
      <c r="AT400" s="232"/>
      <c r="AU400" s="83" t="s">
        <v>24</v>
      </c>
      <c r="AV400" s="84"/>
      <c r="AW400" s="84"/>
      <c r="AX400" s="572"/>
    </row>
    <row r="401" spans="1:50" ht="24" customHeight="1" x14ac:dyDescent="0.15">
      <c r="A401" s="565">
        <v>1</v>
      </c>
      <c r="B401" s="565">
        <v>1</v>
      </c>
      <c r="C401" s="566" t="s">
        <v>420</v>
      </c>
      <c r="D401" s="567"/>
      <c r="E401" s="567"/>
      <c r="F401" s="567"/>
      <c r="G401" s="567"/>
      <c r="H401" s="567"/>
      <c r="I401" s="567"/>
      <c r="J401" s="567"/>
      <c r="K401" s="567"/>
      <c r="L401" s="567"/>
      <c r="M401" s="566" t="s">
        <v>475</v>
      </c>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v>21</v>
      </c>
      <c r="AL401" s="569"/>
      <c r="AM401" s="569"/>
      <c r="AN401" s="569"/>
      <c r="AO401" s="569"/>
      <c r="AP401" s="570"/>
      <c r="AQ401" s="566" t="s">
        <v>585</v>
      </c>
      <c r="AR401" s="567"/>
      <c r="AS401" s="567"/>
      <c r="AT401" s="567"/>
      <c r="AU401" s="568" t="s">
        <v>418</v>
      </c>
      <c r="AV401" s="569"/>
      <c r="AW401" s="569"/>
      <c r="AX401" s="570"/>
    </row>
    <row r="402" spans="1:50" ht="24" customHeight="1" x14ac:dyDescent="0.15">
      <c r="A402" s="565">
        <v>2</v>
      </c>
      <c r="B402" s="565">
        <v>1</v>
      </c>
      <c r="C402" s="566" t="s">
        <v>420</v>
      </c>
      <c r="D402" s="567"/>
      <c r="E402" s="567"/>
      <c r="F402" s="567"/>
      <c r="G402" s="567"/>
      <c r="H402" s="567"/>
      <c r="I402" s="567"/>
      <c r="J402" s="567"/>
      <c r="K402" s="567"/>
      <c r="L402" s="567"/>
      <c r="M402" s="566" t="s">
        <v>476</v>
      </c>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v>13</v>
      </c>
      <c r="AL402" s="569"/>
      <c r="AM402" s="569"/>
      <c r="AN402" s="569"/>
      <c r="AO402" s="569"/>
      <c r="AP402" s="570"/>
      <c r="AQ402" s="566" t="s">
        <v>585</v>
      </c>
      <c r="AR402" s="567"/>
      <c r="AS402" s="567"/>
      <c r="AT402" s="567"/>
      <c r="AU402" s="568" t="s">
        <v>418</v>
      </c>
      <c r="AV402" s="569"/>
      <c r="AW402" s="569"/>
      <c r="AX402" s="570"/>
    </row>
    <row r="403" spans="1:50" ht="24" customHeight="1" x14ac:dyDescent="0.15">
      <c r="A403" s="565">
        <v>3</v>
      </c>
      <c r="B403" s="565">
        <v>1</v>
      </c>
      <c r="C403" s="566" t="s">
        <v>420</v>
      </c>
      <c r="D403" s="567"/>
      <c r="E403" s="567"/>
      <c r="F403" s="567"/>
      <c r="G403" s="567"/>
      <c r="H403" s="567"/>
      <c r="I403" s="567"/>
      <c r="J403" s="567"/>
      <c r="K403" s="567"/>
      <c r="L403" s="567"/>
      <c r="M403" s="566" t="s">
        <v>477</v>
      </c>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v>12</v>
      </c>
      <c r="AL403" s="569"/>
      <c r="AM403" s="569"/>
      <c r="AN403" s="569"/>
      <c r="AO403" s="569"/>
      <c r="AP403" s="570"/>
      <c r="AQ403" s="566" t="s">
        <v>585</v>
      </c>
      <c r="AR403" s="567"/>
      <c r="AS403" s="567"/>
      <c r="AT403" s="567"/>
      <c r="AU403" s="568" t="s">
        <v>418</v>
      </c>
      <c r="AV403" s="569"/>
      <c r="AW403" s="569"/>
      <c r="AX403" s="570"/>
    </row>
    <row r="404" spans="1:50" ht="24" customHeight="1" x14ac:dyDescent="0.15">
      <c r="A404" s="565">
        <v>4</v>
      </c>
      <c r="B404" s="565">
        <v>1</v>
      </c>
      <c r="C404" s="566" t="s">
        <v>420</v>
      </c>
      <c r="D404" s="567"/>
      <c r="E404" s="567"/>
      <c r="F404" s="567"/>
      <c r="G404" s="567"/>
      <c r="H404" s="567"/>
      <c r="I404" s="567"/>
      <c r="J404" s="567"/>
      <c r="K404" s="567"/>
      <c r="L404" s="567"/>
      <c r="M404" s="566" t="s">
        <v>556</v>
      </c>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v>48</v>
      </c>
      <c r="AL404" s="569"/>
      <c r="AM404" s="569"/>
      <c r="AN404" s="569"/>
      <c r="AO404" s="569"/>
      <c r="AP404" s="570"/>
      <c r="AQ404" s="566" t="s">
        <v>585</v>
      </c>
      <c r="AR404" s="567"/>
      <c r="AS404" s="567"/>
      <c r="AT404" s="567"/>
      <c r="AU404" s="568" t="s">
        <v>418</v>
      </c>
      <c r="AV404" s="569"/>
      <c r="AW404" s="569"/>
      <c r="AX404" s="570"/>
    </row>
    <row r="405" spans="1:50" ht="24" customHeight="1" x14ac:dyDescent="0.15">
      <c r="A405" s="565">
        <v>5</v>
      </c>
      <c r="B405" s="565">
        <v>1</v>
      </c>
      <c r="C405" s="566" t="s">
        <v>505</v>
      </c>
      <c r="D405" s="567"/>
      <c r="E405" s="567"/>
      <c r="F405" s="567"/>
      <c r="G405" s="567"/>
      <c r="H405" s="567"/>
      <c r="I405" s="567"/>
      <c r="J405" s="567"/>
      <c r="K405" s="567"/>
      <c r="L405" s="567"/>
      <c r="M405" s="566" t="s">
        <v>528</v>
      </c>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v>12</v>
      </c>
      <c r="AL405" s="569"/>
      <c r="AM405" s="569"/>
      <c r="AN405" s="569"/>
      <c r="AO405" s="569"/>
      <c r="AP405" s="570"/>
      <c r="AQ405" s="566" t="s">
        <v>585</v>
      </c>
      <c r="AR405" s="567"/>
      <c r="AS405" s="567"/>
      <c r="AT405" s="567"/>
      <c r="AU405" s="568" t="s">
        <v>418</v>
      </c>
      <c r="AV405" s="569"/>
      <c r="AW405" s="569"/>
      <c r="AX405" s="570"/>
    </row>
    <row r="406" spans="1:50" ht="24" customHeight="1" x14ac:dyDescent="0.15">
      <c r="A406" s="565">
        <v>6</v>
      </c>
      <c r="B406" s="565">
        <v>1</v>
      </c>
      <c r="C406" s="566" t="s">
        <v>505</v>
      </c>
      <c r="D406" s="567"/>
      <c r="E406" s="567"/>
      <c r="F406" s="567"/>
      <c r="G406" s="567"/>
      <c r="H406" s="567"/>
      <c r="I406" s="567"/>
      <c r="J406" s="567"/>
      <c r="K406" s="567"/>
      <c r="L406" s="567"/>
      <c r="M406" s="566" t="s">
        <v>546</v>
      </c>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v>6</v>
      </c>
      <c r="AL406" s="569"/>
      <c r="AM406" s="569"/>
      <c r="AN406" s="569"/>
      <c r="AO406" s="569"/>
      <c r="AP406" s="570"/>
      <c r="AQ406" s="566" t="s">
        <v>585</v>
      </c>
      <c r="AR406" s="567"/>
      <c r="AS406" s="567"/>
      <c r="AT406" s="567"/>
      <c r="AU406" s="568" t="s">
        <v>418</v>
      </c>
      <c r="AV406" s="569"/>
      <c r="AW406" s="569"/>
      <c r="AX406" s="570"/>
    </row>
    <row r="407" spans="1:50" ht="24" customHeight="1" x14ac:dyDescent="0.15">
      <c r="A407" s="565">
        <v>7</v>
      </c>
      <c r="B407" s="565">
        <v>1</v>
      </c>
      <c r="C407" s="566" t="s">
        <v>505</v>
      </c>
      <c r="D407" s="567"/>
      <c r="E407" s="567"/>
      <c r="F407" s="567"/>
      <c r="G407" s="567"/>
      <c r="H407" s="567"/>
      <c r="I407" s="567"/>
      <c r="J407" s="567"/>
      <c r="K407" s="567"/>
      <c r="L407" s="567"/>
      <c r="M407" s="566" t="s">
        <v>541</v>
      </c>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v>6</v>
      </c>
      <c r="AL407" s="569"/>
      <c r="AM407" s="569"/>
      <c r="AN407" s="569"/>
      <c r="AO407" s="569"/>
      <c r="AP407" s="570"/>
      <c r="AQ407" s="566" t="s">
        <v>585</v>
      </c>
      <c r="AR407" s="567"/>
      <c r="AS407" s="567"/>
      <c r="AT407" s="567"/>
      <c r="AU407" s="568" t="s">
        <v>418</v>
      </c>
      <c r="AV407" s="569"/>
      <c r="AW407" s="569"/>
      <c r="AX407" s="570"/>
    </row>
    <row r="408" spans="1:50" ht="24" customHeight="1" x14ac:dyDescent="0.15">
      <c r="A408" s="565">
        <v>8</v>
      </c>
      <c r="B408" s="565">
        <v>1</v>
      </c>
      <c r="C408" s="566" t="s">
        <v>505</v>
      </c>
      <c r="D408" s="567"/>
      <c r="E408" s="567"/>
      <c r="F408" s="567"/>
      <c r="G408" s="567"/>
      <c r="H408" s="567"/>
      <c r="I408" s="567"/>
      <c r="J408" s="567"/>
      <c r="K408" s="567"/>
      <c r="L408" s="567"/>
      <c r="M408" s="566" t="s">
        <v>557</v>
      </c>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v>23</v>
      </c>
      <c r="AL408" s="569"/>
      <c r="AM408" s="569"/>
      <c r="AN408" s="569"/>
      <c r="AO408" s="569"/>
      <c r="AP408" s="570"/>
      <c r="AQ408" s="566" t="s">
        <v>585</v>
      </c>
      <c r="AR408" s="567"/>
      <c r="AS408" s="567"/>
      <c r="AT408" s="567"/>
      <c r="AU408" s="568" t="s">
        <v>418</v>
      </c>
      <c r="AV408" s="569"/>
      <c r="AW408" s="569"/>
      <c r="AX408" s="570"/>
    </row>
    <row r="409" spans="1:50" ht="24" customHeight="1" x14ac:dyDescent="0.15">
      <c r="A409" s="565">
        <v>9</v>
      </c>
      <c r="B409" s="565">
        <v>1</v>
      </c>
      <c r="C409" s="566" t="s">
        <v>558</v>
      </c>
      <c r="D409" s="567"/>
      <c r="E409" s="567"/>
      <c r="F409" s="567"/>
      <c r="G409" s="567"/>
      <c r="H409" s="567"/>
      <c r="I409" s="567"/>
      <c r="J409" s="567"/>
      <c r="K409" s="567"/>
      <c r="L409" s="567"/>
      <c r="M409" s="566" t="s">
        <v>529</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v>8</v>
      </c>
      <c r="AL409" s="569"/>
      <c r="AM409" s="569"/>
      <c r="AN409" s="569"/>
      <c r="AO409" s="569"/>
      <c r="AP409" s="570"/>
      <c r="AQ409" s="566" t="s">
        <v>585</v>
      </c>
      <c r="AR409" s="567"/>
      <c r="AS409" s="567"/>
      <c r="AT409" s="567"/>
      <c r="AU409" s="568" t="s">
        <v>418</v>
      </c>
      <c r="AV409" s="569"/>
      <c r="AW409" s="569"/>
      <c r="AX409" s="570"/>
    </row>
    <row r="410" spans="1:50" ht="24" customHeight="1" x14ac:dyDescent="0.15">
      <c r="A410" s="565">
        <v>10</v>
      </c>
      <c r="B410" s="565">
        <v>1</v>
      </c>
      <c r="C410" s="566" t="s">
        <v>559</v>
      </c>
      <c r="D410" s="567"/>
      <c r="E410" s="567"/>
      <c r="F410" s="567"/>
      <c r="G410" s="567"/>
      <c r="H410" s="567"/>
      <c r="I410" s="567"/>
      <c r="J410" s="567"/>
      <c r="K410" s="567"/>
      <c r="L410" s="567"/>
      <c r="M410" s="566" t="s">
        <v>542</v>
      </c>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v>4</v>
      </c>
      <c r="AL410" s="569"/>
      <c r="AM410" s="569"/>
      <c r="AN410" s="569"/>
      <c r="AO410" s="569"/>
      <c r="AP410" s="570"/>
      <c r="AQ410" s="566" t="s">
        <v>585</v>
      </c>
      <c r="AR410" s="567"/>
      <c r="AS410" s="567"/>
      <c r="AT410" s="567"/>
      <c r="AU410" s="568" t="s">
        <v>418</v>
      </c>
      <c r="AV410" s="569"/>
      <c r="AW410" s="569"/>
      <c r="AX410" s="570"/>
    </row>
    <row r="411" spans="1:50" ht="24" customHeight="1" x14ac:dyDescent="0.15">
      <c r="A411" s="565">
        <v>11</v>
      </c>
      <c r="B411" s="565">
        <v>1</v>
      </c>
      <c r="C411" s="566" t="s">
        <v>559</v>
      </c>
      <c r="D411" s="567"/>
      <c r="E411" s="567"/>
      <c r="F411" s="567"/>
      <c r="G411" s="567"/>
      <c r="H411" s="567"/>
      <c r="I411" s="567"/>
      <c r="J411" s="567"/>
      <c r="K411" s="567"/>
      <c r="L411" s="567"/>
      <c r="M411" s="566" t="s">
        <v>560</v>
      </c>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v>1</v>
      </c>
      <c r="AL411" s="569"/>
      <c r="AM411" s="569"/>
      <c r="AN411" s="569"/>
      <c r="AO411" s="569"/>
      <c r="AP411" s="570"/>
      <c r="AQ411" s="566" t="s">
        <v>585</v>
      </c>
      <c r="AR411" s="567"/>
      <c r="AS411" s="567"/>
      <c r="AT411" s="567"/>
      <c r="AU411" s="568" t="s">
        <v>418</v>
      </c>
      <c r="AV411" s="569"/>
      <c r="AW411" s="569"/>
      <c r="AX411" s="570"/>
    </row>
    <row r="412" spans="1:50" ht="24" customHeight="1" x14ac:dyDescent="0.15">
      <c r="A412" s="565">
        <v>12</v>
      </c>
      <c r="B412" s="565">
        <v>1</v>
      </c>
      <c r="C412" s="566" t="s">
        <v>561</v>
      </c>
      <c r="D412" s="567"/>
      <c r="E412" s="567"/>
      <c r="F412" s="567"/>
      <c r="G412" s="567"/>
      <c r="H412" s="567"/>
      <c r="I412" s="567"/>
      <c r="J412" s="567"/>
      <c r="K412" s="567"/>
      <c r="L412" s="567"/>
      <c r="M412" s="566" t="s">
        <v>562</v>
      </c>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v>1</v>
      </c>
      <c r="AL412" s="569"/>
      <c r="AM412" s="569"/>
      <c r="AN412" s="569"/>
      <c r="AO412" s="569"/>
      <c r="AP412" s="570"/>
      <c r="AQ412" s="566" t="s">
        <v>585</v>
      </c>
      <c r="AR412" s="567"/>
      <c r="AS412" s="567"/>
      <c r="AT412" s="567"/>
      <c r="AU412" s="568" t="s">
        <v>418</v>
      </c>
      <c r="AV412" s="569"/>
      <c r="AW412" s="569"/>
      <c r="AX412" s="570"/>
    </row>
    <row r="413" spans="1:50" ht="24" customHeight="1" x14ac:dyDescent="0.15">
      <c r="A413" s="565">
        <v>13</v>
      </c>
      <c r="B413" s="565">
        <v>1</v>
      </c>
      <c r="C413" s="566" t="s">
        <v>563</v>
      </c>
      <c r="D413" s="567"/>
      <c r="E413" s="567"/>
      <c r="F413" s="567"/>
      <c r="G413" s="567"/>
      <c r="H413" s="567"/>
      <c r="I413" s="567"/>
      <c r="J413" s="567"/>
      <c r="K413" s="567"/>
      <c r="L413" s="567"/>
      <c r="M413" s="566" t="s">
        <v>564</v>
      </c>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v>0.5</v>
      </c>
      <c r="AL413" s="569"/>
      <c r="AM413" s="569"/>
      <c r="AN413" s="569"/>
      <c r="AO413" s="569"/>
      <c r="AP413" s="570"/>
      <c r="AQ413" s="566" t="s">
        <v>585</v>
      </c>
      <c r="AR413" s="567"/>
      <c r="AS413" s="567"/>
      <c r="AT413" s="567"/>
      <c r="AU413" s="568" t="s">
        <v>418</v>
      </c>
      <c r="AV413" s="569"/>
      <c r="AW413" s="569"/>
      <c r="AX413" s="570"/>
    </row>
    <row r="414" spans="1:50" ht="24" customHeight="1" x14ac:dyDescent="0.15">
      <c r="A414" s="565">
        <v>14</v>
      </c>
      <c r="B414" s="565">
        <v>1</v>
      </c>
      <c r="C414" s="566" t="s">
        <v>563</v>
      </c>
      <c r="D414" s="567"/>
      <c r="E414" s="567"/>
      <c r="F414" s="567"/>
      <c r="G414" s="567"/>
      <c r="H414" s="567"/>
      <c r="I414" s="567"/>
      <c r="J414" s="567"/>
      <c r="K414" s="567"/>
      <c r="L414" s="567"/>
      <c r="M414" s="566" t="s">
        <v>565</v>
      </c>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v>0.3</v>
      </c>
      <c r="AL414" s="569"/>
      <c r="AM414" s="569"/>
      <c r="AN414" s="569"/>
      <c r="AO414" s="569"/>
      <c r="AP414" s="570"/>
      <c r="AQ414" s="566" t="s">
        <v>585</v>
      </c>
      <c r="AR414" s="567"/>
      <c r="AS414" s="567"/>
      <c r="AT414" s="567"/>
      <c r="AU414" s="568" t="s">
        <v>418</v>
      </c>
      <c r="AV414" s="569"/>
      <c r="AW414" s="569"/>
      <c r="AX414" s="570"/>
    </row>
    <row r="415" spans="1:50" ht="24" customHeight="1" x14ac:dyDescent="0.15">
      <c r="A415" s="565">
        <v>15</v>
      </c>
      <c r="B415" s="565">
        <v>1</v>
      </c>
      <c r="C415" s="566" t="s">
        <v>566</v>
      </c>
      <c r="D415" s="567"/>
      <c r="E415" s="567"/>
      <c r="F415" s="567"/>
      <c r="G415" s="567"/>
      <c r="H415" s="567"/>
      <c r="I415" s="567"/>
      <c r="J415" s="567"/>
      <c r="K415" s="567"/>
      <c r="L415" s="567"/>
      <c r="M415" s="566" t="s">
        <v>567</v>
      </c>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v>0.7</v>
      </c>
      <c r="AL415" s="569"/>
      <c r="AM415" s="569"/>
      <c r="AN415" s="569"/>
      <c r="AO415" s="569"/>
      <c r="AP415" s="570"/>
      <c r="AQ415" s="566" t="s">
        <v>585</v>
      </c>
      <c r="AR415" s="567"/>
      <c r="AS415" s="567"/>
      <c r="AT415" s="567"/>
      <c r="AU415" s="568" t="s">
        <v>418</v>
      </c>
      <c r="AV415" s="569"/>
      <c r="AW415" s="569"/>
      <c r="AX415" s="570"/>
    </row>
    <row r="416" spans="1:50" ht="24" customHeight="1" x14ac:dyDescent="0.15">
      <c r="A416" s="565">
        <v>16</v>
      </c>
      <c r="B416" s="565">
        <v>1</v>
      </c>
      <c r="C416" s="566" t="s">
        <v>566</v>
      </c>
      <c r="D416" s="567"/>
      <c r="E416" s="567"/>
      <c r="F416" s="567"/>
      <c r="G416" s="567"/>
      <c r="H416" s="567"/>
      <c r="I416" s="567"/>
      <c r="J416" s="567"/>
      <c r="K416" s="567"/>
      <c r="L416" s="567"/>
      <c r="M416" s="566" t="s">
        <v>574</v>
      </c>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v>0.06</v>
      </c>
      <c r="AL416" s="569"/>
      <c r="AM416" s="569"/>
      <c r="AN416" s="569"/>
      <c r="AO416" s="569"/>
      <c r="AP416" s="570"/>
      <c r="AQ416" s="566" t="s">
        <v>585</v>
      </c>
      <c r="AR416" s="567"/>
      <c r="AS416" s="567"/>
      <c r="AT416" s="567"/>
      <c r="AU416" s="568" t="s">
        <v>418</v>
      </c>
      <c r="AV416" s="569"/>
      <c r="AW416" s="569"/>
      <c r="AX416" s="570"/>
    </row>
    <row r="417" spans="1:50" ht="24" customHeight="1" x14ac:dyDescent="0.15">
      <c r="A417" s="565">
        <v>17</v>
      </c>
      <c r="B417" s="565">
        <v>1</v>
      </c>
      <c r="C417" s="566" t="s">
        <v>568</v>
      </c>
      <c r="D417" s="567"/>
      <c r="E417" s="567"/>
      <c r="F417" s="567"/>
      <c r="G417" s="567"/>
      <c r="H417" s="567"/>
      <c r="I417" s="567"/>
      <c r="J417" s="567"/>
      <c r="K417" s="567"/>
      <c r="L417" s="567"/>
      <c r="M417" s="566" t="s">
        <v>569</v>
      </c>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v>0.7</v>
      </c>
      <c r="AL417" s="569"/>
      <c r="AM417" s="569"/>
      <c r="AN417" s="569"/>
      <c r="AO417" s="569"/>
      <c r="AP417" s="570"/>
      <c r="AQ417" s="566" t="s">
        <v>585</v>
      </c>
      <c r="AR417" s="567"/>
      <c r="AS417" s="567"/>
      <c r="AT417" s="567"/>
      <c r="AU417" s="568" t="s">
        <v>418</v>
      </c>
      <c r="AV417" s="569"/>
      <c r="AW417" s="569"/>
      <c r="AX417" s="570"/>
    </row>
    <row r="418" spans="1:50" ht="24" customHeight="1" x14ac:dyDescent="0.15">
      <c r="A418" s="565">
        <v>18</v>
      </c>
      <c r="B418" s="565">
        <v>1</v>
      </c>
      <c r="C418" s="566" t="s">
        <v>570</v>
      </c>
      <c r="D418" s="567"/>
      <c r="E418" s="567"/>
      <c r="F418" s="567"/>
      <c r="G418" s="567"/>
      <c r="H418" s="567"/>
      <c r="I418" s="567"/>
      <c r="J418" s="567"/>
      <c r="K418" s="567"/>
      <c r="L418" s="567"/>
      <c r="M418" s="566" t="s">
        <v>571</v>
      </c>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v>0.4</v>
      </c>
      <c r="AL418" s="569"/>
      <c r="AM418" s="569"/>
      <c r="AN418" s="569"/>
      <c r="AO418" s="569"/>
      <c r="AP418" s="570"/>
      <c r="AQ418" s="566" t="s">
        <v>585</v>
      </c>
      <c r="AR418" s="567"/>
      <c r="AS418" s="567"/>
      <c r="AT418" s="567"/>
      <c r="AU418" s="568" t="s">
        <v>418</v>
      </c>
      <c r="AV418" s="569"/>
      <c r="AW418" s="569"/>
      <c r="AX418" s="570"/>
    </row>
    <row r="419" spans="1:50" ht="24" customHeight="1" x14ac:dyDescent="0.15">
      <c r="A419" s="565">
        <v>19</v>
      </c>
      <c r="B419" s="565">
        <v>1</v>
      </c>
      <c r="C419" s="566" t="s">
        <v>572</v>
      </c>
      <c r="D419" s="567"/>
      <c r="E419" s="567"/>
      <c r="F419" s="567"/>
      <c r="G419" s="567"/>
      <c r="H419" s="567"/>
      <c r="I419" s="567"/>
      <c r="J419" s="567"/>
      <c r="K419" s="567"/>
      <c r="L419" s="567"/>
      <c r="M419" s="566" t="s">
        <v>573</v>
      </c>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v>0.4</v>
      </c>
      <c r="AL419" s="569"/>
      <c r="AM419" s="569"/>
      <c r="AN419" s="569"/>
      <c r="AO419" s="569"/>
      <c r="AP419" s="570"/>
      <c r="AQ419" s="566" t="s">
        <v>585</v>
      </c>
      <c r="AR419" s="567"/>
      <c r="AS419" s="567"/>
      <c r="AT419" s="567"/>
      <c r="AU419" s="568" t="s">
        <v>418</v>
      </c>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2" spans="1:50" x14ac:dyDescent="0.15">
      <c r="A432" s="9"/>
      <c r="B432" s="61" t="s">
        <v>439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5"/>
      <c r="B433" s="565"/>
      <c r="C433" s="232" t="s">
        <v>361</v>
      </c>
      <c r="D433" s="232"/>
      <c r="E433" s="232"/>
      <c r="F433" s="232"/>
      <c r="G433" s="232"/>
      <c r="H433" s="232"/>
      <c r="I433" s="232"/>
      <c r="J433" s="232"/>
      <c r="K433" s="232"/>
      <c r="L433" s="232"/>
      <c r="M433" s="232" t="s">
        <v>362</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363</v>
      </c>
      <c r="AL433" s="232"/>
      <c r="AM433" s="232"/>
      <c r="AN433" s="232"/>
      <c r="AO433" s="232"/>
      <c r="AP433" s="232"/>
      <c r="AQ433" s="232" t="s">
        <v>23</v>
      </c>
      <c r="AR433" s="232"/>
      <c r="AS433" s="232"/>
      <c r="AT433" s="232"/>
      <c r="AU433" s="83" t="s">
        <v>24</v>
      </c>
      <c r="AV433" s="84"/>
      <c r="AW433" s="84"/>
      <c r="AX433" s="572"/>
    </row>
    <row r="434" spans="1:50" ht="24" customHeight="1" x14ac:dyDescent="0.15">
      <c r="A434" s="565">
        <v>1</v>
      </c>
      <c r="B434" s="565">
        <v>1</v>
      </c>
      <c r="C434" s="566" t="s">
        <v>440</v>
      </c>
      <c r="D434" s="567"/>
      <c r="E434" s="567"/>
      <c r="F434" s="567"/>
      <c r="G434" s="567"/>
      <c r="H434" s="567"/>
      <c r="I434" s="567"/>
      <c r="J434" s="567"/>
      <c r="K434" s="567"/>
      <c r="L434" s="567"/>
      <c r="M434" s="566" t="s">
        <v>438</v>
      </c>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v>0.28000000000000003</v>
      </c>
      <c r="AL434" s="569"/>
      <c r="AM434" s="569"/>
      <c r="AN434" s="569"/>
      <c r="AO434" s="569"/>
      <c r="AP434" s="570"/>
      <c r="AQ434" s="566" t="s">
        <v>585</v>
      </c>
      <c r="AR434" s="567"/>
      <c r="AS434" s="567"/>
      <c r="AT434" s="567"/>
      <c r="AU434" s="568" t="s">
        <v>418</v>
      </c>
      <c r="AV434" s="569"/>
      <c r="AW434" s="569"/>
      <c r="AX434" s="570"/>
    </row>
    <row r="435" spans="1:50" ht="24" customHeight="1" x14ac:dyDescent="0.15">
      <c r="A435" s="565">
        <v>2</v>
      </c>
      <c r="B435" s="565">
        <v>1</v>
      </c>
      <c r="C435" s="566" t="s">
        <v>441</v>
      </c>
      <c r="D435" s="567"/>
      <c r="E435" s="567"/>
      <c r="F435" s="567"/>
      <c r="G435" s="567"/>
      <c r="H435" s="567"/>
      <c r="I435" s="567"/>
      <c r="J435" s="567"/>
      <c r="K435" s="567"/>
      <c r="L435" s="567"/>
      <c r="M435" s="566" t="s">
        <v>442</v>
      </c>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v>0.19</v>
      </c>
      <c r="AL435" s="569"/>
      <c r="AM435" s="569"/>
      <c r="AN435" s="569"/>
      <c r="AO435" s="569"/>
      <c r="AP435" s="570"/>
      <c r="AQ435" s="566" t="s">
        <v>585</v>
      </c>
      <c r="AR435" s="567"/>
      <c r="AS435" s="567"/>
      <c r="AT435" s="567"/>
      <c r="AU435" s="568" t="s">
        <v>418</v>
      </c>
      <c r="AV435" s="569"/>
      <c r="AW435" s="569"/>
      <c r="AX435" s="570"/>
    </row>
    <row r="436" spans="1:50" ht="24" customHeight="1" x14ac:dyDescent="0.15">
      <c r="A436" s="565">
        <v>3</v>
      </c>
      <c r="B436" s="565">
        <v>1</v>
      </c>
      <c r="C436" s="566" t="s">
        <v>443</v>
      </c>
      <c r="D436" s="567"/>
      <c r="E436" s="567"/>
      <c r="F436" s="567"/>
      <c r="G436" s="567"/>
      <c r="H436" s="567"/>
      <c r="I436" s="567"/>
      <c r="J436" s="567"/>
      <c r="K436" s="567"/>
      <c r="L436" s="567"/>
      <c r="M436" s="566" t="s">
        <v>444</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v>0.16</v>
      </c>
      <c r="AL436" s="569"/>
      <c r="AM436" s="569"/>
      <c r="AN436" s="569"/>
      <c r="AO436" s="569"/>
      <c r="AP436" s="570"/>
      <c r="AQ436" s="566" t="s">
        <v>585</v>
      </c>
      <c r="AR436" s="567"/>
      <c r="AS436" s="567"/>
      <c r="AT436" s="567"/>
      <c r="AU436" s="568" t="s">
        <v>418</v>
      </c>
      <c r="AV436" s="569"/>
      <c r="AW436" s="569"/>
      <c r="AX436" s="570"/>
    </row>
    <row r="437" spans="1:50" ht="24" customHeight="1" x14ac:dyDescent="0.15">
      <c r="A437" s="565">
        <v>4</v>
      </c>
      <c r="B437" s="565">
        <v>1</v>
      </c>
      <c r="C437" s="566" t="s">
        <v>445</v>
      </c>
      <c r="D437" s="567"/>
      <c r="E437" s="567"/>
      <c r="F437" s="567"/>
      <c r="G437" s="567"/>
      <c r="H437" s="567"/>
      <c r="I437" s="567"/>
      <c r="J437" s="567"/>
      <c r="K437" s="567"/>
      <c r="L437" s="567"/>
      <c r="M437" s="566" t="s">
        <v>446</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v>0.12</v>
      </c>
      <c r="AL437" s="569"/>
      <c r="AM437" s="569"/>
      <c r="AN437" s="569"/>
      <c r="AO437" s="569"/>
      <c r="AP437" s="570"/>
      <c r="AQ437" s="566" t="s">
        <v>585</v>
      </c>
      <c r="AR437" s="567"/>
      <c r="AS437" s="567"/>
      <c r="AT437" s="567"/>
      <c r="AU437" s="568" t="s">
        <v>418</v>
      </c>
      <c r="AV437" s="569"/>
      <c r="AW437" s="569"/>
      <c r="AX437" s="570"/>
    </row>
    <row r="438" spans="1:50" ht="24" customHeight="1" x14ac:dyDescent="0.15">
      <c r="A438" s="565">
        <v>5</v>
      </c>
      <c r="B438" s="565">
        <v>1</v>
      </c>
      <c r="C438" s="566" t="s">
        <v>448</v>
      </c>
      <c r="D438" s="567"/>
      <c r="E438" s="567"/>
      <c r="F438" s="567"/>
      <c r="G438" s="567"/>
      <c r="H438" s="567"/>
      <c r="I438" s="567"/>
      <c r="J438" s="567"/>
      <c r="K438" s="567"/>
      <c r="L438" s="567"/>
      <c r="M438" s="566" t="s">
        <v>447</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v>0.06</v>
      </c>
      <c r="AL438" s="569"/>
      <c r="AM438" s="569"/>
      <c r="AN438" s="569"/>
      <c r="AO438" s="569"/>
      <c r="AP438" s="570"/>
      <c r="AQ438" s="566" t="s">
        <v>585</v>
      </c>
      <c r="AR438" s="567"/>
      <c r="AS438" s="567"/>
      <c r="AT438" s="567"/>
      <c r="AU438" s="568" t="s">
        <v>418</v>
      </c>
      <c r="AV438" s="569"/>
      <c r="AW438" s="569"/>
      <c r="AX438" s="570"/>
    </row>
    <row r="439" spans="1:50" ht="24" customHeight="1" x14ac:dyDescent="0.15">
      <c r="A439" s="565">
        <v>6</v>
      </c>
      <c r="B439" s="565">
        <v>1</v>
      </c>
      <c r="C439" s="566" t="s">
        <v>450</v>
      </c>
      <c r="D439" s="567"/>
      <c r="E439" s="567"/>
      <c r="F439" s="567"/>
      <c r="G439" s="567"/>
      <c r="H439" s="567"/>
      <c r="I439" s="567"/>
      <c r="J439" s="567"/>
      <c r="K439" s="567"/>
      <c r="L439" s="567"/>
      <c r="M439" s="566" t="s">
        <v>449</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v>0.06</v>
      </c>
      <c r="AL439" s="569"/>
      <c r="AM439" s="569"/>
      <c r="AN439" s="569"/>
      <c r="AO439" s="569"/>
      <c r="AP439" s="570"/>
      <c r="AQ439" s="566" t="s">
        <v>585</v>
      </c>
      <c r="AR439" s="567"/>
      <c r="AS439" s="567"/>
      <c r="AT439" s="567"/>
      <c r="AU439" s="568" t="s">
        <v>418</v>
      </c>
      <c r="AV439" s="569"/>
      <c r="AW439" s="569"/>
      <c r="AX439" s="570"/>
    </row>
    <row r="440" spans="1:50" ht="24" customHeight="1" x14ac:dyDescent="0.15">
      <c r="A440" s="565">
        <v>7</v>
      </c>
      <c r="B440" s="565">
        <v>1</v>
      </c>
      <c r="C440" s="566" t="s">
        <v>451</v>
      </c>
      <c r="D440" s="567"/>
      <c r="E440" s="567"/>
      <c r="F440" s="567"/>
      <c r="G440" s="567"/>
      <c r="H440" s="567"/>
      <c r="I440" s="567"/>
      <c r="J440" s="567"/>
      <c r="K440" s="567"/>
      <c r="L440" s="567"/>
      <c r="M440" s="566" t="s">
        <v>452</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v>0.06</v>
      </c>
      <c r="AL440" s="569"/>
      <c r="AM440" s="569"/>
      <c r="AN440" s="569"/>
      <c r="AO440" s="569"/>
      <c r="AP440" s="570"/>
      <c r="AQ440" s="566" t="s">
        <v>585</v>
      </c>
      <c r="AR440" s="567"/>
      <c r="AS440" s="567"/>
      <c r="AT440" s="567"/>
      <c r="AU440" s="568" t="s">
        <v>418</v>
      </c>
      <c r="AV440" s="569"/>
      <c r="AW440" s="569"/>
      <c r="AX440" s="570"/>
    </row>
    <row r="441" spans="1:50" ht="24" customHeight="1" x14ac:dyDescent="0.15">
      <c r="A441" s="565">
        <v>8</v>
      </c>
      <c r="B441" s="565">
        <v>1</v>
      </c>
      <c r="C441" s="566" t="s">
        <v>453</v>
      </c>
      <c r="D441" s="567"/>
      <c r="E441" s="567"/>
      <c r="F441" s="567"/>
      <c r="G441" s="567"/>
      <c r="H441" s="567"/>
      <c r="I441" s="567"/>
      <c r="J441" s="567"/>
      <c r="K441" s="567"/>
      <c r="L441" s="567"/>
      <c r="M441" s="566" t="s">
        <v>456</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v>0.05</v>
      </c>
      <c r="AL441" s="569"/>
      <c r="AM441" s="569"/>
      <c r="AN441" s="569"/>
      <c r="AO441" s="569"/>
      <c r="AP441" s="570"/>
      <c r="AQ441" s="566" t="s">
        <v>585</v>
      </c>
      <c r="AR441" s="567"/>
      <c r="AS441" s="567"/>
      <c r="AT441" s="567"/>
      <c r="AU441" s="568" t="s">
        <v>418</v>
      </c>
      <c r="AV441" s="569"/>
      <c r="AW441" s="569"/>
      <c r="AX441" s="570"/>
    </row>
    <row r="442" spans="1:50" ht="24" customHeight="1" x14ac:dyDescent="0.15">
      <c r="A442" s="565">
        <v>9</v>
      </c>
      <c r="B442" s="565">
        <v>1</v>
      </c>
      <c r="C442" s="566" t="s">
        <v>454</v>
      </c>
      <c r="D442" s="567"/>
      <c r="E442" s="567"/>
      <c r="F442" s="567"/>
      <c r="G442" s="567"/>
      <c r="H442" s="567"/>
      <c r="I442" s="567"/>
      <c r="J442" s="567"/>
      <c r="K442" s="567"/>
      <c r="L442" s="567"/>
      <c r="M442" s="566" t="s">
        <v>457</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v>0.05</v>
      </c>
      <c r="AL442" s="569"/>
      <c r="AM442" s="569"/>
      <c r="AN442" s="569"/>
      <c r="AO442" s="569"/>
      <c r="AP442" s="570"/>
      <c r="AQ442" s="566" t="s">
        <v>585</v>
      </c>
      <c r="AR442" s="567"/>
      <c r="AS442" s="567"/>
      <c r="AT442" s="567"/>
      <c r="AU442" s="568" t="s">
        <v>418</v>
      </c>
      <c r="AV442" s="569"/>
      <c r="AW442" s="569"/>
      <c r="AX442" s="570"/>
    </row>
    <row r="443" spans="1:50" ht="24" customHeight="1" x14ac:dyDescent="0.15">
      <c r="A443" s="565">
        <v>10</v>
      </c>
      <c r="B443" s="565">
        <v>1</v>
      </c>
      <c r="C443" s="566" t="s">
        <v>455</v>
      </c>
      <c r="D443" s="567"/>
      <c r="E443" s="567"/>
      <c r="F443" s="567"/>
      <c r="G443" s="567"/>
      <c r="H443" s="567"/>
      <c r="I443" s="567"/>
      <c r="J443" s="567"/>
      <c r="K443" s="567"/>
      <c r="L443" s="567"/>
      <c r="M443" s="566" t="s">
        <v>458</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v>0.05</v>
      </c>
      <c r="AL443" s="569"/>
      <c r="AM443" s="569"/>
      <c r="AN443" s="569"/>
      <c r="AO443" s="569"/>
      <c r="AP443" s="570"/>
      <c r="AQ443" s="566" t="s">
        <v>585</v>
      </c>
      <c r="AR443" s="567"/>
      <c r="AS443" s="567"/>
      <c r="AT443" s="567"/>
      <c r="AU443" s="568" t="s">
        <v>418</v>
      </c>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361</v>
      </c>
      <c r="D466" s="232"/>
      <c r="E466" s="232"/>
      <c r="F466" s="232"/>
      <c r="G466" s="232"/>
      <c r="H466" s="232"/>
      <c r="I466" s="232"/>
      <c r="J466" s="232"/>
      <c r="K466" s="232"/>
      <c r="L466" s="232"/>
      <c r="M466" s="232" t="s">
        <v>362</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363</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433" priority="813">
      <formula>IF(RIGHT(TEXT(P14,"0.#"),1)=".",FALSE,TRUE)</formula>
    </cfRule>
    <cfRule type="expression" dxfId="432" priority="814">
      <formula>IF(RIGHT(TEXT(P14,"0.#"),1)=".",TRUE,FALSE)</formula>
    </cfRule>
  </conditionalFormatting>
  <conditionalFormatting sqref="AE23:AI23">
    <cfRule type="expression" dxfId="431" priority="803">
      <formula>IF(RIGHT(TEXT(AE23,"0.#"),1)=".",FALSE,TRUE)</formula>
    </cfRule>
    <cfRule type="expression" dxfId="430" priority="804">
      <formula>IF(RIGHT(TEXT(AE23,"0.#"),1)=".",TRUE,FALSE)</formula>
    </cfRule>
  </conditionalFormatting>
  <conditionalFormatting sqref="AE69:AX69">
    <cfRule type="expression" dxfId="429" priority="735">
      <formula>IF(RIGHT(TEXT(AE69,"0.#"),1)=".",FALSE,TRUE)</formula>
    </cfRule>
    <cfRule type="expression" dxfId="428" priority="736">
      <formula>IF(RIGHT(TEXT(AE69,"0.#"),1)=".",TRUE,FALSE)</formula>
    </cfRule>
  </conditionalFormatting>
  <conditionalFormatting sqref="AE83:AI83">
    <cfRule type="expression" dxfId="427" priority="717">
      <formula>IF(RIGHT(TEXT(AE83,"0.#"),1)=".",FALSE,TRUE)</formula>
    </cfRule>
    <cfRule type="expression" dxfId="426" priority="718">
      <formula>IF(RIGHT(TEXT(AE83,"0.#"),1)=".",TRUE,FALSE)</formula>
    </cfRule>
  </conditionalFormatting>
  <conditionalFormatting sqref="AJ83:AX83">
    <cfRule type="expression" dxfId="425" priority="715">
      <formula>IF(RIGHT(TEXT(AJ83,"0.#"),1)=".",FALSE,TRUE)</formula>
    </cfRule>
    <cfRule type="expression" dxfId="424" priority="716">
      <formula>IF(RIGHT(TEXT(AJ83,"0.#"),1)=".",TRUE,FALSE)</formula>
    </cfRule>
  </conditionalFormatting>
  <conditionalFormatting sqref="L99">
    <cfRule type="expression" dxfId="423" priority="695">
      <formula>IF(RIGHT(TEXT(L99,"0.#"),1)=".",FALSE,TRUE)</formula>
    </cfRule>
    <cfRule type="expression" dxfId="422" priority="696">
      <formula>IF(RIGHT(TEXT(L99,"0.#"),1)=".",TRUE,FALSE)</formula>
    </cfRule>
  </conditionalFormatting>
  <conditionalFormatting sqref="L104">
    <cfRule type="expression" dxfId="421" priority="693">
      <formula>IF(RIGHT(TEXT(L104,"0.#"),1)=".",FALSE,TRUE)</formula>
    </cfRule>
    <cfRule type="expression" dxfId="420" priority="694">
      <formula>IF(RIGHT(TEXT(L104,"0.#"),1)=".",TRUE,FALSE)</formula>
    </cfRule>
  </conditionalFormatting>
  <conditionalFormatting sqref="R104">
    <cfRule type="expression" dxfId="419" priority="691">
      <formula>IF(RIGHT(TEXT(R104,"0.#"),1)=".",FALSE,TRUE)</formula>
    </cfRule>
    <cfRule type="expression" dxfId="418" priority="692">
      <formula>IF(RIGHT(TEXT(R104,"0.#"),1)=".",TRUE,FALSE)</formula>
    </cfRule>
  </conditionalFormatting>
  <conditionalFormatting sqref="P18:AX18">
    <cfRule type="expression" dxfId="417" priority="689">
      <formula>IF(RIGHT(TEXT(P18,"0.#"),1)=".",FALSE,TRUE)</formula>
    </cfRule>
    <cfRule type="expression" dxfId="416" priority="690">
      <formula>IF(RIGHT(TEXT(P18,"0.#"),1)=".",TRUE,FALSE)</formula>
    </cfRule>
  </conditionalFormatting>
  <conditionalFormatting sqref="Y181">
    <cfRule type="expression" dxfId="415" priority="685">
      <formula>IF(RIGHT(TEXT(Y181,"0.#"),1)=".",FALSE,TRUE)</formula>
    </cfRule>
    <cfRule type="expression" dxfId="414" priority="686">
      <formula>IF(RIGHT(TEXT(Y181,"0.#"),1)=".",TRUE,FALSE)</formula>
    </cfRule>
  </conditionalFormatting>
  <conditionalFormatting sqref="Y190">
    <cfRule type="expression" dxfId="413" priority="681">
      <formula>IF(RIGHT(TEXT(Y190,"0.#"),1)=".",FALSE,TRUE)</formula>
    </cfRule>
    <cfRule type="expression" dxfId="412" priority="682">
      <formula>IF(RIGHT(TEXT(Y190,"0.#"),1)=".",TRUE,FALSE)</formula>
    </cfRule>
  </conditionalFormatting>
  <conditionalFormatting sqref="AK236">
    <cfRule type="expression" dxfId="411" priority="603">
      <formula>IF(RIGHT(TEXT(AK236,"0.#"),1)=".",FALSE,TRUE)</formula>
    </cfRule>
    <cfRule type="expression" dxfId="410" priority="604">
      <formula>IF(RIGHT(TEXT(AK236,"0.#"),1)=".",TRUE,FALSE)</formula>
    </cfRule>
  </conditionalFormatting>
  <conditionalFormatting sqref="AE54:AI54">
    <cfRule type="expression" dxfId="409" priority="553">
      <formula>IF(RIGHT(TEXT(AE54,"0.#"),1)=".",FALSE,TRUE)</formula>
    </cfRule>
    <cfRule type="expression" dxfId="408" priority="554">
      <formula>IF(RIGHT(TEXT(AE54,"0.#"),1)=".",TRUE,FALSE)</formula>
    </cfRule>
  </conditionalFormatting>
  <conditionalFormatting sqref="P15:AC17 P13:AX13 AR15:AX15">
    <cfRule type="expression" dxfId="407" priority="511">
      <formula>IF(RIGHT(TEXT(P13,"0.#"),1)=".",FALSE,TRUE)</formula>
    </cfRule>
    <cfRule type="expression" dxfId="406" priority="512">
      <formula>IF(RIGHT(TEXT(P13,"0.#"),1)=".",TRUE,FALSE)</formula>
    </cfRule>
  </conditionalFormatting>
  <conditionalFormatting sqref="P19:AJ19">
    <cfRule type="expression" dxfId="405" priority="509">
      <formula>IF(RIGHT(TEXT(P19,"0.#"),1)=".",FALSE,TRUE)</formula>
    </cfRule>
    <cfRule type="expression" dxfId="404" priority="510">
      <formula>IF(RIGHT(TEXT(P19,"0.#"),1)=".",TRUE,FALSE)</formula>
    </cfRule>
  </conditionalFormatting>
  <conditionalFormatting sqref="AE55:AX55 AJ54:AS54">
    <cfRule type="expression" dxfId="403" priority="505">
      <formula>IF(RIGHT(TEXT(AE54,"0.#"),1)=".",FALSE,TRUE)</formula>
    </cfRule>
    <cfRule type="expression" dxfId="402" priority="506">
      <formula>IF(RIGHT(TEXT(AE54,"0.#"),1)=".",TRUE,FALSE)</formula>
    </cfRule>
  </conditionalFormatting>
  <conditionalFormatting sqref="AE68:AS68">
    <cfRule type="expression" dxfId="401" priority="501">
      <formula>IF(RIGHT(TEXT(AE68,"0.#"),1)=".",FALSE,TRUE)</formula>
    </cfRule>
    <cfRule type="expression" dxfId="400" priority="502">
      <formula>IF(RIGHT(TEXT(AE68,"0.#"),1)=".",TRUE,FALSE)</formula>
    </cfRule>
  </conditionalFormatting>
  <conditionalFormatting sqref="AE95:AI95 AE92:AI92 AE89:AI89 AE86:AI86">
    <cfRule type="expression" dxfId="399" priority="499">
      <formula>IF(RIGHT(TEXT(AE86,"0.#"),1)=".",FALSE,TRUE)</formula>
    </cfRule>
    <cfRule type="expression" dxfId="398" priority="500">
      <formula>IF(RIGHT(TEXT(AE86,"0.#"),1)=".",TRUE,FALSE)</formula>
    </cfRule>
  </conditionalFormatting>
  <conditionalFormatting sqref="AJ92:AX92 AJ89:AX89 AJ86:AX86 AJ95:AX95">
    <cfRule type="expression" dxfId="397" priority="497">
      <formula>IF(RIGHT(TEXT(AJ86,"0.#"),1)=".",FALSE,TRUE)</formula>
    </cfRule>
    <cfRule type="expression" dxfId="396" priority="498">
      <formula>IF(RIGHT(TEXT(AJ86,"0.#"),1)=".",TRUE,FALSE)</formula>
    </cfRule>
  </conditionalFormatting>
  <conditionalFormatting sqref="L100:L103 L98">
    <cfRule type="expression" dxfId="395" priority="495">
      <formula>IF(RIGHT(TEXT(L98,"0.#"),1)=".",FALSE,TRUE)</formula>
    </cfRule>
    <cfRule type="expression" dxfId="394" priority="496">
      <formula>IF(RIGHT(TEXT(L98,"0.#"),1)=".",TRUE,FALSE)</formula>
    </cfRule>
  </conditionalFormatting>
  <conditionalFormatting sqref="R98">
    <cfRule type="expression" dxfId="393" priority="491">
      <formula>IF(RIGHT(TEXT(R98,"0.#"),1)=".",FALSE,TRUE)</formula>
    </cfRule>
    <cfRule type="expression" dxfId="392" priority="492">
      <formula>IF(RIGHT(TEXT(R98,"0.#"),1)=".",TRUE,FALSE)</formula>
    </cfRule>
  </conditionalFormatting>
  <conditionalFormatting sqref="R99:R103">
    <cfRule type="expression" dxfId="391" priority="489">
      <formula>IF(RIGHT(TEXT(R99,"0.#"),1)=".",FALSE,TRUE)</formula>
    </cfRule>
    <cfRule type="expression" dxfId="390" priority="490">
      <formula>IF(RIGHT(TEXT(R99,"0.#"),1)=".",TRUE,FALSE)</formula>
    </cfRule>
  </conditionalFormatting>
  <conditionalFormatting sqref="Y182:Y189 Y180">
    <cfRule type="expression" dxfId="389" priority="487">
      <formula>IF(RIGHT(TEXT(Y180,"0.#"),1)=".",FALSE,TRUE)</formula>
    </cfRule>
    <cfRule type="expression" dxfId="388" priority="488">
      <formula>IF(RIGHT(TEXT(Y180,"0.#"),1)=".",TRUE,FALSE)</formula>
    </cfRule>
  </conditionalFormatting>
  <conditionalFormatting sqref="AU181">
    <cfRule type="expression" dxfId="387" priority="485">
      <formula>IF(RIGHT(TEXT(AU181,"0.#"),1)=".",FALSE,TRUE)</formula>
    </cfRule>
    <cfRule type="expression" dxfId="386" priority="486">
      <formula>IF(RIGHT(TEXT(AU181,"0.#"),1)=".",TRUE,FALSE)</formula>
    </cfRule>
  </conditionalFormatting>
  <conditionalFormatting sqref="AU190">
    <cfRule type="expression" dxfId="385" priority="483">
      <formula>IF(RIGHT(TEXT(AU190,"0.#"),1)=".",FALSE,TRUE)</formula>
    </cfRule>
    <cfRule type="expression" dxfId="384" priority="484">
      <formula>IF(RIGHT(TEXT(AU190,"0.#"),1)=".",TRUE,FALSE)</formula>
    </cfRule>
  </conditionalFormatting>
  <conditionalFormatting sqref="AU182:AU189 AU180">
    <cfRule type="expression" dxfId="383" priority="481">
      <formula>IF(RIGHT(TEXT(AU180,"0.#"),1)=".",FALSE,TRUE)</formula>
    </cfRule>
    <cfRule type="expression" dxfId="382" priority="482">
      <formula>IF(RIGHT(TEXT(AU180,"0.#"),1)=".",TRUE,FALSE)</formula>
    </cfRule>
  </conditionalFormatting>
  <conditionalFormatting sqref="Y220 Y207 Y194">
    <cfRule type="expression" dxfId="381" priority="467">
      <formula>IF(RIGHT(TEXT(Y194,"0.#"),1)=".",FALSE,TRUE)</formula>
    </cfRule>
    <cfRule type="expression" dxfId="380" priority="468">
      <formula>IF(RIGHT(TEXT(Y194,"0.#"),1)=".",TRUE,FALSE)</formula>
    </cfRule>
  </conditionalFormatting>
  <conditionalFormatting sqref="Y229 Y216 Y203">
    <cfRule type="expression" dxfId="379" priority="465">
      <formula>IF(RIGHT(TEXT(Y203,"0.#"),1)=".",FALSE,TRUE)</formula>
    </cfRule>
    <cfRule type="expression" dxfId="378" priority="466">
      <formula>IF(RIGHT(TEXT(Y203,"0.#"),1)=".",TRUE,FALSE)</formula>
    </cfRule>
  </conditionalFormatting>
  <conditionalFormatting sqref="Y221:Y228 Y219 Y208:Y215 Y206 Y195:Y202 Y193">
    <cfRule type="expression" dxfId="377" priority="463">
      <formula>IF(RIGHT(TEXT(Y193,"0.#"),1)=".",FALSE,TRUE)</formula>
    </cfRule>
    <cfRule type="expression" dxfId="376" priority="464">
      <formula>IF(RIGHT(TEXT(Y193,"0.#"),1)=".",TRUE,FALSE)</formula>
    </cfRule>
  </conditionalFormatting>
  <conditionalFormatting sqref="AU220 AU207 AU194">
    <cfRule type="expression" dxfId="375" priority="461">
      <formula>IF(RIGHT(TEXT(AU194,"0.#"),1)=".",FALSE,TRUE)</formula>
    </cfRule>
    <cfRule type="expression" dxfId="374" priority="462">
      <formula>IF(RIGHT(TEXT(AU194,"0.#"),1)=".",TRUE,FALSE)</formula>
    </cfRule>
  </conditionalFormatting>
  <conditionalFormatting sqref="AU229 AU216 AU203">
    <cfRule type="expression" dxfId="373" priority="459">
      <formula>IF(RIGHT(TEXT(AU203,"0.#"),1)=".",FALSE,TRUE)</formula>
    </cfRule>
    <cfRule type="expression" dxfId="372" priority="460">
      <formula>IF(RIGHT(TEXT(AU203,"0.#"),1)=".",TRUE,FALSE)</formula>
    </cfRule>
  </conditionalFormatting>
  <conditionalFormatting sqref="AU221:AU228 AU219 AU208:AU215 AU206 AU195:AU202 AU193">
    <cfRule type="expression" dxfId="371" priority="457">
      <formula>IF(RIGHT(TEXT(AU193,"0.#"),1)=".",FALSE,TRUE)</formula>
    </cfRule>
    <cfRule type="expression" dxfId="370" priority="458">
      <formula>IF(RIGHT(TEXT(AU193,"0.#"),1)=".",TRUE,FALSE)</formula>
    </cfRule>
  </conditionalFormatting>
  <conditionalFormatting sqref="AE56:AI56">
    <cfRule type="expression" dxfId="369" priority="431">
      <formula>IF(AND(AE56&gt;=0, RIGHT(TEXT(AE56,"0.#"),1)&lt;&gt;"."),TRUE,FALSE)</formula>
    </cfRule>
    <cfRule type="expression" dxfId="368" priority="432">
      <formula>IF(AND(AE56&gt;=0, RIGHT(TEXT(AE56,"0.#"),1)="."),TRUE,FALSE)</formula>
    </cfRule>
    <cfRule type="expression" dxfId="367" priority="433">
      <formula>IF(AND(AE56&lt;0, RIGHT(TEXT(AE56,"0.#"),1)&lt;&gt;"."),TRUE,FALSE)</formula>
    </cfRule>
    <cfRule type="expression" dxfId="366" priority="434">
      <formula>IF(AND(AE56&lt;0, RIGHT(TEXT(AE56,"0.#"),1)="."),TRUE,FALSE)</formula>
    </cfRule>
  </conditionalFormatting>
  <conditionalFormatting sqref="AJ56:AS56">
    <cfRule type="expression" dxfId="365" priority="427">
      <formula>IF(AND(AJ56&gt;=0, RIGHT(TEXT(AJ56,"0.#"),1)&lt;&gt;"."),TRUE,FALSE)</formula>
    </cfRule>
    <cfRule type="expression" dxfId="364" priority="428">
      <formula>IF(AND(AJ56&gt;=0, RIGHT(TEXT(AJ56,"0.#"),1)="."),TRUE,FALSE)</formula>
    </cfRule>
    <cfRule type="expression" dxfId="363" priority="429">
      <formula>IF(AND(AJ56&lt;0, RIGHT(TEXT(AJ56,"0.#"),1)&lt;&gt;"."),TRUE,FALSE)</formula>
    </cfRule>
    <cfRule type="expression" dxfId="362" priority="430">
      <formula>IF(AND(AJ56&lt;0, RIGHT(TEXT(AJ56,"0.#"),1)="."),TRUE,FALSE)</formula>
    </cfRule>
  </conditionalFormatting>
  <conditionalFormatting sqref="AK238:AK241 AK243:AK265">
    <cfRule type="expression" dxfId="361" priority="415">
      <formula>IF(RIGHT(TEXT(AK238,"0.#"),1)=".",FALSE,TRUE)</formula>
    </cfRule>
    <cfRule type="expression" dxfId="360" priority="416">
      <formula>IF(RIGHT(TEXT(AK238,"0.#"),1)=".",TRUE,FALSE)</formula>
    </cfRule>
  </conditionalFormatting>
  <conditionalFormatting sqref="AU237:AX241 AU243:AX265">
    <cfRule type="expression" dxfId="359" priority="411">
      <formula>IF(AND(AU237&gt;=0, RIGHT(TEXT(AU237,"0.#"),1)&lt;&gt;"."),TRUE,FALSE)</formula>
    </cfRule>
    <cfRule type="expression" dxfId="358" priority="412">
      <formula>IF(AND(AU237&gt;=0, RIGHT(TEXT(AU237,"0.#"),1)="."),TRUE,FALSE)</formula>
    </cfRule>
    <cfRule type="expression" dxfId="357" priority="413">
      <formula>IF(AND(AU237&lt;0, RIGHT(TEXT(AU237,"0.#"),1)&lt;&gt;"."),TRUE,FALSE)</formula>
    </cfRule>
    <cfRule type="expression" dxfId="356" priority="414">
      <formula>IF(AND(AU237&lt;0, RIGHT(TEXT(AU237,"0.#"),1)="."),TRUE,FALSE)</formula>
    </cfRule>
  </conditionalFormatting>
  <conditionalFormatting sqref="AK269">
    <cfRule type="expression" dxfId="355" priority="409">
      <formula>IF(RIGHT(TEXT(AK269,"0.#"),1)=".",FALSE,TRUE)</formula>
    </cfRule>
    <cfRule type="expression" dxfId="354" priority="410">
      <formula>IF(RIGHT(TEXT(AK269,"0.#"),1)=".",TRUE,FALSE)</formula>
    </cfRule>
  </conditionalFormatting>
  <conditionalFormatting sqref="AU269:AX269">
    <cfRule type="expression" dxfId="353" priority="405">
      <formula>IF(AND(AU269&gt;=0, RIGHT(TEXT(AU269,"0.#"),1)&lt;&gt;"."),TRUE,FALSE)</formula>
    </cfRule>
    <cfRule type="expression" dxfId="352" priority="406">
      <formula>IF(AND(AU269&gt;=0, RIGHT(TEXT(AU269,"0.#"),1)="."),TRUE,FALSE)</formula>
    </cfRule>
    <cfRule type="expression" dxfId="351" priority="407">
      <formula>IF(AND(AU269&lt;0, RIGHT(TEXT(AU269,"0.#"),1)&lt;&gt;"."),TRUE,FALSE)</formula>
    </cfRule>
    <cfRule type="expression" dxfId="350" priority="408">
      <formula>IF(AND(AU269&lt;0, RIGHT(TEXT(AU269,"0.#"),1)="."),TRUE,FALSE)</formula>
    </cfRule>
  </conditionalFormatting>
  <conditionalFormatting sqref="AK270:AK271 AK274:AK282 AK287:AK298">
    <cfRule type="expression" dxfId="349" priority="403">
      <formula>IF(RIGHT(TEXT(AK270,"0.#"),1)=".",FALSE,TRUE)</formula>
    </cfRule>
    <cfRule type="expression" dxfId="348" priority="404">
      <formula>IF(RIGHT(TEXT(AK270,"0.#"),1)=".",TRUE,FALSE)</formula>
    </cfRule>
  </conditionalFormatting>
  <conditionalFormatting sqref="AU293:AX298">
    <cfRule type="expression" dxfId="347" priority="399">
      <formula>IF(AND(AU293&gt;=0, RIGHT(TEXT(AU293,"0.#"),1)&lt;&gt;"."),TRUE,FALSE)</formula>
    </cfRule>
    <cfRule type="expression" dxfId="346" priority="400">
      <formula>IF(AND(AU293&gt;=0, RIGHT(TEXT(AU293,"0.#"),1)="."),TRUE,FALSE)</formula>
    </cfRule>
    <cfRule type="expression" dxfId="345" priority="401">
      <formula>IF(AND(AU293&lt;0, RIGHT(TEXT(AU293,"0.#"),1)&lt;&gt;"."),TRUE,FALSE)</formula>
    </cfRule>
    <cfRule type="expression" dxfId="344" priority="402">
      <formula>IF(AND(AU293&lt;0, RIGHT(TEXT(AU293,"0.#"),1)="."),TRUE,FALSE)</formula>
    </cfRule>
  </conditionalFormatting>
  <conditionalFormatting sqref="AK302">
    <cfRule type="expression" dxfId="343" priority="397">
      <formula>IF(RIGHT(TEXT(AK302,"0.#"),1)=".",FALSE,TRUE)</formula>
    </cfRule>
    <cfRule type="expression" dxfId="342" priority="398">
      <formula>IF(RIGHT(TEXT(AK302,"0.#"),1)=".",TRUE,FALSE)</formula>
    </cfRule>
  </conditionalFormatting>
  <conditionalFormatting sqref="AU302:AX302">
    <cfRule type="expression" dxfId="341" priority="393">
      <formula>IF(AND(AU302&gt;=0, RIGHT(TEXT(AU302,"0.#"),1)&lt;&gt;"."),TRUE,FALSE)</formula>
    </cfRule>
    <cfRule type="expression" dxfId="340" priority="394">
      <formula>IF(AND(AU302&gt;=0, RIGHT(TEXT(AU302,"0.#"),1)="."),TRUE,FALSE)</formula>
    </cfRule>
    <cfRule type="expression" dxfId="339" priority="395">
      <formula>IF(AND(AU302&lt;0, RIGHT(TEXT(AU302,"0.#"),1)&lt;&gt;"."),TRUE,FALSE)</formula>
    </cfRule>
    <cfRule type="expression" dxfId="338" priority="396">
      <formula>IF(AND(AU302&lt;0, RIGHT(TEXT(AU302,"0.#"),1)="."),TRUE,FALSE)</formula>
    </cfRule>
  </conditionalFormatting>
  <conditionalFormatting sqref="AK303:AK331">
    <cfRule type="expression" dxfId="337" priority="391">
      <formula>IF(RIGHT(TEXT(AK303,"0.#"),1)=".",FALSE,TRUE)</formula>
    </cfRule>
    <cfRule type="expression" dxfId="336" priority="392">
      <formula>IF(RIGHT(TEXT(AK303,"0.#"),1)=".",TRUE,FALSE)</formula>
    </cfRule>
  </conditionalFormatting>
  <conditionalFormatting sqref="AU313:AX331">
    <cfRule type="expression" dxfId="335" priority="387">
      <formula>IF(AND(AU313&gt;=0, RIGHT(TEXT(AU313,"0.#"),1)&lt;&gt;"."),TRUE,FALSE)</formula>
    </cfRule>
    <cfRule type="expression" dxfId="334" priority="388">
      <formula>IF(AND(AU313&gt;=0, RIGHT(TEXT(AU313,"0.#"),1)="."),TRUE,FALSE)</formula>
    </cfRule>
    <cfRule type="expression" dxfId="333" priority="389">
      <formula>IF(AND(AU313&lt;0, RIGHT(TEXT(AU313,"0.#"),1)&lt;&gt;"."),TRUE,FALSE)</formula>
    </cfRule>
    <cfRule type="expression" dxfId="332" priority="390">
      <formula>IF(AND(AU313&lt;0, RIGHT(TEXT(AU313,"0.#"),1)="."),TRUE,FALSE)</formula>
    </cfRule>
  </conditionalFormatting>
  <conditionalFormatting sqref="AK335">
    <cfRule type="expression" dxfId="331" priority="385">
      <formula>IF(RIGHT(TEXT(AK335,"0.#"),1)=".",FALSE,TRUE)</formula>
    </cfRule>
    <cfRule type="expression" dxfId="330" priority="386">
      <formula>IF(RIGHT(TEXT(AK335,"0.#"),1)=".",TRUE,FALSE)</formula>
    </cfRule>
  </conditionalFormatting>
  <conditionalFormatting sqref="AK336:AK364">
    <cfRule type="expression" dxfId="329" priority="379">
      <formula>IF(RIGHT(TEXT(AK336,"0.#"),1)=".",FALSE,TRUE)</formula>
    </cfRule>
    <cfRule type="expression" dxfId="328" priority="380">
      <formula>IF(RIGHT(TEXT(AK336,"0.#"),1)=".",TRUE,FALSE)</formula>
    </cfRule>
  </conditionalFormatting>
  <conditionalFormatting sqref="AU340:AX340 AU344:AX345 AU360:AX364">
    <cfRule type="expression" dxfId="327" priority="375">
      <formula>IF(AND(AU340&gt;=0, RIGHT(TEXT(AU340,"0.#"),1)&lt;&gt;"."),TRUE,FALSE)</formula>
    </cfRule>
    <cfRule type="expression" dxfId="326" priority="376">
      <formula>IF(AND(AU340&gt;=0, RIGHT(TEXT(AU340,"0.#"),1)="."),TRUE,FALSE)</formula>
    </cfRule>
    <cfRule type="expression" dxfId="325" priority="377">
      <formula>IF(AND(AU340&lt;0, RIGHT(TEXT(AU340,"0.#"),1)&lt;&gt;"."),TRUE,FALSE)</formula>
    </cfRule>
    <cfRule type="expression" dxfId="324" priority="378">
      <formula>IF(AND(AU340&lt;0, RIGHT(TEXT(AU340,"0.#"),1)="."),TRUE,FALSE)</formula>
    </cfRule>
  </conditionalFormatting>
  <conditionalFormatting sqref="AK368">
    <cfRule type="expression" dxfId="323" priority="373">
      <formula>IF(RIGHT(TEXT(AK368,"0.#"),1)=".",FALSE,TRUE)</formula>
    </cfRule>
    <cfRule type="expression" dxfId="322" priority="374">
      <formula>IF(RIGHT(TEXT(AK368,"0.#"),1)=".",TRUE,FALSE)</formula>
    </cfRule>
  </conditionalFormatting>
  <conditionalFormatting sqref="AU368:AX368">
    <cfRule type="expression" dxfId="321" priority="369">
      <formula>IF(AND(AU368&gt;=0, RIGHT(TEXT(AU368,"0.#"),1)&lt;&gt;"."),TRUE,FALSE)</formula>
    </cfRule>
    <cfRule type="expression" dxfId="320" priority="370">
      <formula>IF(AND(AU368&gt;=0, RIGHT(TEXT(AU368,"0.#"),1)="."),TRUE,FALSE)</formula>
    </cfRule>
    <cfRule type="expression" dxfId="319" priority="371">
      <formula>IF(AND(AU368&lt;0, RIGHT(TEXT(AU368,"0.#"),1)&lt;&gt;"."),TRUE,FALSE)</formula>
    </cfRule>
    <cfRule type="expression" dxfId="318" priority="372">
      <formula>IF(AND(AU368&lt;0, RIGHT(TEXT(AU368,"0.#"),1)="."),TRUE,FALSE)</formula>
    </cfRule>
  </conditionalFormatting>
  <conditionalFormatting sqref="AK369:AK397">
    <cfRule type="expression" dxfId="317" priority="367">
      <formula>IF(RIGHT(TEXT(AK369,"0.#"),1)=".",FALSE,TRUE)</formula>
    </cfRule>
    <cfRule type="expression" dxfId="316" priority="368">
      <formula>IF(RIGHT(TEXT(AK369,"0.#"),1)=".",TRUE,FALSE)</formula>
    </cfRule>
  </conditionalFormatting>
  <conditionalFormatting sqref="AU369:AX397">
    <cfRule type="expression" dxfId="315" priority="363">
      <formula>IF(AND(AU369&gt;=0, RIGHT(TEXT(AU369,"0.#"),1)&lt;&gt;"."),TRUE,FALSE)</formula>
    </cfRule>
    <cfRule type="expression" dxfId="314" priority="364">
      <formula>IF(AND(AU369&gt;=0, RIGHT(TEXT(AU369,"0.#"),1)="."),TRUE,FALSE)</formula>
    </cfRule>
    <cfRule type="expression" dxfId="313" priority="365">
      <formula>IF(AND(AU369&lt;0, RIGHT(TEXT(AU369,"0.#"),1)&lt;&gt;"."),TRUE,FALSE)</formula>
    </cfRule>
    <cfRule type="expression" dxfId="312" priority="366">
      <formula>IF(AND(AU369&lt;0, RIGHT(TEXT(AU369,"0.#"),1)="."),TRUE,FALSE)</formula>
    </cfRule>
  </conditionalFormatting>
  <conditionalFormatting sqref="AK401">
    <cfRule type="expression" dxfId="311" priority="361">
      <formula>IF(RIGHT(TEXT(AK401,"0.#"),1)=".",FALSE,TRUE)</formula>
    </cfRule>
    <cfRule type="expression" dxfId="310" priority="362">
      <formula>IF(RIGHT(TEXT(AK401,"0.#"),1)=".",TRUE,FALSE)</formula>
    </cfRule>
  </conditionalFormatting>
  <conditionalFormatting sqref="AK402:AK430">
    <cfRule type="expression" dxfId="309" priority="355">
      <formula>IF(RIGHT(TEXT(AK402,"0.#"),1)=".",FALSE,TRUE)</formula>
    </cfRule>
    <cfRule type="expression" dxfId="308" priority="356">
      <formula>IF(RIGHT(TEXT(AK402,"0.#"),1)=".",TRUE,FALSE)</formula>
    </cfRule>
  </conditionalFormatting>
  <conditionalFormatting sqref="AU420:AX430">
    <cfRule type="expression" dxfId="307" priority="351">
      <formula>IF(AND(AU420&gt;=0, RIGHT(TEXT(AU420,"0.#"),1)&lt;&gt;"."),TRUE,FALSE)</formula>
    </cfRule>
    <cfRule type="expression" dxfId="306" priority="352">
      <formula>IF(AND(AU420&gt;=0, RIGHT(TEXT(AU420,"0.#"),1)="."),TRUE,FALSE)</formula>
    </cfRule>
    <cfRule type="expression" dxfId="305" priority="353">
      <formula>IF(AND(AU420&lt;0, RIGHT(TEXT(AU420,"0.#"),1)&lt;&gt;"."),TRUE,FALSE)</formula>
    </cfRule>
    <cfRule type="expression" dxfId="304" priority="354">
      <formula>IF(AND(AU420&lt;0, RIGHT(TEXT(AU420,"0.#"),1)="."),TRUE,FALSE)</formula>
    </cfRule>
  </conditionalFormatting>
  <conditionalFormatting sqref="AK434">
    <cfRule type="expression" dxfId="303" priority="349">
      <formula>IF(RIGHT(TEXT(AK434,"0.#"),1)=".",FALSE,TRUE)</formula>
    </cfRule>
    <cfRule type="expression" dxfId="302" priority="350">
      <formula>IF(RIGHT(TEXT(AK434,"0.#"),1)=".",TRUE,FALSE)</formula>
    </cfRule>
  </conditionalFormatting>
  <conditionalFormatting sqref="AK435:AK463">
    <cfRule type="expression" dxfId="301" priority="343">
      <formula>IF(RIGHT(TEXT(AK435,"0.#"),1)=".",FALSE,TRUE)</formula>
    </cfRule>
    <cfRule type="expression" dxfId="300" priority="344">
      <formula>IF(RIGHT(TEXT(AK435,"0.#"),1)=".",TRUE,FALSE)</formula>
    </cfRule>
  </conditionalFormatting>
  <conditionalFormatting sqref="AU444:AX463">
    <cfRule type="expression" dxfId="299" priority="339">
      <formula>IF(AND(AU444&gt;=0, RIGHT(TEXT(AU444,"0.#"),1)&lt;&gt;"."),TRUE,FALSE)</formula>
    </cfRule>
    <cfRule type="expression" dxfId="298" priority="340">
      <formula>IF(AND(AU444&gt;=0, RIGHT(TEXT(AU444,"0.#"),1)="."),TRUE,FALSE)</formula>
    </cfRule>
    <cfRule type="expression" dxfId="297" priority="341">
      <formula>IF(AND(AU444&lt;0, RIGHT(TEXT(AU444,"0.#"),1)&lt;&gt;"."),TRUE,FALSE)</formula>
    </cfRule>
    <cfRule type="expression" dxfId="296" priority="342">
      <formula>IF(AND(AU444&lt;0, RIGHT(TEXT(AU444,"0.#"),1)="."),TRUE,FALSE)</formula>
    </cfRule>
  </conditionalFormatting>
  <conditionalFormatting sqref="AK467">
    <cfRule type="expression" dxfId="295" priority="337">
      <formula>IF(RIGHT(TEXT(AK467,"0.#"),1)=".",FALSE,TRUE)</formula>
    </cfRule>
    <cfRule type="expression" dxfId="294" priority="338">
      <formula>IF(RIGHT(TEXT(AK467,"0.#"),1)=".",TRUE,FALSE)</formula>
    </cfRule>
  </conditionalFormatting>
  <conditionalFormatting sqref="AU467:AX467">
    <cfRule type="expression" dxfId="293" priority="333">
      <formula>IF(AND(AU467&gt;=0, RIGHT(TEXT(AU467,"0.#"),1)&lt;&gt;"."),TRUE,FALSE)</formula>
    </cfRule>
    <cfRule type="expression" dxfId="292" priority="334">
      <formula>IF(AND(AU467&gt;=0, RIGHT(TEXT(AU467,"0.#"),1)="."),TRUE,FALSE)</formula>
    </cfRule>
    <cfRule type="expression" dxfId="291" priority="335">
      <formula>IF(AND(AU467&lt;0, RIGHT(TEXT(AU467,"0.#"),1)&lt;&gt;"."),TRUE,FALSE)</formula>
    </cfRule>
    <cfRule type="expression" dxfId="290" priority="336">
      <formula>IF(AND(AU467&lt;0, RIGHT(TEXT(AU467,"0.#"),1)="."),TRUE,FALSE)</formula>
    </cfRule>
  </conditionalFormatting>
  <conditionalFormatting sqref="AK468:AK496">
    <cfRule type="expression" dxfId="289" priority="331">
      <formula>IF(RIGHT(TEXT(AK468,"0.#"),1)=".",FALSE,TRUE)</formula>
    </cfRule>
    <cfRule type="expression" dxfId="288" priority="332">
      <formula>IF(RIGHT(TEXT(AK468,"0.#"),1)=".",TRUE,FALSE)</formula>
    </cfRule>
  </conditionalFormatting>
  <conditionalFormatting sqref="AU468:AX496">
    <cfRule type="expression" dxfId="287" priority="327">
      <formula>IF(AND(AU468&gt;=0, RIGHT(TEXT(AU468,"0.#"),1)&lt;&gt;"."),TRUE,FALSE)</formula>
    </cfRule>
    <cfRule type="expression" dxfId="286" priority="328">
      <formula>IF(AND(AU468&gt;=0, RIGHT(TEXT(AU468,"0.#"),1)="."),TRUE,FALSE)</formula>
    </cfRule>
    <cfRule type="expression" dxfId="285" priority="329">
      <formula>IF(AND(AU468&lt;0, RIGHT(TEXT(AU468,"0.#"),1)&lt;&gt;"."),TRUE,FALSE)</formula>
    </cfRule>
    <cfRule type="expression" dxfId="284" priority="330">
      <formula>IF(AND(AU468&lt;0, RIGHT(TEXT(AU468,"0.#"),1)="."),TRUE,FALSE)</formula>
    </cfRule>
  </conditionalFormatting>
  <conditionalFormatting sqref="AJ23:AS23 AE24:AX24">
    <cfRule type="expression" dxfId="283" priority="325">
      <formula>IF(RIGHT(TEXT(AE23,"0.#"),1)=".",FALSE,TRUE)</formula>
    </cfRule>
    <cfRule type="expression" dxfId="282" priority="326">
      <formula>IF(RIGHT(TEXT(AE23,"0.#"),1)=".",TRUE,FALSE)</formula>
    </cfRule>
  </conditionalFormatting>
  <conditionalFormatting sqref="AU236:AX236">
    <cfRule type="expression" dxfId="281" priority="301">
      <formula>IF(AND(AU236&gt;=0, RIGHT(TEXT(AU236,"0.#"),1)&lt;&gt;"."),TRUE,FALSE)</formula>
    </cfRule>
    <cfRule type="expression" dxfId="280" priority="302">
      <formula>IF(AND(AU236&gt;=0, RIGHT(TEXT(AU236,"0.#"),1)="."),TRUE,FALSE)</formula>
    </cfRule>
    <cfRule type="expression" dxfId="279" priority="303">
      <formula>IF(AND(AU236&lt;0, RIGHT(TEXT(AU236,"0.#"),1)&lt;&gt;"."),TRUE,FALSE)</formula>
    </cfRule>
    <cfRule type="expression" dxfId="278" priority="304">
      <formula>IF(AND(AU236&lt;0, RIGHT(TEXT(AU236,"0.#"),1)="."),TRUE,FALSE)</formula>
    </cfRule>
  </conditionalFormatting>
  <conditionalFormatting sqref="AE43:AI43 AE38:AI38 AE33:AI33 AE28:AI28">
    <cfRule type="expression" dxfId="277" priority="299">
      <formula>IF(RIGHT(TEXT(AE28,"0.#"),1)=".",FALSE,TRUE)</formula>
    </cfRule>
    <cfRule type="expression" dxfId="276" priority="300">
      <formula>IF(RIGHT(TEXT(AE28,"0.#"),1)=".",TRUE,FALSE)</formula>
    </cfRule>
  </conditionalFormatting>
  <conditionalFormatting sqref="AE44:AX44 AJ43:AS43 AE39:AX39 AJ38:AS38 AE34:AX34 AJ33:AS33 AE29:AX29 AJ28:AS28">
    <cfRule type="expression" dxfId="275" priority="297">
      <formula>IF(RIGHT(TEXT(AE28,"0.#"),1)=".",FALSE,TRUE)</formula>
    </cfRule>
    <cfRule type="expression" dxfId="274" priority="298">
      <formula>IF(RIGHT(TEXT(AE28,"0.#"),1)=".",TRUE,FALSE)</formula>
    </cfRule>
  </conditionalFormatting>
  <conditionalFormatting sqref="AE45:AI45 AE40:AI40 AE35:AI35">
    <cfRule type="expression" dxfId="273" priority="293">
      <formula>IF(AND(AE35&gt;=0, RIGHT(TEXT(AE35,"0.#"),1)&lt;&gt;"."),TRUE,FALSE)</formula>
    </cfRule>
    <cfRule type="expression" dxfId="272" priority="294">
      <formula>IF(AND(AE35&gt;=0, RIGHT(TEXT(AE35,"0.#"),1)="."),TRUE,FALSE)</formula>
    </cfRule>
    <cfRule type="expression" dxfId="271" priority="295">
      <formula>IF(AND(AE35&lt;0, RIGHT(TEXT(AE35,"0.#"),1)&lt;&gt;"."),TRUE,FALSE)</formula>
    </cfRule>
    <cfRule type="expression" dxfId="270" priority="296">
      <formula>IF(AND(AE35&lt;0, RIGHT(TEXT(AE35,"0.#"),1)="."),TRUE,FALSE)</formula>
    </cfRule>
  </conditionalFormatting>
  <conditionalFormatting sqref="AJ45:AS45 AJ40:AS40 AJ35:AS35">
    <cfRule type="expression" dxfId="269" priority="289">
      <formula>IF(AND(AJ35&gt;=0, RIGHT(TEXT(AJ35,"0.#"),1)&lt;&gt;"."),TRUE,FALSE)</formula>
    </cfRule>
    <cfRule type="expression" dxfId="268" priority="290">
      <formula>IF(AND(AJ35&gt;=0, RIGHT(TEXT(AJ35,"0.#"),1)="."),TRUE,FALSE)</formula>
    </cfRule>
    <cfRule type="expression" dxfId="267" priority="291">
      <formula>IF(AND(AJ35&lt;0, RIGHT(TEXT(AJ35,"0.#"),1)&lt;&gt;"."),TRUE,FALSE)</formula>
    </cfRule>
    <cfRule type="expression" dxfId="266" priority="292">
      <formula>IF(AND(AJ35&lt;0, RIGHT(TEXT(AJ35,"0.#"),1)="."),TRUE,FALSE)</formula>
    </cfRule>
  </conditionalFormatting>
  <conditionalFormatting sqref="AE64:AI64 AE59:AI59">
    <cfRule type="expression" dxfId="265" priority="287">
      <formula>IF(RIGHT(TEXT(AE59,"0.#"),1)=".",FALSE,TRUE)</formula>
    </cfRule>
    <cfRule type="expression" dxfId="264" priority="288">
      <formula>IF(RIGHT(TEXT(AE59,"0.#"),1)=".",TRUE,FALSE)</formula>
    </cfRule>
  </conditionalFormatting>
  <conditionalFormatting sqref="AE65:AX65 AJ64:AS64 AE60:AX60 AJ59:AS59">
    <cfRule type="expression" dxfId="263" priority="285">
      <formula>IF(RIGHT(TEXT(AE59,"0.#"),1)=".",FALSE,TRUE)</formula>
    </cfRule>
    <cfRule type="expression" dxfId="262" priority="286">
      <formula>IF(RIGHT(TEXT(AE59,"0.#"),1)=".",TRUE,FALSE)</formula>
    </cfRule>
  </conditionalFormatting>
  <conditionalFormatting sqref="AE66:AI66 AE61:AI61">
    <cfRule type="expression" dxfId="261" priority="281">
      <formula>IF(AND(AE61&gt;=0, RIGHT(TEXT(AE61,"0.#"),1)&lt;&gt;"."),TRUE,FALSE)</formula>
    </cfRule>
    <cfRule type="expression" dxfId="260" priority="282">
      <formula>IF(AND(AE61&gt;=0, RIGHT(TEXT(AE61,"0.#"),1)="."),TRUE,FALSE)</formula>
    </cfRule>
    <cfRule type="expression" dxfId="259" priority="283">
      <formula>IF(AND(AE61&lt;0, RIGHT(TEXT(AE61,"0.#"),1)&lt;&gt;"."),TRUE,FALSE)</formula>
    </cfRule>
    <cfRule type="expression" dxfId="258" priority="284">
      <formula>IF(AND(AE61&lt;0, RIGHT(TEXT(AE61,"0.#"),1)="."),TRUE,FALSE)</formula>
    </cfRule>
  </conditionalFormatting>
  <conditionalFormatting sqref="AJ66:AS66 AJ61:AS61">
    <cfRule type="expression" dxfId="257" priority="277">
      <formula>IF(AND(AJ61&gt;=0, RIGHT(TEXT(AJ61,"0.#"),1)&lt;&gt;"."),TRUE,FALSE)</formula>
    </cfRule>
    <cfRule type="expression" dxfId="256" priority="278">
      <formula>IF(AND(AJ61&gt;=0, RIGHT(TEXT(AJ61,"0.#"),1)="."),TRUE,FALSE)</formula>
    </cfRule>
    <cfRule type="expression" dxfId="255" priority="279">
      <formula>IF(AND(AJ61&lt;0, RIGHT(TEXT(AJ61,"0.#"),1)&lt;&gt;"."),TRUE,FALSE)</formula>
    </cfRule>
    <cfRule type="expression" dxfId="254" priority="280">
      <formula>IF(AND(AJ61&lt;0, RIGHT(TEXT(AJ61,"0.#"),1)="."),TRUE,FALSE)</formula>
    </cfRule>
  </conditionalFormatting>
  <conditionalFormatting sqref="AE81:AX81 AE78:AX78 AE75:AX75 AE72:AX72">
    <cfRule type="expression" dxfId="253" priority="275">
      <formula>IF(RIGHT(TEXT(AE72,"0.#"),1)=".",FALSE,TRUE)</formula>
    </cfRule>
    <cfRule type="expression" dxfId="252" priority="276">
      <formula>IF(RIGHT(TEXT(AE72,"0.#"),1)=".",TRUE,FALSE)</formula>
    </cfRule>
  </conditionalFormatting>
  <conditionalFormatting sqref="AE80:AS80 AE77:AS77 AE74:AS74 AE71:AS71">
    <cfRule type="expression" dxfId="251" priority="273">
      <formula>IF(RIGHT(TEXT(AE71,"0.#"),1)=".",FALSE,TRUE)</formula>
    </cfRule>
    <cfRule type="expression" dxfId="250" priority="274">
      <formula>IF(RIGHT(TEXT(AE71,"0.#"),1)=".",TRUE,FALSE)</formula>
    </cfRule>
  </conditionalFormatting>
  <conditionalFormatting sqref="AE25:AN25">
    <cfRule type="expression" dxfId="249" priority="271">
      <formula>IF(RIGHT(TEXT(AE25,"0.#"),1)=".",FALSE,TRUE)</formula>
    </cfRule>
    <cfRule type="expression" dxfId="248" priority="272">
      <formula>IF(RIGHT(TEXT(AE25,"0.#"),1)=".",TRUE,FALSE)</formula>
    </cfRule>
  </conditionalFormatting>
  <conditionalFormatting sqref="AE30:AS30">
    <cfRule type="expression" dxfId="247" priority="267">
      <formula>IF(RIGHT(TEXT(AE30,"0.#"),1)=".",FALSE,TRUE)</formula>
    </cfRule>
    <cfRule type="expression" dxfId="246" priority="268">
      <formula>IF(RIGHT(TEXT(AE30,"0.#"),1)=".",TRUE,FALSE)</formula>
    </cfRule>
  </conditionalFormatting>
  <conditionalFormatting sqref="AO25:AS25">
    <cfRule type="expression" dxfId="245" priority="265">
      <formula>IF(RIGHT(TEXT(AO25,"0.#"),1)=".",FALSE,TRUE)</formula>
    </cfRule>
    <cfRule type="expression" dxfId="244" priority="266">
      <formula>IF(RIGHT(TEXT(AO25,"0.#"),1)=".",TRUE,FALSE)</formula>
    </cfRule>
  </conditionalFormatting>
  <conditionalFormatting sqref="AK237">
    <cfRule type="expression" dxfId="243" priority="263">
      <formula>IF(RIGHT(TEXT(AK237,"0.#"),1)=".",FALSE,TRUE)</formula>
    </cfRule>
    <cfRule type="expression" dxfId="242" priority="264">
      <formula>IF(RIGHT(TEXT(AK237,"0.#"),1)=".",TRUE,FALSE)</formula>
    </cfRule>
  </conditionalFormatting>
  <conditionalFormatting sqref="AK242">
    <cfRule type="expression" dxfId="241" priority="261">
      <formula>IF(RIGHT(TEXT(AK242,"0.#"),1)=".",FALSE,TRUE)</formula>
    </cfRule>
    <cfRule type="expression" dxfId="240" priority="262">
      <formula>IF(RIGHT(TEXT(AK242,"0.#"),1)=".",TRUE,FALSE)</formula>
    </cfRule>
  </conditionalFormatting>
  <conditionalFormatting sqref="AU242:AX242">
    <cfRule type="expression" dxfId="239" priority="257">
      <formula>IF(AND(AU242&gt;=0, RIGHT(TEXT(AU242,"0.#"),1)&lt;&gt;"."),TRUE,FALSE)</formula>
    </cfRule>
    <cfRule type="expression" dxfId="238" priority="258">
      <formula>IF(AND(AU242&gt;=0, RIGHT(TEXT(AU242,"0.#"),1)="."),TRUE,FALSE)</formula>
    </cfRule>
    <cfRule type="expression" dxfId="237" priority="259">
      <formula>IF(AND(AU242&lt;0, RIGHT(TEXT(AU242,"0.#"),1)&lt;&gt;"."),TRUE,FALSE)</formula>
    </cfRule>
    <cfRule type="expression" dxfId="236" priority="260">
      <formula>IF(AND(AU242&lt;0, RIGHT(TEXT(AU242,"0.#"),1)="."),TRUE,FALSE)</formula>
    </cfRule>
  </conditionalFormatting>
  <conditionalFormatting sqref="AU270:AX270">
    <cfRule type="expression" dxfId="235" priority="253">
      <formula>IF(AND(AU270&gt;=0, RIGHT(TEXT(AU270,"0.#"),1)&lt;&gt;"."),TRUE,FALSE)</formula>
    </cfRule>
    <cfRule type="expression" dxfId="234" priority="254">
      <formula>IF(AND(AU270&gt;=0, RIGHT(TEXT(AU270,"0.#"),1)="."),TRUE,FALSE)</formula>
    </cfRule>
    <cfRule type="expression" dxfId="233" priority="255">
      <formula>IF(AND(AU270&lt;0, RIGHT(TEXT(AU270,"0.#"),1)&lt;&gt;"."),TRUE,FALSE)</formula>
    </cfRule>
    <cfRule type="expression" dxfId="232" priority="256">
      <formula>IF(AND(AU270&lt;0, RIGHT(TEXT(AU270,"0.#"),1)="."),TRUE,FALSE)</formula>
    </cfRule>
  </conditionalFormatting>
  <conditionalFormatting sqref="AK273">
    <cfRule type="expression" dxfId="231" priority="251">
      <formula>IF(RIGHT(TEXT(AK273,"0.#"),1)=".",FALSE,TRUE)</formula>
    </cfRule>
    <cfRule type="expression" dxfId="230" priority="252">
      <formula>IF(RIGHT(TEXT(AK273,"0.#"),1)=".",TRUE,FALSE)</formula>
    </cfRule>
  </conditionalFormatting>
  <conditionalFormatting sqref="AK272">
    <cfRule type="expression" dxfId="229" priority="249">
      <formula>IF(RIGHT(TEXT(AK272,"0.#"),1)=".",FALSE,TRUE)</formula>
    </cfRule>
    <cfRule type="expression" dxfId="228" priority="250">
      <formula>IF(RIGHT(TEXT(AK272,"0.#"),1)=".",TRUE,FALSE)</formula>
    </cfRule>
  </conditionalFormatting>
  <conditionalFormatting sqref="AU271:AX271">
    <cfRule type="expression" dxfId="227" priority="245">
      <formula>IF(AND(AU271&gt;=0, RIGHT(TEXT(AU271,"0.#"),1)&lt;&gt;"."),TRUE,FALSE)</formula>
    </cfRule>
    <cfRule type="expression" dxfId="226" priority="246">
      <formula>IF(AND(AU271&gt;=0, RIGHT(TEXT(AU271,"0.#"),1)="."),TRUE,FALSE)</formula>
    </cfRule>
    <cfRule type="expression" dxfId="225" priority="247">
      <formula>IF(AND(AU271&lt;0, RIGHT(TEXT(AU271,"0.#"),1)&lt;&gt;"."),TRUE,FALSE)</formula>
    </cfRule>
    <cfRule type="expression" dxfId="224" priority="248">
      <formula>IF(AND(AU271&lt;0, RIGHT(TEXT(AU271,"0.#"),1)="."),TRUE,FALSE)</formula>
    </cfRule>
  </conditionalFormatting>
  <conditionalFormatting sqref="AU272:AX272">
    <cfRule type="expression" dxfId="223" priority="241">
      <formula>IF(AND(AU272&gt;=0, RIGHT(TEXT(AU272,"0.#"),1)&lt;&gt;"."),TRUE,FALSE)</formula>
    </cfRule>
    <cfRule type="expression" dxfId="222" priority="242">
      <formula>IF(AND(AU272&gt;=0, RIGHT(TEXT(AU272,"0.#"),1)="."),TRUE,FALSE)</formula>
    </cfRule>
    <cfRule type="expression" dxfId="221" priority="243">
      <formula>IF(AND(AU272&lt;0, RIGHT(TEXT(AU272,"0.#"),1)&lt;&gt;"."),TRUE,FALSE)</formula>
    </cfRule>
    <cfRule type="expression" dxfId="220" priority="244">
      <formula>IF(AND(AU272&lt;0, RIGHT(TEXT(AU272,"0.#"),1)="."),TRUE,FALSE)</formula>
    </cfRule>
  </conditionalFormatting>
  <conditionalFormatting sqref="AU273:AX273">
    <cfRule type="expression" dxfId="219" priority="237">
      <formula>IF(AND(AU273&gt;=0, RIGHT(TEXT(AU273,"0.#"),1)&lt;&gt;"."),TRUE,FALSE)</formula>
    </cfRule>
    <cfRule type="expression" dxfId="218" priority="238">
      <formula>IF(AND(AU273&gt;=0, RIGHT(TEXT(AU273,"0.#"),1)="."),TRUE,FALSE)</formula>
    </cfRule>
    <cfRule type="expression" dxfId="217" priority="239">
      <formula>IF(AND(AU273&lt;0, RIGHT(TEXT(AU273,"0.#"),1)&lt;&gt;"."),TRUE,FALSE)</formula>
    </cfRule>
    <cfRule type="expression" dxfId="216" priority="240">
      <formula>IF(AND(AU273&lt;0, RIGHT(TEXT(AU273,"0.#"),1)="."),TRUE,FALSE)</formula>
    </cfRule>
  </conditionalFormatting>
  <conditionalFormatting sqref="AU274:AX274">
    <cfRule type="expression" dxfId="215" priority="233">
      <formula>IF(AND(AU274&gt;=0, RIGHT(TEXT(AU274,"0.#"),1)&lt;&gt;"."),TRUE,FALSE)</formula>
    </cfRule>
    <cfRule type="expression" dxfId="214" priority="234">
      <formula>IF(AND(AU274&gt;=0, RIGHT(TEXT(AU274,"0.#"),1)="."),TRUE,FALSE)</formula>
    </cfRule>
    <cfRule type="expression" dxfId="213" priority="235">
      <formula>IF(AND(AU274&lt;0, RIGHT(TEXT(AU274,"0.#"),1)&lt;&gt;"."),TRUE,FALSE)</formula>
    </cfRule>
    <cfRule type="expression" dxfId="212" priority="236">
      <formula>IF(AND(AU274&lt;0, RIGHT(TEXT(AU274,"0.#"),1)="."),TRUE,FALSE)</formula>
    </cfRule>
  </conditionalFormatting>
  <conditionalFormatting sqref="AU275:AX275">
    <cfRule type="expression" dxfId="211" priority="229">
      <formula>IF(AND(AU275&gt;=0, RIGHT(TEXT(AU275,"0.#"),1)&lt;&gt;"."),TRUE,FALSE)</formula>
    </cfRule>
    <cfRule type="expression" dxfId="210" priority="230">
      <formula>IF(AND(AU275&gt;=0, RIGHT(TEXT(AU275,"0.#"),1)="."),TRUE,FALSE)</formula>
    </cfRule>
    <cfRule type="expression" dxfId="209" priority="231">
      <formula>IF(AND(AU275&lt;0, RIGHT(TEXT(AU275,"0.#"),1)&lt;&gt;"."),TRUE,FALSE)</formula>
    </cfRule>
    <cfRule type="expression" dxfId="208" priority="232">
      <formula>IF(AND(AU275&lt;0, RIGHT(TEXT(AU275,"0.#"),1)="."),TRUE,FALSE)</formula>
    </cfRule>
  </conditionalFormatting>
  <conditionalFormatting sqref="AU276:AX276">
    <cfRule type="expression" dxfId="207" priority="225">
      <formula>IF(AND(AU276&gt;=0, RIGHT(TEXT(AU276,"0.#"),1)&lt;&gt;"."),TRUE,FALSE)</formula>
    </cfRule>
    <cfRule type="expression" dxfId="206" priority="226">
      <formula>IF(AND(AU276&gt;=0, RIGHT(TEXT(AU276,"0.#"),1)="."),TRUE,FALSE)</formula>
    </cfRule>
    <cfRule type="expression" dxfId="205" priority="227">
      <formula>IF(AND(AU276&lt;0, RIGHT(TEXT(AU276,"0.#"),1)&lt;&gt;"."),TRUE,FALSE)</formula>
    </cfRule>
    <cfRule type="expression" dxfId="204" priority="228">
      <formula>IF(AND(AU276&lt;0, RIGHT(TEXT(AU276,"0.#"),1)="."),TRUE,FALSE)</formula>
    </cfRule>
  </conditionalFormatting>
  <conditionalFormatting sqref="AU277:AX277">
    <cfRule type="expression" dxfId="203" priority="221">
      <formula>IF(AND(AU277&gt;=0, RIGHT(TEXT(AU277,"0.#"),1)&lt;&gt;"."),TRUE,FALSE)</formula>
    </cfRule>
    <cfRule type="expression" dxfId="202" priority="222">
      <formula>IF(AND(AU277&gt;=0, RIGHT(TEXT(AU277,"0.#"),1)="."),TRUE,FALSE)</formula>
    </cfRule>
    <cfRule type="expression" dxfId="201" priority="223">
      <formula>IF(AND(AU277&lt;0, RIGHT(TEXT(AU277,"0.#"),1)&lt;&gt;"."),TRUE,FALSE)</formula>
    </cfRule>
    <cfRule type="expression" dxfId="200" priority="224">
      <formula>IF(AND(AU277&lt;0, RIGHT(TEXT(AU277,"0.#"),1)="."),TRUE,FALSE)</formula>
    </cfRule>
  </conditionalFormatting>
  <conditionalFormatting sqref="AU278:AX278">
    <cfRule type="expression" dxfId="199" priority="217">
      <formula>IF(AND(AU278&gt;=0, RIGHT(TEXT(AU278,"0.#"),1)&lt;&gt;"."),TRUE,FALSE)</formula>
    </cfRule>
    <cfRule type="expression" dxfId="198" priority="218">
      <formula>IF(AND(AU278&gt;=0, RIGHT(TEXT(AU278,"0.#"),1)="."),TRUE,FALSE)</formula>
    </cfRule>
    <cfRule type="expression" dxfId="197" priority="219">
      <formula>IF(AND(AU278&lt;0, RIGHT(TEXT(AU278,"0.#"),1)&lt;&gt;"."),TRUE,FALSE)</formula>
    </cfRule>
    <cfRule type="expression" dxfId="196" priority="220">
      <formula>IF(AND(AU278&lt;0, RIGHT(TEXT(AU278,"0.#"),1)="."),TRUE,FALSE)</formula>
    </cfRule>
  </conditionalFormatting>
  <conditionalFormatting sqref="AU279:AX279">
    <cfRule type="expression" dxfId="195" priority="213">
      <formula>IF(AND(AU279&gt;=0, RIGHT(TEXT(AU279,"0.#"),1)&lt;&gt;"."),TRUE,FALSE)</formula>
    </cfRule>
    <cfRule type="expression" dxfId="194" priority="214">
      <formula>IF(AND(AU279&gt;=0, RIGHT(TEXT(AU279,"0.#"),1)="."),TRUE,FALSE)</formula>
    </cfRule>
    <cfRule type="expression" dxfId="193" priority="215">
      <formula>IF(AND(AU279&lt;0, RIGHT(TEXT(AU279,"0.#"),1)&lt;&gt;"."),TRUE,FALSE)</formula>
    </cfRule>
    <cfRule type="expression" dxfId="192" priority="216">
      <formula>IF(AND(AU279&lt;0, RIGHT(TEXT(AU279,"0.#"),1)="."),TRUE,FALSE)</formula>
    </cfRule>
  </conditionalFormatting>
  <conditionalFormatting sqref="AU280:AX280">
    <cfRule type="expression" dxfId="191" priority="209">
      <formula>IF(AND(AU280&gt;=0, RIGHT(TEXT(AU280,"0.#"),1)&lt;&gt;"."),TRUE,FALSE)</formula>
    </cfRule>
    <cfRule type="expression" dxfId="190" priority="210">
      <formula>IF(AND(AU280&gt;=0, RIGHT(TEXT(AU280,"0.#"),1)="."),TRUE,FALSE)</formula>
    </cfRule>
    <cfRule type="expression" dxfId="189" priority="211">
      <formula>IF(AND(AU280&lt;0, RIGHT(TEXT(AU280,"0.#"),1)&lt;&gt;"."),TRUE,FALSE)</formula>
    </cfRule>
    <cfRule type="expression" dxfId="188" priority="212">
      <formula>IF(AND(AU280&lt;0, RIGHT(TEXT(AU280,"0.#"),1)="."),TRUE,FALSE)</formula>
    </cfRule>
  </conditionalFormatting>
  <conditionalFormatting sqref="AU281:AX281">
    <cfRule type="expression" dxfId="187" priority="205">
      <formula>IF(AND(AU281&gt;=0, RIGHT(TEXT(AU281,"0.#"),1)&lt;&gt;"."),TRUE,FALSE)</formula>
    </cfRule>
    <cfRule type="expression" dxfId="186" priority="206">
      <formula>IF(AND(AU281&gt;=0, RIGHT(TEXT(AU281,"0.#"),1)="."),TRUE,FALSE)</formula>
    </cfRule>
    <cfRule type="expression" dxfId="185" priority="207">
      <formula>IF(AND(AU281&lt;0, RIGHT(TEXT(AU281,"0.#"),1)&lt;&gt;"."),TRUE,FALSE)</formula>
    </cfRule>
    <cfRule type="expression" dxfId="184" priority="208">
      <formula>IF(AND(AU281&lt;0, RIGHT(TEXT(AU281,"0.#"),1)="."),TRUE,FALSE)</formula>
    </cfRule>
  </conditionalFormatting>
  <conditionalFormatting sqref="AU282:AX282">
    <cfRule type="expression" dxfId="183" priority="201">
      <formula>IF(AND(AU282&gt;=0, RIGHT(TEXT(AU282,"0.#"),1)&lt;&gt;"."),TRUE,FALSE)</formula>
    </cfRule>
    <cfRule type="expression" dxfId="182" priority="202">
      <formula>IF(AND(AU282&gt;=0, RIGHT(TEXT(AU282,"0.#"),1)="."),TRUE,FALSE)</formula>
    </cfRule>
    <cfRule type="expression" dxfId="181" priority="203">
      <formula>IF(AND(AU282&lt;0, RIGHT(TEXT(AU282,"0.#"),1)&lt;&gt;"."),TRUE,FALSE)</formula>
    </cfRule>
    <cfRule type="expression" dxfId="180" priority="204">
      <formula>IF(AND(AU282&lt;0, RIGHT(TEXT(AU282,"0.#"),1)="."),TRUE,FALSE)</formula>
    </cfRule>
  </conditionalFormatting>
  <conditionalFormatting sqref="AK283">
    <cfRule type="expression" dxfId="179" priority="199">
      <formula>IF(RIGHT(TEXT(AK283,"0.#"),1)=".",FALSE,TRUE)</formula>
    </cfRule>
    <cfRule type="expression" dxfId="178" priority="200">
      <formula>IF(RIGHT(TEXT(AK283,"0.#"),1)=".",TRUE,FALSE)</formula>
    </cfRule>
  </conditionalFormatting>
  <conditionalFormatting sqref="AK284">
    <cfRule type="expression" dxfId="177" priority="197">
      <formula>IF(RIGHT(TEXT(AK284,"0.#"),1)=".",FALSE,TRUE)</formula>
    </cfRule>
    <cfRule type="expression" dxfId="176" priority="198">
      <formula>IF(RIGHT(TEXT(AK284,"0.#"),1)=".",TRUE,FALSE)</formula>
    </cfRule>
  </conditionalFormatting>
  <conditionalFormatting sqref="AK285">
    <cfRule type="expression" dxfId="175" priority="195">
      <formula>IF(RIGHT(TEXT(AK285,"0.#"),1)=".",FALSE,TRUE)</formula>
    </cfRule>
    <cfRule type="expression" dxfId="174" priority="196">
      <formula>IF(RIGHT(TEXT(AK285,"0.#"),1)=".",TRUE,FALSE)</formula>
    </cfRule>
  </conditionalFormatting>
  <conditionalFormatting sqref="AK286">
    <cfRule type="expression" dxfId="173" priority="193">
      <formula>IF(RIGHT(TEXT(AK286,"0.#"),1)=".",FALSE,TRUE)</formula>
    </cfRule>
    <cfRule type="expression" dxfId="172" priority="194">
      <formula>IF(RIGHT(TEXT(AK286,"0.#"),1)=".",TRUE,FALSE)</formula>
    </cfRule>
  </conditionalFormatting>
  <conditionalFormatting sqref="AU283:AX283">
    <cfRule type="expression" dxfId="171" priority="189">
      <formula>IF(AND(AU283&gt;=0, RIGHT(TEXT(AU283,"0.#"),1)&lt;&gt;"."),TRUE,FALSE)</formula>
    </cfRule>
    <cfRule type="expression" dxfId="170" priority="190">
      <formula>IF(AND(AU283&gt;=0, RIGHT(TEXT(AU283,"0.#"),1)="."),TRUE,FALSE)</formula>
    </cfRule>
    <cfRule type="expression" dxfId="169" priority="191">
      <formula>IF(AND(AU283&lt;0, RIGHT(TEXT(AU283,"0.#"),1)&lt;&gt;"."),TRUE,FALSE)</formula>
    </cfRule>
    <cfRule type="expression" dxfId="168" priority="192">
      <formula>IF(AND(AU283&lt;0, RIGHT(TEXT(AU283,"0.#"),1)="."),TRUE,FALSE)</formula>
    </cfRule>
  </conditionalFormatting>
  <conditionalFormatting sqref="AU284:AX284">
    <cfRule type="expression" dxfId="167" priority="185">
      <formula>IF(AND(AU284&gt;=0, RIGHT(TEXT(AU284,"0.#"),1)&lt;&gt;"."),TRUE,FALSE)</formula>
    </cfRule>
    <cfRule type="expression" dxfId="166" priority="186">
      <formula>IF(AND(AU284&gt;=0, RIGHT(TEXT(AU284,"0.#"),1)="."),TRUE,FALSE)</formula>
    </cfRule>
    <cfRule type="expression" dxfId="165" priority="187">
      <formula>IF(AND(AU284&lt;0, RIGHT(TEXT(AU284,"0.#"),1)&lt;&gt;"."),TRUE,FALSE)</formula>
    </cfRule>
    <cfRule type="expression" dxfId="164" priority="188">
      <formula>IF(AND(AU284&lt;0, RIGHT(TEXT(AU284,"0.#"),1)="."),TRUE,FALSE)</formula>
    </cfRule>
  </conditionalFormatting>
  <conditionalFormatting sqref="AU285:AX285">
    <cfRule type="expression" dxfId="163" priority="181">
      <formula>IF(AND(AU285&gt;=0, RIGHT(TEXT(AU285,"0.#"),1)&lt;&gt;"."),TRUE,FALSE)</formula>
    </cfRule>
    <cfRule type="expression" dxfId="162" priority="182">
      <formula>IF(AND(AU285&gt;=0, RIGHT(TEXT(AU285,"0.#"),1)="."),TRUE,FALSE)</formula>
    </cfRule>
    <cfRule type="expression" dxfId="161" priority="183">
      <formula>IF(AND(AU285&lt;0, RIGHT(TEXT(AU285,"0.#"),1)&lt;&gt;"."),TRUE,FALSE)</formula>
    </cfRule>
    <cfRule type="expression" dxfId="160" priority="184">
      <formula>IF(AND(AU285&lt;0, RIGHT(TEXT(AU285,"0.#"),1)="."),TRUE,FALSE)</formula>
    </cfRule>
  </conditionalFormatting>
  <conditionalFormatting sqref="AU286:AX286">
    <cfRule type="expression" dxfId="159" priority="177">
      <formula>IF(AND(AU286&gt;=0, RIGHT(TEXT(AU286,"0.#"),1)&lt;&gt;"."),TRUE,FALSE)</formula>
    </cfRule>
    <cfRule type="expression" dxfId="158" priority="178">
      <formula>IF(AND(AU286&gt;=0, RIGHT(TEXT(AU286,"0.#"),1)="."),TRUE,FALSE)</formula>
    </cfRule>
    <cfRule type="expression" dxfId="157" priority="179">
      <formula>IF(AND(AU286&lt;0, RIGHT(TEXT(AU286,"0.#"),1)&lt;&gt;"."),TRUE,FALSE)</formula>
    </cfRule>
    <cfRule type="expression" dxfId="156" priority="180">
      <formula>IF(AND(AU286&lt;0, RIGHT(TEXT(AU286,"0.#"),1)="."),TRUE,FALSE)</formula>
    </cfRule>
  </conditionalFormatting>
  <conditionalFormatting sqref="AU287:AX287">
    <cfRule type="expression" dxfId="155" priority="173">
      <formula>IF(AND(AU287&gt;=0, RIGHT(TEXT(AU287,"0.#"),1)&lt;&gt;"."),TRUE,FALSE)</formula>
    </cfRule>
    <cfRule type="expression" dxfId="154" priority="174">
      <formula>IF(AND(AU287&gt;=0, RIGHT(TEXT(AU287,"0.#"),1)="."),TRUE,FALSE)</formula>
    </cfRule>
    <cfRule type="expression" dxfId="153" priority="175">
      <formula>IF(AND(AU287&lt;0, RIGHT(TEXT(AU287,"0.#"),1)&lt;&gt;"."),TRUE,FALSE)</formula>
    </cfRule>
    <cfRule type="expression" dxfId="152" priority="176">
      <formula>IF(AND(AU287&lt;0, RIGHT(TEXT(AU287,"0.#"),1)="."),TRUE,FALSE)</formula>
    </cfRule>
  </conditionalFormatting>
  <conditionalFormatting sqref="AU288:AX288">
    <cfRule type="expression" dxfId="151" priority="169">
      <formula>IF(AND(AU288&gt;=0, RIGHT(TEXT(AU288,"0.#"),1)&lt;&gt;"."),TRUE,FALSE)</formula>
    </cfRule>
    <cfRule type="expression" dxfId="150" priority="170">
      <formula>IF(AND(AU288&gt;=0, RIGHT(TEXT(AU288,"0.#"),1)="."),TRUE,FALSE)</formula>
    </cfRule>
    <cfRule type="expression" dxfId="149" priority="171">
      <formula>IF(AND(AU288&lt;0, RIGHT(TEXT(AU288,"0.#"),1)&lt;&gt;"."),TRUE,FALSE)</formula>
    </cfRule>
    <cfRule type="expression" dxfId="148" priority="172">
      <formula>IF(AND(AU288&lt;0, RIGHT(TEXT(AU288,"0.#"),1)="."),TRUE,FALSE)</formula>
    </cfRule>
  </conditionalFormatting>
  <conditionalFormatting sqref="AU289:AX289">
    <cfRule type="expression" dxfId="147" priority="165">
      <formula>IF(AND(AU289&gt;=0, RIGHT(TEXT(AU289,"0.#"),1)&lt;&gt;"."),TRUE,FALSE)</formula>
    </cfRule>
    <cfRule type="expression" dxfId="146" priority="166">
      <formula>IF(AND(AU289&gt;=0, RIGHT(TEXT(AU289,"0.#"),1)="."),TRUE,FALSE)</formula>
    </cfRule>
    <cfRule type="expression" dxfId="145" priority="167">
      <formula>IF(AND(AU289&lt;0, RIGHT(TEXT(AU289,"0.#"),1)&lt;&gt;"."),TRUE,FALSE)</formula>
    </cfRule>
    <cfRule type="expression" dxfId="144" priority="168">
      <formula>IF(AND(AU289&lt;0, RIGHT(TEXT(AU289,"0.#"),1)="."),TRUE,FALSE)</formula>
    </cfRule>
  </conditionalFormatting>
  <conditionalFormatting sqref="AU290:AX290">
    <cfRule type="expression" dxfId="143" priority="161">
      <formula>IF(AND(AU290&gt;=0, RIGHT(TEXT(AU290,"0.#"),1)&lt;&gt;"."),TRUE,FALSE)</formula>
    </cfRule>
    <cfRule type="expression" dxfId="142" priority="162">
      <formula>IF(AND(AU290&gt;=0, RIGHT(TEXT(AU290,"0.#"),1)="."),TRUE,FALSE)</formula>
    </cfRule>
    <cfRule type="expression" dxfId="141" priority="163">
      <formula>IF(AND(AU290&lt;0, RIGHT(TEXT(AU290,"0.#"),1)&lt;&gt;"."),TRUE,FALSE)</formula>
    </cfRule>
    <cfRule type="expression" dxfId="140" priority="164">
      <formula>IF(AND(AU290&lt;0, RIGHT(TEXT(AU290,"0.#"),1)="."),TRUE,FALSE)</formula>
    </cfRule>
  </conditionalFormatting>
  <conditionalFormatting sqref="AU291:AX291">
    <cfRule type="expression" dxfId="139" priority="157">
      <formula>IF(AND(AU291&gt;=0, RIGHT(TEXT(AU291,"0.#"),1)&lt;&gt;"."),TRUE,FALSE)</formula>
    </cfRule>
    <cfRule type="expression" dxfId="138" priority="158">
      <formula>IF(AND(AU291&gt;=0, RIGHT(TEXT(AU291,"0.#"),1)="."),TRUE,FALSE)</formula>
    </cfRule>
    <cfRule type="expression" dxfId="137" priority="159">
      <formula>IF(AND(AU291&lt;0, RIGHT(TEXT(AU291,"0.#"),1)&lt;&gt;"."),TRUE,FALSE)</formula>
    </cfRule>
    <cfRule type="expression" dxfId="136" priority="160">
      <formula>IF(AND(AU291&lt;0, RIGHT(TEXT(AU291,"0.#"),1)="."),TRUE,FALSE)</formula>
    </cfRule>
  </conditionalFormatting>
  <conditionalFormatting sqref="AU292:AX292">
    <cfRule type="expression" dxfId="135" priority="153">
      <formula>IF(AND(AU292&gt;=0, RIGHT(TEXT(AU292,"0.#"),1)&lt;&gt;"."),TRUE,FALSE)</formula>
    </cfRule>
    <cfRule type="expression" dxfId="134" priority="154">
      <formula>IF(AND(AU292&gt;=0, RIGHT(TEXT(AU292,"0.#"),1)="."),TRUE,FALSE)</formula>
    </cfRule>
    <cfRule type="expression" dxfId="133" priority="155">
      <formula>IF(AND(AU292&lt;0, RIGHT(TEXT(AU292,"0.#"),1)&lt;&gt;"."),TRUE,FALSE)</formula>
    </cfRule>
    <cfRule type="expression" dxfId="132" priority="156">
      <formula>IF(AND(AU292&lt;0, RIGHT(TEXT(AU292,"0.#"),1)="."),TRUE,FALSE)</formula>
    </cfRule>
  </conditionalFormatting>
  <conditionalFormatting sqref="AU303:AX303">
    <cfRule type="expression" dxfId="131" priority="149">
      <formula>IF(AND(AU303&gt;=0, RIGHT(TEXT(AU303,"0.#"),1)&lt;&gt;"."),TRUE,FALSE)</formula>
    </cfRule>
    <cfRule type="expression" dxfId="130" priority="150">
      <formula>IF(AND(AU303&gt;=0, RIGHT(TEXT(AU303,"0.#"),1)="."),TRUE,FALSE)</formula>
    </cfRule>
    <cfRule type="expression" dxfId="129" priority="151">
      <formula>IF(AND(AU303&lt;0, RIGHT(TEXT(AU303,"0.#"),1)&lt;&gt;"."),TRUE,FALSE)</formula>
    </cfRule>
    <cfRule type="expression" dxfId="128" priority="152">
      <formula>IF(AND(AU303&lt;0, RIGHT(TEXT(AU303,"0.#"),1)="."),TRUE,FALSE)</formula>
    </cfRule>
  </conditionalFormatting>
  <conditionalFormatting sqref="AU304:AX304">
    <cfRule type="expression" dxfId="127" priority="145">
      <formula>IF(AND(AU304&gt;=0, RIGHT(TEXT(AU304,"0.#"),1)&lt;&gt;"."),TRUE,FALSE)</formula>
    </cfRule>
    <cfRule type="expression" dxfId="126" priority="146">
      <formula>IF(AND(AU304&gt;=0, RIGHT(TEXT(AU304,"0.#"),1)="."),TRUE,FALSE)</formula>
    </cfRule>
    <cfRule type="expression" dxfId="125" priority="147">
      <formula>IF(AND(AU304&lt;0, RIGHT(TEXT(AU304,"0.#"),1)&lt;&gt;"."),TRUE,FALSE)</formula>
    </cfRule>
    <cfRule type="expression" dxfId="124" priority="148">
      <formula>IF(AND(AU304&lt;0, RIGHT(TEXT(AU304,"0.#"),1)="."),TRUE,FALSE)</formula>
    </cfRule>
  </conditionalFormatting>
  <conditionalFormatting sqref="AU305:AX305">
    <cfRule type="expression" dxfId="123" priority="141">
      <formula>IF(AND(AU305&gt;=0, RIGHT(TEXT(AU305,"0.#"),1)&lt;&gt;"."),TRUE,FALSE)</formula>
    </cfRule>
    <cfRule type="expression" dxfId="122" priority="142">
      <formula>IF(AND(AU305&gt;=0, RIGHT(TEXT(AU305,"0.#"),1)="."),TRUE,FALSE)</formula>
    </cfRule>
    <cfRule type="expression" dxfId="121" priority="143">
      <formula>IF(AND(AU305&lt;0, RIGHT(TEXT(AU305,"0.#"),1)&lt;&gt;"."),TRUE,FALSE)</formula>
    </cfRule>
    <cfRule type="expression" dxfId="120" priority="144">
      <formula>IF(AND(AU305&lt;0, RIGHT(TEXT(AU305,"0.#"),1)="."),TRUE,FALSE)</formula>
    </cfRule>
  </conditionalFormatting>
  <conditionalFormatting sqref="AU306:AX306">
    <cfRule type="expression" dxfId="119" priority="137">
      <formula>IF(AND(AU306&gt;=0, RIGHT(TEXT(AU306,"0.#"),1)&lt;&gt;"."),TRUE,FALSE)</formula>
    </cfRule>
    <cfRule type="expression" dxfId="118" priority="138">
      <formula>IF(AND(AU306&gt;=0, RIGHT(TEXT(AU306,"0.#"),1)="."),TRUE,FALSE)</formula>
    </cfRule>
    <cfRule type="expression" dxfId="117" priority="139">
      <formula>IF(AND(AU306&lt;0, RIGHT(TEXT(AU306,"0.#"),1)&lt;&gt;"."),TRUE,FALSE)</formula>
    </cfRule>
    <cfRule type="expression" dxfId="116" priority="140">
      <formula>IF(AND(AU306&lt;0, RIGHT(TEXT(AU306,"0.#"),1)="."),TRUE,FALSE)</formula>
    </cfRule>
  </conditionalFormatting>
  <conditionalFormatting sqref="AU307:AX307">
    <cfRule type="expression" dxfId="115" priority="133">
      <formula>IF(AND(AU307&gt;=0, RIGHT(TEXT(AU307,"0.#"),1)&lt;&gt;"."),TRUE,FALSE)</formula>
    </cfRule>
    <cfRule type="expression" dxfId="114" priority="134">
      <formula>IF(AND(AU307&gt;=0, RIGHT(TEXT(AU307,"0.#"),1)="."),TRUE,FALSE)</formula>
    </cfRule>
    <cfRule type="expression" dxfId="113" priority="135">
      <formula>IF(AND(AU307&lt;0, RIGHT(TEXT(AU307,"0.#"),1)&lt;&gt;"."),TRUE,FALSE)</formula>
    </cfRule>
    <cfRule type="expression" dxfId="112" priority="136">
      <formula>IF(AND(AU307&lt;0, RIGHT(TEXT(AU307,"0.#"),1)="."),TRUE,FALSE)</formula>
    </cfRule>
  </conditionalFormatting>
  <conditionalFormatting sqref="AU308:AX308">
    <cfRule type="expression" dxfId="111" priority="129">
      <formula>IF(AND(AU308&gt;=0, RIGHT(TEXT(AU308,"0.#"),1)&lt;&gt;"."),TRUE,FALSE)</formula>
    </cfRule>
    <cfRule type="expression" dxfId="110" priority="130">
      <formula>IF(AND(AU308&gt;=0, RIGHT(TEXT(AU308,"0.#"),1)="."),TRUE,FALSE)</formula>
    </cfRule>
    <cfRule type="expression" dxfId="109" priority="131">
      <formula>IF(AND(AU308&lt;0, RIGHT(TEXT(AU308,"0.#"),1)&lt;&gt;"."),TRUE,FALSE)</formula>
    </cfRule>
    <cfRule type="expression" dxfId="108" priority="132">
      <formula>IF(AND(AU308&lt;0, RIGHT(TEXT(AU308,"0.#"),1)="."),TRUE,FALSE)</formula>
    </cfRule>
  </conditionalFormatting>
  <conditionalFormatting sqref="AU309:AX309">
    <cfRule type="expression" dxfId="107" priority="125">
      <formula>IF(AND(AU309&gt;=0, RIGHT(TEXT(AU309,"0.#"),1)&lt;&gt;"."),TRUE,FALSE)</formula>
    </cfRule>
    <cfRule type="expression" dxfId="106" priority="126">
      <formula>IF(AND(AU309&gt;=0, RIGHT(TEXT(AU309,"0.#"),1)="."),TRUE,FALSE)</formula>
    </cfRule>
    <cfRule type="expression" dxfId="105" priority="127">
      <formula>IF(AND(AU309&lt;0, RIGHT(TEXT(AU309,"0.#"),1)&lt;&gt;"."),TRUE,FALSE)</formula>
    </cfRule>
    <cfRule type="expression" dxfId="104" priority="128">
      <formula>IF(AND(AU309&lt;0, RIGHT(TEXT(AU309,"0.#"),1)="."),TRUE,FALSE)</formula>
    </cfRule>
  </conditionalFormatting>
  <conditionalFormatting sqref="AU310:AX310">
    <cfRule type="expression" dxfId="103" priority="121">
      <formula>IF(AND(AU310&gt;=0, RIGHT(TEXT(AU310,"0.#"),1)&lt;&gt;"."),TRUE,FALSE)</formula>
    </cfRule>
    <cfRule type="expression" dxfId="102" priority="122">
      <formula>IF(AND(AU310&gt;=0, RIGHT(TEXT(AU310,"0.#"),1)="."),TRUE,FALSE)</formula>
    </cfRule>
    <cfRule type="expression" dxfId="101" priority="123">
      <formula>IF(AND(AU310&lt;0, RIGHT(TEXT(AU310,"0.#"),1)&lt;&gt;"."),TRUE,FALSE)</formula>
    </cfRule>
    <cfRule type="expression" dxfId="100" priority="124">
      <formula>IF(AND(AU310&lt;0, RIGHT(TEXT(AU310,"0.#"),1)="."),TRUE,FALSE)</formula>
    </cfRule>
  </conditionalFormatting>
  <conditionalFormatting sqref="AU311:AX311">
    <cfRule type="expression" dxfId="99" priority="117">
      <formula>IF(AND(AU311&gt;=0, RIGHT(TEXT(AU311,"0.#"),1)&lt;&gt;"."),TRUE,FALSE)</formula>
    </cfRule>
    <cfRule type="expression" dxfId="98" priority="118">
      <formula>IF(AND(AU311&gt;=0, RIGHT(TEXT(AU311,"0.#"),1)="."),TRUE,FALSE)</formula>
    </cfRule>
    <cfRule type="expression" dxfId="97" priority="119">
      <formula>IF(AND(AU311&lt;0, RIGHT(TEXT(AU311,"0.#"),1)&lt;&gt;"."),TRUE,FALSE)</formula>
    </cfRule>
    <cfRule type="expression" dxfId="96" priority="120">
      <formula>IF(AND(AU311&lt;0, RIGHT(TEXT(AU311,"0.#"),1)="."),TRUE,FALSE)</formula>
    </cfRule>
  </conditionalFormatting>
  <conditionalFormatting sqref="AU312:AX312">
    <cfRule type="expression" dxfId="95" priority="113">
      <formula>IF(AND(AU312&gt;=0, RIGHT(TEXT(AU312,"0.#"),1)&lt;&gt;"."),TRUE,FALSE)</formula>
    </cfRule>
    <cfRule type="expression" dxfId="94" priority="114">
      <formula>IF(AND(AU312&gt;=0, RIGHT(TEXT(AU312,"0.#"),1)="."),TRUE,FALSE)</formula>
    </cfRule>
    <cfRule type="expression" dxfId="93" priority="115">
      <formula>IF(AND(AU312&lt;0, RIGHT(TEXT(AU312,"0.#"),1)&lt;&gt;"."),TRUE,FALSE)</formula>
    </cfRule>
    <cfRule type="expression" dxfId="92" priority="116">
      <formula>IF(AND(AU312&lt;0, RIGHT(TEXT(AU312,"0.#"),1)="."),TRUE,FALSE)</formula>
    </cfRule>
  </conditionalFormatting>
  <conditionalFormatting sqref="AU335:AX335">
    <cfRule type="expression" dxfId="91" priority="109">
      <formula>IF(AND(AU335&gt;=0, RIGHT(TEXT(AU335,"0.#"),1)&lt;&gt;"."),TRUE,FALSE)</formula>
    </cfRule>
    <cfRule type="expression" dxfId="90" priority="110">
      <formula>IF(AND(AU335&gt;=0, RIGHT(TEXT(AU335,"0.#"),1)="."),TRUE,FALSE)</formula>
    </cfRule>
    <cfRule type="expression" dxfId="89" priority="111">
      <formula>IF(AND(AU335&lt;0, RIGHT(TEXT(AU335,"0.#"),1)&lt;&gt;"."),TRUE,FALSE)</formula>
    </cfRule>
    <cfRule type="expression" dxfId="88" priority="112">
      <formula>IF(AND(AU335&lt;0, RIGHT(TEXT(AU335,"0.#"),1)="."),TRUE,FALSE)</formula>
    </cfRule>
  </conditionalFormatting>
  <conditionalFormatting sqref="AU336:AX336">
    <cfRule type="expression" dxfId="87" priority="105">
      <formula>IF(AND(AU336&gt;=0, RIGHT(TEXT(AU336,"0.#"),1)&lt;&gt;"."),TRUE,FALSE)</formula>
    </cfRule>
    <cfRule type="expression" dxfId="86" priority="106">
      <formula>IF(AND(AU336&gt;=0, RIGHT(TEXT(AU336,"0.#"),1)="."),TRUE,FALSE)</formula>
    </cfRule>
    <cfRule type="expression" dxfId="85" priority="107">
      <formula>IF(AND(AU336&lt;0, RIGHT(TEXT(AU336,"0.#"),1)&lt;&gt;"."),TRUE,FALSE)</formula>
    </cfRule>
    <cfRule type="expression" dxfId="84" priority="108">
      <formula>IF(AND(AU336&lt;0, RIGHT(TEXT(AU336,"0.#"),1)="."),TRUE,FALSE)</formula>
    </cfRule>
  </conditionalFormatting>
  <conditionalFormatting sqref="AU337:AX337">
    <cfRule type="expression" dxfId="83" priority="101">
      <formula>IF(AND(AU337&gt;=0, RIGHT(TEXT(AU337,"0.#"),1)&lt;&gt;"."),TRUE,FALSE)</formula>
    </cfRule>
    <cfRule type="expression" dxfId="82" priority="102">
      <formula>IF(AND(AU337&gt;=0, RIGHT(TEXT(AU337,"0.#"),1)="."),TRUE,FALSE)</formula>
    </cfRule>
    <cfRule type="expression" dxfId="81" priority="103">
      <formula>IF(AND(AU337&lt;0, RIGHT(TEXT(AU337,"0.#"),1)&lt;&gt;"."),TRUE,FALSE)</formula>
    </cfRule>
    <cfRule type="expression" dxfId="80" priority="104">
      <formula>IF(AND(AU337&lt;0, RIGHT(TEXT(AU337,"0.#"),1)="."),TRUE,FALSE)</formula>
    </cfRule>
  </conditionalFormatting>
  <conditionalFormatting sqref="AU338:AX338">
    <cfRule type="expression" dxfId="79" priority="97">
      <formula>IF(AND(AU338&gt;=0, RIGHT(TEXT(AU338,"0.#"),1)&lt;&gt;"."),TRUE,FALSE)</formula>
    </cfRule>
    <cfRule type="expression" dxfId="78" priority="98">
      <formula>IF(AND(AU338&gt;=0, RIGHT(TEXT(AU338,"0.#"),1)="."),TRUE,FALSE)</formula>
    </cfRule>
    <cfRule type="expression" dxfId="77" priority="99">
      <formula>IF(AND(AU338&lt;0, RIGHT(TEXT(AU338,"0.#"),1)&lt;&gt;"."),TRUE,FALSE)</formula>
    </cfRule>
    <cfRule type="expression" dxfId="76" priority="100">
      <formula>IF(AND(AU338&lt;0, RIGHT(TEXT(AU338,"0.#"),1)="."),TRUE,FALSE)</formula>
    </cfRule>
  </conditionalFormatting>
  <conditionalFormatting sqref="AU339:AX339">
    <cfRule type="expression" dxfId="75" priority="93">
      <formula>IF(AND(AU339&gt;=0, RIGHT(TEXT(AU339,"0.#"),1)&lt;&gt;"."),TRUE,FALSE)</formula>
    </cfRule>
    <cfRule type="expression" dxfId="74" priority="94">
      <formula>IF(AND(AU339&gt;=0, RIGHT(TEXT(AU339,"0.#"),1)="."),TRUE,FALSE)</formula>
    </cfRule>
    <cfRule type="expression" dxfId="73" priority="95">
      <formula>IF(AND(AU339&lt;0, RIGHT(TEXT(AU339,"0.#"),1)&lt;&gt;"."),TRUE,FALSE)</formula>
    </cfRule>
    <cfRule type="expression" dxfId="72" priority="96">
      <formula>IF(AND(AU339&lt;0, RIGHT(TEXT(AU339,"0.#"),1)="."),TRUE,FALSE)</formula>
    </cfRule>
  </conditionalFormatting>
  <conditionalFormatting sqref="AU341:AX341">
    <cfRule type="expression" dxfId="71" priority="89">
      <formula>IF(AND(AU341&gt;=0, RIGHT(TEXT(AU341,"0.#"),1)&lt;&gt;"."),TRUE,FALSE)</formula>
    </cfRule>
    <cfRule type="expression" dxfId="70" priority="90">
      <formula>IF(AND(AU341&gt;=0, RIGHT(TEXT(AU341,"0.#"),1)="."),TRUE,FALSE)</formula>
    </cfRule>
    <cfRule type="expression" dxfId="69" priority="91">
      <formula>IF(AND(AU341&lt;0, RIGHT(TEXT(AU341,"0.#"),1)&lt;&gt;"."),TRUE,FALSE)</formula>
    </cfRule>
    <cfRule type="expression" dxfId="68" priority="92">
      <formula>IF(AND(AU341&lt;0, RIGHT(TEXT(AU341,"0.#"),1)="."),TRUE,FALSE)</formula>
    </cfRule>
  </conditionalFormatting>
  <conditionalFormatting sqref="AU342:AX342">
    <cfRule type="expression" dxfId="67" priority="85">
      <formula>IF(AND(AU342&gt;=0, RIGHT(TEXT(AU342,"0.#"),1)&lt;&gt;"."),TRUE,FALSE)</formula>
    </cfRule>
    <cfRule type="expression" dxfId="66" priority="86">
      <formula>IF(AND(AU342&gt;=0, RIGHT(TEXT(AU342,"0.#"),1)="."),TRUE,FALSE)</formula>
    </cfRule>
    <cfRule type="expression" dxfId="65" priority="87">
      <formula>IF(AND(AU342&lt;0, RIGHT(TEXT(AU342,"0.#"),1)&lt;&gt;"."),TRUE,FALSE)</formula>
    </cfRule>
    <cfRule type="expression" dxfId="64" priority="88">
      <formula>IF(AND(AU342&lt;0, RIGHT(TEXT(AU342,"0.#"),1)="."),TRUE,FALSE)</formula>
    </cfRule>
  </conditionalFormatting>
  <conditionalFormatting sqref="AU343:AX343">
    <cfRule type="expression" dxfId="63" priority="81">
      <formula>IF(AND(AU343&gt;=0, RIGHT(TEXT(AU343,"0.#"),1)&lt;&gt;"."),TRUE,FALSE)</formula>
    </cfRule>
    <cfRule type="expression" dxfId="62" priority="82">
      <formula>IF(AND(AU343&gt;=0, RIGHT(TEXT(AU343,"0.#"),1)="."),TRUE,FALSE)</formula>
    </cfRule>
    <cfRule type="expression" dxfId="61" priority="83">
      <formula>IF(AND(AU343&lt;0, RIGHT(TEXT(AU343,"0.#"),1)&lt;&gt;"."),TRUE,FALSE)</formula>
    </cfRule>
    <cfRule type="expression" dxfId="60" priority="84">
      <formula>IF(AND(AU343&lt;0, RIGHT(TEXT(AU343,"0.#"),1)="."),TRUE,FALSE)</formula>
    </cfRule>
  </conditionalFormatting>
  <conditionalFormatting sqref="AU347:AX347">
    <cfRule type="expression" dxfId="59" priority="73">
      <formula>IF(AND(AU347&gt;=0, RIGHT(TEXT(AU347,"0.#"),1)&lt;&gt;"."),TRUE,FALSE)</formula>
    </cfRule>
    <cfRule type="expression" dxfId="58" priority="74">
      <formula>IF(AND(AU347&gt;=0, RIGHT(TEXT(AU347,"0.#"),1)="."),TRUE,FALSE)</formula>
    </cfRule>
    <cfRule type="expression" dxfId="57" priority="75">
      <formula>IF(AND(AU347&lt;0, RIGHT(TEXT(AU347,"0.#"),1)&lt;&gt;"."),TRUE,FALSE)</formula>
    </cfRule>
    <cfRule type="expression" dxfId="56" priority="76">
      <formula>IF(AND(AU347&lt;0, RIGHT(TEXT(AU347,"0.#"),1)="."),TRUE,FALSE)</formula>
    </cfRule>
  </conditionalFormatting>
  <conditionalFormatting sqref="AU348:AX348">
    <cfRule type="expression" dxfId="55" priority="69">
      <formula>IF(AND(AU348&gt;=0, RIGHT(TEXT(AU348,"0.#"),1)&lt;&gt;"."),TRUE,FALSE)</formula>
    </cfRule>
    <cfRule type="expression" dxfId="54" priority="70">
      <formula>IF(AND(AU348&gt;=0, RIGHT(TEXT(AU348,"0.#"),1)="."),TRUE,FALSE)</formula>
    </cfRule>
    <cfRule type="expression" dxfId="53" priority="71">
      <formula>IF(AND(AU348&lt;0, RIGHT(TEXT(AU348,"0.#"),1)&lt;&gt;"."),TRUE,FALSE)</formula>
    </cfRule>
    <cfRule type="expression" dxfId="52" priority="72">
      <formula>IF(AND(AU348&lt;0, RIGHT(TEXT(AU348,"0.#"),1)="."),TRUE,FALSE)</formula>
    </cfRule>
  </conditionalFormatting>
  <conditionalFormatting sqref="AU349:AX349">
    <cfRule type="expression" dxfId="51" priority="65">
      <formula>IF(AND(AU349&gt;=0, RIGHT(TEXT(AU349,"0.#"),1)&lt;&gt;"."),TRUE,FALSE)</formula>
    </cfRule>
    <cfRule type="expression" dxfId="50" priority="66">
      <formula>IF(AND(AU349&gt;=0, RIGHT(TEXT(AU349,"0.#"),1)="."),TRUE,FALSE)</formula>
    </cfRule>
    <cfRule type="expression" dxfId="49" priority="67">
      <formula>IF(AND(AU349&lt;0, RIGHT(TEXT(AU349,"0.#"),1)&lt;&gt;"."),TRUE,FALSE)</formula>
    </cfRule>
    <cfRule type="expression" dxfId="48" priority="68">
      <formula>IF(AND(AU349&lt;0, RIGHT(TEXT(AU349,"0.#"),1)="."),TRUE,FALSE)</formula>
    </cfRule>
  </conditionalFormatting>
  <conditionalFormatting sqref="AU351:AX351">
    <cfRule type="expression" dxfId="47" priority="57">
      <formula>IF(AND(AU351&gt;=0, RIGHT(TEXT(AU351,"0.#"),1)&lt;&gt;"."),TRUE,FALSE)</formula>
    </cfRule>
    <cfRule type="expression" dxfId="46" priority="58">
      <formula>IF(AND(AU351&gt;=0, RIGHT(TEXT(AU351,"0.#"),1)="."),TRUE,FALSE)</formula>
    </cfRule>
    <cfRule type="expression" dxfId="45" priority="59">
      <formula>IF(AND(AU351&lt;0, RIGHT(TEXT(AU351,"0.#"),1)&lt;&gt;"."),TRUE,FALSE)</formula>
    </cfRule>
    <cfRule type="expression" dxfId="44" priority="60">
      <formula>IF(AND(AU351&lt;0, RIGHT(TEXT(AU351,"0.#"),1)="."),TRUE,FALSE)</formula>
    </cfRule>
  </conditionalFormatting>
  <conditionalFormatting sqref="AU352:AX352">
    <cfRule type="expression" dxfId="43" priority="53">
      <formula>IF(AND(AU352&gt;=0, RIGHT(TEXT(AU352,"0.#"),1)&lt;&gt;"."),TRUE,FALSE)</formula>
    </cfRule>
    <cfRule type="expression" dxfId="42" priority="54">
      <formula>IF(AND(AU352&gt;=0, RIGHT(TEXT(AU352,"0.#"),1)="."),TRUE,FALSE)</formula>
    </cfRule>
    <cfRule type="expression" dxfId="41" priority="55">
      <formula>IF(AND(AU352&lt;0, RIGHT(TEXT(AU352,"0.#"),1)&lt;&gt;"."),TRUE,FALSE)</formula>
    </cfRule>
    <cfRule type="expression" dxfId="40" priority="56">
      <formula>IF(AND(AU352&lt;0, RIGHT(TEXT(AU352,"0.#"),1)="."),TRUE,FALSE)</formula>
    </cfRule>
  </conditionalFormatting>
  <conditionalFormatting sqref="AU353:AX354">
    <cfRule type="expression" dxfId="39" priority="49">
      <formula>IF(AND(AU353&gt;=0, RIGHT(TEXT(AU353,"0.#"),1)&lt;&gt;"."),TRUE,FALSE)</formula>
    </cfRule>
    <cfRule type="expression" dxfId="38" priority="50">
      <formula>IF(AND(AU353&gt;=0, RIGHT(TEXT(AU353,"0.#"),1)="."),TRUE,FALSE)</formula>
    </cfRule>
    <cfRule type="expression" dxfId="37" priority="51">
      <formula>IF(AND(AU353&lt;0, RIGHT(TEXT(AU353,"0.#"),1)&lt;&gt;"."),TRUE,FALSE)</formula>
    </cfRule>
    <cfRule type="expression" dxfId="36" priority="52">
      <formula>IF(AND(AU353&lt;0, RIGHT(TEXT(AU353,"0.#"),1)="."),TRUE,FALSE)</formula>
    </cfRule>
  </conditionalFormatting>
  <conditionalFormatting sqref="AU355:AX355">
    <cfRule type="expression" dxfId="35" priority="41">
      <formula>IF(AND(AU355&gt;=0, RIGHT(TEXT(AU355,"0.#"),1)&lt;&gt;"."),TRUE,FALSE)</formula>
    </cfRule>
    <cfRule type="expression" dxfId="34" priority="42">
      <formula>IF(AND(AU355&gt;=0, RIGHT(TEXT(AU355,"0.#"),1)="."),TRUE,FALSE)</formula>
    </cfRule>
    <cfRule type="expression" dxfId="33" priority="43">
      <formula>IF(AND(AU355&lt;0, RIGHT(TEXT(AU355,"0.#"),1)&lt;&gt;"."),TRUE,FALSE)</formula>
    </cfRule>
    <cfRule type="expression" dxfId="32" priority="44">
      <formula>IF(AND(AU355&lt;0, RIGHT(TEXT(AU355,"0.#"),1)="."),TRUE,FALSE)</formula>
    </cfRule>
  </conditionalFormatting>
  <conditionalFormatting sqref="AU356:AX356">
    <cfRule type="expression" dxfId="31" priority="37">
      <formula>IF(AND(AU356&gt;=0, RIGHT(TEXT(AU356,"0.#"),1)&lt;&gt;"."),TRUE,FALSE)</formula>
    </cfRule>
    <cfRule type="expression" dxfId="30" priority="38">
      <formula>IF(AND(AU356&gt;=0, RIGHT(TEXT(AU356,"0.#"),1)="."),TRUE,FALSE)</formula>
    </cfRule>
    <cfRule type="expression" dxfId="29" priority="39">
      <formula>IF(AND(AU356&lt;0, RIGHT(TEXT(AU356,"0.#"),1)&lt;&gt;"."),TRUE,FALSE)</formula>
    </cfRule>
    <cfRule type="expression" dxfId="28" priority="40">
      <formula>IF(AND(AU356&lt;0, RIGHT(TEXT(AU356,"0.#"),1)="."),TRUE,FALSE)</formula>
    </cfRule>
  </conditionalFormatting>
  <conditionalFormatting sqref="AU357:AX358">
    <cfRule type="expression" dxfId="27" priority="33">
      <formula>IF(AND(AU357&gt;=0, RIGHT(TEXT(AU357,"0.#"),1)&lt;&gt;"."),TRUE,FALSE)</formula>
    </cfRule>
    <cfRule type="expression" dxfId="26" priority="34">
      <formula>IF(AND(AU357&gt;=0, RIGHT(TEXT(AU357,"0.#"),1)="."),TRUE,FALSE)</formula>
    </cfRule>
    <cfRule type="expression" dxfId="25" priority="35">
      <formula>IF(AND(AU357&lt;0, RIGHT(TEXT(AU357,"0.#"),1)&lt;&gt;"."),TRUE,FALSE)</formula>
    </cfRule>
    <cfRule type="expression" dxfId="24" priority="36">
      <formula>IF(AND(AU357&lt;0, RIGHT(TEXT(AU357,"0.#"),1)="."),TRUE,FALSE)</formula>
    </cfRule>
  </conditionalFormatting>
  <conditionalFormatting sqref="AU359:AX359">
    <cfRule type="expression" dxfId="23" priority="25">
      <formula>IF(AND(AU359&gt;=0, RIGHT(TEXT(AU359,"0.#"),1)&lt;&gt;"."),TRUE,FALSE)</formula>
    </cfRule>
    <cfRule type="expression" dxfId="22" priority="26">
      <formula>IF(AND(AU359&gt;=0, RIGHT(TEXT(AU359,"0.#"),1)="."),TRUE,FALSE)</formula>
    </cfRule>
    <cfRule type="expression" dxfId="21" priority="27">
      <formula>IF(AND(AU359&lt;0, RIGHT(TEXT(AU359,"0.#"),1)&lt;&gt;"."),TRUE,FALSE)</formula>
    </cfRule>
    <cfRule type="expression" dxfId="20" priority="28">
      <formula>IF(AND(AU359&lt;0, RIGHT(TEXT(AU359,"0.#"),1)="."),TRUE,FALSE)</formula>
    </cfRule>
  </conditionalFormatting>
  <conditionalFormatting sqref="AD14:AJ17">
    <cfRule type="expression" dxfId="19" priority="23">
      <formula>IF(RIGHT(TEXT(AD14,"0.#"),1)=".",FALSE,TRUE)</formula>
    </cfRule>
    <cfRule type="expression" dxfId="18" priority="24">
      <formula>IF(RIGHT(TEXT(AD14,"0.#"),1)=".",TRUE,FALSE)</formula>
    </cfRule>
  </conditionalFormatting>
  <conditionalFormatting sqref="AK14:AQ17">
    <cfRule type="expression" dxfId="17" priority="21">
      <formula>IF(RIGHT(TEXT(AK14,"0.#"),1)=".",FALSE,TRUE)</formula>
    </cfRule>
    <cfRule type="expression" dxfId="16" priority="22">
      <formula>IF(RIGHT(TEXT(AK14,"0.#"),1)=".",TRUE,FALSE)</formula>
    </cfRule>
  </conditionalFormatting>
  <conditionalFormatting sqref="AU401:AX419">
    <cfRule type="expression" dxfId="15" priority="17">
      <formula>IF(AND(AU401&gt;=0, RIGHT(TEXT(AU401,"0.#"),1)&lt;&gt;"."),TRUE,FALSE)</formula>
    </cfRule>
    <cfRule type="expression" dxfId="14" priority="18">
      <formula>IF(AND(AU401&gt;=0, RIGHT(TEXT(AU401,"0.#"),1)="."),TRUE,FALSE)</formula>
    </cfRule>
    <cfRule type="expression" dxfId="13" priority="19">
      <formula>IF(AND(AU401&lt;0, RIGHT(TEXT(AU401,"0.#"),1)&lt;&gt;"."),TRUE,FALSE)</formula>
    </cfRule>
    <cfRule type="expression" dxfId="12" priority="20">
      <formula>IF(AND(AU401&lt;0, RIGHT(TEXT(AU401,"0.#"),1)="."),TRUE,FALSE)</formula>
    </cfRule>
  </conditionalFormatting>
  <conditionalFormatting sqref="AU434:AX443">
    <cfRule type="expression" dxfId="11" priority="13">
      <formula>IF(AND(AU434&gt;=0, RIGHT(TEXT(AU434,"0.#"),1)&lt;&gt;"."),TRUE,FALSE)</formula>
    </cfRule>
    <cfRule type="expression" dxfId="10" priority="14">
      <formula>IF(AND(AU434&gt;=0, RIGHT(TEXT(AU434,"0.#"),1)="."),TRUE,FALSE)</formula>
    </cfRule>
    <cfRule type="expression" dxfId="9" priority="15">
      <formula>IF(AND(AU434&lt;0, RIGHT(TEXT(AU434,"0.#"),1)&lt;&gt;"."),TRUE,FALSE)</formula>
    </cfRule>
    <cfRule type="expression" dxfId="8" priority="16">
      <formula>IF(AND(AU434&lt;0, RIGHT(TEXT(AU434,"0.#"),1)="."),TRUE,FALSE)</formula>
    </cfRule>
  </conditionalFormatting>
  <conditionalFormatting sqref="AU350:AX350">
    <cfRule type="expression" dxfId="7" priority="5">
      <formula>IF(AND(AU350&gt;=0, RIGHT(TEXT(AU350,"0.#"),1)&lt;&gt;"."),TRUE,FALSE)</formula>
    </cfRule>
    <cfRule type="expression" dxfId="6" priority="6">
      <formula>IF(AND(AU350&gt;=0, RIGHT(TEXT(AU350,"0.#"),1)="."),TRUE,FALSE)</formula>
    </cfRule>
    <cfRule type="expression" dxfId="5" priority="7">
      <formula>IF(AND(AU350&lt;0, RIGHT(TEXT(AU350,"0.#"),1)&lt;&gt;"."),TRUE,FALSE)</formula>
    </cfRule>
    <cfRule type="expression" dxfId="4" priority="8">
      <formula>IF(AND(AU350&lt;0, RIGHT(TEXT(AU350,"0.#"),1)="."),TRUE,FALSE)</formula>
    </cfRule>
  </conditionalFormatting>
  <conditionalFormatting sqref="AU346:AX346">
    <cfRule type="expression" dxfId="3" priority="1">
      <formula>IF(AND(AU346&gt;=0, RIGHT(TEXT(AU346,"0.#"),1)&lt;&gt;"."),TRUE,FALSE)</formula>
    </cfRule>
    <cfRule type="expression" dxfId="2" priority="2">
      <formula>IF(AND(AU346&gt;=0, RIGHT(TEXT(AU346,"0.#"),1)="."),TRUE,FALSE)</formula>
    </cfRule>
    <cfRule type="expression" dxfId="1" priority="3">
      <formula>IF(AND(AU346&lt;0, RIGHT(TEXT(AU346,"0.#"),1)&lt;&gt;"."),TRUE,FALSE)</formula>
    </cfRule>
    <cfRule type="expression" dxfId="0" priority="4">
      <formula>IF(AND(AU346&lt;0, RIGHT(TEXT(AU346,"0.#"),1)="."),TRUE,FALSE)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30</xdr:row>
                    <xdr:rowOff>0</xdr:rowOff>
                  </from>
                  <to>
                    <xdr:col>47</xdr:col>
                    <xdr:colOff>104775</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66675</xdr:rowOff>
                  </from>
                  <to>
                    <xdr:col>44</xdr:col>
                    <xdr:colOff>104775</xdr:colOff>
                    <xdr:row>229</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9525</xdr:colOff>
                    <xdr:row>496</xdr:row>
                    <xdr:rowOff>47625</xdr:rowOff>
                  </from>
                  <to>
                    <xdr:col>45</xdr:col>
                    <xdr:colOff>114300</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23" sqref="O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371</v>
      </c>
      <c r="H2" s="15" t="str">
        <f>IF(G2="","",F2)</f>
        <v>一般会計</v>
      </c>
      <c r="I2" s="15" t="str">
        <f>IF(H2="","",IF(I1&lt;&gt;"",CONCATENATE(I1,"、",H2),H2))</f>
        <v>一般会計</v>
      </c>
      <c r="K2" s="16" t="s">
        <v>258</v>
      </c>
      <c r="L2" s="17"/>
      <c r="M2" s="15" t="str">
        <f>IF(L2="","",K2)</f>
        <v/>
      </c>
      <c r="N2" s="15" t="str">
        <f>IF(M2="","",IF(N1&lt;&gt;"",CONCATENATE(N1,"、",M2),M2))</f>
        <v/>
      </c>
      <c r="O2" s="15"/>
      <c r="P2" s="14" t="s">
        <v>217</v>
      </c>
      <c r="Q2" s="19" t="s">
        <v>371</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371</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371</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t="s">
        <v>371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371</v>
      </c>
      <c r="C19" s="15" t="str">
        <f t="shared" si="0"/>
        <v>ＩＴ戦略</v>
      </c>
      <c r="D19" s="15" t="str">
        <f t="shared" si="7"/>
        <v>海洋政策、科学技術・イノベーション、国土強靭化、ＩＴ戦略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2015-06-04T01:27:41Z</cp:lastPrinted>
  <dcterms:created xsi:type="dcterms:W3CDTF">2012-03-13T00:50:25Z</dcterms:created>
  <dcterms:modified xsi:type="dcterms:W3CDTF">2015-07-02T12:47:34Z</dcterms:modified>
</cp:coreProperties>
</file>