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<sst xmlns="http://schemas.openxmlformats.org/spreadsheetml/2006/main" count="721" uniqueCount="424">
  <si>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</si>
  <si>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</si>
  <si>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</si>
  <si>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</si>
  <si>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</si>
  <si>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</si>
  <si>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</si>
  <si>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</si>
  <si>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</si>
  <si>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</si>
  <si>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</si>
  <si>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</si>
  <si>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</si>
  <si>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</si>
  <si>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</si>
  <si>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</si>
  <si>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</si>
  <si>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</si>
  <si>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</si>
  <si>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</si>
  <si>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</si>
  <si>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</si>
  <si>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</si>
  <si>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</si>
  <si>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</si>
  <si>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</si>
  <si>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</si>
  <si>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</si>
  <si>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</si>
  <si>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</si>
  <si>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</si>
  <si>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</si>
  <si>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</si>
  <si>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</si>
  <si>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</si>
  <si>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</si>
  <si>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</si>
  <si>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</si>
  <si>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</si>
  <si>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</si>
  <si>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</si>
  <si>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</si>
  <si>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</si>
  <si>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</si>
  <si>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</si>
  <si>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</si>
  <si>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</si>
  <si>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</si>
  <si>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</si>
  <si>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</si>
  <si>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</si>
  <si>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</si>
  <si>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</si>
  <si>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</si>
  <si>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</si>
  <si>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</si>
  <si>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</si>
  <si>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</si>
  <si>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</si>
  <si>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</si>
  <si>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</si>
  <si>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</si>
  <si>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</si>
  <si>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</si>
  <si>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</si>
  <si>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</si>
  <si>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</si>
  <si>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</si>
  <si>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</si>
  <si>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</si>
  <si>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</si>
  <si>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</si>
  <si>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</si>
  <si>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</si>
  <si>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</si>
  <si>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</si>
  <si>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</si>
  <si>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</si>
  <si>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</si>
  <si>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</si>
  <si>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</si>
  <si>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</si>
  <si>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</si>
  <si>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</si>
  <si>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</si>
  <si>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</si>
  <si>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</si>
  <si>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</si>
  <si>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</si>
  <si>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</si>
  <si>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</si>
  <si>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</si>
  <si>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</si>
  <si>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</si>
  <si>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</si>
  <si>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</si>
  <si>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</si>
  <si>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</si>
  <si>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</si>
  <si>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</si>
  <si>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</si>
  <si>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</si>
  <si>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</si>
  <si>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</si>
  <si>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</si>
  <si>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</si>
  <si>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</si>
  <si>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</si>
  <si>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</si>
  <si>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</si>
  <si>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</si>
  <si>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</si>
  <si>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</si>
  <si>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</si>
  <si>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</si>
  <si>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</si>
  <si>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</si>
  <si>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</si>
  <si>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</si>
  <si>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</si>
  <si>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</si>
  <si>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</si>
  <si>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</si>
  <si>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</si>
  <si>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</si>
  <si>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</si>
  <si>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</si>
  <si>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</si>
  <si>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</si>
  <si>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</si>
  <si>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</si>
  <si>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</si>
  <si>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</si>
  <si>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</si>
  <si>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</si>
  <si>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</si>
  <si>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</si>
  <si>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</si>
  <si>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</si>
  <si>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</si>
  <si>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</si>
  <si>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</si>
  <si>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</si>
  <si>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</si>
  <si>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</si>
  <si>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</si>
  <si>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</si>
  <si>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</si>
  <si>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</si>
  <si>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</si>
  <si>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</si>
  <si>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</si>
  <si>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</si>
  <si>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</si>
  <si>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</si>
  <si>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</si>
  <si>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</si>
  <si>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</si>
  <si>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</si>
  <si>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</si>
  <si>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</si>
  <si>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</si>
  <si>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</si>
  <si>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</si>
  <si>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</si>
  <si>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</si>
  <si>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</si>
  <si>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</si>
  <si>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</si>
  <si>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</si>
  <si>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</si>
  <si>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</si>
  <si>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</si>
  <si>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</si>
  <si>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</si>
  <si>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</si>
  <si>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</si>
  <si>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</si>
  <si>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</si>
  <si>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</si>
  <si>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</si>
  <si>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</si>
  <si>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</si>
  <si>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</si>
  <si>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</si>
  <si>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</si>
  <si>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</si>
  <si>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</si>
  <si>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</si>
  <si>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</si>
  <si>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</si>
  <si>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</si>
  <si>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</si>
  <si>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</si>
  <si>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</si>
  <si>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</si>
  <si>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</si>
  <si>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</si>
  <si>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</si>
  <si>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</si>
  <si>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</si>
  <si>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</si>
  <si>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</si>
  <si>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</si>
  <si>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</si>
  <si>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</si>
  <si>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</si>
  <si>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</si>
  <si>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</si>
  <si>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</si>
  <si>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</si>
  <si>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</si>
  <si>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</si>
  <si>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</si>
  <si>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</si>
  <si>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</si>
  <si>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</si>
  <si>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</si>
  <si>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</si>
  <si>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</si>
  <si>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</si>
  <si>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</si>
  <si>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</si>
  <si>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</si>
  <si>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</si>
  <si>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</si>
  <si>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</si>
  <si>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</si>
  <si>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</si>
  <si>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</si>
  <si>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</si>
  <si>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</si>
  <si>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</si>
  <si>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</si>
  <si>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</si>
  <si>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</si>
  <si>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</si>
  <si>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</si>
  <si>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</si>
  <si>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</si>
  <si>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</si>
  <si>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</si>
  <si>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</si>
  <si>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</si>
  <si>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</si>
  <si>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</si>
  <si>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</si>
  <si>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</si>
  <si>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</si>
  <si>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</si>
  <si>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</si>
  <si>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</si>
  <si>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</si>
  <si>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</si>
  <si>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</si>
  <si>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</si>
  <si>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</si>
  <si>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</si>
  <si>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</si>
  <si>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</si>
  <si>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</si>
  <si>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</si>
  <si>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</si>
  <si>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</si>
  <si>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</si>
  <si>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</si>
  <si>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</si>
  <si>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</si>
  <si>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</si>
  <si>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</si>
  <si>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</si>
  <si>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</si>
  <si>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</si>
  <si>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</si>
  <si>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</si>
  <si>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</si>
  <si>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</si>
  <si>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</si>
  <si>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</si>
  <si>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</si>
  <si>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</si>
  <si>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</si>
  <si>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</si>
  <si>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</si>
  <si>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</si>
  <si>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</si>
  <si>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</si>
  <si>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</si>
  <si>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</si>
  <si>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</si>
  <si>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</si>
  <si>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</si>
  <si>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</si>
  <si>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</si>
  <si>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</si>
  <si>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</si>
  <si>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</si>
  <si>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</si>
  <si>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</si>
  <si>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</si>
  <si>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</si>
  <si>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</si>
  <si>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</si>
  <si>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</si>
  <si>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</si>
  <si>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</si>
  <si>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</si>
  <si>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</si>
  <si>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</si>
  <si>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</si>
  <si>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</si>
  <si>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</si>
  <si>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</si>
  <si>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</si>
  <si>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</si>
  <si>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</si>
  <si>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</si>
  <si>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</si>
  <si>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</si>
  <si>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</si>
  <si>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</si>
  <si>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</si>
  <si>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</si>
  <si>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</si>
  <si>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</si>
  <si>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</si>
  <si>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</si>
  <si>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</si>
  <si>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</si>
  <si>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</si>
  <si>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</si>
  <si>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</si>
  <si>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</si>
  <si>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</si>
  <si>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</si>
  <si>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</si>
  <si>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</si>
  <si>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</si>
  <si>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</si>
  <si>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</si>
  <si>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</si>
  <si>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</si>
  <si>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</si>
  <si>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</si>
  <si>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</si>
  <si>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</si>
  <si>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</si>
  <si>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</si>
  <si>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</si>
  <si>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</si>
  <si>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</si>
  <si>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</si>
  <si>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</si>
  <si>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</si>
  <si>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</si>
  <si>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</si>
  <si>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</si>
  <si>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</si>
  <si>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</si>
  <si>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</si>
  <si>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</si>
  <si>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</si>
  <si>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</si>
  <si>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</si>
  <si>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</si>
  <si>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</si>
  <si>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</si>
  <si>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</si>
  <si>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</si>
  <si>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</si>
  <si>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</si>
  <si>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</si>
  <si>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</si>
  <si>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</si>
  <si>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</si>
  <si>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</si>
  <si>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</si>
  <si>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</si>
  <si>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</si>
  <si>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</si>
  <si>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地域公共交通維持・活性化推進事業</t>
    <rPh sb="0" eb="2">
      <t>チイキ</t>
    </rPh>
    <rPh sb="2" eb="4">
      <t>コウキョウ</t>
    </rPh>
    <rPh sb="4" eb="6">
      <t>コウツウ</t>
    </rPh>
    <rPh sb="6" eb="8">
      <t>イジ</t>
    </rPh>
    <rPh sb="9" eb="12">
      <t>カッセイカ</t>
    </rPh>
    <rPh sb="12" eb="14">
      <t>スイシン</t>
    </rPh>
    <rPh sb="14" eb="16">
      <t>ジギョウ</t>
    </rPh>
    <phoneticPr fontId="5"/>
  </si>
  <si>
    <t>航空局航空ネットワーク部</t>
    <rPh sb="0" eb="3">
      <t>コウクウキョク</t>
    </rPh>
    <rPh sb="3" eb="5">
      <t>コウクウ</t>
    </rPh>
    <rPh sb="11" eb="12">
      <t>ブ</t>
    </rPh>
    <phoneticPr fontId="5"/>
  </si>
  <si>
    <t>航空事業課地方航空活性化推進室</t>
    <rPh sb="0" eb="5">
      <t>コウクウジギョウカ</t>
    </rPh>
    <rPh sb="5" eb="7">
      <t>チホウ</t>
    </rPh>
    <rPh sb="7" eb="9">
      <t>コウクウ</t>
    </rPh>
    <rPh sb="9" eb="12">
      <t>カッセイカ</t>
    </rPh>
    <rPh sb="12" eb="14">
      <t>スイシン</t>
    </rPh>
    <rPh sb="14" eb="15">
      <t>シツ</t>
    </rPh>
    <phoneticPr fontId="5"/>
  </si>
  <si>
    <t>室長　衛藤　謙介</t>
    <rPh sb="0" eb="2">
      <t>シツチョウ</t>
    </rPh>
    <rPh sb="3" eb="5">
      <t>エトウ</t>
    </rPh>
    <rPh sb="6" eb="8">
      <t>ケンスケ</t>
    </rPh>
    <phoneticPr fontId="5"/>
  </si>
  <si>
    <t>国土交通省</t>
  </si>
  <si>
    <t>○</t>
  </si>
  <si>
    <t>特別会計に関する法律附則第259条の5第2項</t>
    <phoneticPr fontId="5"/>
  </si>
  <si>
    <t>-</t>
    <phoneticPr fontId="5"/>
  </si>
  <si>
    <t>○</t>
    <phoneticPr fontId="5"/>
  </si>
  <si>
    <t>‐</t>
  </si>
  <si>
    <t>A.第一航空(株)</t>
    <rPh sb="2" eb="4">
      <t>ダイイチ</t>
    </rPh>
    <rPh sb="4" eb="6">
      <t>コウクウ</t>
    </rPh>
    <rPh sb="6" eb="9">
      <t>カブ</t>
    </rPh>
    <phoneticPr fontId="5"/>
  </si>
  <si>
    <t>地域公共交通維持・活性化推進費</t>
    <rPh sb="0" eb="2">
      <t>チイキ</t>
    </rPh>
    <rPh sb="2" eb="4">
      <t>コウキョウ</t>
    </rPh>
    <rPh sb="4" eb="6">
      <t>コウツウ</t>
    </rPh>
    <rPh sb="6" eb="8">
      <t>イジ</t>
    </rPh>
    <rPh sb="9" eb="12">
      <t>カッセイカ</t>
    </rPh>
    <rPh sb="12" eb="14">
      <t>スイシン</t>
    </rPh>
    <rPh sb="14" eb="15">
      <t>ヒ</t>
    </rPh>
    <phoneticPr fontId="5"/>
  </si>
  <si>
    <t>航空機等購入費補助金</t>
    <rPh sb="0" eb="3">
      <t>コウクウキ</t>
    </rPh>
    <rPh sb="3" eb="4">
      <t>トウ</t>
    </rPh>
    <rPh sb="4" eb="7">
      <t>コウニュウヒ</t>
    </rPh>
    <rPh sb="7" eb="10">
      <t>ホジョキン</t>
    </rPh>
    <phoneticPr fontId="5"/>
  </si>
  <si>
    <t>第一航空(株)</t>
    <rPh sb="0" eb="2">
      <t>ダイイチ</t>
    </rPh>
    <rPh sb="2" eb="4">
      <t>コウクウ</t>
    </rPh>
    <rPh sb="4" eb="7">
      <t>カブ</t>
    </rPh>
    <phoneticPr fontId="5"/>
  </si>
  <si>
    <t>航空機等購入費補助金</t>
    <rPh sb="0" eb="3">
      <t>コウクウキ</t>
    </rPh>
    <rPh sb="3" eb="4">
      <t>トウ</t>
    </rPh>
    <rPh sb="4" eb="7">
      <t>コウニュウヒ</t>
    </rPh>
    <rPh sb="7" eb="10">
      <t>ホジョキン</t>
    </rPh>
    <phoneticPr fontId="5"/>
  </si>
  <si>
    <t>　離島航空路線は、離島住民や地域の生活及び経済活動にとって重要な役割を果たしており、地域の活性化と密接に関係していることから、地域的な航空ネットワーク機能の維持・拡充を図るための方策を講ずる必要がある。</t>
    <phoneticPr fontId="5"/>
  </si>
  <si>
    <t>航空機等購入費補助金</t>
    <rPh sb="0" eb="3">
      <t>コウクウキ</t>
    </rPh>
    <rPh sb="3" eb="4">
      <t>トウ</t>
    </rPh>
    <rPh sb="4" eb="6">
      <t>コウニュウ</t>
    </rPh>
    <rPh sb="6" eb="7">
      <t>ヒ</t>
    </rPh>
    <rPh sb="7" eb="10">
      <t>ホジョキン</t>
    </rPh>
    <phoneticPr fontId="5"/>
  </si>
  <si>
    <t>-</t>
    <phoneticPr fontId="5"/>
  </si>
  <si>
    <t>○</t>
    <phoneticPr fontId="5"/>
  </si>
  <si>
    <t>本事業により維持・拡充される離島航空路線は、離島住民や地域の生活及び経済活動にとって重要な役割を果たしている。</t>
    <rPh sb="0" eb="1">
      <t>ホン</t>
    </rPh>
    <rPh sb="1" eb="3">
      <t>ジギョウ</t>
    </rPh>
    <rPh sb="6" eb="8">
      <t>イジ</t>
    </rPh>
    <rPh sb="9" eb="11">
      <t>カクジュウ</t>
    </rPh>
    <rPh sb="14" eb="16">
      <t>リトウ</t>
    </rPh>
    <rPh sb="16" eb="18">
      <t>コウクウ</t>
    </rPh>
    <rPh sb="18" eb="20">
      <t>ロセン</t>
    </rPh>
    <rPh sb="22" eb="24">
      <t>リトウ</t>
    </rPh>
    <rPh sb="24" eb="26">
      <t>ジュウミン</t>
    </rPh>
    <rPh sb="27" eb="29">
      <t>チイキ</t>
    </rPh>
    <rPh sb="30" eb="32">
      <t>セイカツ</t>
    </rPh>
    <rPh sb="32" eb="33">
      <t>オヨ</t>
    </rPh>
    <rPh sb="34" eb="36">
      <t>ケイザイ</t>
    </rPh>
    <rPh sb="36" eb="38">
      <t>カツドウ</t>
    </rPh>
    <rPh sb="42" eb="44">
      <t>ジュウヨウ</t>
    </rPh>
    <rPh sb="45" eb="47">
      <t>ヤクワリ</t>
    </rPh>
    <rPh sb="48" eb="49">
      <t>ハ</t>
    </rPh>
    <phoneticPr fontId="5"/>
  </si>
  <si>
    <t>本事業により維持・拡充される離島航空路線は、離島住民や地域の生活及び経済活動にとって重要な役割を果たしており、優先度の高い事業である。</t>
    <rPh sb="6" eb="8">
      <t>イジ</t>
    </rPh>
    <rPh sb="9" eb="11">
      <t>カクジュウ</t>
    </rPh>
    <rPh sb="14" eb="16">
      <t>リトウ</t>
    </rPh>
    <rPh sb="16" eb="18">
      <t>コウクウ</t>
    </rPh>
    <rPh sb="22" eb="24">
      <t>リトウ</t>
    </rPh>
    <rPh sb="24" eb="26">
      <t>ジュウミン</t>
    </rPh>
    <rPh sb="27" eb="29">
      <t>チイキ</t>
    </rPh>
    <rPh sb="30" eb="32">
      <t>セイカツ</t>
    </rPh>
    <rPh sb="32" eb="33">
      <t>オヨ</t>
    </rPh>
    <rPh sb="34" eb="36">
      <t>ケイザイ</t>
    </rPh>
    <rPh sb="36" eb="38">
      <t>カツドウ</t>
    </rPh>
    <rPh sb="42" eb="44">
      <t>ジュウヨウ</t>
    </rPh>
    <rPh sb="45" eb="47">
      <t>ヤクワリ</t>
    </rPh>
    <rPh sb="48" eb="49">
      <t>ハ</t>
    </rPh>
    <phoneticPr fontId="5"/>
  </si>
  <si>
    <t>百万円</t>
    <rPh sb="0" eb="2">
      <t>ヒャクマン</t>
    </rPh>
    <rPh sb="2" eb="3">
      <t>エン</t>
    </rPh>
    <phoneticPr fontId="5"/>
  </si>
  <si>
    <t>機</t>
    <rPh sb="0" eb="1">
      <t>キ</t>
    </rPh>
    <phoneticPr fontId="5"/>
  </si>
  <si>
    <t>-</t>
    <phoneticPr fontId="5"/>
  </si>
  <si>
    <t>-</t>
    <phoneticPr fontId="5"/>
  </si>
  <si>
    <t>当該年度における補助対象機数</t>
    <rPh sb="0" eb="2">
      <t>トウガイ</t>
    </rPh>
    <rPh sb="2" eb="4">
      <t>ネンド</t>
    </rPh>
    <rPh sb="8" eb="10">
      <t>ホジョ</t>
    </rPh>
    <rPh sb="10" eb="12">
      <t>タイショウ</t>
    </rPh>
    <rPh sb="12" eb="14">
      <t>キスウ</t>
    </rPh>
    <phoneticPr fontId="5"/>
  </si>
  <si>
    <t>当該年度執行額÷当該年度補助対象機数</t>
    <rPh sb="0" eb="2">
      <t>トウガイ</t>
    </rPh>
    <rPh sb="2" eb="4">
      <t>ネンド</t>
    </rPh>
    <rPh sb="4" eb="6">
      <t>シッコウ</t>
    </rPh>
    <rPh sb="6" eb="7">
      <t>ガク</t>
    </rPh>
    <rPh sb="8" eb="10">
      <t>トウガイ</t>
    </rPh>
    <rPh sb="10" eb="12">
      <t>ネンド</t>
    </rPh>
    <rPh sb="12" eb="14">
      <t>ホジョ</t>
    </rPh>
    <rPh sb="14" eb="16">
      <t>タイショウ</t>
    </rPh>
    <rPh sb="16" eb="17">
      <t>キ</t>
    </rPh>
    <rPh sb="17" eb="18">
      <t>カズ</t>
    </rPh>
    <phoneticPr fontId="5"/>
  </si>
  <si>
    <t>路線</t>
    <rPh sb="0" eb="2">
      <t>ロセン</t>
    </rPh>
    <phoneticPr fontId="5"/>
  </si>
  <si>
    <t>比較的競争力が弱く、コスト面で割高な離島航空路線は、地域的な航空ネットワークの維持、活性化及び就航率の確保を図るため、国として一定の補助を実施する必要がある。</t>
    <rPh sb="20" eb="22">
      <t>コウクウ</t>
    </rPh>
    <rPh sb="51" eb="53">
      <t>カクホ</t>
    </rPh>
    <rPh sb="59" eb="60">
      <t>クニ</t>
    </rPh>
    <rPh sb="63" eb="65">
      <t>イッテイ</t>
    </rPh>
    <rPh sb="66" eb="68">
      <t>ホジョ</t>
    </rPh>
    <rPh sb="69" eb="71">
      <t>ジッシ</t>
    </rPh>
    <rPh sb="73" eb="75">
      <t>ヒツヨウ</t>
    </rPh>
    <phoneticPr fontId="5"/>
  </si>
  <si>
    <t>国、地方自治体、航空運送事業者が応分の負担を行っている。</t>
    <rPh sb="0" eb="1">
      <t>クニ</t>
    </rPh>
    <rPh sb="2" eb="4">
      <t>チホウ</t>
    </rPh>
    <rPh sb="4" eb="7">
      <t>ジチタイ</t>
    </rPh>
    <rPh sb="8" eb="10">
      <t>コウクウ</t>
    </rPh>
    <rPh sb="10" eb="12">
      <t>ウンソウ</t>
    </rPh>
    <rPh sb="12" eb="15">
      <t>ジギョウシャ</t>
    </rPh>
    <rPh sb="16" eb="18">
      <t>オウブン</t>
    </rPh>
    <rPh sb="19" eb="21">
      <t>フタン</t>
    </rPh>
    <rPh sb="22" eb="23">
      <t>オコナ</t>
    </rPh>
    <phoneticPr fontId="5"/>
  </si>
  <si>
    <t>　離島航空路線に就航する航空機に対する航空機等購入費補助（購入に要する費用の45%（沖縄路線就航の場合は75%））及び衛星航法補強システム（ＭＳＡＳ）受信機購入費補助（購入に要する費用の45%（沖縄路線就航の場合は75%））の対策を講ずる。</t>
    <rPh sb="22" eb="23">
      <t>トウ</t>
    </rPh>
    <phoneticPr fontId="5"/>
  </si>
  <si>
    <t>航空機等購入費補助により確保する離島航空路線の計画数</t>
    <rPh sb="0" eb="3">
      <t>コウクウキ</t>
    </rPh>
    <rPh sb="3" eb="4">
      <t>トウ</t>
    </rPh>
    <rPh sb="4" eb="7">
      <t>コウニュウヒ</t>
    </rPh>
    <rPh sb="7" eb="9">
      <t>ホジョ</t>
    </rPh>
    <rPh sb="12" eb="14">
      <t>カクホ</t>
    </rPh>
    <rPh sb="16" eb="18">
      <t>リトウ</t>
    </rPh>
    <rPh sb="18" eb="20">
      <t>コウクウ</t>
    </rPh>
    <rPh sb="20" eb="22">
      <t>ロセン</t>
    </rPh>
    <rPh sb="23" eb="26">
      <t>ケイカクスウ</t>
    </rPh>
    <phoneticPr fontId="5"/>
  </si>
  <si>
    <t>航空機等購入費補助により確保された離島航空路線数</t>
    <rPh sb="0" eb="3">
      <t>コウクウキ</t>
    </rPh>
    <rPh sb="3" eb="4">
      <t>トウ</t>
    </rPh>
    <rPh sb="4" eb="6">
      <t>コウニュウ</t>
    </rPh>
    <rPh sb="6" eb="7">
      <t>ヒ</t>
    </rPh>
    <rPh sb="7" eb="9">
      <t>ホジョ</t>
    </rPh>
    <rPh sb="12" eb="14">
      <t>カクホ</t>
    </rPh>
    <rPh sb="17" eb="19">
      <t>リトウ</t>
    </rPh>
    <rPh sb="19" eb="21">
      <t>コウクウ</t>
    </rPh>
    <rPh sb="21" eb="23">
      <t>ロセン</t>
    </rPh>
    <rPh sb="23" eb="24">
      <t>スウ</t>
    </rPh>
    <phoneticPr fontId="5"/>
  </si>
  <si>
    <t>本事業による補助が無ければ経常損失が見込まれる離島航空路線に就航する航空機等購入費に限定されている。</t>
    <rPh sb="0" eb="1">
      <t>ホン</t>
    </rPh>
    <rPh sb="1" eb="3">
      <t>ジギョウ</t>
    </rPh>
    <rPh sb="6" eb="8">
      <t>ホジョ</t>
    </rPh>
    <rPh sb="9" eb="10">
      <t>ナ</t>
    </rPh>
    <rPh sb="13" eb="15">
      <t>ケイジョウ</t>
    </rPh>
    <rPh sb="15" eb="17">
      <t>ソンシツ</t>
    </rPh>
    <rPh sb="18" eb="20">
      <t>ミコ</t>
    </rPh>
    <rPh sb="23" eb="25">
      <t>リトウ</t>
    </rPh>
    <rPh sb="25" eb="27">
      <t>コウクウ</t>
    </rPh>
    <rPh sb="27" eb="29">
      <t>ロセン</t>
    </rPh>
    <rPh sb="30" eb="32">
      <t>シュウコウ</t>
    </rPh>
    <rPh sb="34" eb="37">
      <t>コウクウキ</t>
    </rPh>
    <rPh sb="37" eb="38">
      <t>トウ</t>
    </rPh>
    <rPh sb="38" eb="40">
      <t>コウニュウ</t>
    </rPh>
    <rPh sb="42" eb="44">
      <t>ゲンテイ</t>
    </rPh>
    <phoneticPr fontId="5"/>
  </si>
  <si>
    <t>航空機等購入費補助により確保する離島航空路線に適した機体であるか事前に関係者と調整している。</t>
    <rPh sb="3" eb="4">
      <t>トウ</t>
    </rPh>
    <rPh sb="23" eb="24">
      <t>テキ</t>
    </rPh>
    <rPh sb="26" eb="28">
      <t>キタイ</t>
    </rPh>
    <rPh sb="32" eb="34">
      <t>ジゼン</t>
    </rPh>
    <rPh sb="35" eb="38">
      <t>カンケイシャ</t>
    </rPh>
    <rPh sb="39" eb="41">
      <t>チョウセイ</t>
    </rPh>
    <phoneticPr fontId="5"/>
  </si>
  <si>
    <t>成果目標（航空機等購入費補助により確保された離島航空路線数）が目標値（100%）を満たしており、目標は達成されている。</t>
    <rPh sb="0" eb="2">
      <t>セイカ</t>
    </rPh>
    <rPh sb="2" eb="4">
      <t>モクヒョウ</t>
    </rPh>
    <rPh sb="8" eb="9">
      <t>トウ</t>
    </rPh>
    <rPh sb="29" eb="30">
      <t>ロセン</t>
    </rPh>
    <rPh sb="31" eb="34">
      <t>モクヒョウチ</t>
    </rPh>
    <rPh sb="41" eb="42">
      <t>ミ</t>
    </rPh>
    <rPh sb="48" eb="50">
      <t>モクヒョウ</t>
    </rPh>
    <rPh sb="51" eb="53">
      <t>タッセイ</t>
    </rPh>
    <phoneticPr fontId="5"/>
  </si>
  <si>
    <t>購入された航空機は、路線計画どおり運航されている。</t>
    <rPh sb="0" eb="2">
      <t>コウニュウ</t>
    </rPh>
    <rPh sb="5" eb="8">
      <t>コウクウキ</t>
    </rPh>
    <rPh sb="10" eb="12">
      <t>ロセン</t>
    </rPh>
    <rPh sb="12" eb="14">
      <t>ケイカク</t>
    </rPh>
    <rPh sb="17" eb="19">
      <t>ウンコウ</t>
    </rPh>
    <phoneticPr fontId="5"/>
  </si>
  <si>
    <t>　航空運送事業者等と調整を図りながら、予定どおり航空機が納入できるように適切に事業が進められている。</t>
    <rPh sb="19" eb="21">
      <t>ヨテイ</t>
    </rPh>
    <rPh sb="24" eb="27">
      <t>コウクウキ</t>
    </rPh>
    <rPh sb="28" eb="30">
      <t>ノウニュウ</t>
    </rPh>
    <rPh sb="36" eb="38">
      <t>テキセツ</t>
    </rPh>
    <rPh sb="39" eb="41">
      <t>ジギョウ</t>
    </rPh>
    <rPh sb="42" eb="43">
      <t>スス</t>
    </rPh>
    <phoneticPr fontId="5"/>
  </si>
  <si>
    <t>　今後も航空運送事業者等の要望を踏まえ、航空運送事業者が保有する航空機等の更新計画を検討した上で実施していく。</t>
    <rPh sb="1" eb="3">
      <t>コンゴ</t>
    </rPh>
    <rPh sb="4" eb="6">
      <t>コウクウ</t>
    </rPh>
    <rPh sb="6" eb="8">
      <t>ウンソウ</t>
    </rPh>
    <rPh sb="8" eb="11">
      <t>ジギョウシャ</t>
    </rPh>
    <rPh sb="11" eb="12">
      <t>トウ</t>
    </rPh>
    <rPh sb="13" eb="15">
      <t>ヨウボウ</t>
    </rPh>
    <rPh sb="16" eb="17">
      <t>フ</t>
    </rPh>
    <rPh sb="20" eb="22">
      <t>コウクウ</t>
    </rPh>
    <rPh sb="22" eb="24">
      <t>ウンソウ</t>
    </rPh>
    <rPh sb="24" eb="27">
      <t>ジギョウシャ</t>
    </rPh>
    <rPh sb="28" eb="30">
      <t>ホユウ</t>
    </rPh>
    <rPh sb="32" eb="35">
      <t>コウクウキ</t>
    </rPh>
    <rPh sb="35" eb="36">
      <t>トウ</t>
    </rPh>
    <rPh sb="37" eb="39">
      <t>コウシン</t>
    </rPh>
    <rPh sb="39" eb="41">
      <t>ケイカク</t>
    </rPh>
    <rPh sb="42" eb="44">
      <t>ケントウ</t>
    </rPh>
    <rPh sb="46" eb="47">
      <t>ウエ</t>
    </rPh>
    <rPh sb="48" eb="50">
      <t>ジッシ</t>
    </rPh>
    <phoneticPr fontId="5"/>
  </si>
  <si>
    <t>467.1/1</t>
    <phoneticPr fontId="5"/>
  </si>
  <si>
    <t>1,475.0/2</t>
    <phoneticPr fontId="5"/>
  </si>
  <si>
    <t>5,302.3/2</t>
    <phoneticPr fontId="5"/>
  </si>
  <si>
    <t>-</t>
    <phoneticPr fontId="5"/>
  </si>
  <si>
    <t>8 都市・地域交通等の快適性、利便性の向上
　27 地域公共交通の維持・活性化を推進する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</si>
</sst>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quot;¥&quot;#,##0_);\(&quot;¥&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81" fontId="0" fillId="0" borderId="81" xfId="0" applyNumberFormat="1" applyFill="1" applyBorder="1" applyAlignment="1" applyProtection="1">
      <alignment horizontal="center" vertical="center" shrinkToFit="1"/>
      <protection locked="0"/>
    </xf>
    <xf numFmtId="181" fontId="3" fillId="0" borderId="72" xfId="0" applyNumberFormat="1" applyFont="1" applyFill="1" applyBorder="1" applyAlignment="1" applyProtection="1">
      <alignment horizontal="center" vertical="center" shrinkToFit="1"/>
      <protection locked="0"/>
    </xf>
    <xf numFmtId="181" fontId="3" fillId="0" borderId="96" xfId="0" applyNumberFormat="1"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left" vertical="center" wrapText="1"/>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9" fontId="0" fillId="0" borderId="74" xfId="0" applyNumberFormat="1"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71967</xdr:colOff>
      <xdr:row>140</xdr:row>
      <xdr:rowOff>22412</xdr:rowOff>
    </xdr:from>
    <xdr:to>
      <xdr:col>33</xdr:col>
      <xdr:colOff>133880</xdr:colOff>
      <xdr:row>142</xdr:row>
      <xdr:rowOff>298348</xdr:rowOff>
    </xdr:to>
    <xdr:sp macro="" textlink="">
      <xdr:nvSpPr>
        <xdr:cNvPr id="12" name="正方形/長方形 11"/>
        <xdr:cNvSpPr/>
      </xdr:nvSpPr>
      <xdr:spPr>
        <a:xfrm>
          <a:off x="3097555" y="36217412"/>
          <a:ext cx="3692619" cy="97070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b="1"/>
            <a:t>国土交通省</a:t>
          </a:r>
        </a:p>
        <a:p>
          <a:pPr algn="ctr"/>
          <a:r>
            <a:rPr kumimoji="1" lang="en-US" altLang="ja-JP" sz="1600" b="1">
              <a:solidFill>
                <a:schemeClr val="tx1"/>
              </a:solidFill>
            </a:rPr>
            <a:t>1,475.0</a:t>
          </a:r>
          <a:r>
            <a:rPr kumimoji="1" lang="ja-JP" altLang="en-US" sz="1600" b="1">
              <a:solidFill>
                <a:schemeClr val="tx1"/>
              </a:solidFill>
            </a:rPr>
            <a:t>百万円</a:t>
          </a:r>
        </a:p>
      </xdr:txBody>
    </xdr:sp>
    <xdr:clientData/>
  </xdr:twoCellAnchor>
  <xdr:twoCellAnchor>
    <xdr:from>
      <xdr:col>14</xdr:col>
      <xdr:colOff>150282</xdr:colOff>
      <xdr:row>143</xdr:row>
      <xdr:rowOff>25400</xdr:rowOff>
    </xdr:from>
    <xdr:to>
      <xdr:col>34</xdr:col>
      <xdr:colOff>39422</xdr:colOff>
      <xdr:row>144</xdr:row>
      <xdr:rowOff>25400</xdr:rowOff>
    </xdr:to>
    <xdr:sp macro="" textlink="">
      <xdr:nvSpPr>
        <xdr:cNvPr id="13" name="正方形/長方形 12"/>
        <xdr:cNvSpPr/>
      </xdr:nvSpPr>
      <xdr:spPr>
        <a:xfrm>
          <a:off x="2995082" y="37363400"/>
          <a:ext cx="3953140"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　地域的な航空ネットワークの維持・拡充を図る　</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clientData/>
  </xdr:twoCellAnchor>
  <xdr:twoCellAnchor>
    <xdr:from>
      <xdr:col>21</xdr:col>
      <xdr:colOff>70758</xdr:colOff>
      <xdr:row>144</xdr:row>
      <xdr:rowOff>150586</xdr:rowOff>
    </xdr:from>
    <xdr:to>
      <xdr:col>26</xdr:col>
      <xdr:colOff>161472</xdr:colOff>
      <xdr:row>146</xdr:row>
      <xdr:rowOff>324971</xdr:rowOff>
    </xdr:to>
    <xdr:sp macro="" textlink="">
      <xdr:nvSpPr>
        <xdr:cNvPr id="14" name="下矢印 13"/>
        <xdr:cNvSpPr/>
      </xdr:nvSpPr>
      <xdr:spPr>
        <a:xfrm>
          <a:off x="4306582" y="37735115"/>
          <a:ext cx="1099243" cy="869150"/>
        </a:xfrm>
        <a:prstGeom prst="down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15</xdr:col>
      <xdr:colOff>86178</xdr:colOff>
      <xdr:row>147</xdr:row>
      <xdr:rowOff>11207</xdr:rowOff>
    </xdr:from>
    <xdr:to>
      <xdr:col>33</xdr:col>
      <xdr:colOff>89127</xdr:colOff>
      <xdr:row>149</xdr:row>
      <xdr:rowOff>85900</xdr:rowOff>
    </xdr:to>
    <xdr:sp macro="" textlink="">
      <xdr:nvSpPr>
        <xdr:cNvPr id="15" name="正方形/長方形 14"/>
        <xdr:cNvSpPr/>
      </xdr:nvSpPr>
      <xdr:spPr>
        <a:xfrm>
          <a:off x="3111766" y="38637883"/>
          <a:ext cx="3633655" cy="769458"/>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600" b="1"/>
            <a:t>A.</a:t>
          </a:r>
          <a:r>
            <a:rPr kumimoji="1" lang="ja-JP" altLang="en-US" sz="1600" b="1"/>
            <a:t>　航空運送事業者（</a:t>
          </a:r>
          <a:r>
            <a:rPr kumimoji="1" lang="ja-JP" altLang="en-US" sz="1600" b="1">
              <a:solidFill>
                <a:schemeClr val="tx1"/>
              </a:solidFill>
            </a:rPr>
            <a:t>１</a:t>
          </a:r>
          <a:r>
            <a:rPr kumimoji="1" lang="ja-JP" altLang="en-US" sz="1600" b="1"/>
            <a:t>社）</a:t>
          </a:r>
        </a:p>
        <a:p>
          <a:pPr algn="ctr"/>
          <a:r>
            <a:rPr kumimoji="1" lang="en-US" altLang="ja-JP" sz="1600" b="1">
              <a:solidFill>
                <a:schemeClr val="tx1"/>
              </a:solidFill>
            </a:rPr>
            <a:t>1,475.0</a:t>
          </a:r>
          <a:r>
            <a:rPr kumimoji="1" lang="ja-JP" altLang="en-US" sz="1600" b="1">
              <a:solidFill>
                <a:schemeClr val="tx1"/>
              </a:solidFill>
            </a:rPr>
            <a:t>百万円</a:t>
          </a:r>
        </a:p>
      </xdr:txBody>
    </xdr:sp>
    <xdr:clientData/>
  </xdr:twoCellAnchor>
  <xdr:twoCellAnchor>
    <xdr:from>
      <xdr:col>15</xdr:col>
      <xdr:colOff>9525</xdr:colOff>
      <xdr:row>150</xdr:row>
      <xdr:rowOff>42878</xdr:rowOff>
    </xdr:from>
    <xdr:to>
      <xdr:col>34</xdr:col>
      <xdr:colOff>152399</xdr:colOff>
      <xdr:row>151</xdr:row>
      <xdr:rowOff>13514</xdr:rowOff>
    </xdr:to>
    <xdr:grpSp>
      <xdr:nvGrpSpPr>
        <xdr:cNvPr id="3" name="グループ化 2"/>
        <xdr:cNvGrpSpPr/>
      </xdr:nvGrpSpPr>
      <xdr:grpSpPr>
        <a:xfrm>
          <a:off x="3009900" y="34799603"/>
          <a:ext cx="3943349" cy="323061"/>
          <a:chOff x="3067917" y="39009707"/>
          <a:chExt cx="3784364" cy="326717"/>
        </a:xfrm>
      </xdr:grpSpPr>
      <xdr:sp macro="" textlink="">
        <xdr:nvSpPr>
          <xdr:cNvPr id="16" name="右大かっこ 15"/>
          <xdr:cNvSpPr/>
        </xdr:nvSpPr>
        <xdr:spPr>
          <a:xfrm>
            <a:off x="6608811" y="39021500"/>
            <a:ext cx="87993" cy="3149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正方形/長方形 16"/>
          <xdr:cNvSpPr/>
        </xdr:nvSpPr>
        <xdr:spPr>
          <a:xfrm>
            <a:off x="3139293" y="39012990"/>
            <a:ext cx="3712988"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latin typeface="+mj-ea"/>
                <a:ea typeface="+mj-ea"/>
              </a:rPr>
              <a:t>離島航空路線に就航する航空機の</a:t>
            </a:r>
            <a:r>
              <a:rPr kumimoji="1" lang="ja-JP" altLang="en-US" sz="1200">
                <a:solidFill>
                  <a:schemeClr val="tx1"/>
                </a:solidFill>
                <a:latin typeface="+mj-ea"/>
                <a:ea typeface="+mj-ea"/>
              </a:rPr>
              <a:t>購入</a:t>
            </a:r>
            <a:r>
              <a:rPr kumimoji="1" lang="ja-JP" altLang="en-US" sz="1200" strike="noStrike" baseline="0">
                <a:solidFill>
                  <a:schemeClr val="tx1"/>
                </a:solidFill>
                <a:latin typeface="+mj-ea"/>
                <a:ea typeface="+mj-ea"/>
              </a:rPr>
              <a:t>等</a:t>
            </a:r>
            <a:r>
              <a:rPr kumimoji="1" lang="ja-JP" altLang="en-US" sz="1200">
                <a:solidFill>
                  <a:schemeClr val="tx1"/>
                </a:solidFill>
                <a:latin typeface="+mj-ea"/>
                <a:ea typeface="+mj-ea"/>
              </a:rPr>
              <a:t>を実</a:t>
            </a:r>
            <a:r>
              <a:rPr kumimoji="1" lang="ja-JP" altLang="en-US" sz="1200">
                <a:solidFill>
                  <a:sysClr val="windowText" lastClr="000000"/>
                </a:solidFill>
                <a:latin typeface="+mj-ea"/>
                <a:ea typeface="+mj-ea"/>
              </a:rPr>
              <a:t>施する</a:t>
            </a:r>
          </a:p>
        </xdr:txBody>
      </xdr:sp>
      <xdr:sp macro="" textlink="">
        <xdr:nvSpPr>
          <xdr:cNvPr id="18" name="左大かっこ 17"/>
          <xdr:cNvSpPr/>
        </xdr:nvSpPr>
        <xdr:spPr>
          <a:xfrm>
            <a:off x="3067917" y="39009707"/>
            <a:ext cx="45719" cy="298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26</xdr:col>
      <xdr:colOff>11206</xdr:colOff>
      <xdr:row>144</xdr:row>
      <xdr:rowOff>246529</xdr:rowOff>
    </xdr:from>
    <xdr:to>
      <xdr:col>39</xdr:col>
      <xdr:colOff>150339</xdr:colOff>
      <xdr:row>146</xdr:row>
      <xdr:rowOff>111981</xdr:rowOff>
    </xdr:to>
    <xdr:sp macro="" textlink="">
      <xdr:nvSpPr>
        <xdr:cNvPr id="21" name="正方形/長方形 20"/>
        <xdr:cNvSpPr/>
      </xdr:nvSpPr>
      <xdr:spPr>
        <a:xfrm>
          <a:off x="5255559" y="37831058"/>
          <a:ext cx="2761309" cy="560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ysClr val="windowText" lastClr="000000"/>
              </a:solidFill>
              <a:latin typeface="+mj-ea"/>
              <a:ea typeface="+mj-ea"/>
            </a:rPr>
            <a:t>離島航空路線に係る補助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SheetLayoutView="80" zoomScalePageLayoutView="85" workbookViewId="0">
      <selection activeCell="BE230" sqref="BE230"/>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76" t="s">
        <v>0</v>
      </c>
      <c r="AK2" s="476"/>
      <c r="AL2" s="476"/>
      <c r="AM2" s="476"/>
      <c r="AN2" s="476"/>
      <c r="AO2" s="476"/>
      <c r="AP2" s="476"/>
      <c r="AQ2" s="97"/>
      <c r="AR2" s="97"/>
      <c r="AS2" s="59" t="str">
        <f>IF(OR(AQ2="　", AQ2=""), "", "-")</f>
        <v/>
      </c>
      <c r="AT2" s="98">
        <v>288</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384</v>
      </c>
      <c r="AK3" s="290"/>
      <c r="AL3" s="290"/>
      <c r="AM3" s="290"/>
      <c r="AN3" s="290"/>
      <c r="AO3" s="290"/>
      <c r="AP3" s="290"/>
      <c r="AQ3" s="290"/>
      <c r="AR3" s="290"/>
      <c r="AS3" s="290"/>
      <c r="AT3" s="290"/>
      <c r="AU3" s="290"/>
      <c r="AV3" s="290"/>
      <c r="AW3" s="290"/>
      <c r="AX3" s="36" t="s">
        <v>91</v>
      </c>
    </row>
    <row r="4" spans="1:50" ht="24.75" customHeight="1">
      <c r="A4" s="504" t="s">
        <v>30</v>
      </c>
      <c r="B4" s="505"/>
      <c r="C4" s="505"/>
      <c r="D4" s="505"/>
      <c r="E4" s="505"/>
      <c r="F4" s="505"/>
      <c r="G4" s="478" t="s">
        <v>380</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381</v>
      </c>
      <c r="AF4" s="484"/>
      <c r="AG4" s="484"/>
      <c r="AH4" s="484"/>
      <c r="AI4" s="484"/>
      <c r="AJ4" s="484"/>
      <c r="AK4" s="484"/>
      <c r="AL4" s="484"/>
      <c r="AM4" s="484"/>
      <c r="AN4" s="484"/>
      <c r="AO4" s="484"/>
      <c r="AP4" s="485"/>
      <c r="AQ4" s="486" t="s">
        <v>2</v>
      </c>
      <c r="AR4" s="481"/>
      <c r="AS4" s="481"/>
      <c r="AT4" s="481"/>
      <c r="AU4" s="481"/>
      <c r="AV4" s="481"/>
      <c r="AW4" s="481"/>
      <c r="AX4" s="487"/>
    </row>
    <row r="5" spans="1:50" ht="30" customHeight="1">
      <c r="A5" s="488" t="s">
        <v>93</v>
      </c>
      <c r="B5" s="489"/>
      <c r="C5" s="489"/>
      <c r="D5" s="489"/>
      <c r="E5" s="489"/>
      <c r="F5" s="490"/>
      <c r="G5" s="313" t="s">
        <v>173</v>
      </c>
      <c r="H5" s="314"/>
      <c r="I5" s="314"/>
      <c r="J5" s="314"/>
      <c r="K5" s="314"/>
      <c r="L5" s="314"/>
      <c r="M5" s="315" t="s">
        <v>92</v>
      </c>
      <c r="N5" s="316"/>
      <c r="O5" s="316"/>
      <c r="P5" s="316"/>
      <c r="Q5" s="316"/>
      <c r="R5" s="317"/>
      <c r="S5" s="318" t="s">
        <v>157</v>
      </c>
      <c r="T5" s="314"/>
      <c r="U5" s="314"/>
      <c r="V5" s="314"/>
      <c r="W5" s="314"/>
      <c r="X5" s="319"/>
      <c r="Y5" s="495" t="s">
        <v>3</v>
      </c>
      <c r="Z5" s="496"/>
      <c r="AA5" s="496"/>
      <c r="AB5" s="496"/>
      <c r="AC5" s="496"/>
      <c r="AD5" s="497"/>
      <c r="AE5" s="498" t="s">
        <v>382</v>
      </c>
      <c r="AF5" s="499"/>
      <c r="AG5" s="499"/>
      <c r="AH5" s="499"/>
      <c r="AI5" s="499"/>
      <c r="AJ5" s="499"/>
      <c r="AK5" s="499"/>
      <c r="AL5" s="499"/>
      <c r="AM5" s="499"/>
      <c r="AN5" s="499"/>
      <c r="AO5" s="499"/>
      <c r="AP5" s="500"/>
      <c r="AQ5" s="501" t="s">
        <v>383</v>
      </c>
      <c r="AR5" s="502"/>
      <c r="AS5" s="502"/>
      <c r="AT5" s="502"/>
      <c r="AU5" s="502"/>
      <c r="AV5" s="502"/>
      <c r="AW5" s="502"/>
      <c r="AX5" s="503"/>
    </row>
    <row r="6" spans="1:50" ht="39" customHeight="1">
      <c r="A6" s="506" t="s">
        <v>4</v>
      </c>
      <c r="B6" s="507"/>
      <c r="C6" s="507"/>
      <c r="D6" s="507"/>
      <c r="E6" s="507"/>
      <c r="F6" s="507"/>
      <c r="G6" s="508" t="str">
        <f>入力規則等!F39</f>
        <v>自動車安全特別会計空港整備勘定</v>
      </c>
      <c r="H6" s="509"/>
      <c r="I6" s="509"/>
      <c r="J6" s="509"/>
      <c r="K6" s="509"/>
      <c r="L6" s="509"/>
      <c r="M6" s="509"/>
      <c r="N6" s="509"/>
      <c r="O6" s="509"/>
      <c r="P6" s="509"/>
      <c r="Q6" s="509"/>
      <c r="R6" s="509"/>
      <c r="S6" s="509"/>
      <c r="T6" s="509"/>
      <c r="U6" s="509"/>
      <c r="V6" s="509"/>
      <c r="W6" s="509"/>
      <c r="X6" s="509"/>
      <c r="Y6" s="510" t="s">
        <v>56</v>
      </c>
      <c r="Z6" s="511"/>
      <c r="AA6" s="511"/>
      <c r="AB6" s="511"/>
      <c r="AC6" s="511"/>
      <c r="AD6" s="512"/>
      <c r="AE6" s="513" t="s">
        <v>423</v>
      </c>
      <c r="AF6" s="513"/>
      <c r="AG6" s="513"/>
      <c r="AH6" s="513"/>
      <c r="AI6" s="513"/>
      <c r="AJ6" s="513"/>
      <c r="AK6" s="513"/>
      <c r="AL6" s="513"/>
      <c r="AM6" s="513"/>
      <c r="AN6" s="513"/>
      <c r="AO6" s="513"/>
      <c r="AP6" s="513"/>
      <c r="AQ6" s="115"/>
      <c r="AR6" s="115"/>
      <c r="AS6" s="115"/>
      <c r="AT6" s="115"/>
      <c r="AU6" s="115"/>
      <c r="AV6" s="115"/>
      <c r="AW6" s="115"/>
      <c r="AX6" s="514"/>
    </row>
    <row r="7" spans="1:50" ht="49.5" customHeight="1">
      <c r="A7" s="434" t="s">
        <v>25</v>
      </c>
      <c r="B7" s="435"/>
      <c r="C7" s="435"/>
      <c r="D7" s="435"/>
      <c r="E7" s="435"/>
      <c r="F7" s="435"/>
      <c r="G7" s="436" t="s">
        <v>386</v>
      </c>
      <c r="H7" s="437"/>
      <c r="I7" s="437"/>
      <c r="J7" s="437"/>
      <c r="K7" s="437"/>
      <c r="L7" s="437"/>
      <c r="M7" s="437"/>
      <c r="N7" s="437"/>
      <c r="O7" s="437"/>
      <c r="P7" s="437"/>
      <c r="Q7" s="437"/>
      <c r="R7" s="437"/>
      <c r="S7" s="437"/>
      <c r="T7" s="437"/>
      <c r="U7" s="437"/>
      <c r="V7" s="438"/>
      <c r="W7" s="438"/>
      <c r="X7" s="438"/>
      <c r="Y7" s="439" t="s">
        <v>5</v>
      </c>
      <c r="Z7" s="377"/>
      <c r="AA7" s="377"/>
      <c r="AB7" s="377"/>
      <c r="AC7" s="377"/>
      <c r="AD7" s="379"/>
      <c r="AE7" s="440" t="s">
        <v>387</v>
      </c>
      <c r="AF7" s="441"/>
      <c r="AG7" s="441"/>
      <c r="AH7" s="441"/>
      <c r="AI7" s="441"/>
      <c r="AJ7" s="441"/>
      <c r="AK7" s="441"/>
      <c r="AL7" s="441"/>
      <c r="AM7" s="441"/>
      <c r="AN7" s="441"/>
      <c r="AO7" s="441"/>
      <c r="AP7" s="441"/>
      <c r="AQ7" s="441"/>
      <c r="AR7" s="441"/>
      <c r="AS7" s="441"/>
      <c r="AT7" s="441"/>
      <c r="AU7" s="441"/>
      <c r="AV7" s="441"/>
      <c r="AW7" s="441"/>
      <c r="AX7" s="442"/>
    </row>
    <row r="8" spans="1:50" ht="52.5" customHeight="1">
      <c r="A8" s="342" t="s">
        <v>308</v>
      </c>
      <c r="B8" s="343"/>
      <c r="C8" s="343"/>
      <c r="D8" s="343"/>
      <c r="E8" s="343"/>
      <c r="F8" s="344"/>
      <c r="G8" s="339" t="str">
        <f>入力規則等!A26</f>
        <v>海洋政策</v>
      </c>
      <c r="H8" s="340"/>
      <c r="I8" s="340"/>
      <c r="J8" s="340"/>
      <c r="K8" s="340"/>
      <c r="L8" s="340"/>
      <c r="M8" s="340"/>
      <c r="N8" s="340"/>
      <c r="O8" s="340"/>
      <c r="P8" s="340"/>
      <c r="Q8" s="340"/>
      <c r="R8" s="340"/>
      <c r="S8" s="340"/>
      <c r="T8" s="340"/>
      <c r="U8" s="340"/>
      <c r="V8" s="340"/>
      <c r="W8" s="340"/>
      <c r="X8" s="341"/>
      <c r="Y8" s="515" t="s">
        <v>79</v>
      </c>
      <c r="Z8" s="515"/>
      <c r="AA8" s="515"/>
      <c r="AB8" s="515"/>
      <c r="AC8" s="515"/>
      <c r="AD8" s="515"/>
      <c r="AE8" s="469" t="str">
        <f>入力規則等!K13</f>
        <v>その他の事項経費</v>
      </c>
      <c r="AF8" s="470"/>
      <c r="AG8" s="470"/>
      <c r="AH8" s="470"/>
      <c r="AI8" s="470"/>
      <c r="AJ8" s="470"/>
      <c r="AK8" s="470"/>
      <c r="AL8" s="470"/>
      <c r="AM8" s="470"/>
      <c r="AN8" s="470"/>
      <c r="AO8" s="470"/>
      <c r="AP8" s="470"/>
      <c r="AQ8" s="470"/>
      <c r="AR8" s="470"/>
      <c r="AS8" s="470"/>
      <c r="AT8" s="470"/>
      <c r="AU8" s="470"/>
      <c r="AV8" s="470"/>
      <c r="AW8" s="470"/>
      <c r="AX8" s="471"/>
    </row>
    <row r="9" spans="1:50" ht="69" customHeight="1">
      <c r="A9" s="443" t="s">
        <v>26</v>
      </c>
      <c r="B9" s="444"/>
      <c r="C9" s="444"/>
      <c r="D9" s="444"/>
      <c r="E9" s="444"/>
      <c r="F9" s="444"/>
      <c r="G9" s="472" t="s">
        <v>395</v>
      </c>
      <c r="H9" s="473"/>
      <c r="I9" s="473"/>
      <c r="J9" s="473"/>
      <c r="K9" s="473"/>
      <c r="L9" s="473"/>
      <c r="M9" s="473"/>
      <c r="N9" s="473"/>
      <c r="O9" s="473"/>
      <c r="P9" s="473"/>
      <c r="Q9" s="473"/>
      <c r="R9" s="473"/>
      <c r="S9" s="473"/>
      <c r="T9" s="473"/>
      <c r="U9" s="473"/>
      <c r="V9" s="473"/>
      <c r="W9" s="473"/>
      <c r="X9" s="473"/>
      <c r="Y9" s="474"/>
      <c r="Z9" s="474"/>
      <c r="AA9" s="474"/>
      <c r="AB9" s="474"/>
      <c r="AC9" s="474"/>
      <c r="AD9" s="474"/>
      <c r="AE9" s="473"/>
      <c r="AF9" s="473"/>
      <c r="AG9" s="473"/>
      <c r="AH9" s="473"/>
      <c r="AI9" s="473"/>
      <c r="AJ9" s="473"/>
      <c r="AK9" s="473"/>
      <c r="AL9" s="473"/>
      <c r="AM9" s="473"/>
      <c r="AN9" s="473"/>
      <c r="AO9" s="473"/>
      <c r="AP9" s="473"/>
      <c r="AQ9" s="473"/>
      <c r="AR9" s="473"/>
      <c r="AS9" s="473"/>
      <c r="AT9" s="473"/>
      <c r="AU9" s="473"/>
      <c r="AV9" s="473"/>
      <c r="AW9" s="473"/>
      <c r="AX9" s="475"/>
    </row>
    <row r="10" spans="1:50" ht="97.5" customHeight="1">
      <c r="A10" s="443" t="s">
        <v>36</v>
      </c>
      <c r="B10" s="444"/>
      <c r="C10" s="444"/>
      <c r="D10" s="444"/>
      <c r="E10" s="444"/>
      <c r="F10" s="444"/>
      <c r="G10" s="472" t="s">
        <v>410</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5"/>
    </row>
    <row r="11" spans="1:50" ht="42" customHeight="1">
      <c r="A11" s="443" t="s">
        <v>6</v>
      </c>
      <c r="B11" s="444"/>
      <c r="C11" s="444"/>
      <c r="D11" s="444"/>
      <c r="E11" s="444"/>
      <c r="F11" s="445"/>
      <c r="G11" s="492" t="str">
        <f>入力規則等!P10</f>
        <v>補助</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4"/>
    </row>
    <row r="12" spans="1:50" ht="21" customHeight="1">
      <c r="A12" s="446" t="s">
        <v>27</v>
      </c>
      <c r="B12" s="447"/>
      <c r="C12" s="447"/>
      <c r="D12" s="447"/>
      <c r="E12" s="447"/>
      <c r="F12" s="448"/>
      <c r="G12" s="455"/>
      <c r="H12" s="456"/>
      <c r="I12" s="456"/>
      <c r="J12" s="456"/>
      <c r="K12" s="456"/>
      <c r="L12" s="456"/>
      <c r="M12" s="456"/>
      <c r="N12" s="456"/>
      <c r="O12" s="45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9"/>
    </row>
    <row r="13" spans="1:50" ht="21" customHeight="1">
      <c r="A13" s="449"/>
      <c r="B13" s="450"/>
      <c r="C13" s="450"/>
      <c r="D13" s="450"/>
      <c r="E13" s="450"/>
      <c r="F13" s="451"/>
      <c r="G13" s="460" t="s">
        <v>7</v>
      </c>
      <c r="H13" s="461"/>
      <c r="I13" s="466" t="s">
        <v>8</v>
      </c>
      <c r="J13" s="467"/>
      <c r="K13" s="467"/>
      <c r="L13" s="467"/>
      <c r="M13" s="467"/>
      <c r="N13" s="467"/>
      <c r="O13" s="468"/>
      <c r="P13" s="62" t="s">
        <v>387</v>
      </c>
      <c r="Q13" s="63"/>
      <c r="R13" s="63"/>
      <c r="S13" s="63"/>
      <c r="T13" s="63"/>
      <c r="U13" s="63"/>
      <c r="V13" s="64"/>
      <c r="W13" s="62">
        <v>467</v>
      </c>
      <c r="X13" s="63"/>
      <c r="Y13" s="63"/>
      <c r="Z13" s="63"/>
      <c r="AA13" s="63"/>
      <c r="AB13" s="63"/>
      <c r="AC13" s="64"/>
      <c r="AD13" s="62">
        <v>1475</v>
      </c>
      <c r="AE13" s="63"/>
      <c r="AF13" s="63"/>
      <c r="AG13" s="63"/>
      <c r="AH13" s="63"/>
      <c r="AI13" s="63"/>
      <c r="AJ13" s="64"/>
      <c r="AK13" s="62">
        <v>5302</v>
      </c>
      <c r="AL13" s="63"/>
      <c r="AM13" s="63"/>
      <c r="AN13" s="63"/>
      <c r="AO13" s="63"/>
      <c r="AP13" s="63"/>
      <c r="AQ13" s="64"/>
      <c r="AR13" s="656"/>
      <c r="AS13" s="657"/>
      <c r="AT13" s="657"/>
      <c r="AU13" s="657"/>
      <c r="AV13" s="657"/>
      <c r="AW13" s="657"/>
      <c r="AX13" s="658"/>
    </row>
    <row r="14" spans="1:50" ht="21" customHeight="1">
      <c r="A14" s="449"/>
      <c r="B14" s="450"/>
      <c r="C14" s="450"/>
      <c r="D14" s="450"/>
      <c r="E14" s="450"/>
      <c r="F14" s="451"/>
      <c r="G14" s="462"/>
      <c r="H14" s="463"/>
      <c r="I14" s="330" t="s">
        <v>9</v>
      </c>
      <c r="J14" s="457"/>
      <c r="K14" s="457"/>
      <c r="L14" s="457"/>
      <c r="M14" s="457"/>
      <c r="N14" s="457"/>
      <c r="O14" s="458"/>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397</v>
      </c>
      <c r="AL14" s="63"/>
      <c r="AM14" s="63"/>
      <c r="AN14" s="63"/>
      <c r="AO14" s="63"/>
      <c r="AP14" s="63"/>
      <c r="AQ14" s="64"/>
      <c r="AR14" s="654"/>
      <c r="AS14" s="654"/>
      <c r="AT14" s="654"/>
      <c r="AU14" s="654"/>
      <c r="AV14" s="654"/>
      <c r="AW14" s="654"/>
      <c r="AX14" s="655"/>
    </row>
    <row r="15" spans="1:50" ht="21" customHeight="1">
      <c r="A15" s="449"/>
      <c r="B15" s="450"/>
      <c r="C15" s="450"/>
      <c r="D15" s="450"/>
      <c r="E15" s="450"/>
      <c r="F15" s="451"/>
      <c r="G15" s="462"/>
      <c r="H15" s="463"/>
      <c r="I15" s="330" t="s">
        <v>62</v>
      </c>
      <c r="J15" s="331"/>
      <c r="K15" s="331"/>
      <c r="L15" s="331"/>
      <c r="M15" s="331"/>
      <c r="N15" s="331"/>
      <c r="O15" s="332"/>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c r="AS15" s="63"/>
      <c r="AT15" s="63"/>
      <c r="AU15" s="63"/>
      <c r="AV15" s="63"/>
      <c r="AW15" s="63"/>
      <c r="AX15" s="653"/>
    </row>
    <row r="16" spans="1:50" ht="21" customHeight="1">
      <c r="A16" s="449"/>
      <c r="B16" s="450"/>
      <c r="C16" s="450"/>
      <c r="D16" s="450"/>
      <c r="E16" s="450"/>
      <c r="F16" s="451"/>
      <c r="G16" s="462"/>
      <c r="H16" s="463"/>
      <c r="I16" s="330" t="s">
        <v>63</v>
      </c>
      <c r="J16" s="331"/>
      <c r="K16" s="331"/>
      <c r="L16" s="331"/>
      <c r="M16" s="331"/>
      <c r="N16" s="331"/>
      <c r="O16" s="332"/>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397</v>
      </c>
      <c r="AL16" s="63"/>
      <c r="AM16" s="63"/>
      <c r="AN16" s="63"/>
      <c r="AO16" s="63"/>
      <c r="AP16" s="63"/>
      <c r="AQ16" s="64"/>
      <c r="AR16" s="429"/>
      <c r="AS16" s="430"/>
      <c r="AT16" s="430"/>
      <c r="AU16" s="430"/>
      <c r="AV16" s="430"/>
      <c r="AW16" s="430"/>
      <c r="AX16" s="431"/>
    </row>
    <row r="17" spans="1:50" ht="24.75" customHeight="1">
      <c r="A17" s="449"/>
      <c r="B17" s="450"/>
      <c r="C17" s="450"/>
      <c r="D17" s="450"/>
      <c r="E17" s="450"/>
      <c r="F17" s="451"/>
      <c r="G17" s="462"/>
      <c r="H17" s="463"/>
      <c r="I17" s="330" t="s">
        <v>61</v>
      </c>
      <c r="J17" s="457"/>
      <c r="K17" s="457"/>
      <c r="L17" s="457"/>
      <c r="M17" s="457"/>
      <c r="N17" s="457"/>
      <c r="O17" s="458"/>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397</v>
      </c>
      <c r="AL17" s="63"/>
      <c r="AM17" s="63"/>
      <c r="AN17" s="63"/>
      <c r="AO17" s="63"/>
      <c r="AP17" s="63"/>
      <c r="AQ17" s="64"/>
      <c r="AR17" s="432"/>
      <c r="AS17" s="432"/>
      <c r="AT17" s="432"/>
      <c r="AU17" s="432"/>
      <c r="AV17" s="432"/>
      <c r="AW17" s="432"/>
      <c r="AX17" s="433"/>
    </row>
    <row r="18" spans="1:50" ht="24.75" customHeight="1">
      <c r="A18" s="449"/>
      <c r="B18" s="450"/>
      <c r="C18" s="450"/>
      <c r="D18" s="450"/>
      <c r="E18" s="450"/>
      <c r="F18" s="451"/>
      <c r="G18" s="464"/>
      <c r="H18" s="465"/>
      <c r="I18" s="333" t="s">
        <v>22</v>
      </c>
      <c r="J18" s="334"/>
      <c r="K18" s="334"/>
      <c r="L18" s="334"/>
      <c r="M18" s="334"/>
      <c r="N18" s="334"/>
      <c r="O18" s="335"/>
      <c r="P18" s="303">
        <f>SUM(P13:V17)</f>
        <v>0</v>
      </c>
      <c r="Q18" s="304"/>
      <c r="R18" s="304"/>
      <c r="S18" s="304"/>
      <c r="T18" s="304"/>
      <c r="U18" s="304"/>
      <c r="V18" s="305"/>
      <c r="W18" s="303">
        <f>SUM(W13:AC17)</f>
        <v>467</v>
      </c>
      <c r="X18" s="304"/>
      <c r="Y18" s="304"/>
      <c r="Z18" s="304"/>
      <c r="AA18" s="304"/>
      <c r="AB18" s="304"/>
      <c r="AC18" s="305"/>
      <c r="AD18" s="303">
        <f t="shared" ref="AD18" si="0">SUM(AD13:AJ17)</f>
        <v>1475</v>
      </c>
      <c r="AE18" s="304"/>
      <c r="AF18" s="304"/>
      <c r="AG18" s="304"/>
      <c r="AH18" s="304"/>
      <c r="AI18" s="304"/>
      <c r="AJ18" s="305"/>
      <c r="AK18" s="303">
        <f t="shared" ref="AK18" si="1">SUM(AK13:AQ17)</f>
        <v>5302</v>
      </c>
      <c r="AL18" s="304"/>
      <c r="AM18" s="304"/>
      <c r="AN18" s="304"/>
      <c r="AO18" s="304"/>
      <c r="AP18" s="304"/>
      <c r="AQ18" s="305"/>
      <c r="AR18" s="303">
        <f t="shared" ref="AR18" si="2">SUM(AR13:AX17)</f>
        <v>0</v>
      </c>
      <c r="AS18" s="304"/>
      <c r="AT18" s="304"/>
      <c r="AU18" s="304"/>
      <c r="AV18" s="304"/>
      <c r="AW18" s="304"/>
      <c r="AX18" s="306"/>
    </row>
    <row r="19" spans="1:50" ht="24.75" customHeight="1">
      <c r="A19" s="449"/>
      <c r="B19" s="450"/>
      <c r="C19" s="450"/>
      <c r="D19" s="450"/>
      <c r="E19" s="450"/>
      <c r="F19" s="451"/>
      <c r="G19" s="300" t="s">
        <v>10</v>
      </c>
      <c r="H19" s="301"/>
      <c r="I19" s="301"/>
      <c r="J19" s="301"/>
      <c r="K19" s="301"/>
      <c r="L19" s="301"/>
      <c r="M19" s="301"/>
      <c r="N19" s="301"/>
      <c r="O19" s="301"/>
      <c r="P19" s="62" t="s">
        <v>387</v>
      </c>
      <c r="Q19" s="63"/>
      <c r="R19" s="63"/>
      <c r="S19" s="63"/>
      <c r="T19" s="63"/>
      <c r="U19" s="63"/>
      <c r="V19" s="64"/>
      <c r="W19" s="62">
        <v>467</v>
      </c>
      <c r="X19" s="63"/>
      <c r="Y19" s="63"/>
      <c r="Z19" s="63"/>
      <c r="AA19" s="63"/>
      <c r="AB19" s="63"/>
      <c r="AC19" s="64"/>
      <c r="AD19" s="62">
        <v>1475</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c r="A20" s="452"/>
      <c r="B20" s="453"/>
      <c r="C20" s="453"/>
      <c r="D20" s="453"/>
      <c r="E20" s="453"/>
      <c r="F20" s="454"/>
      <c r="G20" s="300" t="s">
        <v>11</v>
      </c>
      <c r="H20" s="301"/>
      <c r="I20" s="301"/>
      <c r="J20" s="301"/>
      <c r="K20" s="301"/>
      <c r="L20" s="301"/>
      <c r="M20" s="301"/>
      <c r="N20" s="301"/>
      <c r="O20" s="301"/>
      <c r="P20" s="308" t="str">
        <f>IF(P18=0, "-", P19/P18)</f>
        <v>-</v>
      </c>
      <c r="Q20" s="308"/>
      <c r="R20" s="308"/>
      <c r="S20" s="308"/>
      <c r="T20" s="308"/>
      <c r="U20" s="308"/>
      <c r="V20" s="308"/>
      <c r="W20" s="308">
        <f>IF(W18=0, "-", W19/W18)</f>
        <v>1</v>
      </c>
      <c r="X20" s="308"/>
      <c r="Y20" s="308"/>
      <c r="Z20" s="308"/>
      <c r="AA20" s="308"/>
      <c r="AB20" s="308"/>
      <c r="AC20" s="308"/>
      <c r="AD20" s="308">
        <f>IF(AD18=0, "-", AD19/AD18)</f>
        <v>1</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397</v>
      </c>
      <c r="AV22" s="101"/>
      <c r="AW22" s="99" t="s">
        <v>355</v>
      </c>
      <c r="AX22" s="100"/>
    </row>
    <row r="23" spans="1:50" ht="22.5" customHeight="1">
      <c r="A23" s="207"/>
      <c r="B23" s="205"/>
      <c r="C23" s="205"/>
      <c r="D23" s="205"/>
      <c r="E23" s="205"/>
      <c r="F23" s="206"/>
      <c r="G23" s="671" t="s">
        <v>411</v>
      </c>
      <c r="H23" s="279"/>
      <c r="I23" s="279"/>
      <c r="J23" s="279"/>
      <c r="K23" s="279"/>
      <c r="L23" s="279"/>
      <c r="M23" s="279"/>
      <c r="N23" s="279"/>
      <c r="O23" s="280"/>
      <c r="P23" s="245" t="s">
        <v>412</v>
      </c>
      <c r="Q23" s="186"/>
      <c r="R23" s="186"/>
      <c r="S23" s="186"/>
      <c r="T23" s="186"/>
      <c r="U23" s="186"/>
      <c r="V23" s="186"/>
      <c r="W23" s="186"/>
      <c r="X23" s="187"/>
      <c r="Y23" s="284" t="s">
        <v>14</v>
      </c>
      <c r="Z23" s="285"/>
      <c r="AA23" s="286"/>
      <c r="AB23" s="649" t="s">
        <v>407</v>
      </c>
      <c r="AC23" s="287"/>
      <c r="AD23" s="287"/>
      <c r="AE23" s="84" t="s">
        <v>387</v>
      </c>
      <c r="AF23" s="85"/>
      <c r="AG23" s="85"/>
      <c r="AH23" s="85"/>
      <c r="AI23" s="86"/>
      <c r="AJ23" s="84">
        <v>4</v>
      </c>
      <c r="AK23" s="85"/>
      <c r="AL23" s="85"/>
      <c r="AM23" s="85"/>
      <c r="AN23" s="86"/>
      <c r="AO23" s="84" t="s">
        <v>387</v>
      </c>
      <c r="AP23" s="85"/>
      <c r="AQ23" s="85"/>
      <c r="AR23" s="85"/>
      <c r="AS23" s="86"/>
      <c r="AT23" s="217"/>
      <c r="AU23" s="217"/>
      <c r="AV23" s="217"/>
      <c r="AW23" s="217"/>
      <c r="AX23" s="218"/>
    </row>
    <row r="24" spans="1:50" ht="22.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3" t="s">
        <v>407</v>
      </c>
      <c r="AC24" s="277"/>
      <c r="AD24" s="277"/>
      <c r="AE24" s="84" t="s">
        <v>387</v>
      </c>
      <c r="AF24" s="85"/>
      <c r="AG24" s="85"/>
      <c r="AH24" s="85"/>
      <c r="AI24" s="86"/>
      <c r="AJ24" s="84">
        <v>4</v>
      </c>
      <c r="AK24" s="85"/>
      <c r="AL24" s="85"/>
      <c r="AM24" s="85"/>
      <c r="AN24" s="86"/>
      <c r="AO24" s="84">
        <v>3</v>
      </c>
      <c r="AP24" s="85"/>
      <c r="AQ24" s="85"/>
      <c r="AR24" s="85"/>
      <c r="AS24" s="86"/>
      <c r="AT24" s="84" t="s">
        <v>387</v>
      </c>
      <c r="AU24" s="85"/>
      <c r="AV24" s="85"/>
      <c r="AW24" s="85"/>
      <c r="AX24" s="87"/>
    </row>
    <row r="25" spans="1:50" ht="22.5" customHeight="1">
      <c r="A25" s="659"/>
      <c r="B25" s="660"/>
      <c r="C25" s="660"/>
      <c r="D25" s="660"/>
      <c r="E25" s="660"/>
      <c r="F25" s="661"/>
      <c r="G25" s="310"/>
      <c r="H25" s="311"/>
      <c r="I25" s="311"/>
      <c r="J25" s="311"/>
      <c r="K25" s="311"/>
      <c r="L25" s="311"/>
      <c r="M25" s="311"/>
      <c r="N25" s="311"/>
      <c r="O25" s="312"/>
      <c r="P25" s="188"/>
      <c r="Q25" s="188"/>
      <c r="R25" s="188"/>
      <c r="S25" s="188"/>
      <c r="T25" s="188"/>
      <c r="U25" s="188"/>
      <c r="V25" s="188"/>
      <c r="W25" s="188"/>
      <c r="X25" s="189"/>
      <c r="Y25" s="111" t="s">
        <v>15</v>
      </c>
      <c r="Z25" s="112"/>
      <c r="AA25" s="162"/>
      <c r="AB25" s="672" t="s">
        <v>359</v>
      </c>
      <c r="AC25" s="255"/>
      <c r="AD25" s="255"/>
      <c r="AE25" s="84" t="s">
        <v>387</v>
      </c>
      <c r="AF25" s="85"/>
      <c r="AG25" s="85"/>
      <c r="AH25" s="85"/>
      <c r="AI25" s="86"/>
      <c r="AJ25" s="84">
        <v>100</v>
      </c>
      <c r="AK25" s="85"/>
      <c r="AL25" s="85"/>
      <c r="AM25" s="85"/>
      <c r="AN25" s="86"/>
      <c r="AO25" s="84" t="s">
        <v>387</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c r="A28" s="207"/>
      <c r="B28" s="205"/>
      <c r="C28" s="205"/>
      <c r="D28" s="205"/>
      <c r="E28" s="205"/>
      <c r="F28" s="206"/>
      <c r="G28" s="309"/>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59"/>
      <c r="B30" s="660"/>
      <c r="C30" s="660"/>
      <c r="D30" s="660"/>
      <c r="E30" s="660"/>
      <c r="F30" s="661"/>
      <c r="G30" s="310"/>
      <c r="H30" s="311"/>
      <c r="I30" s="311"/>
      <c r="J30" s="311"/>
      <c r="K30" s="311"/>
      <c r="L30" s="311"/>
      <c r="M30" s="311"/>
      <c r="N30" s="311"/>
      <c r="O30" s="312"/>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59"/>
      <c r="B35" s="660"/>
      <c r="C35" s="660"/>
      <c r="D35" s="660"/>
      <c r="E35" s="660"/>
      <c r="F35" s="661"/>
      <c r="G35" s="310"/>
      <c r="H35" s="311"/>
      <c r="I35" s="311"/>
      <c r="J35" s="311"/>
      <c r="K35" s="311"/>
      <c r="L35" s="311"/>
      <c r="M35" s="311"/>
      <c r="N35" s="311"/>
      <c r="O35" s="312"/>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59"/>
      <c r="B40" s="660"/>
      <c r="C40" s="660"/>
      <c r="D40" s="660"/>
      <c r="E40" s="660"/>
      <c r="F40" s="661"/>
      <c r="G40" s="310"/>
      <c r="H40" s="311"/>
      <c r="I40" s="311"/>
      <c r="J40" s="311"/>
      <c r="K40" s="311"/>
      <c r="L40" s="311"/>
      <c r="M40" s="311"/>
      <c r="N40" s="311"/>
      <c r="O40" s="312"/>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c r="A47" s="225" t="s">
        <v>320</v>
      </c>
      <c r="B47" s="675"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80"/>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5"/>
      <c r="C49" s="227"/>
      <c r="D49" s="227"/>
      <c r="E49" s="227"/>
      <c r="F49" s="228"/>
      <c r="G49" s="324"/>
      <c r="H49" s="324"/>
      <c r="I49" s="324"/>
      <c r="J49" s="324"/>
      <c r="K49" s="324"/>
      <c r="L49" s="324"/>
      <c r="M49" s="324"/>
      <c r="N49" s="324"/>
      <c r="O49" s="324"/>
      <c r="P49" s="324"/>
      <c r="Q49" s="324"/>
      <c r="R49" s="324"/>
      <c r="S49" s="324"/>
      <c r="T49" s="324"/>
      <c r="U49" s="324"/>
      <c r="V49" s="324"/>
      <c r="W49" s="324"/>
      <c r="X49" s="324"/>
      <c r="Y49" s="324"/>
      <c r="Z49" s="324"/>
      <c r="AA49" s="325"/>
      <c r="AB49" s="603"/>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604"/>
    </row>
    <row r="50" spans="1:50" ht="22.5" hidden="1" customHeight="1">
      <c r="A50" s="225"/>
      <c r="B50" s="675"/>
      <c r="C50" s="227"/>
      <c r="D50" s="227"/>
      <c r="E50" s="227"/>
      <c r="F50" s="228"/>
      <c r="G50" s="326"/>
      <c r="H50" s="326"/>
      <c r="I50" s="326"/>
      <c r="J50" s="326"/>
      <c r="K50" s="326"/>
      <c r="L50" s="326"/>
      <c r="M50" s="326"/>
      <c r="N50" s="326"/>
      <c r="O50" s="326"/>
      <c r="P50" s="326"/>
      <c r="Q50" s="326"/>
      <c r="R50" s="326"/>
      <c r="S50" s="326"/>
      <c r="T50" s="326"/>
      <c r="U50" s="326"/>
      <c r="V50" s="326"/>
      <c r="W50" s="326"/>
      <c r="X50" s="326"/>
      <c r="Y50" s="326"/>
      <c r="Z50" s="326"/>
      <c r="AA50" s="327"/>
      <c r="AB50" s="605"/>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606"/>
    </row>
    <row r="51" spans="1:50" ht="22.5" hidden="1" customHeight="1">
      <c r="A51" s="225"/>
      <c r="B51" s="676"/>
      <c r="C51" s="229"/>
      <c r="D51" s="229"/>
      <c r="E51" s="229"/>
      <c r="F51" s="230"/>
      <c r="G51" s="328"/>
      <c r="H51" s="328"/>
      <c r="I51" s="328"/>
      <c r="J51" s="328"/>
      <c r="K51" s="328"/>
      <c r="L51" s="328"/>
      <c r="M51" s="328"/>
      <c r="N51" s="328"/>
      <c r="O51" s="328"/>
      <c r="P51" s="328"/>
      <c r="Q51" s="328"/>
      <c r="R51" s="328"/>
      <c r="S51" s="328"/>
      <c r="T51" s="328"/>
      <c r="U51" s="328"/>
      <c r="V51" s="328"/>
      <c r="W51" s="328"/>
      <c r="X51" s="328"/>
      <c r="Y51" s="328"/>
      <c r="Z51" s="328"/>
      <c r="AA51" s="329"/>
      <c r="AB51" s="607"/>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608"/>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3"/>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45" customHeight="1">
      <c r="A68" s="176"/>
      <c r="B68" s="177"/>
      <c r="C68" s="177"/>
      <c r="D68" s="177"/>
      <c r="E68" s="177"/>
      <c r="F68" s="178"/>
      <c r="G68" s="245" t="s">
        <v>405</v>
      </c>
      <c r="H68" s="186"/>
      <c r="I68" s="186"/>
      <c r="J68" s="186"/>
      <c r="K68" s="186"/>
      <c r="L68" s="186"/>
      <c r="M68" s="186"/>
      <c r="N68" s="186"/>
      <c r="O68" s="186"/>
      <c r="P68" s="186"/>
      <c r="Q68" s="186"/>
      <c r="R68" s="186"/>
      <c r="S68" s="186"/>
      <c r="T68" s="186"/>
      <c r="U68" s="186"/>
      <c r="V68" s="186"/>
      <c r="W68" s="186"/>
      <c r="X68" s="187"/>
      <c r="Y68" s="320" t="s">
        <v>66</v>
      </c>
      <c r="Z68" s="321"/>
      <c r="AA68" s="322"/>
      <c r="AB68" s="193" t="s">
        <v>402</v>
      </c>
      <c r="AC68" s="194"/>
      <c r="AD68" s="195"/>
      <c r="AE68" s="84" t="s">
        <v>403</v>
      </c>
      <c r="AF68" s="85"/>
      <c r="AG68" s="85"/>
      <c r="AH68" s="85"/>
      <c r="AI68" s="86"/>
      <c r="AJ68" s="84">
        <v>1</v>
      </c>
      <c r="AK68" s="85"/>
      <c r="AL68" s="85"/>
      <c r="AM68" s="85"/>
      <c r="AN68" s="86"/>
      <c r="AO68" s="84">
        <v>2</v>
      </c>
      <c r="AP68" s="85"/>
      <c r="AQ68" s="85"/>
      <c r="AR68" s="85"/>
      <c r="AS68" s="86"/>
      <c r="AT68" s="196"/>
      <c r="AU68" s="196"/>
      <c r="AV68" s="196"/>
      <c r="AW68" s="196"/>
      <c r="AX68" s="197"/>
      <c r="AY68" s="10"/>
      <c r="AZ68" s="10"/>
      <c r="BA68" s="10"/>
      <c r="BB68" s="10"/>
      <c r="BC68" s="10"/>
    </row>
    <row r="69" spans="1:60" ht="4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402</v>
      </c>
      <c r="AC69" s="202"/>
      <c r="AD69" s="203"/>
      <c r="AE69" s="84" t="s">
        <v>404</v>
      </c>
      <c r="AF69" s="85"/>
      <c r="AG69" s="85"/>
      <c r="AH69" s="85"/>
      <c r="AI69" s="86"/>
      <c r="AJ69" s="84">
        <v>1</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406</v>
      </c>
      <c r="H83" s="135"/>
      <c r="I83" s="135"/>
      <c r="J83" s="135"/>
      <c r="K83" s="135"/>
      <c r="L83" s="135"/>
      <c r="M83" s="135"/>
      <c r="N83" s="135"/>
      <c r="O83" s="135"/>
      <c r="P83" s="135"/>
      <c r="Q83" s="135"/>
      <c r="R83" s="135"/>
      <c r="S83" s="135"/>
      <c r="T83" s="135"/>
      <c r="U83" s="135"/>
      <c r="V83" s="135"/>
      <c r="W83" s="135"/>
      <c r="X83" s="135"/>
      <c r="Y83" s="137" t="s">
        <v>17</v>
      </c>
      <c r="Z83" s="138"/>
      <c r="AA83" s="139"/>
      <c r="AB83" s="172" t="s">
        <v>401</v>
      </c>
      <c r="AC83" s="141"/>
      <c r="AD83" s="142"/>
      <c r="AE83" s="143" t="s">
        <v>387</v>
      </c>
      <c r="AF83" s="144"/>
      <c r="AG83" s="144"/>
      <c r="AH83" s="144"/>
      <c r="AI83" s="144"/>
      <c r="AJ83" s="143">
        <v>467.1</v>
      </c>
      <c r="AK83" s="144"/>
      <c r="AL83" s="144"/>
      <c r="AM83" s="144"/>
      <c r="AN83" s="144"/>
      <c r="AO83" s="143">
        <v>737.5</v>
      </c>
      <c r="AP83" s="144"/>
      <c r="AQ83" s="144"/>
      <c r="AR83" s="144"/>
      <c r="AS83" s="144"/>
      <c r="AT83" s="84">
        <v>2651.2</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387</v>
      </c>
      <c r="AF84" s="149"/>
      <c r="AG84" s="149"/>
      <c r="AH84" s="149"/>
      <c r="AI84" s="150"/>
      <c r="AJ84" s="148" t="s">
        <v>419</v>
      </c>
      <c r="AK84" s="149"/>
      <c r="AL84" s="149"/>
      <c r="AM84" s="149"/>
      <c r="AN84" s="150"/>
      <c r="AO84" s="148" t="s">
        <v>420</v>
      </c>
      <c r="AP84" s="149"/>
      <c r="AQ84" s="149"/>
      <c r="AR84" s="149"/>
      <c r="AS84" s="150"/>
      <c r="AT84" s="148" t="s">
        <v>421</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0" t="s">
        <v>77</v>
      </c>
      <c r="B97" s="361"/>
      <c r="C97" s="336" t="s">
        <v>19</v>
      </c>
      <c r="D97" s="337"/>
      <c r="E97" s="337"/>
      <c r="F97" s="337"/>
      <c r="G97" s="337"/>
      <c r="H97" s="337"/>
      <c r="I97" s="337"/>
      <c r="J97" s="337"/>
      <c r="K97" s="338"/>
      <c r="L97" s="392" t="s">
        <v>76</v>
      </c>
      <c r="M97" s="392"/>
      <c r="N97" s="392"/>
      <c r="O97" s="392"/>
      <c r="P97" s="392"/>
      <c r="Q97" s="392"/>
      <c r="R97" s="393" t="s">
        <v>73</v>
      </c>
      <c r="S97" s="394"/>
      <c r="T97" s="394"/>
      <c r="U97" s="394"/>
      <c r="V97" s="394"/>
      <c r="W97" s="394"/>
      <c r="X97" s="395" t="s">
        <v>29</v>
      </c>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396"/>
    </row>
    <row r="98" spans="1:50" ht="23.1" customHeight="1">
      <c r="A98" s="362"/>
      <c r="B98" s="363"/>
      <c r="C98" s="397" t="s">
        <v>396</v>
      </c>
      <c r="D98" s="398"/>
      <c r="E98" s="398"/>
      <c r="F98" s="398"/>
      <c r="G98" s="398"/>
      <c r="H98" s="398"/>
      <c r="I98" s="398"/>
      <c r="J98" s="398"/>
      <c r="K98" s="399"/>
      <c r="L98" s="62">
        <v>5302</v>
      </c>
      <c r="M98" s="63"/>
      <c r="N98" s="63"/>
      <c r="O98" s="63"/>
      <c r="P98" s="63"/>
      <c r="Q98" s="64"/>
      <c r="R98" s="62"/>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c r="A99" s="362"/>
      <c r="B99" s="363"/>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c r="A100" s="362"/>
      <c r="B100" s="363"/>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c r="A101" s="362"/>
      <c r="B101" s="363"/>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c r="A102" s="362"/>
      <c r="B102" s="363"/>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c r="A103" s="362"/>
      <c r="B103" s="363"/>
      <c r="C103" s="366"/>
      <c r="D103" s="367"/>
      <c r="E103" s="367"/>
      <c r="F103" s="367"/>
      <c r="G103" s="367"/>
      <c r="H103" s="367"/>
      <c r="I103" s="367"/>
      <c r="J103" s="367"/>
      <c r="K103" s="368"/>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c r="A104" s="364"/>
      <c r="B104" s="365"/>
      <c r="C104" s="354" t="s">
        <v>22</v>
      </c>
      <c r="D104" s="355"/>
      <c r="E104" s="355"/>
      <c r="F104" s="355"/>
      <c r="G104" s="355"/>
      <c r="H104" s="355"/>
      <c r="I104" s="355"/>
      <c r="J104" s="355"/>
      <c r="K104" s="356"/>
      <c r="L104" s="357">
        <f>SUM(L98:Q103)</f>
        <v>5302</v>
      </c>
      <c r="M104" s="358"/>
      <c r="N104" s="358"/>
      <c r="O104" s="358"/>
      <c r="P104" s="358"/>
      <c r="Q104" s="359"/>
      <c r="R104" s="357">
        <f>SUM(R98:W103)</f>
        <v>0</v>
      </c>
      <c r="S104" s="358"/>
      <c r="T104" s="358"/>
      <c r="U104" s="358"/>
      <c r="V104" s="358"/>
      <c r="W104" s="359"/>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18" t="s">
        <v>38</v>
      </c>
      <c r="AH107" s="590"/>
      <c r="AI107" s="590"/>
      <c r="AJ107" s="590"/>
      <c r="AK107" s="590"/>
      <c r="AL107" s="590"/>
      <c r="AM107" s="590"/>
      <c r="AN107" s="590"/>
      <c r="AO107" s="590"/>
      <c r="AP107" s="590"/>
      <c r="AQ107" s="590"/>
      <c r="AR107" s="590"/>
      <c r="AS107" s="590"/>
      <c r="AT107" s="590"/>
      <c r="AU107" s="590"/>
      <c r="AV107" s="590"/>
      <c r="AW107" s="590"/>
      <c r="AX107" s="619"/>
    </row>
    <row r="108" spans="1:50" ht="60" customHeight="1">
      <c r="A108" s="294" t="s">
        <v>312</v>
      </c>
      <c r="B108" s="295"/>
      <c r="C108" s="519" t="s">
        <v>313</v>
      </c>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1"/>
      <c r="AD108" s="593" t="s">
        <v>388</v>
      </c>
      <c r="AE108" s="594"/>
      <c r="AF108" s="594"/>
      <c r="AG108" s="516" t="s">
        <v>399</v>
      </c>
      <c r="AH108" s="517"/>
      <c r="AI108" s="517"/>
      <c r="AJ108" s="517"/>
      <c r="AK108" s="517"/>
      <c r="AL108" s="517"/>
      <c r="AM108" s="517"/>
      <c r="AN108" s="517"/>
      <c r="AO108" s="517"/>
      <c r="AP108" s="517"/>
      <c r="AQ108" s="517"/>
      <c r="AR108" s="517"/>
      <c r="AS108" s="517"/>
      <c r="AT108" s="517"/>
      <c r="AU108" s="517"/>
      <c r="AV108" s="517"/>
      <c r="AW108" s="517"/>
      <c r="AX108" s="518"/>
    </row>
    <row r="109" spans="1:50" ht="60" customHeight="1">
      <c r="A109" s="296"/>
      <c r="B109" s="297"/>
      <c r="C109" s="408" t="s">
        <v>44</v>
      </c>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1"/>
      <c r="AD109" s="426" t="s">
        <v>388</v>
      </c>
      <c r="AE109" s="427"/>
      <c r="AF109" s="427"/>
      <c r="AG109" s="516" t="s">
        <v>408</v>
      </c>
      <c r="AH109" s="517"/>
      <c r="AI109" s="517"/>
      <c r="AJ109" s="517"/>
      <c r="AK109" s="517"/>
      <c r="AL109" s="517"/>
      <c r="AM109" s="517"/>
      <c r="AN109" s="517"/>
      <c r="AO109" s="517"/>
      <c r="AP109" s="517"/>
      <c r="AQ109" s="517"/>
      <c r="AR109" s="517"/>
      <c r="AS109" s="517"/>
      <c r="AT109" s="517"/>
      <c r="AU109" s="517"/>
      <c r="AV109" s="517"/>
      <c r="AW109" s="517"/>
      <c r="AX109" s="518"/>
    </row>
    <row r="110" spans="1:50" ht="60" customHeight="1">
      <c r="A110" s="298"/>
      <c r="B110" s="299"/>
      <c r="C110" s="410" t="s">
        <v>314</v>
      </c>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2"/>
      <c r="AD110" s="578" t="s">
        <v>398</v>
      </c>
      <c r="AE110" s="579"/>
      <c r="AF110" s="579"/>
      <c r="AG110" s="516" t="s">
        <v>400</v>
      </c>
      <c r="AH110" s="517"/>
      <c r="AI110" s="517"/>
      <c r="AJ110" s="517"/>
      <c r="AK110" s="517"/>
      <c r="AL110" s="517"/>
      <c r="AM110" s="517"/>
      <c r="AN110" s="517"/>
      <c r="AO110" s="517"/>
      <c r="AP110" s="517"/>
      <c r="AQ110" s="517"/>
      <c r="AR110" s="517"/>
      <c r="AS110" s="517"/>
      <c r="AT110" s="517"/>
      <c r="AU110" s="517"/>
      <c r="AV110" s="517"/>
      <c r="AW110" s="517"/>
      <c r="AX110" s="518"/>
    </row>
    <row r="111" spans="1:50" ht="26.25" customHeight="1">
      <c r="A111" s="542" t="s">
        <v>46</v>
      </c>
      <c r="B111" s="580"/>
      <c r="C111" s="413" t="s">
        <v>48</v>
      </c>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22" t="s">
        <v>389</v>
      </c>
      <c r="AE111" s="423"/>
      <c r="AF111" s="423"/>
      <c r="AG111" s="291"/>
      <c r="AH111" s="292"/>
      <c r="AI111" s="292"/>
      <c r="AJ111" s="292"/>
      <c r="AK111" s="292"/>
      <c r="AL111" s="292"/>
      <c r="AM111" s="292"/>
      <c r="AN111" s="292"/>
      <c r="AO111" s="292"/>
      <c r="AP111" s="292"/>
      <c r="AQ111" s="292"/>
      <c r="AR111" s="292"/>
      <c r="AS111" s="292"/>
      <c r="AT111" s="292"/>
      <c r="AU111" s="292"/>
      <c r="AV111" s="292"/>
      <c r="AW111" s="292"/>
      <c r="AX111" s="293"/>
    </row>
    <row r="112" spans="1:50" ht="60" customHeight="1">
      <c r="A112" s="581"/>
      <c r="B112" s="582"/>
      <c r="C112" s="400" t="s">
        <v>49</v>
      </c>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26" t="s">
        <v>398</v>
      </c>
      <c r="AE112" s="427"/>
      <c r="AF112" s="427"/>
      <c r="AG112" s="291" t="s">
        <v>409</v>
      </c>
      <c r="AH112" s="292"/>
      <c r="AI112" s="292"/>
      <c r="AJ112" s="292"/>
      <c r="AK112" s="292"/>
      <c r="AL112" s="292"/>
      <c r="AM112" s="292"/>
      <c r="AN112" s="292"/>
      <c r="AO112" s="292"/>
      <c r="AP112" s="292"/>
      <c r="AQ112" s="292"/>
      <c r="AR112" s="292"/>
      <c r="AS112" s="292"/>
      <c r="AT112" s="292"/>
      <c r="AU112" s="292"/>
      <c r="AV112" s="292"/>
      <c r="AW112" s="292"/>
      <c r="AX112" s="293"/>
    </row>
    <row r="113" spans="1:64" ht="24.75" customHeight="1">
      <c r="A113" s="581"/>
      <c r="B113" s="582"/>
      <c r="C113" s="491" t="s">
        <v>315</v>
      </c>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28" t="s">
        <v>389</v>
      </c>
      <c r="AE113" s="427"/>
      <c r="AF113" s="427"/>
      <c r="AG113" s="291"/>
      <c r="AH113" s="292"/>
      <c r="AI113" s="292"/>
      <c r="AJ113" s="292"/>
      <c r="AK113" s="292"/>
      <c r="AL113" s="292"/>
      <c r="AM113" s="292"/>
      <c r="AN113" s="292"/>
      <c r="AO113" s="292"/>
      <c r="AP113" s="292"/>
      <c r="AQ113" s="292"/>
      <c r="AR113" s="292"/>
      <c r="AS113" s="292"/>
      <c r="AT113" s="292"/>
      <c r="AU113" s="292"/>
      <c r="AV113" s="292"/>
      <c r="AW113" s="292"/>
      <c r="AX113" s="293"/>
    </row>
    <row r="114" spans="1:64" ht="24.75" customHeight="1">
      <c r="A114" s="581"/>
      <c r="B114" s="582"/>
      <c r="C114" s="400" t="s">
        <v>45</v>
      </c>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28" t="s">
        <v>389</v>
      </c>
      <c r="AE114" s="427"/>
      <c r="AF114" s="427"/>
      <c r="AG114" s="291"/>
      <c r="AH114" s="292"/>
      <c r="AI114" s="292"/>
      <c r="AJ114" s="292"/>
      <c r="AK114" s="292"/>
      <c r="AL114" s="292"/>
      <c r="AM114" s="292"/>
      <c r="AN114" s="292"/>
      <c r="AO114" s="292"/>
      <c r="AP114" s="292"/>
      <c r="AQ114" s="292"/>
      <c r="AR114" s="292"/>
      <c r="AS114" s="292"/>
      <c r="AT114" s="292"/>
      <c r="AU114" s="292"/>
      <c r="AV114" s="292"/>
      <c r="AW114" s="292"/>
      <c r="AX114" s="293"/>
    </row>
    <row r="115" spans="1:64" ht="60" customHeight="1">
      <c r="A115" s="581"/>
      <c r="B115" s="582"/>
      <c r="C115" s="400" t="s">
        <v>50</v>
      </c>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77"/>
      <c r="AD115" s="428" t="s">
        <v>385</v>
      </c>
      <c r="AE115" s="427"/>
      <c r="AF115" s="427"/>
      <c r="AG115" s="291" t="s">
        <v>413</v>
      </c>
      <c r="AH115" s="292"/>
      <c r="AI115" s="292"/>
      <c r="AJ115" s="292"/>
      <c r="AK115" s="292"/>
      <c r="AL115" s="292"/>
      <c r="AM115" s="292"/>
      <c r="AN115" s="292"/>
      <c r="AO115" s="292"/>
      <c r="AP115" s="292"/>
      <c r="AQ115" s="292"/>
      <c r="AR115" s="292"/>
      <c r="AS115" s="292"/>
      <c r="AT115" s="292"/>
      <c r="AU115" s="292"/>
      <c r="AV115" s="292"/>
      <c r="AW115" s="292"/>
      <c r="AX115" s="293"/>
    </row>
    <row r="116" spans="1:64" ht="26.25" customHeight="1">
      <c r="A116" s="581"/>
      <c r="B116" s="582"/>
      <c r="C116" s="400" t="s">
        <v>55</v>
      </c>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77"/>
      <c r="AD116" s="623" t="s">
        <v>389</v>
      </c>
      <c r="AE116" s="624"/>
      <c r="AF116" s="624"/>
      <c r="AG116" s="291"/>
      <c r="AH116" s="292"/>
      <c r="AI116" s="292"/>
      <c r="AJ116" s="292"/>
      <c r="AK116" s="292"/>
      <c r="AL116" s="292"/>
      <c r="AM116" s="292"/>
      <c r="AN116" s="292"/>
      <c r="AO116" s="292"/>
      <c r="AP116" s="292"/>
      <c r="AQ116" s="292"/>
      <c r="AR116" s="292"/>
      <c r="AS116" s="292"/>
      <c r="AT116" s="292"/>
      <c r="AU116" s="292"/>
      <c r="AV116" s="292"/>
      <c r="AW116" s="292"/>
      <c r="AX116" s="293"/>
      <c r="BI116" s="10"/>
      <c r="BJ116" s="10"/>
      <c r="BK116" s="10"/>
      <c r="BL116" s="10"/>
    </row>
    <row r="117" spans="1:64" ht="60" customHeight="1">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385</v>
      </c>
      <c r="AE117" s="579"/>
      <c r="AF117" s="589"/>
      <c r="AG117" s="291" t="s">
        <v>414</v>
      </c>
      <c r="AH117" s="292"/>
      <c r="AI117" s="292"/>
      <c r="AJ117" s="292"/>
      <c r="AK117" s="292"/>
      <c r="AL117" s="292"/>
      <c r="AM117" s="292"/>
      <c r="AN117" s="292"/>
      <c r="AO117" s="292"/>
      <c r="AP117" s="292"/>
      <c r="AQ117" s="292"/>
      <c r="AR117" s="292"/>
      <c r="AS117" s="292"/>
      <c r="AT117" s="292"/>
      <c r="AU117" s="292"/>
      <c r="AV117" s="292"/>
      <c r="AW117" s="292"/>
      <c r="AX117" s="293"/>
      <c r="BG117" s="10"/>
      <c r="BH117" s="10"/>
      <c r="BI117" s="10"/>
      <c r="BJ117" s="10"/>
    </row>
    <row r="118" spans="1:64" ht="30" customHeight="1">
      <c r="A118" s="542" t="s">
        <v>47</v>
      </c>
      <c r="B118" s="580"/>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2" t="s">
        <v>389</v>
      </c>
      <c r="AE118" s="423"/>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5" t="s">
        <v>389</v>
      </c>
      <c r="AE119" s="596"/>
      <c r="AF119" s="596"/>
      <c r="AG119" s="291"/>
      <c r="AH119" s="292"/>
      <c r="AI119" s="292"/>
      <c r="AJ119" s="292"/>
      <c r="AK119" s="292"/>
      <c r="AL119" s="292"/>
      <c r="AM119" s="292"/>
      <c r="AN119" s="292"/>
      <c r="AO119" s="292"/>
      <c r="AP119" s="292"/>
      <c r="AQ119" s="292"/>
      <c r="AR119" s="292"/>
      <c r="AS119" s="292"/>
      <c r="AT119" s="292"/>
      <c r="AU119" s="292"/>
      <c r="AV119" s="292"/>
      <c r="AW119" s="292"/>
      <c r="AX119" s="293"/>
    </row>
    <row r="120" spans="1:64" ht="45" customHeight="1">
      <c r="A120" s="581"/>
      <c r="B120" s="582"/>
      <c r="C120" s="400" t="s">
        <v>51</v>
      </c>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28" t="s">
        <v>385</v>
      </c>
      <c r="AE120" s="427"/>
      <c r="AF120" s="427"/>
      <c r="AG120" s="291" t="s">
        <v>415</v>
      </c>
      <c r="AH120" s="292"/>
      <c r="AI120" s="292"/>
      <c r="AJ120" s="292"/>
      <c r="AK120" s="292"/>
      <c r="AL120" s="292"/>
      <c r="AM120" s="292"/>
      <c r="AN120" s="292"/>
      <c r="AO120" s="292"/>
      <c r="AP120" s="292"/>
      <c r="AQ120" s="292"/>
      <c r="AR120" s="292"/>
      <c r="AS120" s="292"/>
      <c r="AT120" s="292"/>
      <c r="AU120" s="292"/>
      <c r="AV120" s="292"/>
      <c r="AW120" s="292"/>
      <c r="AX120" s="293"/>
    </row>
    <row r="121" spans="1:64" ht="30" customHeight="1">
      <c r="A121" s="583"/>
      <c r="B121" s="584"/>
      <c r="C121" s="400" t="s">
        <v>52</v>
      </c>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28" t="s">
        <v>385</v>
      </c>
      <c r="AE121" s="427"/>
      <c r="AF121" s="427"/>
      <c r="AG121" s="291" t="s">
        <v>416</v>
      </c>
      <c r="AH121" s="292"/>
      <c r="AI121" s="292"/>
      <c r="AJ121" s="292"/>
      <c r="AK121" s="292"/>
      <c r="AL121" s="292"/>
      <c r="AM121" s="292"/>
      <c r="AN121" s="292"/>
      <c r="AO121" s="292"/>
      <c r="AP121" s="292"/>
      <c r="AQ121" s="292"/>
      <c r="AR121" s="292"/>
      <c r="AS121" s="292"/>
      <c r="AT121" s="292"/>
      <c r="AU121" s="292"/>
      <c r="AV121" s="292"/>
      <c r="AW121" s="292"/>
      <c r="AX121" s="293"/>
    </row>
    <row r="122" spans="1:64" ht="33.6" customHeight="1">
      <c r="A122" s="612" t="s">
        <v>80</v>
      </c>
      <c r="B122" s="613"/>
      <c r="C122" s="424" t="s">
        <v>316</v>
      </c>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14"/>
      <c r="AD122" s="422"/>
      <c r="AE122" s="423"/>
      <c r="AF122" s="423"/>
      <c r="AG122" s="569"/>
      <c r="AH122" s="186"/>
      <c r="AI122" s="186"/>
      <c r="AJ122" s="186"/>
      <c r="AK122" s="186"/>
      <c r="AL122" s="186"/>
      <c r="AM122" s="186"/>
      <c r="AN122" s="186"/>
      <c r="AO122" s="186"/>
      <c r="AP122" s="186"/>
      <c r="AQ122" s="186"/>
      <c r="AR122" s="186"/>
      <c r="AS122" s="186"/>
      <c r="AT122" s="186"/>
      <c r="AU122" s="186"/>
      <c r="AV122" s="186"/>
      <c r="AW122" s="186"/>
      <c r="AX122" s="570"/>
    </row>
    <row r="123" spans="1:64" ht="15.75" customHeight="1">
      <c r="A123" s="614"/>
      <c r="B123" s="615"/>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71"/>
      <c r="AH123" s="267"/>
      <c r="AI123" s="267"/>
      <c r="AJ123" s="267"/>
      <c r="AK123" s="267"/>
      <c r="AL123" s="267"/>
      <c r="AM123" s="267"/>
      <c r="AN123" s="267"/>
      <c r="AO123" s="267"/>
      <c r="AP123" s="267"/>
      <c r="AQ123" s="267"/>
      <c r="AR123" s="267"/>
      <c r="AS123" s="267"/>
      <c r="AT123" s="267"/>
      <c r="AU123" s="267"/>
      <c r="AV123" s="267"/>
      <c r="AW123" s="267"/>
      <c r="AX123" s="572"/>
    </row>
    <row r="124" spans="1:64" ht="26.25" customHeight="1">
      <c r="A124" s="614"/>
      <c r="B124" s="615"/>
      <c r="C124" s="629"/>
      <c r="D124" s="630"/>
      <c r="E124" s="630"/>
      <c r="F124" s="630"/>
      <c r="G124" s="630"/>
      <c r="H124" s="630"/>
      <c r="I124" s="630"/>
      <c r="J124" s="630"/>
      <c r="K124" s="630"/>
      <c r="L124" s="630"/>
      <c r="M124" s="630"/>
      <c r="N124" s="630"/>
      <c r="O124" s="631"/>
      <c r="P124" s="638"/>
      <c r="Q124" s="638"/>
      <c r="R124" s="638"/>
      <c r="S124" s="639"/>
      <c r="T124" s="620"/>
      <c r="U124" s="621"/>
      <c r="V124" s="621"/>
      <c r="W124" s="621"/>
      <c r="X124" s="621"/>
      <c r="Y124" s="621"/>
      <c r="Z124" s="621"/>
      <c r="AA124" s="621"/>
      <c r="AB124" s="621"/>
      <c r="AC124" s="621"/>
      <c r="AD124" s="621"/>
      <c r="AE124" s="621"/>
      <c r="AF124" s="622"/>
      <c r="AG124" s="571"/>
      <c r="AH124" s="267"/>
      <c r="AI124" s="267"/>
      <c r="AJ124" s="267"/>
      <c r="AK124" s="267"/>
      <c r="AL124" s="267"/>
      <c r="AM124" s="267"/>
      <c r="AN124" s="267"/>
      <c r="AO124" s="267"/>
      <c r="AP124" s="267"/>
      <c r="AQ124" s="267"/>
      <c r="AR124" s="267"/>
      <c r="AS124" s="267"/>
      <c r="AT124" s="267"/>
      <c r="AU124" s="267"/>
      <c r="AV124" s="267"/>
      <c r="AW124" s="267"/>
      <c r="AX124" s="572"/>
    </row>
    <row r="125" spans="1:64" ht="26.25" customHeight="1">
      <c r="A125" s="616"/>
      <c r="B125" s="617"/>
      <c r="C125" s="632"/>
      <c r="D125" s="633"/>
      <c r="E125" s="633"/>
      <c r="F125" s="633"/>
      <c r="G125" s="633"/>
      <c r="H125" s="633"/>
      <c r="I125" s="633"/>
      <c r="J125" s="633"/>
      <c r="K125" s="633"/>
      <c r="L125" s="633"/>
      <c r="M125" s="633"/>
      <c r="N125" s="633"/>
      <c r="O125" s="634"/>
      <c r="P125" s="640"/>
      <c r="Q125" s="640"/>
      <c r="R125" s="640"/>
      <c r="S125" s="641"/>
      <c r="T125" s="419"/>
      <c r="U125" s="420"/>
      <c r="V125" s="420"/>
      <c r="W125" s="420"/>
      <c r="X125" s="420"/>
      <c r="Y125" s="420"/>
      <c r="Z125" s="420"/>
      <c r="AA125" s="420"/>
      <c r="AB125" s="420"/>
      <c r="AC125" s="420"/>
      <c r="AD125" s="420"/>
      <c r="AE125" s="420"/>
      <c r="AF125" s="421"/>
      <c r="AG125" s="573"/>
      <c r="AH125" s="188"/>
      <c r="AI125" s="188"/>
      <c r="AJ125" s="188"/>
      <c r="AK125" s="188"/>
      <c r="AL125" s="188"/>
      <c r="AM125" s="188"/>
      <c r="AN125" s="188"/>
      <c r="AO125" s="188"/>
      <c r="AP125" s="188"/>
      <c r="AQ125" s="188"/>
      <c r="AR125" s="188"/>
      <c r="AS125" s="188"/>
      <c r="AT125" s="188"/>
      <c r="AU125" s="188"/>
      <c r="AV125" s="188"/>
      <c r="AW125" s="188"/>
      <c r="AX125" s="574"/>
    </row>
    <row r="126" spans="1:64" ht="49.5" customHeight="1">
      <c r="A126" s="542" t="s">
        <v>58</v>
      </c>
      <c r="B126" s="543"/>
      <c r="C126" s="376" t="s">
        <v>64</v>
      </c>
      <c r="D126" s="565"/>
      <c r="E126" s="565"/>
      <c r="F126" s="566"/>
      <c r="G126" s="536" t="s">
        <v>417</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49.5" customHeight="1" thickBot="1">
      <c r="A127" s="544"/>
      <c r="B127" s="545"/>
      <c r="C127" s="348" t="s">
        <v>68</v>
      </c>
      <c r="D127" s="349"/>
      <c r="E127" s="349"/>
      <c r="F127" s="350"/>
      <c r="G127" s="351" t="s">
        <v>418</v>
      </c>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2"/>
    </row>
    <row r="128" spans="1:64" ht="21" customHeight="1">
      <c r="A128" s="345" t="s">
        <v>40</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7"/>
    </row>
    <row r="129" spans="1:50" ht="49.5" customHeight="1" thickBot="1">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58.5" customHeight="1" thickBot="1">
      <c r="A131" s="539"/>
      <c r="B131" s="540"/>
      <c r="C131" s="540"/>
      <c r="D131" s="540"/>
      <c r="E131" s="541"/>
      <c r="F131" s="558"/>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46.5" customHeight="1" thickBot="1">
      <c r="A133" s="415"/>
      <c r="B133" s="416"/>
      <c r="C133" s="416"/>
      <c r="D133" s="416"/>
      <c r="E133" s="417"/>
      <c r="F133" s="561"/>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68.25" customHeight="1" thickBot="1">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c r="A137" s="388" t="s">
        <v>224</v>
      </c>
      <c r="B137" s="389"/>
      <c r="C137" s="389"/>
      <c r="D137" s="389"/>
      <c r="E137" s="389"/>
      <c r="F137" s="389"/>
      <c r="G137" s="402" t="s">
        <v>422</v>
      </c>
      <c r="H137" s="403"/>
      <c r="I137" s="403"/>
      <c r="J137" s="403"/>
      <c r="K137" s="403"/>
      <c r="L137" s="403"/>
      <c r="M137" s="403"/>
      <c r="N137" s="403"/>
      <c r="O137" s="403"/>
      <c r="P137" s="404"/>
      <c r="Q137" s="389" t="s">
        <v>225</v>
      </c>
      <c r="R137" s="389"/>
      <c r="S137" s="389"/>
      <c r="T137" s="389"/>
      <c r="U137" s="389"/>
      <c r="V137" s="389"/>
      <c r="W137" s="418">
        <v>372</v>
      </c>
      <c r="X137" s="403"/>
      <c r="Y137" s="403"/>
      <c r="Z137" s="403"/>
      <c r="AA137" s="403"/>
      <c r="AB137" s="403"/>
      <c r="AC137" s="403"/>
      <c r="AD137" s="403"/>
      <c r="AE137" s="403"/>
      <c r="AF137" s="404"/>
      <c r="AG137" s="389" t="s">
        <v>226</v>
      </c>
      <c r="AH137" s="389"/>
      <c r="AI137" s="389"/>
      <c r="AJ137" s="389"/>
      <c r="AK137" s="389"/>
      <c r="AL137" s="389"/>
      <c r="AM137" s="385">
        <v>396</v>
      </c>
      <c r="AN137" s="386"/>
      <c r="AO137" s="386"/>
      <c r="AP137" s="386"/>
      <c r="AQ137" s="386"/>
      <c r="AR137" s="386"/>
      <c r="AS137" s="386"/>
      <c r="AT137" s="386"/>
      <c r="AU137" s="386"/>
      <c r="AV137" s="387"/>
      <c r="AW137" s="12"/>
      <c r="AX137" s="13"/>
    </row>
    <row r="138" spans="1:50" ht="19.899999999999999" customHeight="1" thickBot="1">
      <c r="A138" s="390" t="s">
        <v>227</v>
      </c>
      <c r="B138" s="391"/>
      <c r="C138" s="391"/>
      <c r="D138" s="391"/>
      <c r="E138" s="391"/>
      <c r="F138" s="391"/>
      <c r="G138" s="405">
        <v>291</v>
      </c>
      <c r="H138" s="406"/>
      <c r="I138" s="406"/>
      <c r="J138" s="406"/>
      <c r="K138" s="406"/>
      <c r="L138" s="406"/>
      <c r="M138" s="406"/>
      <c r="N138" s="406"/>
      <c r="O138" s="406"/>
      <c r="P138" s="407"/>
      <c r="Q138" s="391" t="s">
        <v>228</v>
      </c>
      <c r="R138" s="391"/>
      <c r="S138" s="391"/>
      <c r="T138" s="391"/>
      <c r="U138" s="391"/>
      <c r="V138" s="391"/>
      <c r="W138" s="405">
        <v>282</v>
      </c>
      <c r="X138" s="406"/>
      <c r="Y138" s="406"/>
      <c r="Z138" s="406"/>
      <c r="AA138" s="406"/>
      <c r="AB138" s="406"/>
      <c r="AC138" s="406"/>
      <c r="AD138" s="406"/>
      <c r="AE138" s="406"/>
      <c r="AF138" s="407"/>
      <c r="AG138" s="567"/>
      <c r="AH138" s="568"/>
      <c r="AI138" s="568"/>
      <c r="AJ138" s="568"/>
      <c r="AK138" s="568"/>
      <c r="AL138" s="568"/>
      <c r="AM138" s="600"/>
      <c r="AN138" s="601"/>
      <c r="AO138" s="601"/>
      <c r="AP138" s="601"/>
      <c r="AQ138" s="601"/>
      <c r="AR138" s="601"/>
      <c r="AS138" s="601"/>
      <c r="AT138" s="601"/>
      <c r="AU138" s="601"/>
      <c r="AV138" s="602"/>
      <c r="AW138" s="28"/>
      <c r="AX138" s="29"/>
    </row>
    <row r="139" spans="1:50" ht="23.65" customHeight="1">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49"/>
      <c r="B140" s="450"/>
      <c r="C140" s="450"/>
      <c r="D140" s="450"/>
      <c r="E140" s="450"/>
      <c r="F140" s="4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49"/>
      <c r="B141" s="450"/>
      <c r="C141" s="450"/>
      <c r="D141" s="450"/>
      <c r="E141" s="450"/>
      <c r="F141" s="4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49"/>
      <c r="B142" s="450"/>
      <c r="C142" s="450"/>
      <c r="D142" s="450"/>
      <c r="E142" s="450"/>
      <c r="F142" s="4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49"/>
      <c r="B143" s="450"/>
      <c r="C143" s="450"/>
      <c r="D143" s="450"/>
      <c r="E143" s="450"/>
      <c r="F143" s="4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49"/>
      <c r="B144" s="450"/>
      <c r="C144" s="450"/>
      <c r="D144" s="450"/>
      <c r="E144" s="450"/>
      <c r="F144" s="4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49"/>
      <c r="B145" s="450"/>
      <c r="C145" s="450"/>
      <c r="D145" s="450"/>
      <c r="E145" s="450"/>
      <c r="F145" s="4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49"/>
      <c r="B146" s="450"/>
      <c r="C146" s="450"/>
      <c r="D146" s="450"/>
      <c r="E146" s="450"/>
      <c r="F146" s="4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49"/>
      <c r="B147" s="450"/>
      <c r="C147" s="450"/>
      <c r="D147" s="450"/>
      <c r="E147" s="450"/>
      <c r="F147" s="4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49"/>
      <c r="B148" s="450"/>
      <c r="C148" s="450"/>
      <c r="D148" s="450"/>
      <c r="E148" s="450"/>
      <c r="F148" s="4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49"/>
      <c r="B149" s="450"/>
      <c r="C149" s="450"/>
      <c r="D149" s="450"/>
      <c r="E149" s="450"/>
      <c r="F149" s="4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49"/>
      <c r="B150" s="450"/>
      <c r="C150" s="450"/>
      <c r="D150" s="450"/>
      <c r="E150" s="450"/>
      <c r="F150" s="4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49"/>
      <c r="B151" s="450"/>
      <c r="C151" s="450"/>
      <c r="D151" s="450"/>
      <c r="E151" s="450"/>
      <c r="F151" s="4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49"/>
      <c r="B152" s="450"/>
      <c r="C152" s="450"/>
      <c r="D152" s="450"/>
      <c r="E152" s="450"/>
      <c r="F152" s="4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49"/>
      <c r="B153" s="450"/>
      <c r="C153" s="450"/>
      <c r="D153" s="450"/>
      <c r="E153" s="450"/>
      <c r="F153" s="4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49"/>
      <c r="B154" s="450"/>
      <c r="C154" s="450"/>
      <c r="D154" s="450"/>
      <c r="E154" s="450"/>
      <c r="F154" s="4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49"/>
      <c r="B155" s="450"/>
      <c r="C155" s="450"/>
      <c r="D155" s="450"/>
      <c r="E155" s="450"/>
      <c r="F155" s="4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49"/>
      <c r="B156" s="450"/>
      <c r="C156" s="450"/>
      <c r="D156" s="450"/>
      <c r="E156" s="450"/>
      <c r="F156" s="4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49"/>
      <c r="B157" s="450"/>
      <c r="C157" s="450"/>
      <c r="D157" s="450"/>
      <c r="E157" s="450"/>
      <c r="F157" s="4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49"/>
      <c r="B158" s="450"/>
      <c r="C158" s="450"/>
      <c r="D158" s="450"/>
      <c r="E158" s="450"/>
      <c r="F158" s="4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49"/>
      <c r="B159" s="450"/>
      <c r="C159" s="450"/>
      <c r="D159" s="450"/>
      <c r="E159" s="450"/>
      <c r="F159" s="4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49"/>
      <c r="B160" s="450"/>
      <c r="C160" s="450"/>
      <c r="D160" s="450"/>
      <c r="E160" s="450"/>
      <c r="F160" s="4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49"/>
      <c r="B161" s="450"/>
      <c r="C161" s="450"/>
      <c r="D161" s="450"/>
      <c r="E161" s="450"/>
      <c r="F161" s="4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49"/>
      <c r="B162" s="450"/>
      <c r="C162" s="450"/>
      <c r="D162" s="450"/>
      <c r="E162" s="450"/>
      <c r="F162" s="4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49"/>
      <c r="B163" s="450"/>
      <c r="C163" s="450"/>
      <c r="D163" s="450"/>
      <c r="E163" s="450"/>
      <c r="F163" s="4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49"/>
      <c r="B164" s="450"/>
      <c r="C164" s="450"/>
      <c r="D164" s="450"/>
      <c r="E164" s="450"/>
      <c r="F164" s="4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49"/>
      <c r="B165" s="450"/>
      <c r="C165" s="450"/>
      <c r="D165" s="450"/>
      <c r="E165" s="450"/>
      <c r="F165" s="4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49"/>
      <c r="B166" s="450"/>
      <c r="C166" s="450"/>
      <c r="D166" s="450"/>
      <c r="E166" s="450"/>
      <c r="F166" s="4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49"/>
      <c r="B167" s="450"/>
      <c r="C167" s="450"/>
      <c r="D167" s="450"/>
      <c r="E167" s="450"/>
      <c r="F167" s="4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49"/>
      <c r="B168" s="450"/>
      <c r="C168" s="450"/>
      <c r="D168" s="450"/>
      <c r="E168" s="450"/>
      <c r="F168" s="4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49"/>
      <c r="B169" s="450"/>
      <c r="C169" s="450"/>
      <c r="D169" s="450"/>
      <c r="E169" s="450"/>
      <c r="F169" s="4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49"/>
      <c r="B170" s="450"/>
      <c r="C170" s="450"/>
      <c r="D170" s="450"/>
      <c r="E170" s="450"/>
      <c r="F170" s="4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49"/>
      <c r="B171" s="450"/>
      <c r="C171" s="450"/>
      <c r="D171" s="450"/>
      <c r="E171" s="450"/>
      <c r="F171" s="4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49"/>
      <c r="B172" s="450"/>
      <c r="C172" s="450"/>
      <c r="D172" s="450"/>
      <c r="E172" s="450"/>
      <c r="F172" s="4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49"/>
      <c r="B173" s="450"/>
      <c r="C173" s="450"/>
      <c r="D173" s="450"/>
      <c r="E173" s="450"/>
      <c r="F173" s="4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49"/>
      <c r="B174" s="450"/>
      <c r="C174" s="450"/>
      <c r="D174" s="450"/>
      <c r="E174" s="450"/>
      <c r="F174" s="4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49"/>
      <c r="B175" s="450"/>
      <c r="C175" s="450"/>
      <c r="D175" s="450"/>
      <c r="E175" s="450"/>
      <c r="F175" s="4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49"/>
      <c r="B176" s="450"/>
      <c r="C176" s="450"/>
      <c r="D176" s="450"/>
      <c r="E176" s="450"/>
      <c r="F176" s="4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8" t="s">
        <v>34</v>
      </c>
      <c r="B178" s="529"/>
      <c r="C178" s="529"/>
      <c r="D178" s="529"/>
      <c r="E178" s="529"/>
      <c r="F178" s="530"/>
      <c r="G178" s="372" t="s">
        <v>390</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c r="A179" s="117"/>
      <c r="B179" s="531"/>
      <c r="C179" s="531"/>
      <c r="D179" s="531"/>
      <c r="E179" s="531"/>
      <c r="F179" s="532"/>
      <c r="G179" s="376" t="s">
        <v>19</v>
      </c>
      <c r="H179" s="377"/>
      <c r="I179" s="377"/>
      <c r="J179" s="377"/>
      <c r="K179" s="377"/>
      <c r="L179" s="378" t="s">
        <v>20</v>
      </c>
      <c r="M179" s="377"/>
      <c r="N179" s="377"/>
      <c r="O179" s="377"/>
      <c r="P179" s="377"/>
      <c r="Q179" s="377"/>
      <c r="R179" s="377"/>
      <c r="S179" s="377"/>
      <c r="T179" s="377"/>
      <c r="U179" s="377"/>
      <c r="V179" s="377"/>
      <c r="W179" s="377"/>
      <c r="X179" s="379"/>
      <c r="Y179" s="380" t="s">
        <v>21</v>
      </c>
      <c r="Z179" s="381"/>
      <c r="AA179" s="381"/>
      <c r="AB179" s="382"/>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80" t="s">
        <v>21</v>
      </c>
      <c r="AV179" s="381"/>
      <c r="AW179" s="381"/>
      <c r="AX179" s="383"/>
    </row>
    <row r="180" spans="1:50" ht="24.75" customHeight="1">
      <c r="A180" s="117"/>
      <c r="B180" s="531"/>
      <c r="C180" s="531"/>
      <c r="D180" s="531"/>
      <c r="E180" s="531"/>
      <c r="F180" s="532"/>
      <c r="G180" s="522" t="s">
        <v>391</v>
      </c>
      <c r="H180" s="523"/>
      <c r="I180" s="523"/>
      <c r="J180" s="523"/>
      <c r="K180" s="524"/>
      <c r="L180" s="525" t="s">
        <v>392</v>
      </c>
      <c r="M180" s="526"/>
      <c r="N180" s="526"/>
      <c r="O180" s="526"/>
      <c r="P180" s="526"/>
      <c r="Q180" s="526"/>
      <c r="R180" s="526"/>
      <c r="S180" s="526"/>
      <c r="T180" s="526"/>
      <c r="U180" s="526"/>
      <c r="V180" s="526"/>
      <c r="W180" s="526"/>
      <c r="X180" s="527"/>
      <c r="Y180" s="94">
        <v>1475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4"/>
    </row>
    <row r="181" spans="1:50" ht="24.75" customHeight="1">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1475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31"/>
      <c r="C191" s="531"/>
      <c r="D191" s="531"/>
      <c r="E191" s="531"/>
      <c r="F191" s="532"/>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c r="A192" s="117"/>
      <c r="B192" s="531"/>
      <c r="C192" s="531"/>
      <c r="D192" s="531"/>
      <c r="E192" s="531"/>
      <c r="F192" s="532"/>
      <c r="G192" s="376" t="s">
        <v>19</v>
      </c>
      <c r="H192" s="377"/>
      <c r="I192" s="377"/>
      <c r="J192" s="377"/>
      <c r="K192" s="377"/>
      <c r="L192" s="378" t="s">
        <v>20</v>
      </c>
      <c r="M192" s="377"/>
      <c r="N192" s="377"/>
      <c r="O192" s="377"/>
      <c r="P192" s="377"/>
      <c r="Q192" s="377"/>
      <c r="R192" s="377"/>
      <c r="S192" s="377"/>
      <c r="T192" s="377"/>
      <c r="U192" s="377"/>
      <c r="V192" s="377"/>
      <c r="W192" s="377"/>
      <c r="X192" s="379"/>
      <c r="Y192" s="380" t="s">
        <v>21</v>
      </c>
      <c r="Z192" s="381"/>
      <c r="AA192" s="381"/>
      <c r="AB192" s="382"/>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80" t="s">
        <v>21</v>
      </c>
      <c r="AV192" s="381"/>
      <c r="AW192" s="381"/>
      <c r="AX192" s="383"/>
    </row>
    <row r="193" spans="1:50" ht="24.75" customHeight="1">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4"/>
    </row>
    <row r="194" spans="1:50" ht="24.75" customHeight="1">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31"/>
      <c r="C204" s="531"/>
      <c r="D204" s="531"/>
      <c r="E204" s="531"/>
      <c r="F204" s="532"/>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c r="A205" s="117"/>
      <c r="B205" s="531"/>
      <c r="C205" s="531"/>
      <c r="D205" s="531"/>
      <c r="E205" s="531"/>
      <c r="F205" s="532"/>
      <c r="G205" s="376" t="s">
        <v>19</v>
      </c>
      <c r="H205" s="377"/>
      <c r="I205" s="377"/>
      <c r="J205" s="377"/>
      <c r="K205" s="377"/>
      <c r="L205" s="378" t="s">
        <v>20</v>
      </c>
      <c r="M205" s="377"/>
      <c r="N205" s="377"/>
      <c r="O205" s="377"/>
      <c r="P205" s="377"/>
      <c r="Q205" s="377"/>
      <c r="R205" s="377"/>
      <c r="S205" s="377"/>
      <c r="T205" s="377"/>
      <c r="U205" s="377"/>
      <c r="V205" s="377"/>
      <c r="W205" s="377"/>
      <c r="X205" s="379"/>
      <c r="Y205" s="380" t="s">
        <v>21</v>
      </c>
      <c r="Z205" s="381"/>
      <c r="AA205" s="381"/>
      <c r="AB205" s="382"/>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80" t="s">
        <v>21</v>
      </c>
      <c r="AV205" s="381"/>
      <c r="AW205" s="381"/>
      <c r="AX205" s="383"/>
    </row>
    <row r="206" spans="1:50" ht="24.75" customHeight="1">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4"/>
    </row>
    <row r="207" spans="1:50" ht="24.75" customHeight="1">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31"/>
      <c r="C217" s="531"/>
      <c r="D217" s="531"/>
      <c r="E217" s="531"/>
      <c r="F217" s="532"/>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c r="A218" s="117"/>
      <c r="B218" s="531"/>
      <c r="C218" s="531"/>
      <c r="D218" s="531"/>
      <c r="E218" s="531"/>
      <c r="F218" s="532"/>
      <c r="G218" s="376" t="s">
        <v>19</v>
      </c>
      <c r="H218" s="377"/>
      <c r="I218" s="377"/>
      <c r="J218" s="377"/>
      <c r="K218" s="377"/>
      <c r="L218" s="378" t="s">
        <v>20</v>
      </c>
      <c r="M218" s="377"/>
      <c r="N218" s="377"/>
      <c r="O218" s="377"/>
      <c r="P218" s="377"/>
      <c r="Q218" s="377"/>
      <c r="R218" s="377"/>
      <c r="S218" s="377"/>
      <c r="T218" s="377"/>
      <c r="U218" s="377"/>
      <c r="V218" s="377"/>
      <c r="W218" s="377"/>
      <c r="X218" s="379"/>
      <c r="Y218" s="380" t="s">
        <v>21</v>
      </c>
      <c r="Z218" s="381"/>
      <c r="AA218" s="381"/>
      <c r="AB218" s="382"/>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80" t="s">
        <v>21</v>
      </c>
      <c r="AV218" s="381"/>
      <c r="AW218" s="381"/>
      <c r="AX218" s="383"/>
    </row>
    <row r="219" spans="1:50" ht="24.75" customHeight="1">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4"/>
    </row>
    <row r="220" spans="1:50" ht="24.75" customHeight="1">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69" t="s">
        <v>321</v>
      </c>
      <c r="B230" s="370"/>
      <c r="C230" s="370"/>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0"/>
      <c r="AE230" s="370"/>
      <c r="AF230" s="370"/>
      <c r="AG230" s="370"/>
      <c r="AH230" s="370"/>
      <c r="AI230" s="370"/>
      <c r="AJ230" s="370"/>
      <c r="AK230" s="371"/>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393</v>
      </c>
      <c r="D236" s="104"/>
      <c r="E236" s="104"/>
      <c r="F236" s="104"/>
      <c r="G236" s="104"/>
      <c r="H236" s="104"/>
      <c r="I236" s="104"/>
      <c r="J236" s="104"/>
      <c r="K236" s="104"/>
      <c r="L236" s="104"/>
      <c r="M236" s="108" t="s">
        <v>394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1475</v>
      </c>
      <c r="AL236" s="106"/>
      <c r="AM236" s="106"/>
      <c r="AN236" s="106"/>
      <c r="AO236" s="106"/>
      <c r="AP236" s="107"/>
      <c r="AQ236" s="108" t="s">
        <v>387</v>
      </c>
      <c r="AR236" s="104"/>
      <c r="AS236" s="104"/>
      <c r="AT236" s="104"/>
      <c r="AU236" s="105" t="s">
        <v>387</v>
      </c>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V13 AR13:AX13">
    <cfRule type="expression" dxfId="185" priority="247">
      <formula>IF(RIGHT(TEXT(P13,"0.#"),1)=".",FALSE,TRUE)</formula>
    </cfRule>
    <cfRule type="expression" dxfId="184" priority="248">
      <formula>IF(RIGHT(TEXT(P13,"0.#"),1)=".",TRUE,FALSE)</formula>
    </cfRule>
  </conditionalFormatting>
  <conditionalFormatting sqref="P19:V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cfRule type="expression" dxfId="173" priority="231">
      <formula>IF(RIGHT(TEXT(L100,"0.#"),1)=".",FALSE,TRUE)</formula>
    </cfRule>
    <cfRule type="expression" dxfId="172" priority="232">
      <formula>IF(RIGHT(TEXT(L100,"0.#"),1)=".",TRUE,FALSE)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3:AQ13">
    <cfRule type="expression" dxfId="7" priority="7">
      <formula>IF(RIGHT(TEXT(W13,"0.#"),1)=".",FALSE,TRUE)</formula>
    </cfRule>
    <cfRule type="expression" dxfId="6" priority="8">
      <formula>IF(RIGHT(TEXT(W13,"0.#"),1)=".",TRUE,FALSE)</formula>
    </cfRule>
  </conditionalFormatting>
  <conditionalFormatting sqref="W19:AJ19">
    <cfRule type="expression" dxfId="5" priority="5">
      <formula>IF(RIGHT(TEXT(W19,"0.#"),1)=".",FALSE,TRUE)</formula>
    </cfRule>
    <cfRule type="expression" dxfId="4" priority="6">
      <formula>IF(RIGHT(TEXT(W19,"0.#"),1)=".",TRUE,FALSE)</formula>
    </cfRule>
  </conditionalFormatting>
  <conditionalFormatting sqref="AJ83:AX83">
    <cfRule type="expression" dxfId="3" priority="3">
      <formula>IF(RIGHT(TEXT(AJ83,"0.#"),1)=".",FALSE,TRUE)</formula>
    </cfRule>
    <cfRule type="expression" dxfId="2" priority="4">
      <formula>IF(RIGHT(TEXT(AJ83,"0.#"),1)=".",TRUE,FALSE)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t="s">
        <v>385</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海洋政策</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v>
      </c>
      <c r="F11" s="20" t="s">
        <v>276</v>
      </c>
      <c r="G11" s="19"/>
      <c r="H11" s="15" t="str">
        <f t="shared" si="1"/>
        <v/>
      </c>
      <c r="I11" s="15" t="str">
        <f t="shared" si="5"/>
        <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海洋政策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海洋政策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385</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2015-06-10T07:23:26Z</cp:lastPrinted>
  <dcterms:created xsi:type="dcterms:W3CDTF">2012-03-13T00:50:25Z</dcterms:created>
  <dcterms:modified xsi:type="dcterms:W3CDTF">2015-07-03T07:21:51Z</dcterms:modified>
</cp:coreProperties>
</file>