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3.海上保安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<sst xmlns="http://schemas.openxmlformats.org/spreadsheetml/2006/main" count="800" uniqueCount="476">
  <si>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</si>
  <si>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</si>
  <si>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</si>
  <si>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</si>
  <si>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</si>
  <si>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</si>
  <si>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</si>
  <si>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</si>
  <si>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</si>
  <si>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</si>
  <si>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</si>
  <si>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</si>
  <si>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</si>
  <si>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</si>
  <si>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</si>
  <si>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</si>
  <si>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</si>
  <si>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</si>
  <si>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</si>
  <si>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</si>
  <si>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</si>
  <si>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</si>
  <si>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</si>
  <si>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</si>
  <si>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</si>
  <si>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</si>
  <si>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</si>
  <si>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</si>
  <si>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</si>
  <si>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</si>
  <si>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</si>
  <si>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</si>
  <si>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</si>
  <si>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</si>
  <si>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</si>
  <si>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</si>
  <si>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</si>
  <si>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</si>
  <si>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</si>
  <si>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</si>
  <si>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</si>
  <si>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</si>
  <si>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</si>
  <si>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</si>
  <si>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</si>
  <si>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</si>
  <si>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</si>
  <si>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</si>
  <si>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</si>
  <si>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</si>
  <si>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</si>
  <si>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</si>
  <si>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</si>
  <si>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</si>
  <si>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</si>
  <si>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</si>
  <si>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</si>
  <si>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</si>
  <si>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</si>
  <si>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</si>
  <si>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</si>
  <si>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</si>
  <si>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</si>
  <si>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</si>
  <si>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</si>
  <si>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</si>
  <si>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</si>
  <si>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</si>
  <si>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</si>
  <si>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</si>
  <si>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</si>
  <si>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</si>
  <si>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</si>
  <si>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</si>
  <si>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</si>
  <si>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</si>
  <si>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</si>
  <si>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</si>
  <si>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</si>
  <si>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</si>
  <si>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</si>
  <si>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</si>
  <si>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</si>
  <si>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</si>
  <si>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</si>
  <si>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</si>
  <si>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</si>
  <si>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</si>
  <si>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</si>
  <si>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</si>
  <si>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</si>
  <si>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</si>
  <si>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</si>
  <si>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</si>
  <si>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</si>
  <si>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</si>
  <si>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</si>
  <si>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</si>
  <si>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</si>
  <si>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</si>
  <si>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</si>
  <si>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</si>
  <si>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</si>
  <si>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</si>
  <si>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</si>
  <si>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</si>
  <si>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</si>
  <si>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</si>
  <si>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</si>
  <si>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</si>
  <si>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</si>
  <si>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</si>
  <si>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</si>
  <si>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</si>
  <si>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</si>
  <si>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</si>
  <si>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</si>
  <si>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</si>
  <si>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</si>
  <si>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</si>
  <si>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</si>
  <si>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</si>
  <si>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</si>
  <si>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</si>
  <si>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</si>
  <si>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</si>
  <si>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</si>
  <si>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</si>
  <si>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</si>
  <si>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</si>
  <si>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</si>
  <si>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</si>
  <si>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</si>
  <si>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</si>
  <si>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</si>
  <si>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</si>
  <si>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</si>
  <si>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</si>
  <si>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</si>
  <si>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</si>
  <si>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</si>
  <si>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</si>
  <si>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</si>
  <si>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</si>
  <si>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</si>
  <si>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</si>
  <si>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</si>
  <si>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</si>
  <si>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</si>
  <si>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</si>
  <si>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</si>
  <si>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</si>
  <si>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</si>
  <si>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</si>
  <si>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</si>
  <si>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</si>
  <si>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</si>
  <si>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</si>
  <si>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</si>
  <si>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</si>
  <si>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</si>
  <si>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</si>
  <si>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</si>
  <si>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</si>
  <si>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</si>
  <si>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</si>
  <si>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</si>
  <si>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</si>
  <si>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</si>
  <si>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</si>
  <si>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</si>
  <si>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</si>
  <si>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</si>
  <si>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</si>
  <si>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</si>
  <si>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</si>
  <si>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</si>
  <si>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</si>
  <si>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</si>
  <si>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</si>
  <si>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</si>
  <si>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</si>
  <si>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</si>
  <si>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</si>
  <si>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</si>
  <si>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</si>
  <si>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</si>
  <si>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</si>
  <si>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</si>
  <si>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</si>
  <si>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</si>
  <si>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</si>
  <si>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</si>
  <si>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</si>
  <si>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</si>
  <si>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</si>
  <si>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</si>
  <si>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</si>
  <si>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</si>
  <si>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</si>
  <si>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</si>
  <si>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</si>
  <si>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</si>
  <si>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</si>
  <si>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</si>
  <si>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</si>
  <si>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</si>
  <si>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</si>
  <si>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</si>
  <si>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</si>
  <si>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</si>
  <si>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</si>
  <si>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</si>
  <si>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</si>
  <si>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</si>
  <si>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</si>
  <si>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</si>
  <si>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</si>
  <si>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</si>
  <si>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</si>
  <si>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</si>
  <si>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</si>
  <si>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</si>
  <si>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</si>
  <si>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</si>
  <si>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</si>
  <si>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</si>
  <si>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</si>
  <si>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</si>
  <si>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</si>
  <si>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</si>
  <si>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</si>
  <si>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</si>
  <si>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</si>
  <si>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</si>
  <si>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</si>
  <si>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</si>
  <si>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</si>
  <si>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</si>
  <si>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</si>
  <si>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</si>
  <si>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</si>
  <si>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</si>
  <si>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</si>
  <si>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</si>
  <si>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</si>
  <si>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</si>
  <si>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</si>
  <si>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</si>
  <si>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</si>
  <si>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</si>
  <si>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</si>
  <si>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</si>
  <si>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</si>
  <si>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</si>
  <si>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</si>
  <si>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</si>
  <si>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</si>
  <si>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</si>
  <si>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</si>
  <si>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</si>
  <si>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</si>
  <si>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</si>
  <si>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</si>
  <si>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</si>
  <si>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</si>
  <si>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</si>
  <si>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</si>
  <si>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</si>
  <si>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</si>
  <si>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</si>
  <si>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</si>
  <si>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</si>
  <si>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</si>
  <si>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</si>
  <si>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</si>
  <si>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</si>
  <si>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</si>
  <si>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</si>
  <si>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</si>
  <si>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</si>
  <si>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</si>
  <si>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</si>
  <si>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</si>
  <si>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</si>
  <si>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</si>
  <si>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</si>
  <si>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</si>
  <si>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</si>
  <si>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</si>
  <si>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</si>
  <si>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</si>
  <si>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</si>
  <si>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</si>
  <si>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</si>
  <si>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</si>
  <si>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</si>
  <si>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</si>
  <si>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</si>
  <si>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</si>
  <si>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</si>
  <si>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</si>
  <si>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</si>
  <si>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</si>
  <si>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</si>
  <si>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</si>
  <si>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</si>
  <si>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</si>
  <si>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</si>
  <si>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</si>
  <si>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</si>
  <si>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</si>
  <si>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</si>
  <si>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</si>
  <si>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</si>
  <si>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</si>
  <si>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</si>
  <si>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</si>
  <si>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</si>
  <si>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</si>
  <si>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</si>
  <si>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</si>
  <si>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</si>
  <si>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</si>
  <si>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</si>
  <si>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</si>
  <si>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</si>
  <si>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</si>
  <si>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</si>
  <si>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</si>
  <si>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</si>
  <si>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</si>
  <si>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</si>
  <si>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</si>
  <si>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</si>
  <si>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</si>
  <si>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</si>
  <si>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</si>
  <si>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</si>
  <si>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</si>
  <si>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</si>
  <si>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</si>
  <si>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</si>
  <si>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</si>
  <si>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</si>
  <si>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</si>
  <si>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</si>
  <si>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</si>
  <si>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</si>
  <si>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</si>
  <si>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</si>
  <si>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</si>
  <si>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</si>
  <si>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</si>
  <si>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</si>
  <si>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</si>
  <si>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</si>
  <si>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</si>
  <si>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</si>
  <si>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</si>
  <si>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</si>
  <si>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</si>
  <si>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</si>
  <si>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</si>
  <si>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</si>
  <si>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</si>
  <si>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</si>
  <si>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</si>
  <si>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</si>
  <si>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</si>
  <si>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</si>
  <si>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</si>
  <si>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</si>
  <si>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</si>
  <si>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t>
  </si>
  <si>
    <t>海上保安庁装備技術部</t>
    <rPh sb="0" eb="2">
      <t>カイジョウ</t>
    </rPh>
    <rPh sb="2" eb="4">
      <t>ホアン</t>
    </rPh>
    <rPh sb="4" eb="5">
      <t>チョウ</t>
    </rPh>
    <rPh sb="5" eb="7">
      <t>ソウビ</t>
    </rPh>
    <rPh sb="7" eb="9">
      <t>ギジュツ</t>
    </rPh>
    <rPh sb="9" eb="10">
      <t>ブ</t>
    </rPh>
    <phoneticPr fontId="5"/>
  </si>
  <si>
    <t>国土交通省</t>
  </si>
  <si>
    <t>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5"/>
  </si>
  <si>
    <t>－</t>
    <phoneticPr fontId="5"/>
  </si>
  <si>
    <t>-</t>
    <phoneticPr fontId="5"/>
  </si>
  <si>
    <t>海上保安庁は、海難救助、犯罪の予防及び鎮圧、海上防災、海上交通安全、海洋汚染防止等に係る業務を24時間365日行っているが、さらにこのような業務に加え、近年、不審船対応、テロ対策、尖閣諸島等における領海警備、海洋権益の保全に関する業務にも対応することが必要となり、業務が質的・量的に拡大している。
一方、現在の巡視船艇では、速力や監視能力が不足する等、性能が旧式化しており、早急な代替整備が必要不可欠であり、さらに、海洋権益を保全するため緊急に対応すべきものとして行う領海における警備体制の強化を図るため、大型巡視船の整備を行い、これら以外の老朽・旧式化した巡視船艇についても必要性を見極めながら整備を行う。
※【参考】海上保安庁法第４条
海上保安庁の船舶及び航空機は、航路標識を維持し、水路測量及び海象観測を行い、海上における治安を維持し、遭難船員に援助を与え、又は海難に際し人命及び財産を保護するのに適当な構造、設備及び性能を有する船舶及び航空機でなければならない。</t>
    <phoneticPr fontId="5"/>
  </si>
  <si>
    <t>海上保安庁法第５条第１項第２９号</t>
    <phoneticPr fontId="5"/>
  </si>
  <si>
    <t>巡視船艇の整備に関する経費</t>
    <phoneticPr fontId="5"/>
  </si>
  <si>
    <t>船舶課</t>
    <rPh sb="0" eb="2">
      <t>センパク</t>
    </rPh>
    <rPh sb="2" eb="3">
      <t>カ</t>
    </rPh>
    <phoneticPr fontId="5"/>
  </si>
  <si>
    <t>課長　上園　政裕</t>
    <rPh sb="0" eb="2">
      <t>カチョウ</t>
    </rPh>
    <rPh sb="3" eb="4">
      <t>ウエ</t>
    </rPh>
    <rPh sb="4" eb="5">
      <t>ソノ</t>
    </rPh>
    <rPh sb="6" eb="8">
      <t>マサヒロ</t>
    </rPh>
    <phoneticPr fontId="5"/>
  </si>
  <si>
    <t>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phoneticPr fontId="5"/>
  </si>
  <si>
    <t>％</t>
  </si>
  <si>
    <t>○</t>
    <phoneticPr fontId="5"/>
  </si>
  <si>
    <t>‐</t>
  </si>
  <si>
    <t>要救助海難の救助率</t>
    <phoneticPr fontId="5"/>
  </si>
  <si>
    <t>隻</t>
    <rPh sb="0" eb="1">
      <t>セキ</t>
    </rPh>
    <phoneticPr fontId="5"/>
  </si>
  <si>
    <t>船舶建造費</t>
    <rPh sb="0" eb="2">
      <t>センパク</t>
    </rPh>
    <rPh sb="2" eb="5">
      <t>ケンゾウヒ</t>
    </rPh>
    <phoneticPr fontId="5"/>
  </si>
  <si>
    <t>船舶建造庁費</t>
    <rPh sb="0" eb="2">
      <t>センパク</t>
    </rPh>
    <rPh sb="2" eb="4">
      <t>ケンゾウ</t>
    </rPh>
    <rPh sb="4" eb="6">
      <t>チョウヒ</t>
    </rPh>
    <phoneticPr fontId="5"/>
  </si>
  <si>
    <t>船舶建造旅費</t>
    <rPh sb="0" eb="2">
      <t>センパク</t>
    </rPh>
    <rPh sb="2" eb="4">
      <t>ケンゾウ</t>
    </rPh>
    <rPh sb="4" eb="6">
      <t>リョヒ</t>
    </rPh>
    <phoneticPr fontId="5"/>
  </si>
  <si>
    <t>本事業は質的・量的に拡大する海上保安業務を遂行する上で必要となる巡視船艇の整備を行うものであり、国が実施しなければならず、かつ、優先順位が高い。</t>
    <phoneticPr fontId="5"/>
  </si>
  <si>
    <t>同上</t>
    <rPh sb="0" eb="2">
      <t>ドウジョウ</t>
    </rPh>
    <phoneticPr fontId="5"/>
  </si>
  <si>
    <t>事業の実施にあたっては、整備の重点化を図るとともに、仕様の見直し等によりコストの縮減に努めている。また、事業目的に沿った予算の執行を実施しており、その執行状況は適切に把握・確認している。</t>
    <phoneticPr fontId="5"/>
  </si>
  <si>
    <t>我が国をとりまく国際情勢や沿岸海域における海難救助、犯罪の取締り等に対応で切る体制を確保するため、可能な限り計画的かつ確実な整備を推進している。</t>
    <phoneticPr fontId="5"/>
  </si>
  <si>
    <t>必要な性能・装備を充たすことが前提ではあるが、仕様や調達方式の見直し、同型船を建造すること等により整備コストの縮減に努める。</t>
    <phoneticPr fontId="5"/>
  </si>
  <si>
    <t>A.株式会社ディーゼルユナイテッド</t>
    <rPh sb="2" eb="4">
      <t>カブシキ</t>
    </rPh>
    <rPh sb="4" eb="6">
      <t>カイシャ</t>
    </rPh>
    <phoneticPr fontId="5"/>
  </si>
  <si>
    <t>船舶建造費</t>
    <phoneticPr fontId="5"/>
  </si>
  <si>
    <t>船舶用主機関製造</t>
    <phoneticPr fontId="5"/>
  </si>
  <si>
    <t>１，０００トン型巡視船建造</t>
    <phoneticPr fontId="5"/>
  </si>
  <si>
    <t>C.株式会社日本製鋼所</t>
    <rPh sb="2" eb="4">
      <t>カブシキ</t>
    </rPh>
    <rPh sb="4" eb="6">
      <t>カイシャ</t>
    </rPh>
    <rPh sb="6" eb="8">
      <t>ニホン</t>
    </rPh>
    <rPh sb="8" eb="9">
      <t>セイ</t>
    </rPh>
    <rPh sb="9" eb="10">
      <t>ハガネ</t>
    </rPh>
    <rPh sb="10" eb="11">
      <t>ショ</t>
    </rPh>
    <phoneticPr fontId="5"/>
  </si>
  <si>
    <t>武器等製造</t>
    <phoneticPr fontId="5"/>
  </si>
  <si>
    <t>公募による随意契約</t>
    <phoneticPr fontId="5"/>
  </si>
  <si>
    <t>-</t>
    <phoneticPr fontId="5"/>
  </si>
  <si>
    <t>ジャパンマリンユナイテッド株式会社</t>
    <phoneticPr fontId="5"/>
  </si>
  <si>
    <t>５００トン型巡視船建造、１，０００トン型巡視船建造</t>
    <rPh sb="5" eb="6">
      <t>カタ</t>
    </rPh>
    <rPh sb="6" eb="9">
      <t>ジュンシセン</t>
    </rPh>
    <rPh sb="9" eb="11">
      <t>ケンゾウ</t>
    </rPh>
    <phoneticPr fontId="5"/>
  </si>
  <si>
    <t>三井造船株式会社</t>
    <phoneticPr fontId="5"/>
  </si>
  <si>
    <t>墨田川造船株式会社</t>
    <phoneticPr fontId="5"/>
  </si>
  <si>
    <t>新潟造船株式会社</t>
    <phoneticPr fontId="5"/>
  </si>
  <si>
    <t>東京計器株式会社</t>
    <phoneticPr fontId="5"/>
  </si>
  <si>
    <t>警備救難情報装置等</t>
    <rPh sb="0" eb="2">
      <t>ケイビ</t>
    </rPh>
    <rPh sb="2" eb="4">
      <t>キュウナン</t>
    </rPh>
    <rPh sb="4" eb="6">
      <t>ジョウホウ</t>
    </rPh>
    <rPh sb="6" eb="8">
      <t>ソウチ</t>
    </rPh>
    <rPh sb="8" eb="9">
      <t>トウ</t>
    </rPh>
    <phoneticPr fontId="5"/>
  </si>
  <si>
    <t>１８０トン型巡視船建造</t>
    <rPh sb="5" eb="6">
      <t>カタ</t>
    </rPh>
    <rPh sb="6" eb="9">
      <t>ジュンシセン</t>
    </rPh>
    <rPh sb="9" eb="11">
      <t>ケンゾウ</t>
    </rPh>
    <phoneticPr fontId="5"/>
  </si>
  <si>
    <t>株式会社ディーゼルユナイテッド</t>
    <phoneticPr fontId="5"/>
  </si>
  <si>
    <t>川崎重工業株式会社</t>
    <phoneticPr fontId="5"/>
  </si>
  <si>
    <t>ＪＦＥエンジニアリング株式会社</t>
    <phoneticPr fontId="5"/>
  </si>
  <si>
    <t>ヤンマー株式会社</t>
    <phoneticPr fontId="5"/>
  </si>
  <si>
    <t>ナカシマプロペラ株式会社</t>
    <phoneticPr fontId="5"/>
  </si>
  <si>
    <t>大洋電機株式会社</t>
    <phoneticPr fontId="5"/>
  </si>
  <si>
    <t>日本無線株式会社</t>
    <phoneticPr fontId="5"/>
  </si>
  <si>
    <t>株式会社ニシエフ</t>
    <phoneticPr fontId="5"/>
  </si>
  <si>
    <t>ＪＲＣＳ株式会社</t>
    <phoneticPr fontId="5"/>
  </si>
  <si>
    <t>B民間事業者（６社）</t>
    <phoneticPr fontId="5"/>
  </si>
  <si>
    <t>A.民間事業者（６１社）</t>
    <phoneticPr fontId="5"/>
  </si>
  <si>
    <t>株式会社日本製鋼所</t>
    <phoneticPr fontId="5"/>
  </si>
  <si>
    <t>秘密随意契約</t>
    <rPh sb="0" eb="2">
      <t>ヒミツ</t>
    </rPh>
    <phoneticPr fontId="5"/>
  </si>
  <si>
    <t>住友重機械工業株式会社</t>
    <phoneticPr fontId="5"/>
  </si>
  <si>
    <t>可変ピッチプロペラ装置買入</t>
    <rPh sb="11" eb="13">
      <t>カイイ</t>
    </rPh>
    <phoneticPr fontId="5"/>
  </si>
  <si>
    <t>ディーゼル発電装置等買入</t>
    <rPh sb="5" eb="7">
      <t>ハツデン</t>
    </rPh>
    <rPh sb="7" eb="9">
      <t>ソウチ</t>
    </rPh>
    <rPh sb="9" eb="10">
      <t>トウ</t>
    </rPh>
    <rPh sb="10" eb="12">
      <t>カイイ</t>
    </rPh>
    <phoneticPr fontId="5"/>
  </si>
  <si>
    <t>可変ピッチプロペラ装置等買入</t>
    <rPh sb="11" eb="12">
      <t>トウ</t>
    </rPh>
    <rPh sb="12" eb="14">
      <t>カイイ</t>
    </rPh>
    <phoneticPr fontId="5"/>
  </si>
  <si>
    <t>大型巡視船通信装置等買入</t>
    <rPh sb="9" eb="10">
      <t>トウ</t>
    </rPh>
    <rPh sb="10" eb="12">
      <t>カイイ</t>
    </rPh>
    <phoneticPr fontId="5"/>
  </si>
  <si>
    <t>配電盤等製造</t>
    <rPh sb="0" eb="3">
      <t>ハイデンバン</t>
    </rPh>
    <rPh sb="3" eb="4">
      <t>トウ</t>
    </rPh>
    <rPh sb="4" eb="6">
      <t>セイゾウ</t>
    </rPh>
    <phoneticPr fontId="5"/>
  </si>
  <si>
    <t>高速警備救難艇製造</t>
    <rPh sb="7" eb="9">
      <t>セイゾウ</t>
    </rPh>
    <phoneticPr fontId="5"/>
  </si>
  <si>
    <t>-</t>
    <phoneticPr fontId="5"/>
  </si>
  <si>
    <t>-</t>
    <phoneticPr fontId="5"/>
  </si>
  <si>
    <t>株式会社エーオーアール</t>
    <phoneticPr fontId="5"/>
  </si>
  <si>
    <t>デジタル変換付加装置</t>
    <phoneticPr fontId="5"/>
  </si>
  <si>
    <t>ニチモウ株式会社</t>
    <phoneticPr fontId="5"/>
  </si>
  <si>
    <t>20ミリ機関砲（遠隔操縦機能付）製造</t>
    <rPh sb="16" eb="18">
      <t>セイゾウ</t>
    </rPh>
    <phoneticPr fontId="5"/>
  </si>
  <si>
    <t>３０ミリ機関砲製造</t>
    <rPh sb="7" eb="9">
      <t>セイゾウ</t>
    </rPh>
    <phoneticPr fontId="5"/>
  </si>
  <si>
    <t>三菱電機株式会社</t>
    <phoneticPr fontId="5"/>
  </si>
  <si>
    <t>長野日本無線株式会社</t>
    <phoneticPr fontId="5"/>
  </si>
  <si>
    <t>携帯型デジタル送受信機買入</t>
    <phoneticPr fontId="5"/>
  </si>
  <si>
    <t>日本工機株式会社</t>
    <phoneticPr fontId="5"/>
  </si>
  <si>
    <t>３５ミリ機関砲えい光弾買入</t>
    <phoneticPr fontId="5"/>
  </si>
  <si>
    <t>充気式貯油タンク等買入</t>
    <phoneticPr fontId="5"/>
  </si>
  <si>
    <t>西芝電機株式会社</t>
    <phoneticPr fontId="5"/>
  </si>
  <si>
    <t>C民間事業者（９６社）</t>
    <phoneticPr fontId="5"/>
  </si>
  <si>
    <t>豊和工業株式会社</t>
    <phoneticPr fontId="5"/>
  </si>
  <si>
    <t>武器管制装置（３０ミリ機関砲用）等製造</t>
    <rPh sb="16" eb="17">
      <t>トウ</t>
    </rPh>
    <phoneticPr fontId="5"/>
  </si>
  <si>
    <t>トーエイ株式会社</t>
    <phoneticPr fontId="5"/>
  </si>
  <si>
    <t>水中作業服</t>
    <phoneticPr fontId="5"/>
  </si>
  <si>
    <t>武器等買入</t>
    <phoneticPr fontId="5"/>
  </si>
  <si>
    <t>秘密随意契約</t>
    <phoneticPr fontId="5"/>
  </si>
  <si>
    <t>秘密随意契約</t>
    <phoneticPr fontId="5"/>
  </si>
  <si>
    <t>ミネベア株式会社</t>
    <rPh sb="4" eb="6">
      <t>カブシキ</t>
    </rPh>
    <rPh sb="6" eb="8">
      <t>カイシャ</t>
    </rPh>
    <phoneticPr fontId="5"/>
  </si>
  <si>
    <t>-</t>
    <phoneticPr fontId="5"/>
  </si>
  <si>
    <t>５　安全で安心できる交通の確保、治安・生活安全の確保
１８　船舶交通の安全と海上の治安を確保する</t>
    <rPh sb="2" eb="4">
      <t>アンゼン</t>
    </rPh>
    <rPh sb="5" eb="7">
      <t>アンシン</t>
    </rPh>
    <rPh sb="10" eb="12">
      <t>コウツウ</t>
    </rPh>
    <rPh sb="13" eb="15">
      <t>カクホ</t>
    </rPh>
    <rPh sb="16" eb="18">
      <t>チアン</t>
    </rPh>
    <rPh sb="19" eb="21">
      <t>セイカツ</t>
    </rPh>
    <rPh sb="21" eb="23">
      <t>アンゼン</t>
    </rPh>
    <rPh sb="24" eb="26">
      <t>カクホ</t>
    </rPh>
    <rPh sb="30" eb="32">
      <t>センパク</t>
    </rPh>
    <rPh sb="32" eb="34">
      <t>コウツウ</t>
    </rPh>
    <rPh sb="35" eb="37">
      <t>アンゼン</t>
    </rPh>
    <rPh sb="38" eb="40">
      <t>カイジョウ</t>
    </rPh>
    <rPh sb="41" eb="43">
      <t>チアン</t>
    </rPh>
    <rPh sb="44" eb="46">
      <t>カクホ</t>
    </rPh>
    <phoneticPr fontId="5"/>
  </si>
  <si>
    <t>-</t>
  </si>
  <si>
    <t>-</t>
    <phoneticPr fontId="5"/>
  </si>
  <si>
    <t>年度別新規整備隻数（契約実績）</t>
    <rPh sb="10" eb="12">
      <t>ケイヤク</t>
    </rPh>
    <rPh sb="12" eb="14">
      <t>ジッセキ</t>
    </rPh>
    <phoneticPr fontId="5"/>
  </si>
  <si>
    <t>億</t>
    <rPh sb="0" eb="1">
      <t>オク</t>
    </rPh>
    <phoneticPr fontId="5"/>
  </si>
  <si>
    <t>億/隻</t>
    <rPh sb="0" eb="1">
      <t>オク</t>
    </rPh>
    <rPh sb="2" eb="3">
      <t>セキ</t>
    </rPh>
    <phoneticPr fontId="5"/>
  </si>
  <si>
    <t>算出根拠のとおり</t>
    <rPh sb="0" eb="2">
      <t>サンシュツ</t>
    </rPh>
    <rPh sb="2" eb="4">
      <t>コンキョ</t>
    </rPh>
    <phoneticPr fontId="5"/>
  </si>
  <si>
    <t>予算総額÷隻数
（巡視船艇１隻あたりの事業総額　単位億円）
・平成２４年度
大型巡視船　　約５６７．１÷１０＝約５６．７
大型巡視艇３０メートル型　　約４２．７÷３＝約１４２
大型巡視艇２３メートル型　　約４１．２÷６＝約６．９
・平成２５年度
大型巡視船　約３６３．５÷６＝約６０．６
・平成２６年度
中型巡視船　約２２０÷６＝約３６．７
小型巡視船　約６９．７÷３＝約２３．３．６
小型巡視艇　約９．０÷２＝約４．５　　　　　　　　　　　　</t>
    <rPh sb="155" eb="156">
      <t>チュウ</t>
    </rPh>
    <rPh sb="174" eb="175">
      <t>コ</t>
    </rPh>
    <rPh sb="200" eb="201">
      <t>テイ</t>
    </rPh>
    <phoneticPr fontId="5"/>
  </si>
  <si>
    <t>同上</t>
    <rPh sb="0" eb="2">
      <t>ドウジョウ</t>
    </rPh>
    <phoneticPr fontId="5"/>
  </si>
  <si>
    <t>-</t>
    <phoneticPr fontId="5"/>
  </si>
  <si>
    <t>随意契約</t>
    <rPh sb="0" eb="2">
      <t>ズイイ</t>
    </rPh>
    <rPh sb="2" eb="4">
      <t>ケイヤク</t>
    </rPh>
    <phoneticPr fontId="5"/>
  </si>
  <si>
    <t>　成果実績は成果目標を達成したものとなっている。</t>
    <rPh sb="1" eb="3">
      <t>セイカ</t>
    </rPh>
    <rPh sb="3" eb="5">
      <t>ジッセキ</t>
    </rPh>
    <rPh sb="6" eb="8">
      <t>セイカ</t>
    </rPh>
    <rPh sb="8" eb="10">
      <t>モクヒョウ</t>
    </rPh>
    <rPh sb="11" eb="13">
      <t>タッセイ</t>
    </rPh>
    <phoneticPr fontId="5"/>
  </si>
  <si>
    <t>　現在、海上保安体制の整備について、要救助海難の救助率、テロ活動による被害発生件数といった業績指標を基に政策評価を実施しているが、これら業績指標の目標を達成するには巡視船艇の計画的な整備が必要であり、十分に活用されている。</t>
    <phoneticPr fontId="5"/>
  </si>
  <si>
    <t>同上</t>
    <rPh sb="0" eb="2">
      <t>ドウジョウ</t>
    </rPh>
    <phoneticPr fontId="5"/>
  </si>
  <si>
    <t>三菱重工業株式会社</t>
    <phoneticPr fontId="5"/>
  </si>
  <si>
    <t>B.三菱重工業株式会社</t>
    <phoneticPr fontId="5"/>
  </si>
  <si>
    <t>１，０００トン型巡視船建造等</t>
    <rPh sb="13" eb="14">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</si>
</sst>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6</xdr:col>
      <xdr:colOff>95250</xdr:colOff>
      <xdr:row>139</xdr:row>
      <xdr:rowOff>85725</xdr:rowOff>
    </xdr:from>
    <xdr:to>
      <xdr:col>45</xdr:col>
      <xdr:colOff>95250</xdr:colOff>
      <xdr:row>172</xdr:row>
      <xdr:rowOff>323850</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34966275"/>
          <a:ext cx="7800975" cy="1218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SheetLayoutView="100" zoomScalePageLayoutView="85" workbookViewId="0">
      <selection activeCell="W502" sqref="W50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c r="AR2" s="97"/>
      <c r="AS2" s="59" t="str">
        <f>IF(OR(AQ2="　", AQ2=""), "", "-")</f>
        <v/>
      </c>
      <c r="AT2" s="98">
        <v>200</v>
      </c>
      <c r="AU2" s="98"/>
      <c r="AV2" s="60" t="str">
        <f>IF(AW2="", "", "-")</f>
        <v/>
      </c>
      <c r="AW2" s="102"/>
      <c r="AX2" s="102"/>
    </row>
    <row r="3" spans="1:50" ht="25.5"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376</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382</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375</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140</v>
      </c>
      <c r="H5" s="317"/>
      <c r="I5" s="317"/>
      <c r="J5" s="317"/>
      <c r="K5" s="317"/>
      <c r="L5" s="317"/>
      <c r="M5" s="318" t="s">
        <v>92</v>
      </c>
      <c r="N5" s="319"/>
      <c r="O5" s="319"/>
      <c r="P5" s="319"/>
      <c r="Q5" s="319"/>
      <c r="R5" s="320"/>
      <c r="S5" s="321" t="s">
        <v>157</v>
      </c>
      <c r="T5" s="317"/>
      <c r="U5" s="317"/>
      <c r="V5" s="317"/>
      <c r="W5" s="317"/>
      <c r="X5" s="322"/>
      <c r="Y5" s="499" t="s">
        <v>3</v>
      </c>
      <c r="Z5" s="500"/>
      <c r="AA5" s="500"/>
      <c r="AB5" s="500"/>
      <c r="AC5" s="500"/>
      <c r="AD5" s="501"/>
      <c r="AE5" s="502" t="s">
        <v>383</v>
      </c>
      <c r="AF5" s="503"/>
      <c r="AG5" s="503"/>
      <c r="AH5" s="503"/>
      <c r="AI5" s="503"/>
      <c r="AJ5" s="503"/>
      <c r="AK5" s="503"/>
      <c r="AL5" s="503"/>
      <c r="AM5" s="503"/>
      <c r="AN5" s="503"/>
      <c r="AO5" s="503"/>
      <c r="AP5" s="504"/>
      <c r="AQ5" s="505" t="s">
        <v>384</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459</v>
      </c>
      <c r="AF6" s="517"/>
      <c r="AG6" s="517"/>
      <c r="AH6" s="517"/>
      <c r="AI6" s="517"/>
      <c r="AJ6" s="517"/>
      <c r="AK6" s="517"/>
      <c r="AL6" s="517"/>
      <c r="AM6" s="517"/>
      <c r="AN6" s="517"/>
      <c r="AO6" s="517"/>
      <c r="AP6" s="517"/>
      <c r="AQ6" s="518"/>
      <c r="AR6" s="518"/>
      <c r="AS6" s="518"/>
      <c r="AT6" s="518"/>
      <c r="AU6" s="518"/>
      <c r="AV6" s="518"/>
      <c r="AW6" s="518"/>
      <c r="AX6" s="519"/>
    </row>
    <row r="7" spans="1:50" ht="49.5" customHeight="1" x14ac:dyDescent="0.15">
      <c r="A7" s="438" t="s">
        <v>25</v>
      </c>
      <c r="B7" s="439"/>
      <c r="C7" s="439"/>
      <c r="D7" s="439"/>
      <c r="E7" s="439"/>
      <c r="F7" s="439"/>
      <c r="G7" s="440" t="s">
        <v>381</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378</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海洋政策</v>
      </c>
      <c r="H8" s="343"/>
      <c r="I8" s="343"/>
      <c r="J8" s="343"/>
      <c r="K8" s="343"/>
      <c r="L8" s="343"/>
      <c r="M8" s="343"/>
      <c r="N8" s="343"/>
      <c r="O8" s="343"/>
      <c r="P8" s="343"/>
      <c r="Q8" s="343"/>
      <c r="R8" s="343"/>
      <c r="S8" s="343"/>
      <c r="T8" s="343"/>
      <c r="U8" s="343"/>
      <c r="V8" s="343"/>
      <c r="W8" s="343"/>
      <c r="X8" s="344"/>
      <c r="Y8" s="520" t="s">
        <v>79</v>
      </c>
      <c r="Z8" s="520"/>
      <c r="AA8" s="520"/>
      <c r="AB8" s="520"/>
      <c r="AC8" s="520"/>
      <c r="AD8" s="520"/>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377</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133.5" customHeight="1" x14ac:dyDescent="0.15">
      <c r="A10" s="447" t="s">
        <v>36</v>
      </c>
      <c r="B10" s="448"/>
      <c r="C10" s="448"/>
      <c r="D10" s="448"/>
      <c r="E10" s="448"/>
      <c r="F10" s="448"/>
      <c r="G10" s="476" t="s">
        <v>380</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直接実施</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v>15101</v>
      </c>
      <c r="Q13" s="63"/>
      <c r="R13" s="63"/>
      <c r="S13" s="63"/>
      <c r="T13" s="63"/>
      <c r="U13" s="63"/>
      <c r="V13" s="64"/>
      <c r="W13" s="62">
        <v>22587</v>
      </c>
      <c r="X13" s="63"/>
      <c r="Y13" s="63"/>
      <c r="Z13" s="63"/>
      <c r="AA13" s="63"/>
      <c r="AB13" s="63"/>
      <c r="AC13" s="64"/>
      <c r="AD13" s="62">
        <v>22182</v>
      </c>
      <c r="AE13" s="63"/>
      <c r="AF13" s="63"/>
      <c r="AG13" s="63"/>
      <c r="AH13" s="63"/>
      <c r="AI13" s="63"/>
      <c r="AJ13" s="64"/>
      <c r="AK13" s="62">
        <v>21562</v>
      </c>
      <c r="AL13" s="63"/>
      <c r="AM13" s="63"/>
      <c r="AN13" s="63"/>
      <c r="AO13" s="63"/>
      <c r="AP13" s="63"/>
      <c r="AQ13" s="64"/>
      <c r="AR13" s="658" t="s">
        <v>468</v>
      </c>
      <c r="AS13" s="659"/>
      <c r="AT13" s="659"/>
      <c r="AU13" s="659"/>
      <c r="AV13" s="659"/>
      <c r="AW13" s="659"/>
      <c r="AX13" s="660"/>
    </row>
    <row r="14" spans="1:50" ht="21" customHeight="1" x14ac:dyDescent="0.15">
      <c r="A14" s="453"/>
      <c r="B14" s="454"/>
      <c r="C14" s="454"/>
      <c r="D14" s="454"/>
      <c r="E14" s="454"/>
      <c r="F14" s="455"/>
      <c r="G14" s="466"/>
      <c r="H14" s="467"/>
      <c r="I14" s="333" t="s">
        <v>9</v>
      </c>
      <c r="J14" s="461"/>
      <c r="K14" s="461"/>
      <c r="L14" s="461"/>
      <c r="M14" s="461"/>
      <c r="N14" s="461"/>
      <c r="O14" s="462"/>
      <c r="P14" s="62">
        <v>12495</v>
      </c>
      <c r="Q14" s="63"/>
      <c r="R14" s="63"/>
      <c r="S14" s="63"/>
      <c r="T14" s="63"/>
      <c r="U14" s="63"/>
      <c r="V14" s="64"/>
      <c r="W14" s="62">
        <v>12956</v>
      </c>
      <c r="X14" s="63"/>
      <c r="Y14" s="63"/>
      <c r="Z14" s="63"/>
      <c r="AA14" s="63"/>
      <c r="AB14" s="63"/>
      <c r="AC14" s="64"/>
      <c r="AD14" s="62">
        <v>8361</v>
      </c>
      <c r="AE14" s="63"/>
      <c r="AF14" s="63"/>
      <c r="AG14" s="63"/>
      <c r="AH14" s="63"/>
      <c r="AI14" s="63"/>
      <c r="AJ14" s="64"/>
      <c r="AK14" s="62" t="s">
        <v>379</v>
      </c>
      <c r="AL14" s="63"/>
      <c r="AM14" s="63"/>
      <c r="AN14" s="63"/>
      <c r="AO14" s="63"/>
      <c r="AP14" s="63"/>
      <c r="AQ14" s="64"/>
      <c r="AR14" s="656"/>
      <c r="AS14" s="656"/>
      <c r="AT14" s="656"/>
      <c r="AU14" s="656"/>
      <c r="AV14" s="656"/>
      <c r="AW14" s="656"/>
      <c r="AX14" s="657"/>
    </row>
    <row r="15" spans="1:50" ht="21" customHeight="1" x14ac:dyDescent="0.15">
      <c r="A15" s="453"/>
      <c r="B15" s="454"/>
      <c r="C15" s="454"/>
      <c r="D15" s="454"/>
      <c r="E15" s="454"/>
      <c r="F15" s="455"/>
      <c r="G15" s="466"/>
      <c r="H15" s="467"/>
      <c r="I15" s="333" t="s">
        <v>62</v>
      </c>
      <c r="J15" s="334"/>
      <c r="K15" s="334"/>
      <c r="L15" s="334"/>
      <c r="M15" s="334"/>
      <c r="N15" s="334"/>
      <c r="O15" s="335"/>
      <c r="P15" s="62">
        <v>691</v>
      </c>
      <c r="Q15" s="63"/>
      <c r="R15" s="63"/>
      <c r="S15" s="63"/>
      <c r="T15" s="63"/>
      <c r="U15" s="63"/>
      <c r="V15" s="64"/>
      <c r="W15" s="62">
        <v>4142</v>
      </c>
      <c r="X15" s="63"/>
      <c r="Y15" s="63"/>
      <c r="Z15" s="63"/>
      <c r="AA15" s="63"/>
      <c r="AB15" s="63"/>
      <c r="AC15" s="64"/>
      <c r="AD15" s="62" t="s">
        <v>379</v>
      </c>
      <c r="AE15" s="63"/>
      <c r="AF15" s="63"/>
      <c r="AG15" s="63"/>
      <c r="AH15" s="63"/>
      <c r="AI15" s="63"/>
      <c r="AJ15" s="64"/>
      <c r="AK15" s="62">
        <v>911</v>
      </c>
      <c r="AL15" s="63"/>
      <c r="AM15" s="63"/>
      <c r="AN15" s="63"/>
      <c r="AO15" s="63"/>
      <c r="AP15" s="63"/>
      <c r="AQ15" s="64"/>
      <c r="AR15" s="62" t="s">
        <v>468</v>
      </c>
      <c r="AS15" s="63"/>
      <c r="AT15" s="63"/>
      <c r="AU15" s="63"/>
      <c r="AV15" s="63"/>
      <c r="AW15" s="63"/>
      <c r="AX15" s="655"/>
    </row>
    <row r="16" spans="1:50" ht="21" customHeight="1" x14ac:dyDescent="0.15">
      <c r="A16" s="453"/>
      <c r="B16" s="454"/>
      <c r="C16" s="454"/>
      <c r="D16" s="454"/>
      <c r="E16" s="454"/>
      <c r="F16" s="455"/>
      <c r="G16" s="466"/>
      <c r="H16" s="467"/>
      <c r="I16" s="333" t="s">
        <v>63</v>
      </c>
      <c r="J16" s="334"/>
      <c r="K16" s="334"/>
      <c r="L16" s="334"/>
      <c r="M16" s="334"/>
      <c r="N16" s="334"/>
      <c r="O16" s="335"/>
      <c r="P16" s="62">
        <v>-4142</v>
      </c>
      <c r="Q16" s="63"/>
      <c r="R16" s="63"/>
      <c r="S16" s="63"/>
      <c r="T16" s="63"/>
      <c r="U16" s="63"/>
      <c r="V16" s="64"/>
      <c r="W16" s="62" t="s">
        <v>379</v>
      </c>
      <c r="X16" s="63"/>
      <c r="Y16" s="63"/>
      <c r="Z16" s="63"/>
      <c r="AA16" s="63"/>
      <c r="AB16" s="63"/>
      <c r="AC16" s="64"/>
      <c r="AD16" s="62">
        <v>-911</v>
      </c>
      <c r="AE16" s="63"/>
      <c r="AF16" s="63"/>
      <c r="AG16" s="63"/>
      <c r="AH16" s="63"/>
      <c r="AI16" s="63"/>
      <c r="AJ16" s="64"/>
      <c r="AK16" s="62" t="s">
        <v>379</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v>11429</v>
      </c>
      <c r="Q17" s="63"/>
      <c r="R17" s="63"/>
      <c r="S17" s="63"/>
      <c r="T17" s="63"/>
      <c r="U17" s="63"/>
      <c r="V17" s="64"/>
      <c r="W17" s="62" t="s">
        <v>379</v>
      </c>
      <c r="X17" s="63"/>
      <c r="Y17" s="63"/>
      <c r="Z17" s="63"/>
      <c r="AA17" s="63"/>
      <c r="AB17" s="63"/>
      <c r="AC17" s="64"/>
      <c r="AD17" s="62" t="s">
        <v>379</v>
      </c>
      <c r="AE17" s="63"/>
      <c r="AF17" s="63"/>
      <c r="AG17" s="63"/>
      <c r="AH17" s="63"/>
      <c r="AI17" s="63"/>
      <c r="AJ17" s="64"/>
      <c r="AK17" s="62" t="s">
        <v>379</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35574</v>
      </c>
      <c r="Q18" s="307"/>
      <c r="R18" s="307"/>
      <c r="S18" s="307"/>
      <c r="T18" s="307"/>
      <c r="U18" s="307"/>
      <c r="V18" s="308"/>
      <c r="W18" s="306">
        <f>SUM(W13:AC17)</f>
        <v>39685</v>
      </c>
      <c r="X18" s="307"/>
      <c r="Y18" s="307"/>
      <c r="Z18" s="307"/>
      <c r="AA18" s="307"/>
      <c r="AB18" s="307"/>
      <c r="AC18" s="308"/>
      <c r="AD18" s="306">
        <f t="shared" ref="AD18" si="0">SUM(AD13:AJ17)</f>
        <v>29632</v>
      </c>
      <c r="AE18" s="307"/>
      <c r="AF18" s="307"/>
      <c r="AG18" s="307"/>
      <c r="AH18" s="307"/>
      <c r="AI18" s="307"/>
      <c r="AJ18" s="308"/>
      <c r="AK18" s="306">
        <f t="shared" ref="AK18" si="1">SUM(AK13:AQ17)</f>
        <v>22473</v>
      </c>
      <c r="AL18" s="307"/>
      <c r="AM18" s="307"/>
      <c r="AN18" s="307"/>
      <c r="AO18" s="307"/>
      <c r="AP18" s="307"/>
      <c r="AQ18" s="308"/>
      <c r="AR18" s="306">
        <f t="shared" ref="AR18" si="2">SUM(AR13:AX17)</f>
        <v>0</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v>33454</v>
      </c>
      <c r="Q19" s="63"/>
      <c r="R19" s="63"/>
      <c r="S19" s="63"/>
      <c r="T19" s="63"/>
      <c r="U19" s="63"/>
      <c r="V19" s="64"/>
      <c r="W19" s="62">
        <v>38892</v>
      </c>
      <c r="X19" s="63"/>
      <c r="Y19" s="63"/>
      <c r="Z19" s="63"/>
      <c r="AA19" s="63"/>
      <c r="AB19" s="63"/>
      <c r="AC19" s="64"/>
      <c r="AD19" s="62">
        <v>29316</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f>IF(P18=0, "-", P19/P18)</f>
        <v>0.94040591443188848</v>
      </c>
      <c r="Q20" s="311"/>
      <c r="R20" s="311"/>
      <c r="S20" s="311"/>
      <c r="T20" s="311"/>
      <c r="U20" s="311"/>
      <c r="V20" s="311"/>
      <c r="W20" s="311">
        <f>IF(W18=0, "-", W19/W18)</f>
        <v>0.98001763890638782</v>
      </c>
      <c r="X20" s="311"/>
      <c r="Y20" s="311"/>
      <c r="Z20" s="311"/>
      <c r="AA20" s="311"/>
      <c r="AB20" s="311"/>
      <c r="AC20" s="311"/>
      <c r="AD20" s="311">
        <f>IF(AD18=0, "-", AD19/AD18)</f>
        <v>0.98933585313174943</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c r="AV22" s="101"/>
      <c r="AW22" s="99" t="s">
        <v>355</v>
      </c>
      <c r="AX22" s="100"/>
    </row>
    <row r="23" spans="1:50" ht="102" customHeight="1" x14ac:dyDescent="0.15">
      <c r="A23" s="207"/>
      <c r="B23" s="205"/>
      <c r="C23" s="205"/>
      <c r="D23" s="205"/>
      <c r="E23" s="205"/>
      <c r="F23" s="206"/>
      <c r="G23" s="312" t="s">
        <v>385</v>
      </c>
      <c r="H23" s="279"/>
      <c r="I23" s="279"/>
      <c r="J23" s="279"/>
      <c r="K23" s="279"/>
      <c r="L23" s="279"/>
      <c r="M23" s="279"/>
      <c r="N23" s="279"/>
      <c r="O23" s="280"/>
      <c r="P23" s="245" t="s">
        <v>389</v>
      </c>
      <c r="Q23" s="186"/>
      <c r="R23" s="186"/>
      <c r="S23" s="186"/>
      <c r="T23" s="186"/>
      <c r="U23" s="186"/>
      <c r="V23" s="186"/>
      <c r="W23" s="186"/>
      <c r="X23" s="187"/>
      <c r="Y23" s="284" t="s">
        <v>14</v>
      </c>
      <c r="Z23" s="285"/>
      <c r="AA23" s="286"/>
      <c r="AB23" s="651" t="s">
        <v>386</v>
      </c>
      <c r="AC23" s="287"/>
      <c r="AD23" s="287"/>
      <c r="AE23" s="84">
        <v>96</v>
      </c>
      <c r="AF23" s="85"/>
      <c r="AG23" s="85"/>
      <c r="AH23" s="85"/>
      <c r="AI23" s="86"/>
      <c r="AJ23" s="84">
        <v>96</v>
      </c>
      <c r="AK23" s="85"/>
      <c r="AL23" s="85"/>
      <c r="AM23" s="85"/>
      <c r="AN23" s="86"/>
      <c r="AO23" s="84">
        <v>95</v>
      </c>
      <c r="AP23" s="85"/>
      <c r="AQ23" s="85"/>
      <c r="AR23" s="85"/>
      <c r="AS23" s="86"/>
      <c r="AT23" s="217"/>
      <c r="AU23" s="217"/>
      <c r="AV23" s="217"/>
      <c r="AW23" s="217"/>
      <c r="AX23" s="218"/>
    </row>
    <row r="24" spans="1:50" ht="102"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386</v>
      </c>
      <c r="AC24" s="277"/>
      <c r="AD24" s="277"/>
      <c r="AE24" s="84">
        <v>95</v>
      </c>
      <c r="AF24" s="85"/>
      <c r="AG24" s="85"/>
      <c r="AH24" s="85"/>
      <c r="AI24" s="86"/>
      <c r="AJ24" s="84">
        <v>95</v>
      </c>
      <c r="AK24" s="85"/>
      <c r="AL24" s="85"/>
      <c r="AM24" s="85"/>
      <c r="AN24" s="86"/>
      <c r="AO24" s="84">
        <v>95</v>
      </c>
      <c r="AP24" s="85"/>
      <c r="AQ24" s="85"/>
      <c r="AR24" s="85"/>
      <c r="AS24" s="86"/>
      <c r="AT24" s="84" t="s">
        <v>461</v>
      </c>
      <c r="AU24" s="85"/>
      <c r="AV24" s="85"/>
      <c r="AW24" s="85"/>
      <c r="AX24" s="87"/>
    </row>
    <row r="25" spans="1:50" ht="102" customHeight="1" x14ac:dyDescent="0.15">
      <c r="A25" s="661"/>
      <c r="B25" s="662"/>
      <c r="C25" s="662"/>
      <c r="D25" s="662"/>
      <c r="E25" s="662"/>
      <c r="F25" s="663"/>
      <c r="G25" s="313"/>
      <c r="H25" s="314"/>
      <c r="I25" s="314"/>
      <c r="J25" s="314"/>
      <c r="K25" s="314"/>
      <c r="L25" s="314"/>
      <c r="M25" s="314"/>
      <c r="N25" s="314"/>
      <c r="O25" s="315"/>
      <c r="P25" s="188"/>
      <c r="Q25" s="188"/>
      <c r="R25" s="188"/>
      <c r="S25" s="188"/>
      <c r="T25" s="188"/>
      <c r="U25" s="188"/>
      <c r="V25" s="188"/>
      <c r="W25" s="188"/>
      <c r="X25" s="189"/>
      <c r="Y25" s="111" t="s">
        <v>15</v>
      </c>
      <c r="Z25" s="112"/>
      <c r="AA25" s="162"/>
      <c r="AB25" s="673" t="s">
        <v>359</v>
      </c>
      <c r="AC25" s="255"/>
      <c r="AD25" s="255"/>
      <c r="AE25" s="84">
        <v>101</v>
      </c>
      <c r="AF25" s="85"/>
      <c r="AG25" s="85"/>
      <c r="AH25" s="85"/>
      <c r="AI25" s="86"/>
      <c r="AJ25" s="84">
        <v>101</v>
      </c>
      <c r="AK25" s="85"/>
      <c r="AL25" s="85"/>
      <c r="AM25" s="85"/>
      <c r="AN25" s="86"/>
      <c r="AO25" s="84">
        <v>100</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2" t="s">
        <v>303</v>
      </c>
      <c r="AU26" s="653"/>
      <c r="AV26" s="653"/>
      <c r="AW26" s="653"/>
      <c r="AX26" s="654"/>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1"/>
      <c r="B30" s="662"/>
      <c r="C30" s="662"/>
      <c r="D30" s="662"/>
      <c r="E30" s="662"/>
      <c r="F30" s="663"/>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1"/>
      <c r="B35" s="662"/>
      <c r="C35" s="662"/>
      <c r="D35" s="662"/>
      <c r="E35" s="662"/>
      <c r="F35" s="663"/>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58.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1"/>
      <c r="B40" s="662"/>
      <c r="C40" s="662"/>
      <c r="D40" s="662"/>
      <c r="E40" s="662"/>
      <c r="F40" s="663"/>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25" t="s">
        <v>320</v>
      </c>
      <c r="B47" s="676" t="s">
        <v>317</v>
      </c>
      <c r="C47" s="227"/>
      <c r="D47" s="227"/>
      <c r="E47" s="227"/>
      <c r="F47" s="228"/>
      <c r="G47" s="613" t="s">
        <v>311</v>
      </c>
      <c r="H47" s="613"/>
      <c r="I47" s="613"/>
      <c r="J47" s="613"/>
      <c r="K47" s="613"/>
      <c r="L47" s="613"/>
      <c r="M47" s="613"/>
      <c r="N47" s="613"/>
      <c r="O47" s="613"/>
      <c r="P47" s="613"/>
      <c r="Q47" s="613"/>
      <c r="R47" s="613"/>
      <c r="S47" s="613"/>
      <c r="T47" s="613"/>
      <c r="U47" s="613"/>
      <c r="V47" s="613"/>
      <c r="W47" s="613"/>
      <c r="X47" s="613"/>
      <c r="Y47" s="613"/>
      <c r="Z47" s="613"/>
      <c r="AA47" s="681"/>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5"/>
      <c r="B48" s="676"/>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6"/>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6"/>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7"/>
    </row>
    <row r="50" spans="1:50" ht="22.5" hidden="1" customHeight="1" x14ac:dyDescent="0.15">
      <c r="A50" s="225"/>
      <c r="B50" s="676"/>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8"/>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9"/>
    </row>
    <row r="51" spans="1:50" ht="22.5" hidden="1" customHeight="1" x14ac:dyDescent="0.15">
      <c r="A51" s="225"/>
      <c r="B51" s="677"/>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10"/>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1"/>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9"/>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55.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0" t="s">
        <v>69</v>
      </c>
      <c r="AF67" s="109"/>
      <c r="AG67" s="109"/>
      <c r="AH67" s="109"/>
      <c r="AI67" s="109"/>
      <c r="AJ67" s="650" t="s">
        <v>70</v>
      </c>
      <c r="AK67" s="109"/>
      <c r="AL67" s="109"/>
      <c r="AM67" s="109"/>
      <c r="AN67" s="109"/>
      <c r="AO67" s="650"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462</v>
      </c>
      <c r="H68" s="186"/>
      <c r="I68" s="186"/>
      <c r="J68" s="186"/>
      <c r="K68" s="186"/>
      <c r="L68" s="186"/>
      <c r="M68" s="186"/>
      <c r="N68" s="186"/>
      <c r="O68" s="186"/>
      <c r="P68" s="186"/>
      <c r="Q68" s="186"/>
      <c r="R68" s="186"/>
      <c r="S68" s="186"/>
      <c r="T68" s="186"/>
      <c r="U68" s="186"/>
      <c r="V68" s="186"/>
      <c r="W68" s="186"/>
      <c r="X68" s="187"/>
      <c r="Y68" s="323" t="s">
        <v>66</v>
      </c>
      <c r="Z68" s="324"/>
      <c r="AA68" s="325"/>
      <c r="AB68" s="193" t="s">
        <v>390</v>
      </c>
      <c r="AC68" s="194"/>
      <c r="AD68" s="195"/>
      <c r="AE68" s="84">
        <v>19</v>
      </c>
      <c r="AF68" s="85"/>
      <c r="AG68" s="85"/>
      <c r="AH68" s="85"/>
      <c r="AI68" s="86"/>
      <c r="AJ68" s="84">
        <v>6</v>
      </c>
      <c r="AK68" s="85"/>
      <c r="AL68" s="85"/>
      <c r="AM68" s="85"/>
      <c r="AN68" s="86"/>
      <c r="AO68" s="84">
        <v>11</v>
      </c>
      <c r="AP68" s="85"/>
      <c r="AQ68" s="85"/>
      <c r="AR68" s="85"/>
      <c r="AS68" s="86"/>
      <c r="AT68" s="196"/>
      <c r="AU68" s="196"/>
      <c r="AV68" s="196"/>
      <c r="AW68" s="196"/>
      <c r="AX68" s="197"/>
      <c r="AY68" s="10"/>
      <c r="AZ68" s="10"/>
      <c r="BA68" s="10"/>
      <c r="BB68" s="10"/>
      <c r="BC68" s="10"/>
    </row>
    <row r="69" spans="1:60" ht="21"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390</v>
      </c>
      <c r="AC69" s="202"/>
      <c r="AD69" s="203"/>
      <c r="AE69" s="84">
        <v>0</v>
      </c>
      <c r="AF69" s="85"/>
      <c r="AG69" s="85"/>
      <c r="AH69" s="85"/>
      <c r="AI69" s="86"/>
      <c r="AJ69" s="84">
        <v>0</v>
      </c>
      <c r="AK69" s="85"/>
      <c r="AL69" s="85"/>
      <c r="AM69" s="85"/>
      <c r="AN69" s="86"/>
      <c r="AO69" s="84">
        <v>4</v>
      </c>
      <c r="AP69" s="85"/>
      <c r="AQ69" s="85"/>
      <c r="AR69" s="85"/>
      <c r="AS69" s="86"/>
      <c r="AT69" s="84">
        <v>0</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41.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112.5" customHeight="1" x14ac:dyDescent="0.15">
      <c r="A83" s="120"/>
      <c r="B83" s="118"/>
      <c r="C83" s="118"/>
      <c r="D83" s="118"/>
      <c r="E83" s="118"/>
      <c r="F83" s="119"/>
      <c r="G83" s="135" t="s">
        <v>466</v>
      </c>
      <c r="H83" s="135"/>
      <c r="I83" s="135"/>
      <c r="J83" s="135"/>
      <c r="K83" s="135"/>
      <c r="L83" s="135"/>
      <c r="M83" s="135"/>
      <c r="N83" s="135"/>
      <c r="O83" s="135"/>
      <c r="P83" s="135"/>
      <c r="Q83" s="135"/>
      <c r="R83" s="135"/>
      <c r="S83" s="135"/>
      <c r="T83" s="135"/>
      <c r="U83" s="135"/>
      <c r="V83" s="135"/>
      <c r="W83" s="135"/>
      <c r="X83" s="135"/>
      <c r="Y83" s="137" t="s">
        <v>17</v>
      </c>
      <c r="Z83" s="138"/>
      <c r="AA83" s="139"/>
      <c r="AB83" s="172" t="s">
        <v>463</v>
      </c>
      <c r="AC83" s="141"/>
      <c r="AD83" s="142"/>
      <c r="AE83" s="143"/>
      <c r="AF83" s="144"/>
      <c r="AG83" s="144"/>
      <c r="AH83" s="144"/>
      <c r="AI83" s="144"/>
      <c r="AJ83" s="143"/>
      <c r="AK83" s="144"/>
      <c r="AL83" s="144"/>
      <c r="AM83" s="144"/>
      <c r="AN83" s="144"/>
      <c r="AO83" s="143"/>
      <c r="AP83" s="144"/>
      <c r="AQ83" s="144"/>
      <c r="AR83" s="144"/>
      <c r="AS83" s="144"/>
      <c r="AT83" s="84"/>
      <c r="AU83" s="85"/>
      <c r="AV83" s="85"/>
      <c r="AW83" s="85"/>
      <c r="AX83" s="87"/>
    </row>
    <row r="84" spans="1:60" ht="112.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464</v>
      </c>
      <c r="AC84" s="149"/>
      <c r="AD84" s="150"/>
      <c r="AE84" s="148" t="s">
        <v>465</v>
      </c>
      <c r="AF84" s="149"/>
      <c r="AG84" s="149"/>
      <c r="AH84" s="149"/>
      <c r="AI84" s="150"/>
      <c r="AJ84" s="148" t="s">
        <v>465</v>
      </c>
      <c r="AK84" s="149"/>
      <c r="AL84" s="149"/>
      <c r="AM84" s="149"/>
      <c r="AN84" s="150"/>
      <c r="AO84" s="148" t="s">
        <v>465</v>
      </c>
      <c r="AP84" s="149"/>
      <c r="AQ84" s="149"/>
      <c r="AR84" s="149"/>
      <c r="AS84" s="150"/>
      <c r="AT84" s="148"/>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391</v>
      </c>
      <c r="D98" s="404"/>
      <c r="E98" s="404"/>
      <c r="F98" s="404"/>
      <c r="G98" s="404"/>
      <c r="H98" s="404"/>
      <c r="I98" s="404"/>
      <c r="J98" s="404"/>
      <c r="K98" s="405"/>
      <c r="L98" s="62">
        <v>21472</v>
      </c>
      <c r="M98" s="63"/>
      <c r="N98" s="63"/>
      <c r="O98" s="63"/>
      <c r="P98" s="63"/>
      <c r="Q98" s="64"/>
      <c r="R98" s="62"/>
      <c r="S98" s="63"/>
      <c r="T98" s="63"/>
      <c r="U98" s="63"/>
      <c r="V98" s="63"/>
      <c r="W98" s="64"/>
      <c r="X98" s="664"/>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68"/>
      <c r="B99" s="369"/>
      <c r="C99" s="152" t="s">
        <v>392</v>
      </c>
      <c r="D99" s="153"/>
      <c r="E99" s="153"/>
      <c r="F99" s="153"/>
      <c r="G99" s="153"/>
      <c r="H99" s="153"/>
      <c r="I99" s="153"/>
      <c r="J99" s="153"/>
      <c r="K99" s="154"/>
      <c r="L99" s="62">
        <v>28</v>
      </c>
      <c r="M99" s="63"/>
      <c r="N99" s="63"/>
      <c r="O99" s="63"/>
      <c r="P99" s="63"/>
      <c r="Q99" s="64"/>
      <c r="R99" s="62"/>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68"/>
      <c r="B100" s="369"/>
      <c r="C100" s="152" t="s">
        <v>393</v>
      </c>
      <c r="D100" s="153"/>
      <c r="E100" s="153"/>
      <c r="F100" s="153"/>
      <c r="G100" s="153"/>
      <c r="H100" s="153"/>
      <c r="I100" s="153"/>
      <c r="J100" s="153"/>
      <c r="K100" s="154"/>
      <c r="L100" s="62">
        <v>62</v>
      </c>
      <c r="M100" s="63"/>
      <c r="N100" s="63"/>
      <c r="O100" s="63"/>
      <c r="P100" s="63"/>
      <c r="Q100" s="64"/>
      <c r="R100" s="62"/>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0"/>
      <c r="B104" s="371"/>
      <c r="C104" s="360" t="s">
        <v>22</v>
      </c>
      <c r="D104" s="361"/>
      <c r="E104" s="361"/>
      <c r="F104" s="361"/>
      <c r="G104" s="361"/>
      <c r="H104" s="361"/>
      <c r="I104" s="361"/>
      <c r="J104" s="361"/>
      <c r="K104" s="362"/>
      <c r="L104" s="363">
        <f>SUM(L98:Q103)</f>
        <v>21562</v>
      </c>
      <c r="M104" s="364"/>
      <c r="N104" s="364"/>
      <c r="O104" s="364"/>
      <c r="P104" s="364"/>
      <c r="Q104" s="365"/>
      <c r="R104" s="363">
        <f>SUM(R98:W103)</f>
        <v>0</v>
      </c>
      <c r="S104" s="364"/>
      <c r="T104" s="364"/>
      <c r="U104" s="364"/>
      <c r="V104" s="364"/>
      <c r="W104" s="365"/>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45" customHeight="1" x14ac:dyDescent="0.15">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6" t="s">
        <v>387</v>
      </c>
      <c r="AE108" s="597"/>
      <c r="AF108" s="597"/>
      <c r="AG108" s="593" t="s">
        <v>394</v>
      </c>
      <c r="AH108" s="594"/>
      <c r="AI108" s="594"/>
      <c r="AJ108" s="594"/>
      <c r="AK108" s="594"/>
      <c r="AL108" s="594"/>
      <c r="AM108" s="594"/>
      <c r="AN108" s="594"/>
      <c r="AO108" s="594"/>
      <c r="AP108" s="594"/>
      <c r="AQ108" s="594"/>
      <c r="AR108" s="594"/>
      <c r="AS108" s="594"/>
      <c r="AT108" s="594"/>
      <c r="AU108" s="594"/>
      <c r="AV108" s="594"/>
      <c r="AW108" s="594"/>
      <c r="AX108" s="595"/>
    </row>
    <row r="109" spans="1:50" ht="26.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374</v>
      </c>
      <c r="AE109" s="432"/>
      <c r="AF109" s="432"/>
      <c r="AG109" s="523" t="s">
        <v>395</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6" t="s">
        <v>387</v>
      </c>
      <c r="AE110" s="577"/>
      <c r="AF110" s="577"/>
      <c r="AG110" s="521" t="s">
        <v>395</v>
      </c>
      <c r="AH110" s="188"/>
      <c r="AI110" s="188"/>
      <c r="AJ110" s="188"/>
      <c r="AK110" s="188"/>
      <c r="AL110" s="188"/>
      <c r="AM110" s="188"/>
      <c r="AN110" s="188"/>
      <c r="AO110" s="188"/>
      <c r="AP110" s="188"/>
      <c r="AQ110" s="188"/>
      <c r="AR110" s="188"/>
      <c r="AS110" s="188"/>
      <c r="AT110" s="188"/>
      <c r="AU110" s="188"/>
      <c r="AV110" s="188"/>
      <c r="AW110" s="188"/>
      <c r="AX110" s="522"/>
    </row>
    <row r="111" spans="1:50" ht="60" customHeight="1" x14ac:dyDescent="0.15">
      <c r="A111" s="541" t="s">
        <v>46</v>
      </c>
      <c r="B111" s="578"/>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374</v>
      </c>
      <c r="AE111" s="428"/>
      <c r="AF111" s="428"/>
      <c r="AG111" s="291" t="s">
        <v>396</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9"/>
      <c r="B112" s="580"/>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388</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60" customHeight="1" x14ac:dyDescent="0.15">
      <c r="A113" s="579"/>
      <c r="B113" s="580"/>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374</v>
      </c>
      <c r="AE113" s="432"/>
      <c r="AF113" s="432"/>
      <c r="AG113" s="523" t="s">
        <v>396</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9"/>
      <c r="B114" s="580"/>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374</v>
      </c>
      <c r="AE114" s="432"/>
      <c r="AF114" s="432"/>
      <c r="AG114" s="523" t="s">
        <v>395</v>
      </c>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9"/>
      <c r="B115" s="580"/>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374</v>
      </c>
      <c r="AE115" s="432"/>
      <c r="AF115" s="432"/>
      <c r="AG115" s="523" t="s">
        <v>395</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9"/>
      <c r="B116" s="580"/>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5" t="s">
        <v>374</v>
      </c>
      <c r="AE116" s="626"/>
      <c r="AF116" s="626"/>
      <c r="AG116" s="356" t="s">
        <v>395</v>
      </c>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18.7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86" t="s">
        <v>374</v>
      </c>
      <c r="AE117" s="577"/>
      <c r="AF117" s="587"/>
      <c r="AG117" s="591" t="s">
        <v>467</v>
      </c>
      <c r="AH117" s="425"/>
      <c r="AI117" s="425"/>
      <c r="AJ117" s="425"/>
      <c r="AK117" s="425"/>
      <c r="AL117" s="425"/>
      <c r="AM117" s="425"/>
      <c r="AN117" s="425"/>
      <c r="AO117" s="425"/>
      <c r="AP117" s="425"/>
      <c r="AQ117" s="425"/>
      <c r="AR117" s="425"/>
      <c r="AS117" s="425"/>
      <c r="AT117" s="425"/>
      <c r="AU117" s="425"/>
      <c r="AV117" s="425"/>
      <c r="AW117" s="425"/>
      <c r="AX117" s="592"/>
      <c r="BG117" s="10"/>
      <c r="BH117" s="10"/>
      <c r="BI117" s="10"/>
      <c r="BJ117" s="10"/>
    </row>
    <row r="118" spans="1:64" ht="18.75" customHeight="1" x14ac:dyDescent="0.15">
      <c r="A118" s="541" t="s">
        <v>47</v>
      </c>
      <c r="B118" s="578"/>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27" t="s">
        <v>374</v>
      </c>
      <c r="AE118" s="428"/>
      <c r="AF118" s="630"/>
      <c r="AG118" s="291" t="s">
        <v>470</v>
      </c>
      <c r="AH118" s="292"/>
      <c r="AI118" s="292"/>
      <c r="AJ118" s="292"/>
      <c r="AK118" s="292"/>
      <c r="AL118" s="292"/>
      <c r="AM118" s="292"/>
      <c r="AN118" s="292"/>
      <c r="AO118" s="292"/>
      <c r="AP118" s="292"/>
      <c r="AQ118" s="292"/>
      <c r="AR118" s="292"/>
      <c r="AS118" s="292"/>
      <c r="AT118" s="292"/>
      <c r="AU118" s="292"/>
      <c r="AV118" s="292"/>
      <c r="AW118" s="292"/>
      <c r="AX118" s="293"/>
    </row>
    <row r="119" spans="1:64" ht="75"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8" t="s">
        <v>374</v>
      </c>
      <c r="AE119" s="599"/>
      <c r="AF119" s="599"/>
      <c r="AG119" s="523" t="s">
        <v>471</v>
      </c>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9"/>
      <c r="B120" s="580"/>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374</v>
      </c>
      <c r="AE120" s="432"/>
      <c r="AF120" s="432"/>
      <c r="AG120" s="523" t="s">
        <v>472</v>
      </c>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1"/>
      <c r="B121" s="582"/>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374</v>
      </c>
      <c r="AE121" s="432"/>
      <c r="AF121" s="432"/>
      <c r="AG121" s="521" t="s">
        <v>395</v>
      </c>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x14ac:dyDescent="0.15">
      <c r="A122" s="615" t="s">
        <v>80</v>
      </c>
      <c r="B122" s="616"/>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388</v>
      </c>
      <c r="AE122" s="428"/>
      <c r="AF122" s="428"/>
      <c r="AG122" s="568" t="s">
        <v>461</v>
      </c>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7"/>
      <c r="B124" s="618"/>
      <c r="C124" s="631" t="s">
        <v>461</v>
      </c>
      <c r="D124" s="632"/>
      <c r="E124" s="632"/>
      <c r="F124" s="632"/>
      <c r="G124" s="632"/>
      <c r="H124" s="632"/>
      <c r="I124" s="632"/>
      <c r="J124" s="632"/>
      <c r="K124" s="632"/>
      <c r="L124" s="632"/>
      <c r="M124" s="632"/>
      <c r="N124" s="632"/>
      <c r="O124" s="633"/>
      <c r="P124" s="640" t="s">
        <v>461</v>
      </c>
      <c r="Q124" s="640"/>
      <c r="R124" s="640"/>
      <c r="S124" s="641"/>
      <c r="T124" s="623" t="s">
        <v>461</v>
      </c>
      <c r="U124" s="295"/>
      <c r="V124" s="295"/>
      <c r="W124" s="295"/>
      <c r="X124" s="295"/>
      <c r="Y124" s="295"/>
      <c r="Z124" s="295"/>
      <c r="AA124" s="295"/>
      <c r="AB124" s="295"/>
      <c r="AC124" s="295"/>
      <c r="AD124" s="295"/>
      <c r="AE124" s="295"/>
      <c r="AF124" s="624"/>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19"/>
      <c r="B125" s="620"/>
      <c r="C125" s="634" t="s">
        <v>461</v>
      </c>
      <c r="D125" s="635"/>
      <c r="E125" s="635"/>
      <c r="F125" s="635"/>
      <c r="G125" s="635"/>
      <c r="H125" s="635"/>
      <c r="I125" s="635"/>
      <c r="J125" s="635"/>
      <c r="K125" s="635"/>
      <c r="L125" s="635"/>
      <c r="M125" s="635"/>
      <c r="N125" s="635"/>
      <c r="O125" s="636"/>
      <c r="P125" s="642" t="s">
        <v>461</v>
      </c>
      <c r="Q125" s="642"/>
      <c r="R125" s="642"/>
      <c r="S125" s="643"/>
      <c r="T125" s="424" t="s">
        <v>461</v>
      </c>
      <c r="U125" s="425"/>
      <c r="V125" s="425"/>
      <c r="W125" s="425"/>
      <c r="X125" s="425"/>
      <c r="Y125" s="425"/>
      <c r="Z125" s="425"/>
      <c r="AA125" s="425"/>
      <c r="AB125" s="425"/>
      <c r="AC125" s="425"/>
      <c r="AD125" s="425"/>
      <c r="AE125" s="425"/>
      <c r="AF125" s="426"/>
      <c r="AG125" s="572"/>
      <c r="AH125" s="188"/>
      <c r="AI125" s="188"/>
      <c r="AJ125" s="188"/>
      <c r="AK125" s="188"/>
      <c r="AL125" s="188"/>
      <c r="AM125" s="188"/>
      <c r="AN125" s="188"/>
      <c r="AO125" s="188"/>
      <c r="AP125" s="188"/>
      <c r="AQ125" s="188"/>
      <c r="AR125" s="188"/>
      <c r="AS125" s="188"/>
      <c r="AT125" s="188"/>
      <c r="AU125" s="188"/>
      <c r="AV125" s="188"/>
      <c r="AW125" s="188"/>
      <c r="AX125" s="522"/>
    </row>
    <row r="126" spans="1:64" ht="57" customHeight="1" x14ac:dyDescent="0.15">
      <c r="A126" s="541" t="s">
        <v>58</v>
      </c>
      <c r="B126" s="542"/>
      <c r="C126" s="382" t="s">
        <v>64</v>
      </c>
      <c r="D126" s="564"/>
      <c r="E126" s="564"/>
      <c r="F126" s="565"/>
      <c r="G126" s="535" t="s">
        <v>397</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1" t="s">
        <v>68</v>
      </c>
      <c r="D127" s="352"/>
      <c r="E127" s="352"/>
      <c r="F127" s="353"/>
      <c r="G127" s="354" t="s">
        <v>398</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65.25"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69" customHeight="1" thickBot="1" x14ac:dyDescent="0.2">
      <c r="A131" s="538"/>
      <c r="B131" s="539"/>
      <c r="C131" s="539"/>
      <c r="D131" s="539"/>
      <c r="E131" s="540"/>
      <c r="F131" s="557"/>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63" customHeight="1" thickBot="1" x14ac:dyDescent="0.2">
      <c r="A133" s="421"/>
      <c r="B133" s="422"/>
      <c r="C133" s="422"/>
      <c r="D133" s="422"/>
      <c r="E133" s="423"/>
      <c r="F133" s="560"/>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68.25"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4" t="s">
        <v>224</v>
      </c>
      <c r="B137" s="395"/>
      <c r="C137" s="395"/>
      <c r="D137" s="395"/>
      <c r="E137" s="395"/>
      <c r="F137" s="395"/>
      <c r="G137" s="408">
        <v>515</v>
      </c>
      <c r="H137" s="409"/>
      <c r="I137" s="409"/>
      <c r="J137" s="409"/>
      <c r="K137" s="409"/>
      <c r="L137" s="409"/>
      <c r="M137" s="409"/>
      <c r="N137" s="409"/>
      <c r="O137" s="409"/>
      <c r="P137" s="410"/>
      <c r="Q137" s="395" t="s">
        <v>225</v>
      </c>
      <c r="R137" s="395"/>
      <c r="S137" s="395"/>
      <c r="T137" s="395"/>
      <c r="U137" s="395"/>
      <c r="V137" s="395"/>
      <c r="W137" s="408">
        <v>493</v>
      </c>
      <c r="X137" s="409"/>
      <c r="Y137" s="409"/>
      <c r="Z137" s="409"/>
      <c r="AA137" s="409"/>
      <c r="AB137" s="409"/>
      <c r="AC137" s="409"/>
      <c r="AD137" s="409"/>
      <c r="AE137" s="409"/>
      <c r="AF137" s="410"/>
      <c r="AG137" s="395" t="s">
        <v>226</v>
      </c>
      <c r="AH137" s="395"/>
      <c r="AI137" s="395"/>
      <c r="AJ137" s="395"/>
      <c r="AK137" s="395"/>
      <c r="AL137" s="395"/>
      <c r="AM137" s="391">
        <v>536</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203</v>
      </c>
      <c r="H138" s="412"/>
      <c r="I138" s="412"/>
      <c r="J138" s="412"/>
      <c r="K138" s="412"/>
      <c r="L138" s="412"/>
      <c r="M138" s="412"/>
      <c r="N138" s="412"/>
      <c r="O138" s="412"/>
      <c r="P138" s="413"/>
      <c r="Q138" s="397" t="s">
        <v>228</v>
      </c>
      <c r="R138" s="397"/>
      <c r="S138" s="397"/>
      <c r="T138" s="397"/>
      <c r="U138" s="397"/>
      <c r="V138" s="397"/>
      <c r="W138" s="411">
        <v>196</v>
      </c>
      <c r="X138" s="412"/>
      <c r="Y138" s="412"/>
      <c r="Z138" s="412"/>
      <c r="AA138" s="412"/>
      <c r="AB138" s="412"/>
      <c r="AC138" s="412"/>
      <c r="AD138" s="412"/>
      <c r="AE138" s="412"/>
      <c r="AF138" s="413"/>
      <c r="AG138" s="566"/>
      <c r="AH138" s="567"/>
      <c r="AI138" s="567"/>
      <c r="AJ138" s="567"/>
      <c r="AK138" s="567"/>
      <c r="AL138" s="567"/>
      <c r="AM138" s="603"/>
      <c r="AN138" s="604"/>
      <c r="AO138" s="604"/>
      <c r="AP138" s="604"/>
      <c r="AQ138" s="604"/>
      <c r="AR138" s="604"/>
      <c r="AS138" s="604"/>
      <c r="AT138" s="604"/>
      <c r="AU138" s="604"/>
      <c r="AV138" s="605"/>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8" t="s">
        <v>399</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373</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30"/>
      <c r="C179" s="530"/>
      <c r="D179" s="530"/>
      <c r="E179" s="530"/>
      <c r="F179" s="531"/>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2.5" customHeight="1" x14ac:dyDescent="0.15">
      <c r="A180" s="117"/>
      <c r="B180" s="530"/>
      <c r="C180" s="530"/>
      <c r="D180" s="530"/>
      <c r="E180" s="530"/>
      <c r="F180" s="531"/>
      <c r="G180" s="88" t="s">
        <v>400</v>
      </c>
      <c r="H180" s="89"/>
      <c r="I180" s="89"/>
      <c r="J180" s="89"/>
      <c r="K180" s="90"/>
      <c r="L180" s="91" t="s">
        <v>401</v>
      </c>
      <c r="M180" s="92"/>
      <c r="N180" s="92"/>
      <c r="O180" s="92"/>
      <c r="P180" s="92"/>
      <c r="Q180" s="92"/>
      <c r="R180" s="92"/>
      <c r="S180" s="92"/>
      <c r="T180" s="92"/>
      <c r="U180" s="92"/>
      <c r="V180" s="92"/>
      <c r="W180" s="92"/>
      <c r="X180" s="93"/>
      <c r="Y180" s="94">
        <v>1912</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2.5"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2.5"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2.5"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2.5"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2.5"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2.5"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2.5"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2.5"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2.5"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1912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0"/>
      <c r="C191" s="530"/>
      <c r="D191" s="530"/>
      <c r="E191" s="530"/>
      <c r="F191" s="531"/>
      <c r="G191" s="378" t="s">
        <v>474</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30"/>
      <c r="C192" s="530"/>
      <c r="D192" s="530"/>
      <c r="E192" s="530"/>
      <c r="F192" s="531"/>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2.5" customHeight="1" x14ac:dyDescent="0.15">
      <c r="A193" s="117"/>
      <c r="B193" s="530"/>
      <c r="C193" s="530"/>
      <c r="D193" s="530"/>
      <c r="E193" s="530"/>
      <c r="F193" s="531"/>
      <c r="G193" s="88" t="s">
        <v>400</v>
      </c>
      <c r="H193" s="89"/>
      <c r="I193" s="89"/>
      <c r="J193" s="89"/>
      <c r="K193" s="90"/>
      <c r="L193" s="91" t="s">
        <v>475</v>
      </c>
      <c r="M193" s="92"/>
      <c r="N193" s="92"/>
      <c r="O193" s="92"/>
      <c r="P193" s="92"/>
      <c r="Q193" s="92"/>
      <c r="R193" s="92"/>
      <c r="S193" s="92"/>
      <c r="T193" s="92"/>
      <c r="U193" s="92"/>
      <c r="V193" s="92"/>
      <c r="W193" s="92"/>
      <c r="X193" s="93"/>
      <c r="Y193" s="94">
        <v>8758</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2.5"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2.5"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2.5"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2.5"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2.5"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2.5"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2.5"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2.5"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2.5"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8758</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0"/>
      <c r="C204" s="530"/>
      <c r="D204" s="530"/>
      <c r="E204" s="530"/>
      <c r="F204" s="531"/>
      <c r="G204" s="378" t="s">
        <v>403</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30"/>
      <c r="C205" s="530"/>
      <c r="D205" s="530"/>
      <c r="E205" s="530"/>
      <c r="F205" s="531"/>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2.5" customHeight="1" x14ac:dyDescent="0.15">
      <c r="A206" s="117"/>
      <c r="B206" s="530"/>
      <c r="C206" s="530"/>
      <c r="D206" s="530"/>
      <c r="E206" s="530"/>
      <c r="F206" s="531"/>
      <c r="G206" s="88" t="s">
        <v>400</v>
      </c>
      <c r="H206" s="89"/>
      <c r="I206" s="89"/>
      <c r="J206" s="89"/>
      <c r="K206" s="90"/>
      <c r="L206" s="91" t="s">
        <v>404</v>
      </c>
      <c r="M206" s="92"/>
      <c r="N206" s="92"/>
      <c r="O206" s="92"/>
      <c r="P206" s="92"/>
      <c r="Q206" s="92"/>
      <c r="R206" s="92"/>
      <c r="S206" s="92"/>
      <c r="T206" s="92"/>
      <c r="U206" s="92"/>
      <c r="V206" s="92"/>
      <c r="W206" s="92"/>
      <c r="X206" s="93"/>
      <c r="Y206" s="94">
        <v>584</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2.5"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2.5"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2.5"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2.5"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2.5"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2.5"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2.5" hidden="1"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2.5"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2.5"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584</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0"/>
      <c r="C217" s="530"/>
      <c r="D217" s="530"/>
      <c r="E217" s="530"/>
      <c r="F217" s="531"/>
      <c r="G217" s="378" t="s">
        <v>362</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363</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2.5" customHeight="1" x14ac:dyDescent="0.15">
      <c r="A218" s="117"/>
      <c r="B218" s="530"/>
      <c r="C218" s="530"/>
      <c r="D218" s="530"/>
      <c r="E218" s="530"/>
      <c r="F218" s="531"/>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2.5"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2.5"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2.5"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2.5"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2.5"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2.5"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2.5"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2.5" hidden="1"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2.5"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2.5"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2.5"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15.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0" customHeight="1" x14ac:dyDescent="0.15">
      <c r="A236" s="103">
        <v>1</v>
      </c>
      <c r="B236" s="103">
        <v>1</v>
      </c>
      <c r="C236" s="108" t="s">
        <v>415</v>
      </c>
      <c r="D236" s="104"/>
      <c r="E236" s="104"/>
      <c r="F236" s="104"/>
      <c r="G236" s="104"/>
      <c r="H236" s="104"/>
      <c r="I236" s="104"/>
      <c r="J236" s="104"/>
      <c r="K236" s="104"/>
      <c r="L236" s="104"/>
      <c r="M236" s="108" t="s">
        <v>401</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1912</v>
      </c>
      <c r="AL236" s="106"/>
      <c r="AM236" s="106"/>
      <c r="AN236" s="106"/>
      <c r="AO236" s="106"/>
      <c r="AP236" s="107"/>
      <c r="AQ236" s="108">
        <v>1</v>
      </c>
      <c r="AR236" s="104"/>
      <c r="AS236" s="104"/>
      <c r="AT236" s="104"/>
      <c r="AU236" s="105">
        <v>96.3</v>
      </c>
      <c r="AV236" s="106"/>
      <c r="AW236" s="106"/>
      <c r="AX236" s="107"/>
    </row>
    <row r="237" spans="1:50" ht="30" customHeight="1" x14ac:dyDescent="0.15">
      <c r="A237" s="103">
        <v>2</v>
      </c>
      <c r="B237" s="103">
        <v>1</v>
      </c>
      <c r="C237" s="108" t="s">
        <v>417</v>
      </c>
      <c r="D237" s="104"/>
      <c r="E237" s="104"/>
      <c r="F237" s="104"/>
      <c r="G237" s="104"/>
      <c r="H237" s="104"/>
      <c r="I237" s="104"/>
      <c r="J237" s="104"/>
      <c r="K237" s="104"/>
      <c r="L237" s="104"/>
      <c r="M237" s="108" t="s">
        <v>401</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956</v>
      </c>
      <c r="AL237" s="106"/>
      <c r="AM237" s="106"/>
      <c r="AN237" s="106"/>
      <c r="AO237" s="106"/>
      <c r="AP237" s="107"/>
      <c r="AQ237" s="108">
        <v>2</v>
      </c>
      <c r="AR237" s="104"/>
      <c r="AS237" s="104"/>
      <c r="AT237" s="104"/>
      <c r="AU237" s="105">
        <v>96.4</v>
      </c>
      <c r="AV237" s="106"/>
      <c r="AW237" s="106"/>
      <c r="AX237" s="107"/>
    </row>
    <row r="238" spans="1:50" ht="30" customHeight="1" x14ac:dyDescent="0.15">
      <c r="A238" s="103">
        <v>3</v>
      </c>
      <c r="B238" s="103">
        <v>1</v>
      </c>
      <c r="C238" s="108" t="s">
        <v>416</v>
      </c>
      <c r="D238" s="104"/>
      <c r="E238" s="104"/>
      <c r="F238" s="104"/>
      <c r="G238" s="104"/>
      <c r="H238" s="104"/>
      <c r="I238" s="104"/>
      <c r="J238" s="104"/>
      <c r="K238" s="104"/>
      <c r="L238" s="104"/>
      <c r="M238" s="108" t="s">
        <v>429</v>
      </c>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5">
        <v>910</v>
      </c>
      <c r="AL238" s="106"/>
      <c r="AM238" s="106"/>
      <c r="AN238" s="106"/>
      <c r="AO238" s="106"/>
      <c r="AP238" s="107"/>
      <c r="AQ238" s="108">
        <v>3</v>
      </c>
      <c r="AR238" s="104"/>
      <c r="AS238" s="104"/>
      <c r="AT238" s="104"/>
      <c r="AU238" s="105">
        <v>99.1</v>
      </c>
      <c r="AV238" s="106"/>
      <c r="AW238" s="106"/>
      <c r="AX238" s="107"/>
    </row>
    <row r="239" spans="1:50" ht="30" customHeight="1" x14ac:dyDescent="0.15">
      <c r="A239" s="103">
        <v>4</v>
      </c>
      <c r="B239" s="103">
        <v>1</v>
      </c>
      <c r="C239" s="108" t="s">
        <v>418</v>
      </c>
      <c r="D239" s="104"/>
      <c r="E239" s="104"/>
      <c r="F239" s="104"/>
      <c r="G239" s="104"/>
      <c r="H239" s="104"/>
      <c r="I239" s="104"/>
      <c r="J239" s="104"/>
      <c r="K239" s="104"/>
      <c r="L239" s="104"/>
      <c r="M239" s="108" t="s">
        <v>430</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472</v>
      </c>
      <c r="AL239" s="106"/>
      <c r="AM239" s="106"/>
      <c r="AN239" s="106"/>
      <c r="AO239" s="106"/>
      <c r="AP239" s="107"/>
      <c r="AQ239" s="108">
        <v>1</v>
      </c>
      <c r="AR239" s="104"/>
      <c r="AS239" s="104"/>
      <c r="AT239" s="104"/>
      <c r="AU239" s="105">
        <v>100</v>
      </c>
      <c r="AV239" s="106"/>
      <c r="AW239" s="106"/>
      <c r="AX239" s="107"/>
    </row>
    <row r="240" spans="1:50" ht="30" customHeight="1" x14ac:dyDescent="0.15">
      <c r="A240" s="103">
        <v>5</v>
      </c>
      <c r="B240" s="103">
        <v>1</v>
      </c>
      <c r="C240" s="108" t="s">
        <v>419</v>
      </c>
      <c r="D240" s="104"/>
      <c r="E240" s="104"/>
      <c r="F240" s="104"/>
      <c r="G240" s="104"/>
      <c r="H240" s="104"/>
      <c r="I240" s="104"/>
      <c r="J240" s="104"/>
      <c r="K240" s="104"/>
      <c r="L240" s="104"/>
      <c r="M240" s="108" t="s">
        <v>431</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460</v>
      </c>
      <c r="AL240" s="106"/>
      <c r="AM240" s="106"/>
      <c r="AN240" s="106"/>
      <c r="AO240" s="106"/>
      <c r="AP240" s="107"/>
      <c r="AQ240" s="108">
        <v>3</v>
      </c>
      <c r="AR240" s="104"/>
      <c r="AS240" s="104"/>
      <c r="AT240" s="104"/>
      <c r="AU240" s="105">
        <v>99.6</v>
      </c>
      <c r="AV240" s="106"/>
      <c r="AW240" s="106"/>
      <c r="AX240" s="107"/>
    </row>
    <row r="241" spans="1:50" ht="30" customHeight="1" x14ac:dyDescent="0.15">
      <c r="A241" s="103">
        <v>6</v>
      </c>
      <c r="B241" s="103">
        <v>1</v>
      </c>
      <c r="C241" s="108" t="s">
        <v>420</v>
      </c>
      <c r="D241" s="104"/>
      <c r="E241" s="104"/>
      <c r="F241" s="104"/>
      <c r="G241" s="104"/>
      <c r="H241" s="104"/>
      <c r="I241" s="104"/>
      <c r="J241" s="104"/>
      <c r="K241" s="104"/>
      <c r="L241" s="104"/>
      <c r="M241" s="108" t="s">
        <v>433</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239</v>
      </c>
      <c r="AL241" s="106"/>
      <c r="AM241" s="106"/>
      <c r="AN241" s="106"/>
      <c r="AO241" s="106"/>
      <c r="AP241" s="107"/>
      <c r="AQ241" s="108">
        <v>4</v>
      </c>
      <c r="AR241" s="104"/>
      <c r="AS241" s="104"/>
      <c r="AT241" s="104"/>
      <c r="AU241" s="105">
        <v>94.1</v>
      </c>
      <c r="AV241" s="106"/>
      <c r="AW241" s="106"/>
      <c r="AX241" s="107"/>
    </row>
    <row r="242" spans="1:50" ht="30" customHeight="1" x14ac:dyDescent="0.15">
      <c r="A242" s="103">
        <v>7</v>
      </c>
      <c r="B242" s="103">
        <v>1</v>
      </c>
      <c r="C242" s="108" t="s">
        <v>421</v>
      </c>
      <c r="D242" s="104"/>
      <c r="E242" s="104"/>
      <c r="F242" s="104"/>
      <c r="G242" s="104"/>
      <c r="H242" s="104"/>
      <c r="I242" s="104"/>
      <c r="J242" s="104"/>
      <c r="K242" s="104"/>
      <c r="L242" s="104"/>
      <c r="M242" s="108" t="s">
        <v>432</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223</v>
      </c>
      <c r="AL242" s="106"/>
      <c r="AM242" s="106"/>
      <c r="AN242" s="106"/>
      <c r="AO242" s="106"/>
      <c r="AP242" s="107"/>
      <c r="AQ242" s="108">
        <v>1</v>
      </c>
      <c r="AR242" s="104"/>
      <c r="AS242" s="104"/>
      <c r="AT242" s="104"/>
      <c r="AU242" s="105">
        <v>94.7</v>
      </c>
      <c r="AV242" s="106"/>
      <c r="AW242" s="106"/>
      <c r="AX242" s="107"/>
    </row>
    <row r="243" spans="1:50" ht="30" customHeight="1" x14ac:dyDescent="0.15">
      <c r="A243" s="103">
        <v>8</v>
      </c>
      <c r="B243" s="103">
        <v>1</v>
      </c>
      <c r="C243" s="108" t="s">
        <v>422</v>
      </c>
      <c r="D243" s="104"/>
      <c r="E243" s="104"/>
      <c r="F243" s="104"/>
      <c r="G243" s="104"/>
      <c r="H243" s="104"/>
      <c r="I243" s="104"/>
      <c r="J243" s="104"/>
      <c r="K243" s="104"/>
      <c r="L243" s="104"/>
      <c r="M243" s="108" t="s">
        <v>434</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139</v>
      </c>
      <c r="AL243" s="106"/>
      <c r="AM243" s="106"/>
      <c r="AN243" s="106"/>
      <c r="AO243" s="106"/>
      <c r="AP243" s="107"/>
      <c r="AQ243" s="108">
        <v>1</v>
      </c>
      <c r="AR243" s="104"/>
      <c r="AS243" s="104"/>
      <c r="AT243" s="104"/>
      <c r="AU243" s="105">
        <v>99.4</v>
      </c>
      <c r="AV243" s="106"/>
      <c r="AW243" s="106"/>
      <c r="AX243" s="107"/>
    </row>
    <row r="244" spans="1:50" ht="30" customHeight="1" x14ac:dyDescent="0.15">
      <c r="A244" s="103">
        <v>9</v>
      </c>
      <c r="B244" s="103">
        <v>1</v>
      </c>
      <c r="C244" s="108" t="s">
        <v>423</v>
      </c>
      <c r="D244" s="104"/>
      <c r="E244" s="104"/>
      <c r="F244" s="104"/>
      <c r="G244" s="104"/>
      <c r="H244" s="104"/>
      <c r="I244" s="104"/>
      <c r="J244" s="104"/>
      <c r="K244" s="104"/>
      <c r="L244" s="104"/>
      <c r="M244" s="108" t="s">
        <v>433</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122</v>
      </c>
      <c r="AL244" s="106"/>
      <c r="AM244" s="106"/>
      <c r="AN244" s="106"/>
      <c r="AO244" s="106"/>
      <c r="AP244" s="107"/>
      <c r="AQ244" s="108">
        <v>5</v>
      </c>
      <c r="AR244" s="104"/>
      <c r="AS244" s="104"/>
      <c r="AT244" s="104"/>
      <c r="AU244" s="105">
        <v>96.2</v>
      </c>
      <c r="AV244" s="106"/>
      <c r="AW244" s="106"/>
      <c r="AX244" s="107"/>
    </row>
    <row r="245" spans="1:50" ht="30" customHeight="1" x14ac:dyDescent="0.15">
      <c r="A245" s="103">
        <v>10</v>
      </c>
      <c r="B245" s="103">
        <v>1</v>
      </c>
      <c r="C245" s="108" t="s">
        <v>448</v>
      </c>
      <c r="D245" s="104"/>
      <c r="E245" s="104"/>
      <c r="F245" s="104"/>
      <c r="G245" s="104"/>
      <c r="H245" s="104"/>
      <c r="I245" s="104"/>
      <c r="J245" s="104"/>
      <c r="K245" s="104"/>
      <c r="L245" s="104"/>
      <c r="M245" s="108" t="s">
        <v>433</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64</v>
      </c>
      <c r="AL245" s="106"/>
      <c r="AM245" s="106"/>
      <c r="AN245" s="106"/>
      <c r="AO245" s="106"/>
      <c r="AP245" s="107"/>
      <c r="AQ245" s="108">
        <v>5</v>
      </c>
      <c r="AR245" s="104"/>
      <c r="AS245" s="104"/>
      <c r="AT245" s="104"/>
      <c r="AU245" s="105">
        <v>99.5</v>
      </c>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424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30" customHeight="1" x14ac:dyDescent="0.15">
      <c r="A269" s="103">
        <v>1</v>
      </c>
      <c r="B269" s="103">
        <v>1</v>
      </c>
      <c r="C269" s="108" t="s">
        <v>473</v>
      </c>
      <c r="D269" s="104"/>
      <c r="E269" s="104"/>
      <c r="F269" s="104"/>
      <c r="G269" s="104"/>
      <c r="H269" s="104"/>
      <c r="I269" s="104"/>
      <c r="J269" s="104"/>
      <c r="K269" s="104"/>
      <c r="L269" s="104"/>
      <c r="M269" s="108" t="s">
        <v>402</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8758</v>
      </c>
      <c r="AL269" s="106"/>
      <c r="AM269" s="106"/>
      <c r="AN269" s="106"/>
      <c r="AO269" s="106"/>
      <c r="AP269" s="107"/>
      <c r="AQ269" s="108" t="s">
        <v>405</v>
      </c>
      <c r="AR269" s="104"/>
      <c r="AS269" s="104"/>
      <c r="AT269" s="104"/>
      <c r="AU269" s="105" t="s">
        <v>406</v>
      </c>
      <c r="AV269" s="106"/>
      <c r="AW269" s="106"/>
      <c r="AX269" s="107"/>
    </row>
    <row r="270" spans="1:50" ht="30" customHeight="1" x14ac:dyDescent="0.15">
      <c r="A270" s="103">
        <v>2</v>
      </c>
      <c r="B270" s="103">
        <v>1</v>
      </c>
      <c r="C270" s="108" t="s">
        <v>407</v>
      </c>
      <c r="D270" s="104"/>
      <c r="E270" s="104"/>
      <c r="F270" s="104"/>
      <c r="G270" s="104"/>
      <c r="H270" s="104"/>
      <c r="I270" s="104"/>
      <c r="J270" s="104"/>
      <c r="K270" s="104"/>
      <c r="L270" s="104"/>
      <c r="M270" s="108" t="s">
        <v>408</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6498</v>
      </c>
      <c r="AL270" s="106"/>
      <c r="AM270" s="106"/>
      <c r="AN270" s="106"/>
      <c r="AO270" s="106"/>
      <c r="AP270" s="107"/>
      <c r="AQ270" s="108" t="s">
        <v>405</v>
      </c>
      <c r="AR270" s="104"/>
      <c r="AS270" s="104"/>
      <c r="AT270" s="104"/>
      <c r="AU270" s="105" t="s">
        <v>406</v>
      </c>
      <c r="AV270" s="106"/>
      <c r="AW270" s="106"/>
      <c r="AX270" s="107"/>
    </row>
    <row r="271" spans="1:50" ht="30" customHeight="1" x14ac:dyDescent="0.15">
      <c r="A271" s="103">
        <v>3</v>
      </c>
      <c r="B271" s="103">
        <v>1</v>
      </c>
      <c r="C271" s="108" t="s">
        <v>409</v>
      </c>
      <c r="D271" s="104"/>
      <c r="E271" s="104"/>
      <c r="F271" s="104"/>
      <c r="G271" s="104"/>
      <c r="H271" s="104"/>
      <c r="I271" s="104"/>
      <c r="J271" s="104"/>
      <c r="K271" s="104"/>
      <c r="L271" s="104"/>
      <c r="M271" s="108" t="s">
        <v>402</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3570</v>
      </c>
      <c r="AL271" s="106"/>
      <c r="AM271" s="106"/>
      <c r="AN271" s="106"/>
      <c r="AO271" s="106"/>
      <c r="AP271" s="107"/>
      <c r="AQ271" s="108" t="s">
        <v>405</v>
      </c>
      <c r="AR271" s="104"/>
      <c r="AS271" s="104"/>
      <c r="AT271" s="104"/>
      <c r="AU271" s="105" t="s">
        <v>406</v>
      </c>
      <c r="AV271" s="106"/>
      <c r="AW271" s="106"/>
      <c r="AX271" s="107"/>
    </row>
    <row r="272" spans="1:50" ht="30" customHeight="1" x14ac:dyDescent="0.15">
      <c r="A272" s="103">
        <v>4</v>
      </c>
      <c r="B272" s="103">
        <v>1</v>
      </c>
      <c r="C272" s="108" t="s">
        <v>410</v>
      </c>
      <c r="D272" s="104"/>
      <c r="E272" s="104"/>
      <c r="F272" s="104"/>
      <c r="G272" s="104"/>
      <c r="H272" s="104"/>
      <c r="I272" s="104"/>
      <c r="J272" s="104"/>
      <c r="K272" s="104"/>
      <c r="L272" s="104"/>
      <c r="M272" s="108" t="s">
        <v>414</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1341</v>
      </c>
      <c r="AL272" s="106"/>
      <c r="AM272" s="106"/>
      <c r="AN272" s="106"/>
      <c r="AO272" s="106"/>
      <c r="AP272" s="107"/>
      <c r="AQ272" s="108" t="s">
        <v>405</v>
      </c>
      <c r="AR272" s="104"/>
      <c r="AS272" s="104"/>
      <c r="AT272" s="104"/>
      <c r="AU272" s="105" t="s">
        <v>435</v>
      </c>
      <c r="AV272" s="106"/>
      <c r="AW272" s="106"/>
      <c r="AX272" s="107"/>
    </row>
    <row r="273" spans="1:50" ht="30" customHeight="1" x14ac:dyDescent="0.15">
      <c r="A273" s="103">
        <v>5</v>
      </c>
      <c r="B273" s="103">
        <v>1</v>
      </c>
      <c r="C273" s="108" t="s">
        <v>411</v>
      </c>
      <c r="D273" s="104"/>
      <c r="E273" s="104"/>
      <c r="F273" s="104"/>
      <c r="G273" s="104"/>
      <c r="H273" s="104"/>
      <c r="I273" s="104"/>
      <c r="J273" s="104"/>
      <c r="K273" s="104"/>
      <c r="L273" s="104"/>
      <c r="M273" s="108" t="s">
        <v>414</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676</v>
      </c>
      <c r="AL273" s="106"/>
      <c r="AM273" s="106"/>
      <c r="AN273" s="106"/>
      <c r="AO273" s="106"/>
      <c r="AP273" s="107"/>
      <c r="AQ273" s="108" t="s">
        <v>405</v>
      </c>
      <c r="AR273" s="104"/>
      <c r="AS273" s="104"/>
      <c r="AT273" s="104"/>
      <c r="AU273" s="105" t="s">
        <v>436</v>
      </c>
      <c r="AV273" s="106"/>
      <c r="AW273" s="106"/>
      <c r="AX273" s="107"/>
    </row>
    <row r="274" spans="1:50" ht="30" customHeight="1" x14ac:dyDescent="0.15">
      <c r="A274" s="103">
        <v>6</v>
      </c>
      <c r="B274" s="103">
        <v>1</v>
      </c>
      <c r="C274" s="108" t="s">
        <v>412</v>
      </c>
      <c r="D274" s="104"/>
      <c r="E274" s="104"/>
      <c r="F274" s="104"/>
      <c r="G274" s="104"/>
      <c r="H274" s="104"/>
      <c r="I274" s="104"/>
      <c r="J274" s="104"/>
      <c r="K274" s="104"/>
      <c r="L274" s="104"/>
      <c r="M274" s="108" t="s">
        <v>413</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68</v>
      </c>
      <c r="AL274" s="106"/>
      <c r="AM274" s="106"/>
      <c r="AN274" s="106"/>
      <c r="AO274" s="106"/>
      <c r="AP274" s="107"/>
      <c r="AQ274" s="108" t="s">
        <v>405</v>
      </c>
      <c r="AR274" s="104"/>
      <c r="AS274" s="104"/>
      <c r="AT274" s="104"/>
      <c r="AU274" s="105" t="s">
        <v>436</v>
      </c>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449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30.75" customHeight="1" x14ac:dyDescent="0.15">
      <c r="A302" s="103">
        <v>1</v>
      </c>
      <c r="B302" s="103">
        <v>1</v>
      </c>
      <c r="C302" s="108" t="s">
        <v>426</v>
      </c>
      <c r="D302" s="104"/>
      <c r="E302" s="104"/>
      <c r="F302" s="104"/>
      <c r="G302" s="104"/>
      <c r="H302" s="104"/>
      <c r="I302" s="104"/>
      <c r="J302" s="104"/>
      <c r="K302" s="104"/>
      <c r="L302" s="104"/>
      <c r="M302" s="108" t="s">
        <v>441</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584</v>
      </c>
      <c r="AL302" s="106"/>
      <c r="AM302" s="106"/>
      <c r="AN302" s="106"/>
      <c r="AO302" s="106"/>
      <c r="AP302" s="107"/>
      <c r="AQ302" s="108" t="s">
        <v>427</v>
      </c>
      <c r="AR302" s="104"/>
      <c r="AS302" s="104"/>
      <c r="AT302" s="104"/>
      <c r="AU302" s="105" t="s">
        <v>406</v>
      </c>
      <c r="AV302" s="106"/>
      <c r="AW302" s="106"/>
      <c r="AX302" s="107"/>
    </row>
    <row r="303" spans="1:50" ht="30.75" customHeight="1" x14ac:dyDescent="0.15">
      <c r="A303" s="103">
        <v>2</v>
      </c>
      <c r="B303" s="103">
        <v>1</v>
      </c>
      <c r="C303" s="108" t="s">
        <v>428</v>
      </c>
      <c r="D303" s="104"/>
      <c r="E303" s="104"/>
      <c r="F303" s="104"/>
      <c r="G303" s="104"/>
      <c r="H303" s="104"/>
      <c r="I303" s="104"/>
      <c r="J303" s="104"/>
      <c r="K303" s="104"/>
      <c r="L303" s="104"/>
      <c r="M303" s="108" t="s">
        <v>440</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433</v>
      </c>
      <c r="AL303" s="106"/>
      <c r="AM303" s="106"/>
      <c r="AN303" s="106"/>
      <c r="AO303" s="106"/>
      <c r="AP303" s="107"/>
      <c r="AQ303" s="108" t="s">
        <v>427</v>
      </c>
      <c r="AR303" s="104"/>
      <c r="AS303" s="104"/>
      <c r="AT303" s="104"/>
      <c r="AU303" s="105" t="s">
        <v>406</v>
      </c>
      <c r="AV303" s="106"/>
      <c r="AW303" s="106"/>
      <c r="AX303" s="107"/>
    </row>
    <row r="304" spans="1:50" ht="30.75" customHeight="1" x14ac:dyDescent="0.15">
      <c r="A304" s="103">
        <v>3</v>
      </c>
      <c r="B304" s="103">
        <v>1</v>
      </c>
      <c r="C304" s="108" t="s">
        <v>442</v>
      </c>
      <c r="D304" s="104"/>
      <c r="E304" s="104"/>
      <c r="F304" s="104"/>
      <c r="G304" s="104"/>
      <c r="H304" s="104"/>
      <c r="I304" s="104"/>
      <c r="J304" s="104"/>
      <c r="K304" s="104"/>
      <c r="L304" s="104"/>
      <c r="M304" s="108" t="s">
        <v>451</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438</v>
      </c>
      <c r="AL304" s="106"/>
      <c r="AM304" s="106"/>
      <c r="AN304" s="106"/>
      <c r="AO304" s="106"/>
      <c r="AP304" s="107"/>
      <c r="AQ304" s="108" t="s">
        <v>427</v>
      </c>
      <c r="AR304" s="104"/>
      <c r="AS304" s="104"/>
      <c r="AT304" s="104"/>
      <c r="AU304" s="105" t="s">
        <v>436</v>
      </c>
      <c r="AV304" s="106"/>
      <c r="AW304" s="106"/>
      <c r="AX304" s="107"/>
    </row>
    <row r="305" spans="1:50" ht="30.75" customHeight="1" x14ac:dyDescent="0.15">
      <c r="A305" s="103">
        <v>4</v>
      </c>
      <c r="B305" s="103">
        <v>1</v>
      </c>
      <c r="C305" s="114" t="s">
        <v>443</v>
      </c>
      <c r="D305" s="115"/>
      <c r="E305" s="115"/>
      <c r="F305" s="115"/>
      <c r="G305" s="115"/>
      <c r="H305" s="115"/>
      <c r="I305" s="115"/>
      <c r="J305" s="115"/>
      <c r="K305" s="115"/>
      <c r="L305" s="116"/>
      <c r="M305" s="114" t="s">
        <v>444</v>
      </c>
      <c r="N305" s="115"/>
      <c r="O305" s="115"/>
      <c r="P305" s="115"/>
      <c r="Q305" s="115"/>
      <c r="R305" s="115"/>
      <c r="S305" s="115"/>
      <c r="T305" s="115"/>
      <c r="U305" s="115"/>
      <c r="V305" s="115"/>
      <c r="W305" s="115"/>
      <c r="X305" s="115"/>
      <c r="Y305" s="115"/>
      <c r="Z305" s="115"/>
      <c r="AA305" s="115"/>
      <c r="AB305" s="115"/>
      <c r="AC305" s="115"/>
      <c r="AD305" s="115"/>
      <c r="AE305" s="115"/>
      <c r="AF305" s="115"/>
      <c r="AG305" s="115"/>
      <c r="AH305" s="115"/>
      <c r="AI305" s="115"/>
      <c r="AJ305" s="116"/>
      <c r="AK305" s="105">
        <v>51</v>
      </c>
      <c r="AL305" s="106"/>
      <c r="AM305" s="106"/>
      <c r="AN305" s="106"/>
      <c r="AO305" s="106"/>
      <c r="AP305" s="107"/>
      <c r="AQ305" s="108" t="s">
        <v>427</v>
      </c>
      <c r="AR305" s="104"/>
      <c r="AS305" s="104"/>
      <c r="AT305" s="104"/>
      <c r="AU305" s="105" t="s">
        <v>436</v>
      </c>
      <c r="AV305" s="106"/>
      <c r="AW305" s="106"/>
      <c r="AX305" s="107"/>
    </row>
    <row r="306" spans="1:50" ht="30.75" customHeight="1" x14ac:dyDescent="0.15">
      <c r="A306" s="103">
        <v>5</v>
      </c>
      <c r="B306" s="103">
        <v>1</v>
      </c>
      <c r="C306" s="114" t="s">
        <v>445</v>
      </c>
      <c r="D306" s="115"/>
      <c r="E306" s="115"/>
      <c r="F306" s="115"/>
      <c r="G306" s="115"/>
      <c r="H306" s="115"/>
      <c r="I306" s="115"/>
      <c r="J306" s="115"/>
      <c r="K306" s="115"/>
      <c r="L306" s="116"/>
      <c r="M306" s="114" t="s">
        <v>446</v>
      </c>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6"/>
      <c r="AK306" s="105">
        <v>9</v>
      </c>
      <c r="AL306" s="106"/>
      <c r="AM306" s="106"/>
      <c r="AN306" s="106"/>
      <c r="AO306" s="106"/>
      <c r="AP306" s="107"/>
      <c r="AQ306" s="108" t="s">
        <v>427</v>
      </c>
      <c r="AR306" s="104"/>
      <c r="AS306" s="104"/>
      <c r="AT306" s="104"/>
      <c r="AU306" s="105" t="s">
        <v>436</v>
      </c>
      <c r="AV306" s="106"/>
      <c r="AW306" s="106"/>
      <c r="AX306" s="107"/>
    </row>
    <row r="307" spans="1:50" ht="30.75" customHeight="1" x14ac:dyDescent="0.15">
      <c r="A307" s="103">
        <v>6</v>
      </c>
      <c r="B307" s="103">
        <v>1</v>
      </c>
      <c r="C307" s="108" t="s">
        <v>439</v>
      </c>
      <c r="D307" s="104"/>
      <c r="E307" s="104"/>
      <c r="F307" s="104"/>
      <c r="G307" s="104"/>
      <c r="H307" s="104"/>
      <c r="I307" s="104"/>
      <c r="J307" s="104"/>
      <c r="K307" s="104"/>
      <c r="L307" s="104"/>
      <c r="M307" s="108" t="s">
        <v>447</v>
      </c>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v>3</v>
      </c>
      <c r="AL307" s="106"/>
      <c r="AM307" s="106"/>
      <c r="AN307" s="106"/>
      <c r="AO307" s="106"/>
      <c r="AP307" s="107"/>
      <c r="AQ307" s="108" t="s">
        <v>469</v>
      </c>
      <c r="AR307" s="104"/>
      <c r="AS307" s="104"/>
      <c r="AT307" s="104"/>
      <c r="AU307" s="105" t="s">
        <v>460</v>
      </c>
      <c r="AV307" s="106"/>
      <c r="AW307" s="106"/>
      <c r="AX307" s="107"/>
    </row>
    <row r="308" spans="1:50" ht="30.75" customHeight="1" x14ac:dyDescent="0.15">
      <c r="A308" s="103">
        <v>7</v>
      </c>
      <c r="B308" s="103">
        <v>1</v>
      </c>
      <c r="C308" s="108" t="s">
        <v>450</v>
      </c>
      <c r="D308" s="104"/>
      <c r="E308" s="104"/>
      <c r="F308" s="104"/>
      <c r="G308" s="104"/>
      <c r="H308" s="104"/>
      <c r="I308" s="104"/>
      <c r="J308" s="104"/>
      <c r="K308" s="104"/>
      <c r="L308" s="104"/>
      <c r="M308" s="108" t="s">
        <v>454</v>
      </c>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v>3</v>
      </c>
      <c r="AL308" s="106"/>
      <c r="AM308" s="106"/>
      <c r="AN308" s="106"/>
      <c r="AO308" s="106"/>
      <c r="AP308" s="107"/>
      <c r="AQ308" s="108" t="s">
        <v>456</v>
      </c>
      <c r="AR308" s="104"/>
      <c r="AS308" s="104"/>
      <c r="AT308" s="104"/>
      <c r="AU308" s="105" t="s">
        <v>436</v>
      </c>
      <c r="AV308" s="106"/>
      <c r="AW308" s="106"/>
      <c r="AX308" s="107"/>
    </row>
    <row r="309" spans="1:50" ht="30.75" customHeight="1" x14ac:dyDescent="0.15">
      <c r="A309" s="103">
        <v>8</v>
      </c>
      <c r="B309" s="103">
        <v>1</v>
      </c>
      <c r="C309" s="108" t="s">
        <v>457</v>
      </c>
      <c r="D309" s="104"/>
      <c r="E309" s="104"/>
      <c r="F309" s="104"/>
      <c r="G309" s="104"/>
      <c r="H309" s="104"/>
      <c r="I309" s="104"/>
      <c r="J309" s="104"/>
      <c r="K309" s="104"/>
      <c r="L309" s="104"/>
      <c r="M309" s="108" t="s">
        <v>454</v>
      </c>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v>2</v>
      </c>
      <c r="AL309" s="106"/>
      <c r="AM309" s="106"/>
      <c r="AN309" s="106"/>
      <c r="AO309" s="106"/>
      <c r="AP309" s="107"/>
      <c r="AQ309" s="108" t="s">
        <v>456</v>
      </c>
      <c r="AR309" s="104"/>
      <c r="AS309" s="104"/>
      <c r="AT309" s="104"/>
      <c r="AU309" s="105" t="s">
        <v>458</v>
      </c>
      <c r="AV309" s="106"/>
      <c r="AW309" s="106"/>
      <c r="AX309" s="107"/>
    </row>
    <row r="310" spans="1:50" ht="30.75" customHeight="1" x14ac:dyDescent="0.15">
      <c r="A310" s="103">
        <v>9</v>
      </c>
      <c r="B310" s="103">
        <v>1</v>
      </c>
      <c r="C310" s="108" t="s">
        <v>437</v>
      </c>
      <c r="D310" s="104"/>
      <c r="E310" s="104"/>
      <c r="F310" s="104"/>
      <c r="G310" s="104"/>
      <c r="H310" s="104"/>
      <c r="I310" s="104"/>
      <c r="J310" s="104"/>
      <c r="K310" s="104"/>
      <c r="L310" s="104"/>
      <c r="M310" s="108" t="s">
        <v>438</v>
      </c>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v>1</v>
      </c>
      <c r="AL310" s="106"/>
      <c r="AM310" s="106"/>
      <c r="AN310" s="106"/>
      <c r="AO310" s="106"/>
      <c r="AP310" s="107"/>
      <c r="AQ310" s="108" t="s">
        <v>455</v>
      </c>
      <c r="AR310" s="104"/>
      <c r="AS310" s="104"/>
      <c r="AT310" s="104"/>
      <c r="AU310" s="105" t="s">
        <v>379</v>
      </c>
      <c r="AV310" s="106"/>
      <c r="AW310" s="106"/>
      <c r="AX310" s="107"/>
    </row>
    <row r="311" spans="1:50" ht="30.75" customHeight="1" x14ac:dyDescent="0.15">
      <c r="A311" s="103">
        <v>10</v>
      </c>
      <c r="B311" s="103">
        <v>1</v>
      </c>
      <c r="C311" s="108" t="s">
        <v>452</v>
      </c>
      <c r="D311" s="104"/>
      <c r="E311" s="104"/>
      <c r="F311" s="104"/>
      <c r="G311" s="104"/>
      <c r="H311" s="104"/>
      <c r="I311" s="104"/>
      <c r="J311" s="104"/>
      <c r="K311" s="104"/>
      <c r="L311" s="104"/>
      <c r="M311" s="108" t="s">
        <v>453</v>
      </c>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v>1</v>
      </c>
      <c r="AL311" s="106"/>
      <c r="AM311" s="106"/>
      <c r="AN311" s="106"/>
      <c r="AO311" s="106"/>
      <c r="AP311" s="107"/>
      <c r="AQ311" s="108" t="s">
        <v>469</v>
      </c>
      <c r="AR311" s="104"/>
      <c r="AS311" s="104"/>
      <c r="AT311" s="104"/>
      <c r="AU311" s="105" t="s">
        <v>468</v>
      </c>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74">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5:AX298">
    <cfRule type="expression" dxfId="117" priority="127">
      <formula>IF(AND(AU275&gt;=0, RIGHT(TEXT(AU275,"0.#"),1)&lt;&gt;"."),TRUE,FALSE)</formula>
    </cfRule>
    <cfRule type="expression" dxfId="116" priority="128">
      <formula>IF(AND(AU275&gt;=0, RIGHT(TEXT(AU275,"0.#"),1)="."),TRUE,FALSE)</formula>
    </cfRule>
    <cfRule type="expression" dxfId="115" priority="129">
      <formula>IF(AND(AU275&lt;0, RIGHT(TEXT(AU275,"0.#"),1)&lt;&gt;"."),TRUE,FALSE)</formula>
    </cfRule>
    <cfRule type="expression" dxfId="114" priority="130">
      <formula>IF(AND(AU275&lt;0, RIGHT(TEXT(AU275,"0.#"),1)="."),TRUE,FALSE)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3">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4:AX331">
    <cfRule type="expression" dxfId="105" priority="115">
      <formula>IF(AND(AU304&gt;=0, RIGHT(TEXT(AU304,"0.#"),1)&lt;&gt;"."),TRUE,FALSE)</formula>
    </cfRule>
    <cfRule type="expression" dxfId="104" priority="116">
      <formula>IF(AND(AU304&gt;=0, RIGHT(TEXT(AU304,"0.#"),1)="."),TRUE,FALSE)</formula>
    </cfRule>
    <cfRule type="expression" dxfId="103" priority="117">
      <formula>IF(AND(AU304&lt;0, RIGHT(TEXT(AU304,"0.#"),1)&lt;&gt;"."),TRUE,FALSE)</formula>
    </cfRule>
    <cfRule type="expression" dxfId="102" priority="118">
      <formula>IF(AND(AU304&lt;0, RIGHT(TEXT(AU304,"0.#"),1)="."),TRUE,FALSE)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81" max="16383" man="1"/>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4" sqref="A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374</v>
      </c>
      <c r="H2" s="15" t="str">
        <f>IF(G2="","",F2)</f>
        <v>一般会計</v>
      </c>
      <c r="I2" s="15" t="str">
        <f>IF(H2="","",IF(I1&lt;&gt;"",CONCATENATE(I1,"、",H2),H2))</f>
        <v>一般会計</v>
      </c>
      <c r="K2" s="16" t="s">
        <v>258</v>
      </c>
      <c r="L2" s="17"/>
      <c r="M2" s="15" t="str">
        <f>IF(L2="","",K2)</f>
        <v/>
      </c>
      <c r="N2" s="15" t="str">
        <f>IF(M2="","",IF(N1&lt;&gt;"",CONCATENATE(N1,"、",M2),M2))</f>
        <v/>
      </c>
      <c r="O2" s="15"/>
      <c r="P2" s="14" t="s">
        <v>217</v>
      </c>
      <c r="Q2" s="19" t="s">
        <v>374</v>
      </c>
      <c r="R2" s="15" t="str">
        <f>IF(Q2="","",P2)</f>
        <v>直接実施</v>
      </c>
      <c r="S2" s="15" t="str">
        <f>IF(R2="","",IF(S1&lt;&gt;"",CONCATENATE(S1,"、",R2),R2))</f>
        <v>直接実施</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374</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2015-06-22T11:37:07Z</cp:lastPrinted>
  <dcterms:created xsi:type="dcterms:W3CDTF">2012-03-13T00:50:25Z</dcterms:created>
  <dcterms:modified xsi:type="dcterms:W3CDTF">2015-07-07T01:19:30Z</dcterms:modified>
</cp:coreProperties>
</file>