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3.海上保安庁\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<sst xmlns="http://schemas.openxmlformats.org/spreadsheetml/2006/main" count="836" uniqueCount="483">
  <si>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</si>
  <si>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</si>
  <si>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</si>
  <si>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</si>
  <si>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</si>
  <si>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</si>
  <si>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</si>
  <si>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</si>
  <si>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</si>
  <si>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</si>
  <si>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</si>
  <si>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</si>
  <si>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</si>
  <si>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</si>
  <si>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</si>
  <si>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</si>
  <si>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</si>
  <si>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</si>
  <si>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</si>
  <si>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</si>
  <si>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</si>
  <si>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</si>
  <si>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</si>
  <si>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</si>
  <si>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</si>
  <si>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</si>
  <si>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</si>
  <si>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</si>
  <si>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</si>
  <si>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</si>
  <si>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</si>
  <si>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</si>
  <si>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</si>
  <si>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</si>
  <si>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</si>
  <si>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</si>
  <si>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</si>
  <si>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</si>
  <si>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</si>
  <si>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</si>
  <si>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</si>
  <si>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</si>
  <si>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</si>
  <si>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</si>
  <si>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</si>
  <si>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</si>
  <si>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</si>
  <si>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</si>
  <si>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</si>
  <si>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</si>
  <si>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</si>
  <si>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</si>
  <si>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</si>
  <si>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</si>
  <si>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</si>
  <si>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</si>
  <si>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</si>
  <si>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</si>
  <si>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</si>
  <si>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</si>
  <si>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</si>
  <si>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</si>
  <si>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</si>
  <si>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</si>
  <si>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</si>
  <si>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</si>
  <si>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</si>
  <si>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</si>
  <si>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</si>
  <si>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</si>
  <si>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</si>
  <si>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</si>
  <si>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</si>
  <si>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</si>
  <si>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</si>
  <si>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</si>
  <si>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</si>
  <si>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</si>
  <si>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</si>
  <si>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</si>
  <si>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</si>
  <si>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</si>
  <si>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</si>
  <si>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</si>
  <si>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</si>
  <si>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</si>
  <si>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</si>
  <si>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</si>
  <si>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</si>
  <si>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</si>
  <si>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</si>
  <si>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</si>
  <si>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</si>
  <si>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</si>
  <si>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</si>
  <si>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</si>
  <si>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</si>
  <si>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</si>
  <si>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</si>
  <si>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</si>
  <si>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</si>
  <si>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</si>
  <si>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</si>
  <si>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</si>
  <si>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</si>
  <si>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</si>
  <si>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</si>
  <si>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</si>
  <si>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</si>
  <si>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</si>
  <si>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</si>
  <si>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</si>
  <si>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</si>
  <si>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</si>
  <si>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</si>
  <si>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</si>
  <si>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</si>
  <si>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</si>
  <si>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</si>
  <si>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</si>
  <si>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</si>
  <si>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</si>
  <si>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</si>
  <si>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</si>
  <si>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</si>
  <si>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</si>
  <si>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</si>
  <si>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</si>
  <si>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</si>
  <si>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</si>
  <si>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</si>
  <si>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</si>
  <si>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</si>
  <si>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</si>
  <si>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</si>
  <si>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</si>
  <si>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</si>
  <si>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</si>
  <si>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</si>
  <si>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</si>
  <si>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</si>
  <si>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</si>
  <si>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</si>
  <si>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</si>
  <si>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</si>
  <si>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</si>
  <si>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</si>
  <si>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</si>
  <si>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</si>
  <si>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</si>
  <si>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</si>
  <si>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</si>
  <si>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</si>
  <si>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</si>
  <si>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</si>
  <si>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</si>
  <si>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</si>
  <si>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</si>
  <si>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</si>
  <si>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</si>
  <si>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</si>
  <si>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</si>
  <si>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</si>
  <si>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</si>
  <si>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</si>
  <si>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</si>
  <si>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</si>
  <si>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</si>
  <si>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</si>
  <si>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</si>
  <si>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</si>
  <si>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</si>
  <si>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</si>
  <si>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</si>
  <si>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</si>
  <si>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</si>
  <si>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</si>
  <si>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</si>
  <si>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</si>
  <si>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</si>
  <si>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</si>
  <si>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</si>
  <si>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</si>
  <si>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</si>
  <si>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</si>
  <si>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</si>
  <si>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</si>
  <si>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</si>
  <si>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</si>
  <si>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</si>
  <si>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</si>
  <si>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</si>
  <si>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</si>
  <si>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</si>
  <si>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</si>
  <si>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</si>
  <si>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</si>
  <si>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</si>
  <si>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</si>
  <si>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</si>
  <si>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</si>
  <si>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</si>
  <si>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</si>
  <si>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</si>
  <si>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</si>
  <si>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</si>
  <si>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</si>
  <si>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</si>
  <si>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</si>
  <si>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</si>
  <si>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</si>
  <si>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</si>
  <si>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</si>
  <si>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</si>
  <si>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</si>
  <si>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</si>
  <si>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</si>
  <si>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</si>
  <si>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</si>
  <si>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</si>
  <si>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</si>
  <si>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</si>
  <si>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</si>
  <si>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</si>
  <si>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</si>
  <si>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</si>
  <si>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</si>
  <si>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</si>
  <si>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</si>
  <si>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</si>
  <si>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</si>
  <si>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</si>
  <si>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</si>
  <si>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</si>
  <si>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</si>
  <si>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</si>
  <si>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</si>
  <si>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</si>
  <si>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</si>
  <si>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</si>
  <si>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</si>
  <si>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</si>
  <si>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</si>
  <si>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</si>
  <si>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</si>
  <si>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</si>
  <si>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</si>
  <si>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</si>
  <si>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</si>
  <si>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</si>
  <si>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</si>
  <si>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</si>
  <si>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</si>
  <si>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</si>
  <si>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</si>
  <si>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</si>
  <si>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</si>
  <si>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</si>
  <si>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</si>
  <si>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</si>
  <si>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</si>
  <si>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</si>
  <si>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</si>
  <si>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</si>
  <si>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</si>
  <si>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</si>
  <si>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</si>
  <si>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</si>
  <si>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</si>
  <si>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</si>
  <si>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</si>
  <si>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</si>
  <si>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</si>
  <si>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</si>
  <si>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</si>
  <si>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</si>
  <si>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</si>
  <si>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</si>
  <si>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</si>
  <si>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</si>
  <si>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</si>
  <si>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</si>
  <si>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</si>
  <si>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</si>
  <si>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</si>
  <si>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</si>
  <si>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</si>
  <si>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</si>
  <si>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</si>
  <si>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</si>
  <si>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</si>
  <si>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</si>
  <si>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</si>
  <si>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</si>
  <si>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</si>
  <si>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</si>
  <si>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</si>
  <si>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</si>
  <si>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</si>
  <si>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</si>
  <si>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</si>
  <si>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</si>
  <si>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</si>
  <si>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</si>
  <si>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</si>
  <si>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</si>
  <si>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</si>
  <si>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</si>
  <si>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</si>
  <si>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</si>
  <si>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</si>
  <si>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</si>
  <si>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</si>
  <si>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</si>
  <si>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</si>
  <si>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</si>
  <si>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</si>
  <si>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</si>
  <si>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</si>
  <si>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</si>
  <si>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</si>
  <si>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</si>
  <si>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</si>
  <si>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</si>
  <si>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</si>
  <si>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</si>
  <si>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</si>
  <si>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</si>
  <si>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</si>
  <si>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</si>
  <si>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</si>
  <si>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</si>
  <si>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</si>
  <si>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</si>
  <si>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</si>
  <si>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</si>
  <si>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</si>
  <si>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</si>
  <si>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</si>
  <si>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</si>
  <si>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</si>
  <si>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</si>
  <si>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</si>
  <si>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</si>
  <si>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</si>
  <si>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</si>
  <si>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</si>
  <si>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</si>
  <si>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</si>
  <si>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</si>
  <si>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</si>
  <si>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</si>
  <si>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</si>
  <si>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</si>
  <si>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</si>
  <si>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</si>
  <si>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</si>
  <si>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</si>
  <si>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</si>
  <si>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</si>
  <si>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H.</t>
    <phoneticPr fontId="5"/>
  </si>
  <si>
    <t>支　出　先</t>
    <phoneticPr fontId="5"/>
  </si>
  <si>
    <t>業　務　概　要</t>
    <phoneticPr fontId="5"/>
  </si>
  <si>
    <t>支　出　額
（百万円）</t>
    <phoneticPr fontId="5"/>
  </si>
  <si>
    <t>H</t>
    <phoneticPr fontId="5"/>
  </si>
  <si>
    <t>　</t>
    <phoneticPr fontId="5"/>
  </si>
  <si>
    <t>○</t>
  </si>
  <si>
    <t>海上保安庁装備技術部</t>
    <rPh sb="0" eb="2">
      <t>カイジョウ</t>
    </rPh>
    <rPh sb="2" eb="4">
      <t>ホアン</t>
    </rPh>
    <rPh sb="4" eb="5">
      <t>チョウ</t>
    </rPh>
    <rPh sb="5" eb="7">
      <t>ソウビ</t>
    </rPh>
    <rPh sb="7" eb="9">
      <t>ギジュツ</t>
    </rPh>
    <rPh sb="9" eb="10">
      <t>ブ</t>
    </rPh>
    <phoneticPr fontId="5"/>
  </si>
  <si>
    <t>国土交通省</t>
  </si>
  <si>
    <t>法令の海上における励行、海難救助、海洋汚染等の防止、海上における犯罪の予防及び鎮圧、海上における犯人の捜査及び逮捕、海上における船舶交通に関する規制、水路、航路標識に関する事務その他海上の安全の確保に関する事務並びにこれらに附帯する事項に関する事務を適確に行い、海上の安全及び治安の確保を図るものである。</t>
    <phoneticPr fontId="5"/>
  </si>
  <si>
    <t>－</t>
    <phoneticPr fontId="5"/>
  </si>
  <si>
    <t>　 海上保安庁は、海難救助、犯罪の予防及び鎮圧、海上防災、海上交通安全、海洋汚染防止等に係る業務を24時間365日行っているが、さらにこのような業務に加え、近年、不審船対応、テロ対策、尖閣諸島等における領海警備、海洋権益の保全に関する業務にも対応することが必要となっている。さらに、東日本大震災においても、海難船舶・行方不明者捜索救助、救援物資・人員等の緊急輸送、航路障害物等の曳航除去、航行禁止区域指導警戒、被災地での給水・給油活動等の災害対応業務を行ってきたところである。
　 これら質的・量的に拡大している業務を適確に遂行するためには、そのための枢要なアセットである巡視船艇等を適正に維持するとともに、運航に必要な燃料を確保することが必要不可欠であるところ、法定整備を始めとする各種整備や修繕を行っているほか、海難救助やしょう戒活動等を実施するための燃料の供給等を行っている。
※【参考】海上保安庁法第４条
   海上保安庁の船舶及び航空機は、航路標識を維持し、水路測量及び海象観測を行い、海上における治安を維持し、遭難船員に援助を与え、又は海難に際し人命及び財産を保護するのに適当な構造、設備及び性能を有する船舶及び航空機でなければならない。</t>
    <phoneticPr fontId="5"/>
  </si>
  <si>
    <t>-</t>
    <phoneticPr fontId="5"/>
  </si>
  <si>
    <t>ジャパンマリンユナイテッド株式会社</t>
    <phoneticPr fontId="5"/>
  </si>
  <si>
    <r>
      <t>J</t>
    </r>
    <r>
      <rPr>
        <sz val="11"/>
        <rFont val="ＭＳ Ｐゴシック"/>
        <family val="3"/>
        <charset val="128"/>
      </rPr>
      <t>FE株式会社</t>
    </r>
    <rPh sb="3" eb="5">
      <t>カブシキ</t>
    </rPh>
    <rPh sb="5" eb="7">
      <t>ガイシャ</t>
    </rPh>
    <phoneticPr fontId="5"/>
  </si>
  <si>
    <t>ユアサ商事株式会社</t>
    <rPh sb="3" eb="5">
      <t>ショウジ</t>
    </rPh>
    <rPh sb="5" eb="7">
      <t>カブシキ</t>
    </rPh>
    <rPh sb="7" eb="9">
      <t>ガイシャ</t>
    </rPh>
    <phoneticPr fontId="5"/>
  </si>
  <si>
    <t>伊藤忠エネクス株式会社</t>
    <rPh sb="0" eb="2">
      <t>イトウ</t>
    </rPh>
    <rPh sb="2" eb="3">
      <t>チュウ</t>
    </rPh>
    <rPh sb="7" eb="11">
      <t>カブシキガイシャ</t>
    </rPh>
    <phoneticPr fontId="5"/>
  </si>
  <si>
    <t>新東亜交易株式会社</t>
    <rPh sb="0" eb="1">
      <t>シン</t>
    </rPh>
    <rPh sb="1" eb="3">
      <t>トウア</t>
    </rPh>
    <rPh sb="3" eb="5">
      <t>コウエキ</t>
    </rPh>
    <rPh sb="5" eb="9">
      <t>カブシキガイシャ</t>
    </rPh>
    <phoneticPr fontId="5"/>
  </si>
  <si>
    <t>ＪＲＣＳ株式会社</t>
    <rPh sb="4" eb="8">
      <t>カブシキガイシャ</t>
    </rPh>
    <phoneticPr fontId="5"/>
  </si>
  <si>
    <t>日本無線株式会社</t>
    <rPh sb="0" eb="2">
      <t>ニホン</t>
    </rPh>
    <rPh sb="2" eb="4">
      <t>ムセン</t>
    </rPh>
    <rPh sb="4" eb="6">
      <t>カブシキ</t>
    </rPh>
    <rPh sb="6" eb="8">
      <t>ガイシャ</t>
    </rPh>
    <phoneticPr fontId="5"/>
  </si>
  <si>
    <t>サマユー株式会社</t>
    <rPh sb="4" eb="6">
      <t>カブシキ</t>
    </rPh>
    <rPh sb="6" eb="8">
      <t>ガイシャ</t>
    </rPh>
    <phoneticPr fontId="5"/>
  </si>
  <si>
    <t>新潟原動機株式会社</t>
    <rPh sb="0" eb="2">
      <t>ニイガタ</t>
    </rPh>
    <rPh sb="2" eb="5">
      <t>ゲンドウキ</t>
    </rPh>
    <rPh sb="5" eb="7">
      <t>カブシキ</t>
    </rPh>
    <rPh sb="7" eb="9">
      <t>ガイシャ</t>
    </rPh>
    <phoneticPr fontId="5"/>
  </si>
  <si>
    <t>ヤンマー株式会社</t>
    <rPh sb="4" eb="6">
      <t>カブシキ</t>
    </rPh>
    <rPh sb="6" eb="8">
      <t>ガイシャ</t>
    </rPh>
    <phoneticPr fontId="5"/>
  </si>
  <si>
    <t>巡視船延命工事等</t>
    <rPh sb="0" eb="3">
      <t>ジュンシセン</t>
    </rPh>
    <rPh sb="3" eb="5">
      <t>エンメイ</t>
    </rPh>
    <rPh sb="5" eb="7">
      <t>コウジ</t>
    </rPh>
    <rPh sb="7" eb="8">
      <t>トウ</t>
    </rPh>
    <phoneticPr fontId="5"/>
  </si>
  <si>
    <t>測量船海難復旧工事</t>
    <rPh sb="0" eb="2">
      <t>ソクリョウ</t>
    </rPh>
    <rPh sb="2" eb="3">
      <t>セン</t>
    </rPh>
    <rPh sb="3" eb="5">
      <t>カイナン</t>
    </rPh>
    <rPh sb="5" eb="7">
      <t>フッキュウ</t>
    </rPh>
    <rPh sb="7" eb="9">
      <t>コウジ</t>
    </rPh>
    <phoneticPr fontId="5"/>
  </si>
  <si>
    <t>燃料費</t>
    <rPh sb="0" eb="3">
      <t>ネンリョウヒ</t>
    </rPh>
    <phoneticPr fontId="5"/>
  </si>
  <si>
    <t>通信設備製造</t>
    <rPh sb="0" eb="2">
      <t>ツウシン</t>
    </rPh>
    <rPh sb="2" eb="4">
      <t>セツビ</t>
    </rPh>
    <rPh sb="4" eb="6">
      <t>セイゾウ</t>
    </rPh>
    <phoneticPr fontId="5"/>
  </si>
  <si>
    <t>主機関交換部品購入等</t>
    <rPh sb="0" eb="1">
      <t>シュ</t>
    </rPh>
    <rPh sb="1" eb="3">
      <t>キカン</t>
    </rPh>
    <rPh sb="3" eb="5">
      <t>コウカン</t>
    </rPh>
    <rPh sb="5" eb="7">
      <t>ブヒン</t>
    </rPh>
    <rPh sb="7" eb="9">
      <t>コウニュウ</t>
    </rPh>
    <rPh sb="9" eb="10">
      <t>トウ</t>
    </rPh>
    <phoneticPr fontId="5"/>
  </si>
  <si>
    <t>ジャパンマリンユナイテッド株式会社</t>
    <rPh sb="13" eb="17">
      <t>カブシキガイシャ</t>
    </rPh>
    <phoneticPr fontId="5"/>
  </si>
  <si>
    <t>住友特機サービス株式会社</t>
    <rPh sb="0" eb="2">
      <t>スミトモ</t>
    </rPh>
    <rPh sb="2" eb="3">
      <t>トク</t>
    </rPh>
    <rPh sb="8" eb="12">
      <t>カブシキガイシャ</t>
    </rPh>
    <phoneticPr fontId="5"/>
  </si>
  <si>
    <t>株式会社カナデン</t>
    <rPh sb="0" eb="2">
      <t>カブシキ</t>
    </rPh>
    <rPh sb="2" eb="4">
      <t>ガイシャ</t>
    </rPh>
    <phoneticPr fontId="5"/>
  </si>
  <si>
    <t>株式会社日本製鋼所</t>
    <phoneticPr fontId="5"/>
  </si>
  <si>
    <t>日鋼特機</t>
    <rPh sb="0" eb="2">
      <t>ニッコウ</t>
    </rPh>
    <rPh sb="2" eb="4">
      <t>トッキ</t>
    </rPh>
    <phoneticPr fontId="5"/>
  </si>
  <si>
    <t>株式会社りゅうせき</t>
    <rPh sb="0" eb="4">
      <t>カブシキガイシャ</t>
    </rPh>
    <phoneticPr fontId="5"/>
  </si>
  <si>
    <t>株式会社野田商会</t>
    <rPh sb="0" eb="2">
      <t>カブシキ</t>
    </rPh>
    <rPh sb="2" eb="4">
      <t>ガイシャ</t>
    </rPh>
    <rPh sb="4" eb="6">
      <t>ノダ</t>
    </rPh>
    <rPh sb="6" eb="8">
      <t>ショウカイ</t>
    </rPh>
    <phoneticPr fontId="5"/>
  </si>
  <si>
    <t>北日本石油株式会社</t>
    <rPh sb="0" eb="1">
      <t>キタ</t>
    </rPh>
    <rPh sb="1" eb="3">
      <t>ニホン</t>
    </rPh>
    <rPh sb="3" eb="5">
      <t>セキユ</t>
    </rPh>
    <rPh sb="5" eb="7">
      <t>カブシキ</t>
    </rPh>
    <rPh sb="7" eb="9">
      <t>ガイシャ</t>
    </rPh>
    <phoneticPr fontId="5"/>
  </si>
  <si>
    <t>ダイワ石油株式会社</t>
    <phoneticPr fontId="5"/>
  </si>
  <si>
    <t>京都府漁業共同組合</t>
    <phoneticPr fontId="5"/>
  </si>
  <si>
    <t>林兼石油株式会社</t>
    <rPh sb="0" eb="1">
      <t>ハヤシ</t>
    </rPh>
    <rPh sb="1" eb="2">
      <t>カ</t>
    </rPh>
    <rPh sb="2" eb="4">
      <t>セキユ</t>
    </rPh>
    <rPh sb="4" eb="6">
      <t>カブシキ</t>
    </rPh>
    <rPh sb="6" eb="8">
      <t>カイシャ</t>
    </rPh>
    <phoneticPr fontId="5"/>
  </si>
  <si>
    <t>富永物産株式会社</t>
    <rPh sb="0" eb="2">
      <t>トミナガ</t>
    </rPh>
    <rPh sb="2" eb="4">
      <t>ブッサン</t>
    </rPh>
    <rPh sb="4" eb="6">
      <t>カブシキ</t>
    </rPh>
    <rPh sb="6" eb="8">
      <t>ガイシャ</t>
    </rPh>
    <phoneticPr fontId="5"/>
  </si>
  <si>
    <t>中川物産株式会社</t>
    <rPh sb="0" eb="2">
      <t>ナカガワ</t>
    </rPh>
    <rPh sb="2" eb="4">
      <t>ブッサン</t>
    </rPh>
    <rPh sb="4" eb="8">
      <t>カブシキガイシャ</t>
    </rPh>
    <phoneticPr fontId="5"/>
  </si>
  <si>
    <t>高速機関購入等</t>
    <rPh sb="0" eb="2">
      <t>コウソク</t>
    </rPh>
    <rPh sb="2" eb="4">
      <t>キカン</t>
    </rPh>
    <rPh sb="4" eb="6">
      <t>コウニュウ</t>
    </rPh>
    <rPh sb="6" eb="7">
      <t>トウ</t>
    </rPh>
    <phoneticPr fontId="5"/>
  </si>
  <si>
    <t>サノヤス造船株式会社</t>
    <rPh sb="4" eb="6">
      <t>ゾウセン</t>
    </rPh>
    <rPh sb="6" eb="8">
      <t>カブシキ</t>
    </rPh>
    <rPh sb="8" eb="10">
      <t>ガイシャ</t>
    </rPh>
    <phoneticPr fontId="5"/>
  </si>
  <si>
    <t>サンセイ株式会社</t>
    <rPh sb="4" eb="6">
      <t>カブシキ</t>
    </rPh>
    <rPh sb="6" eb="8">
      <t>ガイシャ</t>
    </rPh>
    <phoneticPr fontId="5"/>
  </si>
  <si>
    <t>内海造船株式会社</t>
    <rPh sb="0" eb="2">
      <t>ナイカイ</t>
    </rPh>
    <rPh sb="2" eb="4">
      <t>ゾウセン</t>
    </rPh>
    <rPh sb="4" eb="8">
      <t>カブシキガイシャ</t>
    </rPh>
    <phoneticPr fontId="5"/>
  </si>
  <si>
    <t>三井造船株式会社</t>
    <rPh sb="0" eb="2">
      <t>ミツイ</t>
    </rPh>
    <rPh sb="2" eb="4">
      <t>ゾウセン</t>
    </rPh>
    <rPh sb="4" eb="6">
      <t>カブシキ</t>
    </rPh>
    <rPh sb="6" eb="8">
      <t>ガイシャ</t>
    </rPh>
    <phoneticPr fontId="5"/>
  </si>
  <si>
    <t>株式会社神田造船所</t>
    <rPh sb="0" eb="2">
      <t>カブシキ</t>
    </rPh>
    <rPh sb="2" eb="4">
      <t>ガイシャ</t>
    </rPh>
    <rPh sb="4" eb="6">
      <t>カンダ</t>
    </rPh>
    <rPh sb="6" eb="8">
      <t>ゾウセン</t>
    </rPh>
    <rPh sb="8" eb="9">
      <t>ショ</t>
    </rPh>
    <phoneticPr fontId="5"/>
  </si>
  <si>
    <t>新笠戸ドック株式会社</t>
    <rPh sb="0" eb="1">
      <t>シン</t>
    </rPh>
    <rPh sb="1" eb="2">
      <t>カサ</t>
    </rPh>
    <rPh sb="2" eb="3">
      <t>ド</t>
    </rPh>
    <rPh sb="6" eb="8">
      <t>カブシキ</t>
    </rPh>
    <rPh sb="8" eb="10">
      <t>ガイシャ</t>
    </rPh>
    <phoneticPr fontId="5"/>
  </si>
  <si>
    <t>新潟造船株式会社</t>
    <rPh sb="0" eb="2">
      <t>ニイガタ</t>
    </rPh>
    <rPh sb="2" eb="4">
      <t>ゾウセン</t>
    </rPh>
    <rPh sb="4" eb="6">
      <t>カブシキ</t>
    </rPh>
    <rPh sb="6" eb="8">
      <t>ガイシャ</t>
    </rPh>
    <phoneticPr fontId="5"/>
  </si>
  <si>
    <t>鹿児島ドック鉄工株式会社</t>
    <rPh sb="0" eb="3">
      <t>カゴシマ</t>
    </rPh>
    <rPh sb="6" eb="8">
      <t>テッコウ</t>
    </rPh>
    <rPh sb="8" eb="10">
      <t>カブシキ</t>
    </rPh>
    <rPh sb="10" eb="12">
      <t>ガイシャ</t>
    </rPh>
    <phoneticPr fontId="5"/>
  </si>
  <si>
    <t>佐世保重工株式会社</t>
    <rPh sb="0" eb="3">
      <t>サセボ</t>
    </rPh>
    <rPh sb="3" eb="5">
      <t>ジュウコウ</t>
    </rPh>
    <rPh sb="5" eb="7">
      <t>カブシキ</t>
    </rPh>
    <rPh sb="7" eb="9">
      <t>ガイシャ</t>
    </rPh>
    <phoneticPr fontId="5"/>
  </si>
  <si>
    <t>函東工業株式会社</t>
    <rPh sb="0" eb="1">
      <t>ハコ</t>
    </rPh>
    <rPh sb="1" eb="2">
      <t>アズマ</t>
    </rPh>
    <rPh sb="2" eb="4">
      <t>コウギョウ</t>
    </rPh>
    <rPh sb="4" eb="8">
      <t>カブシキガイシャ</t>
    </rPh>
    <phoneticPr fontId="5"/>
  </si>
  <si>
    <t>巡視船定期修理等</t>
    <rPh sb="0" eb="3">
      <t>ジュンシセン</t>
    </rPh>
    <rPh sb="3" eb="5">
      <t>テイキ</t>
    </rPh>
    <rPh sb="5" eb="7">
      <t>シュウリ</t>
    </rPh>
    <rPh sb="7" eb="8">
      <t>トウ</t>
    </rPh>
    <phoneticPr fontId="5"/>
  </si>
  <si>
    <t>随意契約</t>
    <rPh sb="0" eb="2">
      <t>ズイイ</t>
    </rPh>
    <rPh sb="2" eb="4">
      <t>ケイヤク</t>
    </rPh>
    <phoneticPr fontId="5"/>
  </si>
  <si>
    <t>一般財団法人日本水路協会</t>
    <rPh sb="0" eb="2">
      <t>イッパン</t>
    </rPh>
    <rPh sb="2" eb="4">
      <t>ザイダン</t>
    </rPh>
    <rPh sb="4" eb="6">
      <t>ホウジン</t>
    </rPh>
    <rPh sb="6" eb="8">
      <t>ニホン</t>
    </rPh>
    <rPh sb="8" eb="10">
      <t>スイロ</t>
    </rPh>
    <rPh sb="10" eb="12">
      <t>キョウカイ</t>
    </rPh>
    <phoneticPr fontId="5"/>
  </si>
  <si>
    <t>東北ドック鉄工株式会社</t>
    <phoneticPr fontId="5"/>
  </si>
  <si>
    <t>山甚物産株式会社</t>
    <rPh sb="0" eb="1">
      <t>ヤマ</t>
    </rPh>
    <rPh sb="1" eb="2">
      <t>ハナハ</t>
    </rPh>
    <rPh sb="2" eb="4">
      <t>ブッサン</t>
    </rPh>
    <rPh sb="4" eb="6">
      <t>カブシキ</t>
    </rPh>
    <rPh sb="6" eb="8">
      <t>ガイシャ</t>
    </rPh>
    <phoneticPr fontId="5"/>
  </si>
  <si>
    <t>神奈川アポロイル株式会社</t>
    <rPh sb="0" eb="3">
      <t>カナガワ</t>
    </rPh>
    <rPh sb="8" eb="10">
      <t>カブシキ</t>
    </rPh>
    <rPh sb="10" eb="12">
      <t>ガイシャ</t>
    </rPh>
    <phoneticPr fontId="5"/>
  </si>
  <si>
    <t>巡視船搭載武器整備等</t>
    <rPh sb="0" eb="3">
      <t>ジュンシセン</t>
    </rPh>
    <rPh sb="3" eb="5">
      <t>トウサイ</t>
    </rPh>
    <rPh sb="5" eb="7">
      <t>ブキ</t>
    </rPh>
    <rPh sb="7" eb="9">
      <t>セイビ</t>
    </rPh>
    <rPh sb="9" eb="10">
      <t>トウ</t>
    </rPh>
    <phoneticPr fontId="5"/>
  </si>
  <si>
    <t>巡視船搭載武器管制装置整備</t>
    <rPh sb="0" eb="3">
      <t>ジュンシセン</t>
    </rPh>
    <rPh sb="3" eb="5">
      <t>トウサイ</t>
    </rPh>
    <rPh sb="5" eb="7">
      <t>ブキ</t>
    </rPh>
    <rPh sb="7" eb="9">
      <t>カンセイ</t>
    </rPh>
    <rPh sb="9" eb="11">
      <t>ソウチ</t>
    </rPh>
    <rPh sb="11" eb="13">
      <t>セイビ</t>
    </rPh>
    <phoneticPr fontId="5"/>
  </si>
  <si>
    <t>測量船明洋臨時修理</t>
    <phoneticPr fontId="5"/>
  </si>
  <si>
    <t>富士内燃工業株式会社</t>
    <rPh sb="0" eb="2">
      <t>フジ</t>
    </rPh>
    <rPh sb="2" eb="4">
      <t>ナイネン</t>
    </rPh>
    <rPh sb="4" eb="6">
      <t>コウギョウ</t>
    </rPh>
    <rPh sb="6" eb="8">
      <t>カブシキ</t>
    </rPh>
    <rPh sb="8" eb="10">
      <t>ガイシャ</t>
    </rPh>
    <phoneticPr fontId="5"/>
  </si>
  <si>
    <t>舶用品購入等</t>
    <rPh sb="0" eb="3">
      <t>ハクヨウヒン</t>
    </rPh>
    <rPh sb="3" eb="5">
      <t>コウニュウ</t>
    </rPh>
    <rPh sb="5" eb="6">
      <t>トウ</t>
    </rPh>
    <phoneticPr fontId="5"/>
  </si>
  <si>
    <t>海図購入等</t>
    <rPh sb="0" eb="2">
      <t>カイズ</t>
    </rPh>
    <rPh sb="2" eb="4">
      <t>コウニュウ</t>
    </rPh>
    <rPh sb="4" eb="5">
      <t>トウ</t>
    </rPh>
    <phoneticPr fontId="5"/>
  </si>
  <si>
    <t>発電装置購入等</t>
    <rPh sb="0" eb="2">
      <t>ハツデン</t>
    </rPh>
    <rPh sb="2" eb="4">
      <t>ソウチ</t>
    </rPh>
    <rPh sb="4" eb="6">
      <t>コウニュウ</t>
    </rPh>
    <rPh sb="6" eb="7">
      <t>トウ</t>
    </rPh>
    <phoneticPr fontId="5"/>
  </si>
  <si>
    <t>機関監視制御装置購入等</t>
    <rPh sb="0" eb="2">
      <t>キカン</t>
    </rPh>
    <rPh sb="2" eb="4">
      <t>カンシ</t>
    </rPh>
    <rPh sb="4" eb="6">
      <t>セイギョ</t>
    </rPh>
    <rPh sb="6" eb="8">
      <t>ソウチ</t>
    </rPh>
    <rPh sb="8" eb="10">
      <t>コウニュウ</t>
    </rPh>
    <rPh sb="10" eb="11">
      <t>トウ</t>
    </rPh>
    <phoneticPr fontId="5"/>
  </si>
  <si>
    <t>ウォータージェット交換部品購入等</t>
    <rPh sb="9" eb="11">
      <t>コウカン</t>
    </rPh>
    <rPh sb="11" eb="13">
      <t>ブヒン</t>
    </rPh>
    <rPh sb="13" eb="15">
      <t>コウニュウ</t>
    </rPh>
    <rPh sb="15" eb="16">
      <t>ナド</t>
    </rPh>
    <phoneticPr fontId="5"/>
  </si>
  <si>
    <t>A.ジャパンマリンユナイテッド株式会社</t>
    <rPh sb="15" eb="17">
      <t>カブシキ</t>
    </rPh>
    <rPh sb="17" eb="19">
      <t>ガイシャ</t>
    </rPh>
    <phoneticPr fontId="5"/>
  </si>
  <si>
    <t>役務費</t>
    <rPh sb="0" eb="2">
      <t>エキム</t>
    </rPh>
    <rPh sb="2" eb="3">
      <t>ヒ</t>
    </rPh>
    <phoneticPr fontId="5"/>
  </si>
  <si>
    <t>測量船拓洋海難復旧修理</t>
    <rPh sb="0" eb="2">
      <t>ソクリョウ</t>
    </rPh>
    <rPh sb="2" eb="3">
      <t>セン</t>
    </rPh>
    <rPh sb="3" eb="4">
      <t>タク</t>
    </rPh>
    <rPh sb="4" eb="5">
      <t>ヨウ</t>
    </rPh>
    <rPh sb="5" eb="7">
      <t>カイナン</t>
    </rPh>
    <rPh sb="7" eb="9">
      <t>フッキュウ</t>
    </rPh>
    <rPh sb="9" eb="11">
      <t>シュウリ</t>
    </rPh>
    <phoneticPr fontId="5"/>
  </si>
  <si>
    <t>B.ジャパンマリンユナイテッド株式会社</t>
    <phoneticPr fontId="5"/>
  </si>
  <si>
    <t>公告料</t>
    <rPh sb="0" eb="2">
      <t>コウコク</t>
    </rPh>
    <rPh sb="2" eb="3">
      <t>リョウ</t>
    </rPh>
    <phoneticPr fontId="5"/>
  </si>
  <si>
    <t>E.株式会社りゅうせき</t>
    <rPh sb="2" eb="4">
      <t>カブシキ</t>
    </rPh>
    <rPh sb="4" eb="6">
      <t>ガイシャ</t>
    </rPh>
    <phoneticPr fontId="5"/>
  </si>
  <si>
    <t>燃料購入</t>
    <rPh sb="0" eb="2">
      <t>ネンリョウ</t>
    </rPh>
    <rPh sb="2" eb="4">
      <t>コウニュウ</t>
    </rPh>
    <phoneticPr fontId="5"/>
  </si>
  <si>
    <t>F.サノヤス造船株式会社</t>
    <rPh sb="6" eb="8">
      <t>ゾウセン</t>
    </rPh>
    <rPh sb="8" eb="10">
      <t>カブシキ</t>
    </rPh>
    <rPh sb="10" eb="12">
      <t>ガイシャ</t>
    </rPh>
    <phoneticPr fontId="5"/>
  </si>
  <si>
    <t>水道料</t>
    <rPh sb="0" eb="2">
      <t>スイドウ</t>
    </rPh>
    <rPh sb="2" eb="3">
      <t>リョウ</t>
    </rPh>
    <phoneticPr fontId="5"/>
  </si>
  <si>
    <t>G. 呉市上下水道事業管理者</t>
    <rPh sb="3" eb="5">
      <t>クレシ</t>
    </rPh>
    <rPh sb="5" eb="7">
      <t>ジョウゲ</t>
    </rPh>
    <rPh sb="7" eb="9">
      <t>スイドウ</t>
    </rPh>
    <rPh sb="9" eb="11">
      <t>ジギョウ</t>
    </rPh>
    <rPh sb="11" eb="13">
      <t>カンリ</t>
    </rPh>
    <rPh sb="13" eb="14">
      <t>シャ</t>
    </rPh>
    <phoneticPr fontId="5"/>
  </si>
  <si>
    <t>上下水道料</t>
    <rPh sb="0" eb="2">
      <t>ジョウゲ</t>
    </rPh>
    <rPh sb="2" eb="4">
      <t>スイドウ</t>
    </rPh>
    <phoneticPr fontId="5"/>
  </si>
  <si>
    <t>呉市上下水道事業管理者</t>
    <rPh sb="0" eb="2">
      <t>クレシ</t>
    </rPh>
    <rPh sb="2" eb="4">
      <t>ジョウゲ</t>
    </rPh>
    <rPh sb="4" eb="6">
      <t>スイドウ</t>
    </rPh>
    <rPh sb="6" eb="8">
      <t>ジギョウ</t>
    </rPh>
    <rPh sb="8" eb="11">
      <t>カンリシャ</t>
    </rPh>
    <phoneticPr fontId="5"/>
  </si>
  <si>
    <t>舞鶴水道事業管理者</t>
    <rPh sb="0" eb="1">
      <t>マイ</t>
    </rPh>
    <rPh sb="1" eb="2">
      <t>ツル</t>
    </rPh>
    <rPh sb="2" eb="4">
      <t>スイドウ</t>
    </rPh>
    <rPh sb="4" eb="6">
      <t>ジギョウ</t>
    </rPh>
    <rPh sb="6" eb="9">
      <t>カンリシャ</t>
    </rPh>
    <phoneticPr fontId="5"/>
  </si>
  <si>
    <t>東京水道局長</t>
    <phoneticPr fontId="5"/>
  </si>
  <si>
    <t>独立行政法人国立印刷局</t>
    <rPh sb="0" eb="2">
      <t>ドクリツ</t>
    </rPh>
    <rPh sb="2" eb="4">
      <t>ギョウセイ</t>
    </rPh>
    <rPh sb="4" eb="6">
      <t>ホウジン</t>
    </rPh>
    <rPh sb="6" eb="8">
      <t>コクリツ</t>
    </rPh>
    <rPh sb="8" eb="11">
      <t>インサツキョク</t>
    </rPh>
    <phoneticPr fontId="5"/>
  </si>
  <si>
    <t>官報公告料</t>
    <rPh sb="0" eb="2">
      <t>カンポウ</t>
    </rPh>
    <rPh sb="2" eb="4">
      <t>コウコク</t>
    </rPh>
    <rPh sb="4" eb="5">
      <t>リョウ</t>
    </rPh>
    <phoneticPr fontId="5"/>
  </si>
  <si>
    <t>琉球内燃機株式会社</t>
    <rPh sb="0" eb="2">
      <t>リュウキュウ</t>
    </rPh>
    <rPh sb="2" eb="4">
      <t>ナイネン</t>
    </rPh>
    <rPh sb="4" eb="5">
      <t>キ</t>
    </rPh>
    <rPh sb="5" eb="7">
      <t>カブシキ</t>
    </rPh>
    <rPh sb="7" eb="9">
      <t>カイシャ</t>
    </rPh>
    <phoneticPr fontId="5"/>
  </si>
  <si>
    <t>C.東京水道局長</t>
    <rPh sb="2" eb="4">
      <t>トウキョウ</t>
    </rPh>
    <rPh sb="4" eb="6">
      <t>スイドウ</t>
    </rPh>
    <rPh sb="6" eb="7">
      <t>キョク</t>
    </rPh>
    <rPh sb="7" eb="8">
      <t>ナガ</t>
    </rPh>
    <phoneticPr fontId="5"/>
  </si>
  <si>
    <t>D.独立行政法人国立印刷局</t>
    <rPh sb="2" eb="4">
      <t>ドクリツ</t>
    </rPh>
    <rPh sb="4" eb="6">
      <t>ギョウセイ</t>
    </rPh>
    <rPh sb="6" eb="8">
      <t>ホウジン</t>
    </rPh>
    <rPh sb="8" eb="10">
      <t>コクリツ</t>
    </rPh>
    <rPh sb="10" eb="13">
      <t>インサツキョク</t>
    </rPh>
    <phoneticPr fontId="5"/>
  </si>
  <si>
    <t>万ＫＬ</t>
    <phoneticPr fontId="5"/>
  </si>
  <si>
    <t>28,394／449</t>
    <phoneticPr fontId="5"/>
  </si>
  <si>
    <t>百万円</t>
    <phoneticPr fontId="5"/>
  </si>
  <si>
    <t>巡視船艇の運航に関する経費</t>
    <phoneticPr fontId="5"/>
  </si>
  <si>
    <t>航空機及船舶運航費</t>
    <phoneticPr fontId="5"/>
  </si>
  <si>
    <t>　本事業は質的・量的に拡大する海上保安業務を遂行する上で必要となる巡視船艇の修繕、燃料の供給等を行い、巡視船艇の運航を適正に維持するものであり、国が実施しなければならず、かつ、優先度が高い。</t>
    <phoneticPr fontId="5"/>
  </si>
  <si>
    <t>同上</t>
    <rPh sb="0" eb="2">
      <t>ドウジョウ</t>
    </rPh>
    <phoneticPr fontId="5"/>
  </si>
  <si>
    <t>‐</t>
  </si>
  <si>
    <t>　現在、海上保安体制の整備について、要救助海難の救助率、テロ活動による被害発生件数といった業績指標を基に政策評価を実施しているが、法定整備や燃料の供給等を通じて巡視船艇を適正に維持することにより、これら業績指標についても目標達成を維持している。</t>
    <phoneticPr fontId="5"/>
  </si>
  <si>
    <t>本経費については、例えば修繕に関し、老朽化対策工事を緊急性の高いものに限定したり、乗員や陸上職員による日常点検等の実施体制を確立することにより法定検査間隔を延伸するなど、その節減を図っているところであるが、財政上の制約も踏まえ、引き続き節減に努めていく。</t>
    <phoneticPr fontId="5"/>
  </si>
  <si>
    <t>修繕コストについては、老朽化対策工事を緊急性の高いものに限定する等、一部の修繕等を見送るなどして縮減を図ることとしている。</t>
    <phoneticPr fontId="5"/>
  </si>
  <si>
    <t>海上保安業務は、巡視船艇、航空機、陸上部署が相互に連携して我が国の広大な管轄海域を昼夜を分かたずカバーすること等により効果があがるものであり、個別の船艇、航空機、陸上施設の整備と結び付けて効果を把握することは困難であり不適当。また、犯罪の防止や領海警備といった数値化が困難な業務が多々あり、全てを定量的に評価していない。現在、巡視船艇・航空機の整備を含む海上保安体制の整備について、要救助海難の救助率、テロ活動による被害発生件数といった指標を基に政策評価を実施。</t>
    <phoneticPr fontId="5"/>
  </si>
  <si>
    <t>要救助海難の救助率</t>
    <phoneticPr fontId="5"/>
  </si>
  <si>
    <t>％</t>
    <phoneticPr fontId="5"/>
  </si>
  <si>
    <t>A.民間事業者（６６社）</t>
    <rPh sb="2" eb="4">
      <t>ミンカン</t>
    </rPh>
    <rPh sb="4" eb="6">
      <t>ジギョウ</t>
    </rPh>
    <rPh sb="6" eb="7">
      <t>シャ</t>
    </rPh>
    <rPh sb="10" eb="11">
      <t>シャ</t>
    </rPh>
    <phoneticPr fontId="5"/>
  </si>
  <si>
    <t>B.民間事業者（５８社）</t>
    <rPh sb="2" eb="4">
      <t>ミンカン</t>
    </rPh>
    <rPh sb="4" eb="6">
      <t>ジギョウ</t>
    </rPh>
    <rPh sb="6" eb="7">
      <t>シャ</t>
    </rPh>
    <rPh sb="10" eb="11">
      <t>シャ</t>
    </rPh>
    <phoneticPr fontId="5"/>
  </si>
  <si>
    <t>C.東京都</t>
    <rPh sb="2" eb="5">
      <t>トウキョウト</t>
    </rPh>
    <phoneticPr fontId="5"/>
  </si>
  <si>
    <t>船舶課</t>
    <phoneticPr fontId="5"/>
  </si>
  <si>
    <t>課長　上園　政裕</t>
    <phoneticPr fontId="5"/>
  </si>
  <si>
    <t>E.民間事業者（４８９社）</t>
    <rPh sb="2" eb="4">
      <t>ミンカン</t>
    </rPh>
    <rPh sb="4" eb="6">
      <t>ジギョウ</t>
    </rPh>
    <rPh sb="6" eb="7">
      <t>シャ</t>
    </rPh>
    <rPh sb="11" eb="12">
      <t>シャ</t>
    </rPh>
    <phoneticPr fontId="5"/>
  </si>
  <si>
    <t>F.民間事業者（１９７６社）</t>
    <rPh sb="2" eb="4">
      <t>ミンカン</t>
    </rPh>
    <rPh sb="4" eb="6">
      <t>ジギョウ</t>
    </rPh>
    <rPh sb="6" eb="7">
      <t>シャ</t>
    </rPh>
    <rPh sb="12" eb="13">
      <t>シャ</t>
    </rPh>
    <phoneticPr fontId="5"/>
  </si>
  <si>
    <t>G.地方公共団体（２団体）</t>
    <rPh sb="2" eb="4">
      <t>チホウ</t>
    </rPh>
    <rPh sb="4" eb="6">
      <t>コウキョウ</t>
    </rPh>
    <rPh sb="6" eb="8">
      <t>ダンタイ</t>
    </rPh>
    <rPh sb="10" eb="12">
      <t>ダンタイ</t>
    </rPh>
    <phoneticPr fontId="5"/>
  </si>
  <si>
    <t>海上保安庁法第5条第1項第29号</t>
    <phoneticPr fontId="5"/>
  </si>
  <si>
    <t>５　安全で安心できる交通の確保、治安・生活安全の確保
１８　船舶交通の安全と海上の治安を確保する</t>
    <rPh sb="2" eb="4">
      <t>アンゼン</t>
    </rPh>
    <rPh sb="5" eb="7">
      <t>アンシン</t>
    </rPh>
    <rPh sb="10" eb="12">
      <t>コウツウ</t>
    </rPh>
    <rPh sb="13" eb="15">
      <t>カクホ</t>
    </rPh>
    <rPh sb="16" eb="18">
      <t>チアン</t>
    </rPh>
    <rPh sb="19" eb="21">
      <t>セイカツ</t>
    </rPh>
    <rPh sb="21" eb="23">
      <t>アンゼン</t>
    </rPh>
    <rPh sb="24" eb="26">
      <t>カクホ</t>
    </rPh>
    <rPh sb="30" eb="32">
      <t>センパク</t>
    </rPh>
    <rPh sb="32" eb="34">
      <t>コウツウ</t>
    </rPh>
    <rPh sb="35" eb="37">
      <t>アンゼン</t>
    </rPh>
    <rPh sb="38" eb="40">
      <t>カイジョウ</t>
    </rPh>
    <rPh sb="41" eb="43">
      <t>チアン</t>
    </rPh>
    <rPh sb="44" eb="46">
      <t>カクホ</t>
    </rPh>
    <phoneticPr fontId="5"/>
  </si>
  <si>
    <t>-</t>
    <phoneticPr fontId="5"/>
  </si>
  <si>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phoneticPr fontId="5"/>
  </si>
  <si>
    <t>　契約行為については、海上保安業務における必要性や施設の老朽化の程度等を精査し、真に必要なもの、緊急性の高いものから整備を進めており、コストの削減に努めている。
　また、事業目的に沿った予算の執行を行っており、その執行状況は適切に把握・確認している。</t>
    <phoneticPr fontId="5"/>
  </si>
  <si>
    <t>　成果実績は成果目標を達成したものとなっている。</t>
    <rPh sb="1" eb="3">
      <t>セイカ</t>
    </rPh>
    <rPh sb="3" eb="5">
      <t>ジッセキ</t>
    </rPh>
    <rPh sb="6" eb="8">
      <t>セイカ</t>
    </rPh>
    <rPh sb="8" eb="10">
      <t>モクヒョウ</t>
    </rPh>
    <rPh sb="11" eb="13">
      <t>タッセイ</t>
    </rPh>
    <phoneticPr fontId="5"/>
  </si>
  <si>
    <t>視船艇等の燃料供給</t>
    <phoneticPr fontId="5"/>
  </si>
  <si>
    <t>29,821／446</t>
    <phoneticPr fontId="5"/>
  </si>
  <si>
    <t>32,202/455</t>
    <phoneticPr fontId="5"/>
  </si>
  <si>
    <t>百万円/隻</t>
    <rPh sb="0" eb="3">
      <t>ヒャクマンエン</t>
    </rPh>
    <rPh sb="4" eb="5">
      <t>セキ</t>
    </rPh>
    <phoneticPr fontId="5"/>
  </si>
  <si>
    <t>巡視船艇等の運航に関する経費の執行額/巡視船艇等の総数　　　　　　</t>
    <phoneticPr fontId="5"/>
  </si>
  <si>
    <t>随意契約</t>
    <rPh sb="0" eb="2">
      <t>ズイイ</t>
    </rPh>
    <rPh sb="2" eb="4">
      <t>ケイヤク</t>
    </rPh>
    <phoneticPr fontId="5"/>
  </si>
  <si>
    <t>30,298/454</t>
    <phoneticPr fontId="5"/>
  </si>
  <si>
    <t>495、23補-063</t>
    <phoneticPr fontId="5"/>
  </si>
  <si>
    <t>ヘリコプター１機搭載型巡視船延命工事等</t>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</si>
</sst>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139</xdr:row>
      <xdr:rowOff>47625</xdr:rowOff>
    </xdr:from>
    <xdr:to>
      <xdr:col>23</xdr:col>
      <xdr:colOff>95250</xdr:colOff>
      <xdr:row>141</xdr:row>
      <xdr:rowOff>256761</xdr:rowOff>
    </xdr:to>
    <xdr:sp macro="" textlink="">
      <xdr:nvSpPr>
        <xdr:cNvPr id="5" name="Text Box 1"/>
        <xdr:cNvSpPr txBox="1">
          <a:spLocks noChangeArrowheads="1"/>
        </xdr:cNvSpPr>
      </xdr:nvSpPr>
      <xdr:spPr bwMode="auto">
        <a:xfrm>
          <a:off x="1639957" y="50836582"/>
          <a:ext cx="2646293" cy="92144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海上保安庁</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en-US" altLang="ja-JP" sz="1100" b="0" i="0" u="none" strike="noStrike" baseline="0">
              <a:solidFill>
                <a:schemeClr val="tx1"/>
              </a:solidFill>
              <a:latin typeface="ＭＳ Ｐゴシック"/>
              <a:ea typeface="ＭＳ Ｐゴシック"/>
            </a:rPr>
            <a:t>32,202</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9</xdr:col>
      <xdr:colOff>0</xdr:colOff>
      <xdr:row>153</xdr:row>
      <xdr:rowOff>9525</xdr:rowOff>
    </xdr:from>
    <xdr:to>
      <xdr:col>22</xdr:col>
      <xdr:colOff>123825</xdr:colOff>
      <xdr:row>153</xdr:row>
      <xdr:rowOff>542925</xdr:rowOff>
    </xdr:to>
    <xdr:sp macro="" textlink="">
      <xdr:nvSpPr>
        <xdr:cNvPr id="6" name="Text Box 2"/>
        <xdr:cNvSpPr txBox="1">
          <a:spLocks noChangeArrowheads="1"/>
        </xdr:cNvSpPr>
      </xdr:nvSpPr>
      <xdr:spPr bwMode="auto">
        <a:xfrm>
          <a:off x="1600200" y="35080575"/>
          <a:ext cx="2724150" cy="5334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管区海上保安本部等（13機関）</a:t>
          </a:r>
        </a:p>
        <a:p>
          <a:pPr algn="ctr" rtl="0">
            <a:lnSpc>
              <a:spcPts val="1200"/>
            </a:lnSpc>
            <a:defRPr sz="1000"/>
          </a:pPr>
          <a:r>
            <a:rPr lang="en-US" altLang="ja-JP" sz="1100" b="0" i="0" u="none" strike="noStrike" baseline="0">
              <a:solidFill>
                <a:srgbClr val="000000"/>
              </a:solidFill>
              <a:latin typeface="ＭＳ Ｐゴシック"/>
              <a:ea typeface="ＭＳ Ｐゴシック"/>
            </a:rPr>
            <a:t>25,547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43070</xdr:colOff>
      <xdr:row>143</xdr:row>
      <xdr:rowOff>186773</xdr:rowOff>
    </xdr:from>
    <xdr:to>
      <xdr:col>26</xdr:col>
      <xdr:colOff>177663</xdr:colOff>
      <xdr:row>144</xdr:row>
      <xdr:rowOff>356152</xdr:rowOff>
    </xdr:to>
    <xdr:sp macro="" textlink="">
      <xdr:nvSpPr>
        <xdr:cNvPr id="7" name="Text Box 3"/>
        <xdr:cNvSpPr txBox="1">
          <a:spLocks noChangeArrowheads="1"/>
        </xdr:cNvSpPr>
      </xdr:nvSpPr>
      <xdr:spPr bwMode="auto">
        <a:xfrm>
          <a:off x="2776331" y="52400338"/>
          <a:ext cx="2138984" cy="52553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A. 民間事業者（</a:t>
          </a:r>
          <a:r>
            <a:rPr lang="en-US" altLang="ja-JP" sz="1100" b="0" i="0" u="none" strike="noStrike" baseline="0">
              <a:solidFill>
                <a:srgbClr val="000000"/>
              </a:solidFill>
              <a:latin typeface="ＭＳ Ｐゴシック"/>
              <a:ea typeface="ＭＳ Ｐゴシック"/>
            </a:rPr>
            <a:t>66</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2,667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50110</xdr:colOff>
      <xdr:row>155</xdr:row>
      <xdr:rowOff>12010</xdr:rowOff>
    </xdr:from>
    <xdr:to>
      <xdr:col>27</xdr:col>
      <xdr:colOff>2485</xdr:colOff>
      <xdr:row>156</xdr:row>
      <xdr:rowOff>173935</xdr:rowOff>
    </xdr:to>
    <xdr:sp macro="" textlink="">
      <xdr:nvSpPr>
        <xdr:cNvPr id="8" name="Text Box 4"/>
        <xdr:cNvSpPr txBox="1">
          <a:spLocks noChangeArrowheads="1"/>
        </xdr:cNvSpPr>
      </xdr:nvSpPr>
      <xdr:spPr bwMode="auto">
        <a:xfrm>
          <a:off x="2783371" y="56499401"/>
          <a:ext cx="2138984" cy="518077"/>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E. 民間事業者（</a:t>
          </a:r>
          <a:r>
            <a:rPr lang="en-US" altLang="ja-JP" sz="1100" b="0" i="0" u="none" strike="noStrike" baseline="0">
              <a:solidFill>
                <a:schemeClr val="tx1"/>
              </a:solidFill>
              <a:latin typeface="ＭＳ Ｐゴシック"/>
              <a:ea typeface="ＭＳ Ｐゴシック"/>
            </a:rPr>
            <a:t>489</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19,095</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16980</xdr:colOff>
      <xdr:row>157</xdr:row>
      <xdr:rowOff>244751</xdr:rowOff>
    </xdr:from>
    <xdr:to>
      <xdr:col>26</xdr:col>
      <xdr:colOff>151573</xdr:colOff>
      <xdr:row>159</xdr:row>
      <xdr:rowOff>57978</xdr:rowOff>
    </xdr:to>
    <xdr:sp macro="" textlink="">
      <xdr:nvSpPr>
        <xdr:cNvPr id="9" name="Text Box 5"/>
        <xdr:cNvSpPr txBox="1">
          <a:spLocks noChangeArrowheads="1"/>
        </xdr:cNvSpPr>
      </xdr:nvSpPr>
      <xdr:spPr bwMode="auto">
        <a:xfrm>
          <a:off x="2750241" y="57444447"/>
          <a:ext cx="2138984" cy="525531"/>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F. 民間事業者（</a:t>
          </a:r>
          <a:r>
            <a:rPr lang="en-US" altLang="ja-JP" sz="1100" b="0" i="0" u="none" strike="noStrike" baseline="0">
              <a:solidFill>
                <a:srgbClr val="000000"/>
              </a:solidFill>
              <a:latin typeface="ＭＳ Ｐゴシック"/>
              <a:ea typeface="ＭＳ Ｐゴシック"/>
            </a:rPr>
            <a:t>1,976</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7,899</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66675</xdr:colOff>
      <xdr:row>150</xdr:row>
      <xdr:rowOff>347870</xdr:rowOff>
    </xdr:from>
    <xdr:to>
      <xdr:col>27</xdr:col>
      <xdr:colOff>19050</xdr:colOff>
      <xdr:row>152</xdr:row>
      <xdr:rowOff>170208</xdr:rowOff>
    </xdr:to>
    <xdr:sp macro="" textlink="">
      <xdr:nvSpPr>
        <xdr:cNvPr id="10" name="Text Box 6"/>
        <xdr:cNvSpPr txBox="1">
          <a:spLocks noChangeArrowheads="1"/>
        </xdr:cNvSpPr>
      </xdr:nvSpPr>
      <xdr:spPr bwMode="auto">
        <a:xfrm>
          <a:off x="2799936" y="55054500"/>
          <a:ext cx="2138984" cy="534643"/>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D. 独立行政法人国立印刷局</a:t>
          </a:r>
        </a:p>
        <a:p>
          <a:pPr algn="ctr" rtl="0">
            <a:lnSpc>
              <a:spcPts val="1200"/>
            </a:lnSpc>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58392</xdr:colOff>
      <xdr:row>148</xdr:row>
      <xdr:rowOff>188843</xdr:rowOff>
    </xdr:from>
    <xdr:to>
      <xdr:col>27</xdr:col>
      <xdr:colOff>10767</xdr:colOff>
      <xdr:row>149</xdr:row>
      <xdr:rowOff>339586</xdr:rowOff>
    </xdr:to>
    <xdr:sp macro="" textlink="">
      <xdr:nvSpPr>
        <xdr:cNvPr id="11" name="Text Box 7"/>
        <xdr:cNvSpPr txBox="1">
          <a:spLocks noChangeArrowheads="1"/>
        </xdr:cNvSpPr>
      </xdr:nvSpPr>
      <xdr:spPr bwMode="auto">
        <a:xfrm>
          <a:off x="2791653" y="54183169"/>
          <a:ext cx="2138984" cy="50689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C. 東京都 </a:t>
          </a:r>
        </a:p>
        <a:p>
          <a:pPr algn="ctr"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15</xdr:col>
      <xdr:colOff>25262</xdr:colOff>
      <xdr:row>146</xdr:row>
      <xdr:rowOff>28989</xdr:rowOff>
    </xdr:from>
    <xdr:to>
      <xdr:col>26</xdr:col>
      <xdr:colOff>159855</xdr:colOff>
      <xdr:row>147</xdr:row>
      <xdr:rowOff>149087</xdr:rowOff>
    </xdr:to>
    <xdr:sp macro="" textlink="">
      <xdr:nvSpPr>
        <xdr:cNvPr id="12" name="Text Box 8"/>
        <xdr:cNvSpPr txBox="1">
          <a:spLocks noChangeArrowheads="1"/>
        </xdr:cNvSpPr>
      </xdr:nvSpPr>
      <xdr:spPr bwMode="auto">
        <a:xfrm>
          <a:off x="2758523" y="53311011"/>
          <a:ext cx="2138984" cy="47625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B. 民間事業者</a:t>
          </a:r>
          <a:r>
            <a:rPr lang="ja-JP" altLang="en-US" sz="1100" b="0" i="0" u="none" strike="noStrike" baseline="0">
              <a:solidFill>
                <a:schemeClr val="tx1"/>
              </a:solidFill>
              <a:latin typeface="ＭＳ Ｐゴシック"/>
              <a:ea typeface="ＭＳ Ｐゴシック"/>
            </a:rPr>
            <a:t>（</a:t>
          </a:r>
          <a:r>
            <a:rPr lang="en-US" altLang="ja-JP" sz="1100" b="0" i="0" u="none" strike="noStrike" baseline="0">
              <a:solidFill>
                <a:schemeClr val="tx1"/>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社）</a:t>
          </a:r>
        </a:p>
        <a:p>
          <a:pPr algn="ctr" rtl="0">
            <a:lnSpc>
              <a:spcPts val="1200"/>
            </a:lnSpc>
            <a:defRPr sz="1000"/>
          </a:pPr>
          <a:r>
            <a:rPr lang="en-US" altLang="ja-JP" sz="1100" b="0" i="0" u="none" strike="noStrike" baseline="0">
              <a:solidFill>
                <a:srgbClr val="000000"/>
              </a:solidFill>
              <a:latin typeface="ＭＳ Ｐゴシック"/>
              <a:ea typeface="ＭＳ Ｐゴシック"/>
            </a:rPr>
            <a:t>2,521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14</xdr:col>
      <xdr:colOff>157077</xdr:colOff>
      <xdr:row>160</xdr:row>
      <xdr:rowOff>89720</xdr:rowOff>
    </xdr:from>
    <xdr:to>
      <xdr:col>26</xdr:col>
      <xdr:colOff>109452</xdr:colOff>
      <xdr:row>161</xdr:row>
      <xdr:rowOff>165653</xdr:rowOff>
    </xdr:to>
    <xdr:sp macro="" textlink="">
      <xdr:nvSpPr>
        <xdr:cNvPr id="13" name="Text Box 9"/>
        <xdr:cNvSpPr txBox="1">
          <a:spLocks noChangeArrowheads="1"/>
        </xdr:cNvSpPr>
      </xdr:nvSpPr>
      <xdr:spPr bwMode="auto">
        <a:xfrm>
          <a:off x="2708120" y="58357872"/>
          <a:ext cx="2138984" cy="43208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G. 地方公共団体（</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団体）</a:t>
          </a:r>
        </a:p>
        <a:p>
          <a:pPr algn="ctr" rtl="0">
            <a:lnSpc>
              <a:spcPts val="1200"/>
            </a:lnSpc>
            <a:defRPr sz="1000"/>
          </a:pPr>
          <a:r>
            <a:rPr lang="en-US" altLang="ja-JP" sz="1100" b="0" i="0" u="none" strike="noStrike" baseline="0">
              <a:solidFill>
                <a:schemeClr val="tx1"/>
              </a:solidFill>
              <a:latin typeface="ＭＳ Ｐゴシック"/>
              <a:ea typeface="ＭＳ Ｐゴシック"/>
            </a:rPr>
            <a:t>4</a:t>
          </a:r>
          <a:r>
            <a:rPr lang="ja-JP" altLang="en-US" sz="1100" b="0" i="0" u="none" strike="noStrike" baseline="0">
              <a:solidFill>
                <a:schemeClr val="tx1"/>
              </a:solidFill>
              <a:latin typeface="ＭＳ Ｐゴシック"/>
              <a:ea typeface="ＭＳ Ｐゴシック"/>
            </a:rPr>
            <a:t>百万円</a:t>
          </a:r>
        </a:p>
      </xdr:txBody>
    </xdr:sp>
    <xdr:clientData/>
  </xdr:twoCellAnchor>
  <xdr:twoCellAnchor>
    <xdr:from>
      <xdr:col>9</xdr:col>
      <xdr:colOff>180975</xdr:colOff>
      <xdr:row>141</xdr:row>
      <xdr:rowOff>240196</xdr:rowOff>
    </xdr:from>
    <xdr:to>
      <xdr:col>10</xdr:col>
      <xdr:colOff>0</xdr:colOff>
      <xdr:row>153</xdr:row>
      <xdr:rowOff>9525</xdr:rowOff>
    </xdr:to>
    <xdr:sp macro="" textlink="">
      <xdr:nvSpPr>
        <xdr:cNvPr id="14" name="Line 10"/>
        <xdr:cNvSpPr>
          <a:spLocks noChangeShapeType="1"/>
        </xdr:cNvSpPr>
      </xdr:nvSpPr>
      <xdr:spPr bwMode="auto">
        <a:xfrm flipH="1">
          <a:off x="1820932" y="51741457"/>
          <a:ext cx="1242" cy="404315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173933</xdr:colOff>
      <xdr:row>153</xdr:row>
      <xdr:rowOff>352425</xdr:rowOff>
    </xdr:from>
    <xdr:to>
      <xdr:col>9</xdr:col>
      <xdr:colOff>180974</xdr:colOff>
      <xdr:row>160</xdr:row>
      <xdr:rowOff>265044</xdr:rowOff>
    </xdr:to>
    <xdr:sp macro="" textlink="">
      <xdr:nvSpPr>
        <xdr:cNvPr id="15" name="Line 11"/>
        <xdr:cNvSpPr>
          <a:spLocks noChangeShapeType="1"/>
        </xdr:cNvSpPr>
      </xdr:nvSpPr>
      <xdr:spPr bwMode="auto">
        <a:xfrm flipH="1">
          <a:off x="1813890" y="56127512"/>
          <a:ext cx="7041" cy="240568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128355</xdr:colOff>
      <xdr:row>160</xdr:row>
      <xdr:rowOff>258392</xdr:rowOff>
    </xdr:from>
    <xdr:to>
      <xdr:col>14</xdr:col>
      <xdr:colOff>177223</xdr:colOff>
      <xdr:row>160</xdr:row>
      <xdr:rowOff>258392</xdr:rowOff>
    </xdr:to>
    <xdr:sp macro="" textlink="">
      <xdr:nvSpPr>
        <xdr:cNvPr id="16" name="Line 12"/>
        <xdr:cNvSpPr>
          <a:spLocks noChangeShapeType="1"/>
        </xdr:cNvSpPr>
      </xdr:nvSpPr>
      <xdr:spPr bwMode="auto">
        <a:xfrm>
          <a:off x="1768312" y="58526544"/>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149087</xdr:colOff>
      <xdr:row>158</xdr:row>
      <xdr:rowOff>28575</xdr:rowOff>
    </xdr:from>
    <xdr:to>
      <xdr:col>15</xdr:col>
      <xdr:colOff>33545</xdr:colOff>
      <xdr:row>158</xdr:row>
      <xdr:rowOff>28575</xdr:rowOff>
    </xdr:to>
    <xdr:sp macro="" textlink="">
      <xdr:nvSpPr>
        <xdr:cNvPr id="17" name="Line 13"/>
        <xdr:cNvSpPr>
          <a:spLocks noChangeShapeType="1"/>
        </xdr:cNvSpPr>
      </xdr:nvSpPr>
      <xdr:spPr bwMode="auto">
        <a:xfrm>
          <a:off x="1789044" y="57584423"/>
          <a:ext cx="97776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180975</xdr:colOff>
      <xdr:row>155</xdr:row>
      <xdr:rowOff>211620</xdr:rowOff>
    </xdr:from>
    <xdr:to>
      <xdr:col>15</xdr:col>
      <xdr:colOff>47625</xdr:colOff>
      <xdr:row>155</xdr:row>
      <xdr:rowOff>211620</xdr:rowOff>
    </xdr:to>
    <xdr:sp macro="" textlink="">
      <xdr:nvSpPr>
        <xdr:cNvPr id="18" name="Line 14"/>
        <xdr:cNvSpPr>
          <a:spLocks noChangeShapeType="1"/>
        </xdr:cNvSpPr>
      </xdr:nvSpPr>
      <xdr:spPr bwMode="auto">
        <a:xfrm>
          <a:off x="1820932" y="56699011"/>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164410</xdr:colOff>
      <xdr:row>151</xdr:row>
      <xdr:rowOff>237297</xdr:rowOff>
    </xdr:from>
    <xdr:to>
      <xdr:col>15</xdr:col>
      <xdr:colOff>31060</xdr:colOff>
      <xdr:row>151</xdr:row>
      <xdr:rowOff>237297</xdr:rowOff>
    </xdr:to>
    <xdr:sp macro="" textlink="">
      <xdr:nvSpPr>
        <xdr:cNvPr id="19" name="Line 15"/>
        <xdr:cNvSpPr>
          <a:spLocks noChangeShapeType="1"/>
        </xdr:cNvSpPr>
      </xdr:nvSpPr>
      <xdr:spPr bwMode="auto">
        <a:xfrm>
          <a:off x="1804367" y="55300080"/>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7040</xdr:colOff>
      <xdr:row>148</xdr:row>
      <xdr:rowOff>277881</xdr:rowOff>
    </xdr:from>
    <xdr:to>
      <xdr:col>15</xdr:col>
      <xdr:colOff>55907</xdr:colOff>
      <xdr:row>148</xdr:row>
      <xdr:rowOff>277881</xdr:rowOff>
    </xdr:to>
    <xdr:sp macro="" textlink="">
      <xdr:nvSpPr>
        <xdr:cNvPr id="20" name="Line 16"/>
        <xdr:cNvSpPr>
          <a:spLocks noChangeShapeType="1"/>
        </xdr:cNvSpPr>
      </xdr:nvSpPr>
      <xdr:spPr bwMode="auto">
        <a:xfrm>
          <a:off x="1829214" y="54272207"/>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154884</xdr:colOff>
      <xdr:row>146</xdr:row>
      <xdr:rowOff>144117</xdr:rowOff>
    </xdr:from>
    <xdr:to>
      <xdr:col>15</xdr:col>
      <xdr:colOff>21534</xdr:colOff>
      <xdr:row>146</xdr:row>
      <xdr:rowOff>144117</xdr:rowOff>
    </xdr:to>
    <xdr:sp macro="" textlink="">
      <xdr:nvSpPr>
        <xdr:cNvPr id="21" name="Line 17"/>
        <xdr:cNvSpPr>
          <a:spLocks noChangeShapeType="1"/>
        </xdr:cNvSpPr>
      </xdr:nvSpPr>
      <xdr:spPr bwMode="auto">
        <a:xfrm>
          <a:off x="1794841" y="53426139"/>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172693</xdr:colOff>
      <xdr:row>143</xdr:row>
      <xdr:rowOff>348698</xdr:rowOff>
    </xdr:from>
    <xdr:to>
      <xdr:col>15</xdr:col>
      <xdr:colOff>39343</xdr:colOff>
      <xdr:row>143</xdr:row>
      <xdr:rowOff>348698</xdr:rowOff>
    </xdr:to>
    <xdr:sp macro="" textlink="">
      <xdr:nvSpPr>
        <xdr:cNvPr id="22" name="Line 18"/>
        <xdr:cNvSpPr>
          <a:spLocks noChangeShapeType="1"/>
        </xdr:cNvSpPr>
      </xdr:nvSpPr>
      <xdr:spPr bwMode="auto">
        <a:xfrm>
          <a:off x="1812650" y="52562263"/>
          <a:ext cx="95995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26504</xdr:colOff>
      <xdr:row>142</xdr:row>
      <xdr:rowOff>256761</xdr:rowOff>
    </xdr:from>
    <xdr:ext cx="1005916" cy="201850"/>
    <xdr:sp macro="" textlink="">
      <xdr:nvSpPr>
        <xdr:cNvPr id="23" name="Text Box 19"/>
        <xdr:cNvSpPr txBox="1">
          <a:spLocks noChangeArrowheads="1"/>
        </xdr:cNvSpPr>
      </xdr:nvSpPr>
      <xdr:spPr bwMode="auto">
        <a:xfrm>
          <a:off x="2759765" y="52114174"/>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15</xdr:col>
      <xdr:colOff>84483</xdr:colOff>
      <xdr:row>154</xdr:row>
      <xdr:rowOff>126724</xdr:rowOff>
    </xdr:from>
    <xdr:ext cx="1005916" cy="201850"/>
    <xdr:sp macro="" textlink="">
      <xdr:nvSpPr>
        <xdr:cNvPr id="24" name="Text Box 20"/>
        <xdr:cNvSpPr txBox="1">
          <a:spLocks noChangeArrowheads="1"/>
        </xdr:cNvSpPr>
      </xdr:nvSpPr>
      <xdr:spPr bwMode="auto">
        <a:xfrm>
          <a:off x="2817744" y="56257963"/>
          <a:ext cx="100591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a:t>
          </a:r>
        </a:p>
      </xdr:txBody>
    </xdr:sp>
    <xdr:clientData/>
  </xdr:oneCellAnchor>
  <xdr:oneCellAnchor>
    <xdr:from>
      <xdr:col>15</xdr:col>
      <xdr:colOff>18221</xdr:colOff>
      <xdr:row>159</xdr:row>
      <xdr:rowOff>203337</xdr:rowOff>
    </xdr:from>
    <xdr:ext cx="723788" cy="201850"/>
    <xdr:sp macro="" textlink="">
      <xdr:nvSpPr>
        <xdr:cNvPr id="25" name="Text Box 21"/>
        <xdr:cNvSpPr txBox="1">
          <a:spLocks noChangeArrowheads="1"/>
        </xdr:cNvSpPr>
      </xdr:nvSpPr>
      <xdr:spPr bwMode="auto">
        <a:xfrm>
          <a:off x="2751482" y="58115337"/>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15</xdr:col>
      <xdr:colOff>18222</xdr:colOff>
      <xdr:row>156</xdr:row>
      <xdr:rowOff>323436</xdr:rowOff>
    </xdr:from>
    <xdr:ext cx="723788" cy="201850"/>
    <xdr:sp macro="" textlink="">
      <xdr:nvSpPr>
        <xdr:cNvPr id="26" name="Text Box 22"/>
        <xdr:cNvSpPr txBox="1">
          <a:spLocks noChangeArrowheads="1"/>
        </xdr:cNvSpPr>
      </xdr:nvSpPr>
      <xdr:spPr bwMode="auto">
        <a:xfrm>
          <a:off x="2751483" y="57166979"/>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15</xdr:col>
      <xdr:colOff>43069</xdr:colOff>
      <xdr:row>150</xdr:row>
      <xdr:rowOff>97736</xdr:rowOff>
    </xdr:from>
    <xdr:ext cx="723788" cy="201850"/>
    <xdr:sp macro="" textlink="">
      <xdr:nvSpPr>
        <xdr:cNvPr id="27" name="Text Box 23"/>
        <xdr:cNvSpPr txBox="1">
          <a:spLocks noChangeArrowheads="1"/>
        </xdr:cNvSpPr>
      </xdr:nvSpPr>
      <xdr:spPr bwMode="auto">
        <a:xfrm>
          <a:off x="2776330" y="54804366"/>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175592</xdr:colOff>
      <xdr:row>147</xdr:row>
      <xdr:rowOff>299415</xdr:rowOff>
    </xdr:from>
    <xdr:ext cx="723788" cy="201850"/>
    <xdr:sp macro="" textlink="">
      <xdr:nvSpPr>
        <xdr:cNvPr id="28" name="Text Box 24"/>
        <xdr:cNvSpPr txBox="1">
          <a:spLocks noChangeArrowheads="1"/>
        </xdr:cNvSpPr>
      </xdr:nvSpPr>
      <xdr:spPr bwMode="auto">
        <a:xfrm>
          <a:off x="2975942" y="35484765"/>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oneCellAnchor>
    <xdr:from>
      <xdr:col>14</xdr:col>
      <xdr:colOff>195885</xdr:colOff>
      <xdr:row>145</xdr:row>
      <xdr:rowOff>125895</xdr:rowOff>
    </xdr:from>
    <xdr:ext cx="723788" cy="201850"/>
    <xdr:sp macro="" textlink="">
      <xdr:nvSpPr>
        <xdr:cNvPr id="29" name="Text Box 25"/>
        <xdr:cNvSpPr txBox="1">
          <a:spLocks noChangeArrowheads="1"/>
        </xdr:cNvSpPr>
      </xdr:nvSpPr>
      <xdr:spPr bwMode="auto">
        <a:xfrm>
          <a:off x="2996235" y="34606395"/>
          <a:ext cx="72378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【随意契約】</a:t>
          </a:r>
        </a:p>
      </xdr:txBody>
    </xdr:sp>
    <xdr:clientData/>
  </xdr:oneCellAnchor>
  <xdr:twoCellAnchor>
    <xdr:from>
      <xdr:col>25</xdr:col>
      <xdr:colOff>95250</xdr:colOff>
      <xdr:row>139</xdr:row>
      <xdr:rowOff>85725</xdr:rowOff>
    </xdr:from>
    <xdr:to>
      <xdr:col>44</xdr:col>
      <xdr:colOff>180975</xdr:colOff>
      <xdr:row>141</xdr:row>
      <xdr:rowOff>289891</xdr:rowOff>
    </xdr:to>
    <xdr:sp macro="" textlink="">
      <xdr:nvSpPr>
        <xdr:cNvPr id="30" name="Rectangle 26"/>
        <xdr:cNvSpPr>
          <a:spLocks noChangeArrowheads="1"/>
        </xdr:cNvSpPr>
      </xdr:nvSpPr>
      <xdr:spPr bwMode="auto">
        <a:xfrm>
          <a:off x="4650685" y="50874682"/>
          <a:ext cx="3547855" cy="9164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○当庁全体に係る巡視船艇の整備計画等の企画</a:t>
          </a:r>
        </a:p>
        <a:p>
          <a:pPr algn="l" rtl="0">
            <a:lnSpc>
              <a:spcPts val="1200"/>
            </a:lnSpc>
            <a:defRPr sz="1000"/>
          </a:pPr>
          <a:r>
            <a:rPr lang="ja-JP" altLang="en-US" sz="1100" b="0" i="0" u="none" strike="noStrike" baseline="0">
              <a:solidFill>
                <a:srgbClr val="000000"/>
              </a:solidFill>
              <a:latin typeface="ＭＳ Ｐゴシック"/>
              <a:ea typeface="ＭＳ Ｐゴシック"/>
            </a:rPr>
            <a:t>　 立案、調達関係事務</a:t>
          </a:r>
        </a:p>
      </xdr:txBody>
    </xdr:sp>
    <xdr:clientData/>
  </xdr:twoCellAnchor>
  <xdr:twoCellAnchor>
    <xdr:from>
      <xdr:col>28</xdr:col>
      <xdr:colOff>6626</xdr:colOff>
      <xdr:row>142</xdr:row>
      <xdr:rowOff>274983</xdr:rowOff>
    </xdr:from>
    <xdr:to>
      <xdr:col>39</xdr:col>
      <xdr:colOff>93594</xdr:colOff>
      <xdr:row>143</xdr:row>
      <xdr:rowOff>84483</xdr:rowOff>
    </xdr:to>
    <xdr:sp macro="" textlink="">
      <xdr:nvSpPr>
        <xdr:cNvPr id="31" name="Rectangle 27"/>
        <xdr:cNvSpPr>
          <a:spLocks noChangeArrowheads="1"/>
        </xdr:cNvSpPr>
      </xdr:nvSpPr>
      <xdr:spPr bwMode="auto">
        <a:xfrm>
          <a:off x="5108713" y="52132396"/>
          <a:ext cx="2091359" cy="1656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○当庁が発注した調達品の納入等</a:t>
          </a:r>
        </a:p>
      </xdr:txBody>
    </xdr:sp>
    <xdr:clientData/>
  </xdr:twoCellAnchor>
  <xdr:twoCellAnchor>
    <xdr:from>
      <xdr:col>27</xdr:col>
      <xdr:colOff>173520</xdr:colOff>
      <xdr:row>145</xdr:row>
      <xdr:rowOff>99391</xdr:rowOff>
    </xdr:from>
    <xdr:to>
      <xdr:col>40</xdr:col>
      <xdr:colOff>10353</xdr:colOff>
      <xdr:row>146</xdr:row>
      <xdr:rowOff>9939</xdr:rowOff>
    </xdr:to>
    <xdr:sp macro="" textlink="">
      <xdr:nvSpPr>
        <xdr:cNvPr id="32" name="Rectangle 28"/>
        <xdr:cNvSpPr>
          <a:spLocks noChangeArrowheads="1"/>
        </xdr:cNvSpPr>
      </xdr:nvSpPr>
      <xdr:spPr bwMode="auto">
        <a:xfrm>
          <a:off x="5093390" y="53025261"/>
          <a:ext cx="2205659"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125067</xdr:colOff>
      <xdr:row>154</xdr:row>
      <xdr:rowOff>114300</xdr:rowOff>
    </xdr:from>
    <xdr:to>
      <xdr:col>43</xdr:col>
      <xdr:colOff>77442</xdr:colOff>
      <xdr:row>154</xdr:row>
      <xdr:rowOff>352425</xdr:rowOff>
    </xdr:to>
    <xdr:sp macro="" textlink="">
      <xdr:nvSpPr>
        <xdr:cNvPr id="33" name="Rectangle 29"/>
        <xdr:cNvSpPr>
          <a:spLocks noChangeArrowheads="1"/>
        </xdr:cNvSpPr>
      </xdr:nvSpPr>
      <xdr:spPr bwMode="auto">
        <a:xfrm>
          <a:off x="5044937" y="56245539"/>
          <a:ext cx="2867853"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○当庁が発注した調達品の納入及び修理等</a:t>
          </a:r>
        </a:p>
      </xdr:txBody>
    </xdr:sp>
    <xdr:clientData/>
  </xdr:twoCellAnchor>
  <xdr:twoCellAnchor>
    <xdr:from>
      <xdr:col>27</xdr:col>
      <xdr:colOff>115542</xdr:colOff>
      <xdr:row>156</xdr:row>
      <xdr:rowOff>308526</xdr:rowOff>
    </xdr:from>
    <xdr:to>
      <xdr:col>39</xdr:col>
      <xdr:colOff>20293</xdr:colOff>
      <xdr:row>157</xdr:row>
      <xdr:rowOff>215346</xdr:rowOff>
    </xdr:to>
    <xdr:sp macro="" textlink="">
      <xdr:nvSpPr>
        <xdr:cNvPr id="34" name="Rectangle 30"/>
        <xdr:cNvSpPr>
          <a:spLocks noChangeArrowheads="1"/>
        </xdr:cNvSpPr>
      </xdr:nvSpPr>
      <xdr:spPr bwMode="auto">
        <a:xfrm>
          <a:off x="5035412" y="57152069"/>
          <a:ext cx="2091359" cy="2629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○当庁が発注した船舶修繕等</a:t>
          </a:r>
        </a:p>
      </xdr:txBody>
    </xdr:sp>
    <xdr:clientData/>
  </xdr:twoCellAnchor>
  <xdr:twoCellAnchor>
    <xdr:from>
      <xdr:col>27</xdr:col>
      <xdr:colOff>81169</xdr:colOff>
      <xdr:row>159</xdr:row>
      <xdr:rowOff>208723</xdr:rowOff>
    </xdr:from>
    <xdr:to>
      <xdr:col>35</xdr:col>
      <xdr:colOff>138319</xdr:colOff>
      <xdr:row>160</xdr:row>
      <xdr:rowOff>128796</xdr:rowOff>
    </xdr:to>
    <xdr:sp macro="" textlink="">
      <xdr:nvSpPr>
        <xdr:cNvPr id="35" name="Rectangle 31"/>
        <xdr:cNvSpPr>
          <a:spLocks noChangeArrowheads="1"/>
        </xdr:cNvSpPr>
      </xdr:nvSpPr>
      <xdr:spPr bwMode="auto">
        <a:xfrm>
          <a:off x="5001039" y="58120723"/>
          <a:ext cx="1514889"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○当庁船舶への給水等</a:t>
          </a:r>
        </a:p>
      </xdr:txBody>
    </xdr:sp>
    <xdr:clientData/>
  </xdr:twoCellAnchor>
  <xdr:twoCellAnchor>
    <xdr:from>
      <xdr:col>27</xdr:col>
      <xdr:colOff>123825</xdr:colOff>
      <xdr:row>147</xdr:row>
      <xdr:rowOff>339587</xdr:rowOff>
    </xdr:from>
    <xdr:to>
      <xdr:col>35</xdr:col>
      <xdr:colOff>180975</xdr:colOff>
      <xdr:row>148</xdr:row>
      <xdr:rowOff>294447</xdr:rowOff>
    </xdr:to>
    <xdr:sp macro="" textlink="">
      <xdr:nvSpPr>
        <xdr:cNvPr id="36" name="Rectangle 32"/>
        <xdr:cNvSpPr>
          <a:spLocks noChangeArrowheads="1"/>
        </xdr:cNvSpPr>
      </xdr:nvSpPr>
      <xdr:spPr bwMode="auto">
        <a:xfrm>
          <a:off x="5043695" y="53977761"/>
          <a:ext cx="1514889" cy="311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○当庁船舶への給水</a:t>
          </a:r>
        </a:p>
      </xdr:txBody>
    </xdr:sp>
    <xdr:clientData/>
  </xdr:twoCellAnchor>
  <xdr:twoCellAnchor>
    <xdr:from>
      <xdr:col>25</xdr:col>
      <xdr:colOff>86967</xdr:colOff>
      <xdr:row>152</xdr:row>
      <xdr:rowOff>221558</xdr:rowOff>
    </xdr:from>
    <xdr:to>
      <xdr:col>49</xdr:col>
      <xdr:colOff>66261</xdr:colOff>
      <xdr:row>154</xdr:row>
      <xdr:rowOff>107673</xdr:rowOff>
    </xdr:to>
    <xdr:sp macro="" textlink="">
      <xdr:nvSpPr>
        <xdr:cNvPr id="37" name="Rectangle 33"/>
        <xdr:cNvSpPr>
          <a:spLocks noChangeArrowheads="1"/>
        </xdr:cNvSpPr>
      </xdr:nvSpPr>
      <xdr:spPr bwMode="auto">
        <a:xfrm>
          <a:off x="4642402" y="55640493"/>
          <a:ext cx="4352511" cy="5984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○管区海上保安本部等に係る巡視船艇の整備計画等の</a:t>
          </a:r>
        </a:p>
        <a:p>
          <a:pPr algn="l" rtl="0">
            <a:lnSpc>
              <a:spcPts val="1200"/>
            </a:lnSpc>
            <a:defRPr sz="1000"/>
          </a:pPr>
          <a:r>
            <a:rPr lang="ja-JP" altLang="en-US" sz="1100" b="0" i="0" u="none" strike="noStrike" baseline="0">
              <a:solidFill>
                <a:srgbClr val="000000"/>
              </a:solidFill>
              <a:latin typeface="ＭＳ Ｐゴシック"/>
              <a:ea typeface="ＭＳ Ｐゴシック"/>
            </a:rPr>
            <a:t>　 企画立案、調達関係事務</a:t>
          </a:r>
        </a:p>
      </xdr:txBody>
    </xdr:sp>
    <xdr:clientData/>
  </xdr:twoCellAnchor>
  <xdr:twoCellAnchor>
    <xdr:from>
      <xdr:col>27</xdr:col>
      <xdr:colOff>180975</xdr:colOff>
      <xdr:row>143</xdr:row>
      <xdr:rowOff>233570</xdr:rowOff>
    </xdr:from>
    <xdr:to>
      <xdr:col>47</xdr:col>
      <xdr:colOff>0</xdr:colOff>
      <xdr:row>144</xdr:row>
      <xdr:rowOff>153643</xdr:rowOff>
    </xdr:to>
    <xdr:sp macro="" textlink="">
      <xdr:nvSpPr>
        <xdr:cNvPr id="38" name="AutoShape 34"/>
        <xdr:cNvSpPr>
          <a:spLocks noChangeArrowheads="1"/>
        </xdr:cNvSpPr>
      </xdr:nvSpPr>
      <xdr:spPr bwMode="auto">
        <a:xfrm>
          <a:off x="5100845" y="52447135"/>
          <a:ext cx="3463372" cy="276225"/>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157369</xdr:colOff>
      <xdr:row>151</xdr:row>
      <xdr:rowOff>97321</xdr:rowOff>
    </xdr:from>
    <xdr:to>
      <xdr:col>46</xdr:col>
      <xdr:colOff>100633</xdr:colOff>
      <xdr:row>152</xdr:row>
      <xdr:rowOff>26919</xdr:rowOff>
    </xdr:to>
    <xdr:sp macro="" textlink="">
      <xdr:nvSpPr>
        <xdr:cNvPr id="39" name="AutoShape 35"/>
        <xdr:cNvSpPr>
          <a:spLocks noChangeArrowheads="1"/>
        </xdr:cNvSpPr>
      </xdr:nvSpPr>
      <xdr:spPr bwMode="auto">
        <a:xfrm>
          <a:off x="5077239" y="55160104"/>
          <a:ext cx="3405394" cy="285750"/>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142046</xdr:colOff>
      <xdr:row>148</xdr:row>
      <xdr:rowOff>327577</xdr:rowOff>
    </xdr:from>
    <xdr:to>
      <xdr:col>46</xdr:col>
      <xdr:colOff>142046</xdr:colOff>
      <xdr:row>149</xdr:row>
      <xdr:rowOff>146603</xdr:rowOff>
    </xdr:to>
    <xdr:sp macro="" textlink="">
      <xdr:nvSpPr>
        <xdr:cNvPr id="40" name="AutoShape 36"/>
        <xdr:cNvSpPr>
          <a:spLocks noChangeArrowheads="1"/>
        </xdr:cNvSpPr>
      </xdr:nvSpPr>
      <xdr:spPr bwMode="auto">
        <a:xfrm>
          <a:off x="5061916" y="54321903"/>
          <a:ext cx="3462130" cy="175178"/>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107674</xdr:colOff>
      <xdr:row>146</xdr:row>
      <xdr:rowOff>16566</xdr:rowOff>
    </xdr:from>
    <xdr:to>
      <xdr:col>47</xdr:col>
      <xdr:colOff>57979</xdr:colOff>
      <xdr:row>147</xdr:row>
      <xdr:rowOff>164824</xdr:rowOff>
    </xdr:to>
    <xdr:sp macro="" textlink="">
      <xdr:nvSpPr>
        <xdr:cNvPr id="41" name="AutoShape 37"/>
        <xdr:cNvSpPr>
          <a:spLocks noChangeArrowheads="1"/>
        </xdr:cNvSpPr>
      </xdr:nvSpPr>
      <xdr:spPr bwMode="auto">
        <a:xfrm>
          <a:off x="5027544" y="53298588"/>
          <a:ext cx="3594652" cy="504410"/>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107674</xdr:colOff>
      <xdr:row>160</xdr:row>
      <xdr:rowOff>91109</xdr:rowOff>
    </xdr:from>
    <xdr:to>
      <xdr:col>46</xdr:col>
      <xdr:colOff>127966</xdr:colOff>
      <xdr:row>161</xdr:row>
      <xdr:rowOff>79514</xdr:rowOff>
    </xdr:to>
    <xdr:sp macro="" textlink="">
      <xdr:nvSpPr>
        <xdr:cNvPr id="42" name="AutoShape 38"/>
        <xdr:cNvSpPr>
          <a:spLocks noChangeArrowheads="1"/>
        </xdr:cNvSpPr>
      </xdr:nvSpPr>
      <xdr:spPr bwMode="auto">
        <a:xfrm>
          <a:off x="5027544" y="58359261"/>
          <a:ext cx="3482422" cy="344557"/>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100633</xdr:colOff>
      <xdr:row>157</xdr:row>
      <xdr:rowOff>211620</xdr:rowOff>
    </xdr:from>
    <xdr:to>
      <xdr:col>46</xdr:col>
      <xdr:colOff>110158</xdr:colOff>
      <xdr:row>158</xdr:row>
      <xdr:rowOff>211620</xdr:rowOff>
    </xdr:to>
    <xdr:sp macro="" textlink="">
      <xdr:nvSpPr>
        <xdr:cNvPr id="43" name="AutoShape 39"/>
        <xdr:cNvSpPr>
          <a:spLocks noChangeArrowheads="1"/>
        </xdr:cNvSpPr>
      </xdr:nvSpPr>
      <xdr:spPr bwMode="auto">
        <a:xfrm>
          <a:off x="5020503" y="57411316"/>
          <a:ext cx="3471655" cy="356152"/>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165653</xdr:colOff>
      <xdr:row>154</xdr:row>
      <xdr:rowOff>352424</xdr:rowOff>
    </xdr:from>
    <xdr:to>
      <xdr:col>47</xdr:col>
      <xdr:colOff>9526</xdr:colOff>
      <xdr:row>156</xdr:row>
      <xdr:rowOff>124239</xdr:rowOff>
    </xdr:to>
    <xdr:sp macro="" textlink="">
      <xdr:nvSpPr>
        <xdr:cNvPr id="44" name="AutoShape 40"/>
        <xdr:cNvSpPr>
          <a:spLocks noChangeArrowheads="1"/>
        </xdr:cNvSpPr>
      </xdr:nvSpPr>
      <xdr:spPr bwMode="auto">
        <a:xfrm>
          <a:off x="5085523" y="56483663"/>
          <a:ext cx="3488220" cy="484119"/>
        </a:xfrm>
        <a:prstGeom prst="bracketPair">
          <a:avLst>
            <a:gd name="adj" fmla="val 229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28</xdr:col>
      <xdr:colOff>77028</xdr:colOff>
      <xdr:row>143</xdr:row>
      <xdr:rowOff>227771</xdr:rowOff>
    </xdr:from>
    <xdr:ext cx="3138471" cy="357904"/>
    <xdr:sp macro="" textlink="">
      <xdr:nvSpPr>
        <xdr:cNvPr id="45" name="Text Box 41"/>
        <xdr:cNvSpPr txBox="1">
          <a:spLocks noChangeArrowheads="1"/>
        </xdr:cNvSpPr>
      </xdr:nvSpPr>
      <xdr:spPr bwMode="auto">
        <a:xfrm>
          <a:off x="5179115" y="52441336"/>
          <a:ext cx="3138471" cy="357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巡視船艇用エンジン修理用部品、測量船搭載機器、</a:t>
          </a:r>
        </a:p>
        <a:p>
          <a:pPr algn="l" rtl="0">
            <a:lnSpc>
              <a:spcPts val="1200"/>
            </a:lnSpc>
            <a:defRPr sz="1000"/>
          </a:pPr>
          <a:r>
            <a:rPr lang="ja-JP" altLang="en-US" sz="1100" b="0" i="0" u="none" strike="noStrike" baseline="0">
              <a:solidFill>
                <a:srgbClr val="000000"/>
              </a:solidFill>
              <a:latin typeface="ＭＳ Ｐゴシック"/>
              <a:ea typeface="ＭＳ Ｐゴシック"/>
            </a:rPr>
            <a:t>船舶燃料　等</a:t>
          </a:r>
        </a:p>
      </xdr:txBody>
    </xdr:sp>
    <xdr:clientData/>
  </xdr:oneCellAnchor>
  <xdr:oneCellAnchor>
    <xdr:from>
      <xdr:col>28</xdr:col>
      <xdr:colOff>80342</xdr:colOff>
      <xdr:row>146</xdr:row>
      <xdr:rowOff>41826</xdr:rowOff>
    </xdr:from>
    <xdr:ext cx="3309543" cy="531950"/>
    <xdr:sp macro="" textlink="">
      <xdr:nvSpPr>
        <xdr:cNvPr id="46" name="Text Box 42"/>
        <xdr:cNvSpPr txBox="1">
          <a:spLocks noChangeArrowheads="1"/>
        </xdr:cNvSpPr>
      </xdr:nvSpPr>
      <xdr:spPr bwMode="auto">
        <a:xfrm>
          <a:off x="5182429" y="53323848"/>
          <a:ext cx="3309543" cy="53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巡視船艇の改修、防弾防刃救命衣、武器修理用部品、</a:t>
          </a:r>
        </a:p>
        <a:p>
          <a:pPr algn="l" rtl="0">
            <a:defRPr sz="1000"/>
          </a:pPr>
          <a:r>
            <a:rPr lang="ja-JP" altLang="en-US" sz="1100" b="0" i="0" u="none" strike="noStrike" baseline="0">
              <a:solidFill>
                <a:srgbClr val="000000"/>
              </a:solidFill>
              <a:latin typeface="ＭＳ Ｐゴシック"/>
              <a:ea typeface="ＭＳ Ｐゴシック"/>
            </a:rPr>
            <a:t>救命機器　等</a:t>
          </a:r>
        </a:p>
        <a:p>
          <a:pPr algn="l" rtl="0">
            <a:lnSpc>
              <a:spcPts val="1200"/>
            </a:lnSpc>
            <a:defRPr sz="1000"/>
          </a:pPr>
          <a:r>
            <a:rPr lang="ja-JP" altLang="en-US" sz="1100" b="0" i="0" u="none" strike="noStrike" baseline="0">
              <a:solidFill>
                <a:srgbClr val="000000"/>
              </a:solidFill>
              <a:latin typeface="ＭＳ Ｐゴシック"/>
              <a:ea typeface="ＭＳ Ｐゴシック"/>
            </a:rPr>
            <a:t>　　（うち公募による随意契約　</a:t>
          </a:r>
          <a:r>
            <a:rPr lang="en-US" altLang="ja-JP" sz="1100" b="0" i="0" u="none" strike="noStrike" baseline="0">
              <a:solidFill>
                <a:srgbClr val="000000"/>
              </a:solidFill>
              <a:latin typeface="ＭＳ Ｐゴシック"/>
              <a:ea typeface="ＭＳ Ｐゴシック"/>
            </a:rPr>
            <a:t>739</a:t>
          </a:r>
          <a:r>
            <a:rPr lang="ja-JP" altLang="en-US" sz="1100" b="0" i="0" u="none" strike="noStrike" baseline="0">
              <a:solidFill>
                <a:srgbClr val="000000"/>
              </a:solidFill>
              <a:latin typeface="ＭＳ Ｐゴシック"/>
              <a:ea typeface="ＭＳ Ｐゴシック"/>
            </a:rPr>
            <a:t>百万円）</a:t>
          </a:r>
        </a:p>
      </xdr:txBody>
    </xdr:sp>
    <xdr:clientData/>
  </xdr:oneCellAnchor>
  <xdr:oneCellAnchor>
    <xdr:from>
      <xdr:col>29</xdr:col>
      <xdr:colOff>2485</xdr:colOff>
      <xdr:row>148</xdr:row>
      <xdr:rowOff>327577</xdr:rowOff>
    </xdr:from>
    <xdr:ext cx="582724" cy="201850"/>
    <xdr:sp macro="" textlink="">
      <xdr:nvSpPr>
        <xdr:cNvPr id="47" name="Text Box 43"/>
        <xdr:cNvSpPr txBox="1">
          <a:spLocks noChangeArrowheads="1"/>
        </xdr:cNvSpPr>
      </xdr:nvSpPr>
      <xdr:spPr bwMode="auto">
        <a:xfrm>
          <a:off x="5286789" y="54321903"/>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oneCellAnchor>
    <xdr:from>
      <xdr:col>28</xdr:col>
      <xdr:colOff>77027</xdr:colOff>
      <xdr:row>155</xdr:row>
      <xdr:rowOff>70816</xdr:rowOff>
    </xdr:from>
    <xdr:ext cx="2675281" cy="357904"/>
    <xdr:sp macro="" textlink="">
      <xdr:nvSpPr>
        <xdr:cNvPr id="48" name="Text Box 44"/>
        <xdr:cNvSpPr txBox="1">
          <a:spLocks noChangeArrowheads="1"/>
        </xdr:cNvSpPr>
      </xdr:nvSpPr>
      <xdr:spPr bwMode="auto">
        <a:xfrm>
          <a:off x="5179114" y="56558207"/>
          <a:ext cx="2675281" cy="35790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船舶燃料、船舶修繕用部品、ロープ、船舶用</a:t>
          </a:r>
        </a:p>
        <a:p>
          <a:pPr algn="l" rtl="0">
            <a:lnSpc>
              <a:spcPts val="1200"/>
            </a:lnSpc>
            <a:defRPr sz="1000"/>
          </a:pPr>
          <a:r>
            <a:rPr lang="ja-JP" altLang="en-US" sz="1100" b="0" i="0" u="none" strike="noStrike" baseline="0">
              <a:solidFill>
                <a:srgbClr val="000000"/>
              </a:solidFill>
              <a:latin typeface="ＭＳ Ｐゴシック"/>
              <a:ea typeface="ＭＳ Ｐゴシック"/>
            </a:rPr>
            <a:t>エンジン修理　等</a:t>
          </a:r>
        </a:p>
      </xdr:txBody>
    </xdr:sp>
    <xdr:clientData/>
  </xdr:oneCellAnchor>
  <xdr:oneCellAnchor>
    <xdr:from>
      <xdr:col>28</xdr:col>
      <xdr:colOff>97735</xdr:colOff>
      <xdr:row>151</xdr:row>
      <xdr:rowOff>159026</xdr:rowOff>
    </xdr:from>
    <xdr:ext cx="1711238" cy="201850"/>
    <xdr:sp macro="" textlink="">
      <xdr:nvSpPr>
        <xdr:cNvPr id="49" name="Text Box 45"/>
        <xdr:cNvSpPr txBox="1">
          <a:spLocks noChangeArrowheads="1"/>
        </xdr:cNvSpPr>
      </xdr:nvSpPr>
      <xdr:spPr bwMode="auto">
        <a:xfrm>
          <a:off x="5199822" y="55221809"/>
          <a:ext cx="1711238"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一般競争入札等の官報公告</a:t>
          </a:r>
        </a:p>
      </xdr:txBody>
    </xdr:sp>
    <xdr:clientData/>
  </xdr:oneCellAnchor>
  <xdr:oneCellAnchor>
    <xdr:from>
      <xdr:col>27</xdr:col>
      <xdr:colOff>179732</xdr:colOff>
      <xdr:row>157</xdr:row>
      <xdr:rowOff>211620</xdr:rowOff>
    </xdr:from>
    <xdr:ext cx="3073405" cy="368562"/>
    <xdr:sp macro="" textlink="">
      <xdr:nvSpPr>
        <xdr:cNvPr id="50" name="Text Box 46"/>
        <xdr:cNvSpPr txBox="1">
          <a:spLocks noChangeArrowheads="1"/>
        </xdr:cNvSpPr>
      </xdr:nvSpPr>
      <xdr:spPr bwMode="auto">
        <a:xfrm>
          <a:off x="5099602" y="57411316"/>
          <a:ext cx="3073405" cy="3685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lnSpc>
              <a:spcPts val="1300"/>
            </a:lnSpc>
            <a:defRPr sz="1000"/>
          </a:pPr>
          <a:r>
            <a:rPr lang="ja-JP" altLang="en-US" sz="1100" b="0" i="0" u="none" strike="noStrike" baseline="0">
              <a:solidFill>
                <a:srgbClr val="000000"/>
              </a:solidFill>
              <a:latin typeface="ＭＳ Ｐゴシック"/>
              <a:ea typeface="ＭＳ Ｐゴシック"/>
            </a:rPr>
            <a:t>巡視船艇の修繕、搭載武器の修理、消火器、塗料、</a:t>
          </a:r>
        </a:p>
        <a:p>
          <a:pPr algn="l" rtl="0">
            <a:defRPr sz="1000"/>
          </a:pPr>
          <a:r>
            <a:rPr lang="ja-JP" altLang="en-US" sz="1100" b="0" i="0" u="none" strike="noStrike" baseline="0">
              <a:solidFill>
                <a:srgbClr val="000000"/>
              </a:solidFill>
              <a:latin typeface="ＭＳ Ｐゴシック"/>
              <a:ea typeface="ＭＳ Ｐゴシック"/>
            </a:rPr>
            <a:t>修繕用部品　</a:t>
          </a:r>
        </a:p>
      </xdr:txBody>
    </xdr:sp>
    <xdr:clientData/>
  </xdr:oneCellAnchor>
  <xdr:oneCellAnchor>
    <xdr:from>
      <xdr:col>28</xdr:col>
      <xdr:colOff>35615</xdr:colOff>
      <xdr:row>160</xdr:row>
      <xdr:rowOff>176006</xdr:rowOff>
    </xdr:from>
    <xdr:ext cx="582724" cy="201850"/>
    <xdr:sp macro="" textlink="">
      <xdr:nvSpPr>
        <xdr:cNvPr id="51" name="Text Box 47"/>
        <xdr:cNvSpPr txBox="1">
          <a:spLocks noChangeArrowheads="1"/>
        </xdr:cNvSpPr>
      </xdr:nvSpPr>
      <xdr:spPr bwMode="auto">
        <a:xfrm>
          <a:off x="5137702" y="58444158"/>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水道料金</a:t>
          </a:r>
        </a:p>
      </xdr:txBody>
    </xdr:sp>
    <xdr:clientData/>
  </xdr:oneCellAnchor>
  <xdr:twoCellAnchor>
    <xdr:from>
      <xdr:col>9</xdr:col>
      <xdr:colOff>8965</xdr:colOff>
      <xdr:row>162</xdr:row>
      <xdr:rowOff>72837</xdr:rowOff>
    </xdr:from>
    <xdr:to>
      <xdr:col>46</xdr:col>
      <xdr:colOff>150160</xdr:colOff>
      <xdr:row>176</xdr:row>
      <xdr:rowOff>481852</xdr:rowOff>
    </xdr:to>
    <xdr:sp macro="" textlink="">
      <xdr:nvSpPr>
        <xdr:cNvPr id="52" name="Text Box 43"/>
        <xdr:cNvSpPr txBox="1">
          <a:spLocks noChangeArrowheads="1"/>
        </xdr:cNvSpPr>
      </xdr:nvSpPr>
      <xdr:spPr bwMode="auto">
        <a:xfrm>
          <a:off x="1622612" y="58948543"/>
          <a:ext cx="6775077" cy="6381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ＭＳ Ｐゴシック"/>
              <a:ea typeface="ＭＳ Ｐゴシック"/>
            </a:rPr>
            <a:t>【随意契約】</a:t>
          </a:r>
        </a:p>
        <a:p>
          <a:pPr algn="l" rtl="0">
            <a:defRPr sz="1000"/>
          </a:pPr>
          <a:r>
            <a:rPr lang="ja-JP" altLang="en-US" sz="800" b="0" i="0" u="none" strike="noStrike" baseline="0">
              <a:solidFill>
                <a:srgbClr val="000000"/>
              </a:solidFill>
              <a:latin typeface="ＭＳ Ｐゴシック"/>
              <a:ea typeface="ＭＳ Ｐゴシック"/>
            </a:rPr>
            <a:t>　　巡視船艇の修繕等については、仕様書や図面に国の行為を秘密にする必要がある事項が含まれており、仮に一般競争入札として公告した場合、性能や機能を記載した仕様書・図面などが公となり、海上保安庁の業務に支障を来たすため、会計法、予算決算及び会計令、国の物品等又は特定役務の調達手続の特例を定める政令により、国の行為を秘密にする必要があるものとして随意契約によっているが、情報の管理とともに、契約時における競争性を確保することも重要なため、国の行為を秘密</a:t>
          </a:r>
        </a:p>
        <a:p>
          <a:pPr algn="l" rtl="0">
            <a:defRPr sz="1000"/>
          </a:pPr>
          <a:r>
            <a:rPr lang="ja-JP" altLang="en-US" sz="800" b="0" i="0" u="none" strike="noStrike" baseline="0">
              <a:solidFill>
                <a:srgbClr val="000000"/>
              </a:solidFill>
              <a:latin typeface="ＭＳ Ｐゴシック"/>
              <a:ea typeface="ＭＳ Ｐゴシック"/>
            </a:rPr>
            <a:t>にする必要がある場合であっても、可能な限り公募による契約を行い、契約時における競争性を確保している。</a:t>
          </a:r>
        </a:p>
        <a:p>
          <a:pPr algn="l" rtl="0">
            <a:defRPr sz="1000"/>
          </a:pPr>
          <a:r>
            <a:rPr lang="ja-JP" altLang="en-US" sz="800" b="0" i="0" u="none" strike="noStrike" baseline="0">
              <a:solidFill>
                <a:srgbClr val="000000"/>
              </a:solidFill>
              <a:latin typeface="ＭＳ Ｐゴシック"/>
              <a:ea typeface="ＭＳ Ｐゴシック"/>
            </a:rPr>
            <a:t>　　また、船艇がドッグにおいて定期検査の結果、追加の修理を行う必要が生じた場合、別の業者と契約し、当該業者のドックに移動して追加修理を行うことは経済的ではなく、かつ、工期が余分にかかることから、会計法により競争に付することが不利と認められる場合に該当するものとして、当初のドックと随意契約を行っている。</a:t>
          </a:r>
        </a:p>
        <a:p>
          <a:pPr algn="l" rtl="0">
            <a:defRPr sz="1000"/>
          </a:pPr>
          <a:r>
            <a:rPr lang="ja-JP" altLang="en-US" sz="800" b="0" i="0" u="none" strike="noStrike" baseline="0">
              <a:solidFill>
                <a:srgbClr val="000000"/>
              </a:solidFill>
              <a:latin typeface="ＭＳ Ｐゴシック"/>
              <a:ea typeface="ＭＳ Ｐゴシック"/>
            </a:rPr>
            <a:t>　　なお、契約金額が少額である場合も同様に随意契約によっているが、なるべく２者以上から見積書を徴し、契約を行っている。</a:t>
          </a: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（国の行為を秘密にする必要がある事項）</a:t>
          </a:r>
        </a:p>
        <a:p>
          <a:pPr algn="l" rtl="0">
            <a:defRPr sz="1000"/>
          </a:pPr>
          <a:r>
            <a:rPr lang="ja-JP" altLang="en-US" sz="800" b="0" i="0" u="none" strike="noStrike" baseline="0">
              <a:solidFill>
                <a:srgbClr val="000000"/>
              </a:solidFill>
              <a:latin typeface="ＭＳ Ｐゴシック"/>
              <a:ea typeface="ＭＳ Ｐゴシック"/>
            </a:rPr>
            <a:t>　　　　　○　巡視船艇の性能、構造、強度等の情報</a:t>
          </a:r>
        </a:p>
        <a:p>
          <a:pPr algn="l" rtl="0">
            <a:defRPr sz="1000"/>
          </a:pPr>
          <a:r>
            <a:rPr lang="ja-JP" altLang="en-US" sz="800" b="0" i="0" u="none" strike="noStrike" baseline="0">
              <a:solidFill>
                <a:srgbClr val="000000"/>
              </a:solidFill>
              <a:latin typeface="ＭＳ Ｐゴシック"/>
              <a:ea typeface="ＭＳ Ｐゴシック"/>
            </a:rPr>
            <a:t>　　　　　○　武器の性能、機能、保管場所等の情報</a:t>
          </a:r>
        </a:p>
        <a:p>
          <a:pPr algn="l" rtl="0">
            <a:defRPr sz="1000"/>
          </a:pPr>
          <a:r>
            <a:rPr lang="ja-JP" altLang="en-US" sz="800" b="0" i="0" u="none" strike="noStrike" baseline="0">
              <a:solidFill>
                <a:srgbClr val="000000"/>
              </a:solidFill>
              <a:latin typeface="ＭＳ Ｐゴシック"/>
              <a:ea typeface="ＭＳ Ｐゴシック"/>
            </a:rPr>
            <a:t>　　　　　○　監視装置の性能や機能等の情報</a:t>
          </a:r>
        </a:p>
        <a:p>
          <a:pPr algn="l" rtl="0">
            <a:defRPr sz="1000"/>
          </a:pPr>
          <a:r>
            <a:rPr lang="ja-JP" altLang="en-US" sz="800" b="0" i="0" u="none" strike="noStrike" baseline="0">
              <a:solidFill>
                <a:srgbClr val="000000"/>
              </a:solidFill>
              <a:latin typeface="ＭＳ Ｐゴシック"/>
              <a:ea typeface="ＭＳ Ｐゴシック"/>
            </a:rPr>
            <a:t>　　</a:t>
          </a:r>
        </a:p>
        <a:p>
          <a:pPr algn="l" rtl="0">
            <a:defRPr sz="1000"/>
          </a:pPr>
          <a:r>
            <a:rPr lang="ja-JP" altLang="en-US" sz="800" b="0" i="0" u="none" strike="noStrike" baseline="0">
              <a:solidFill>
                <a:srgbClr val="000000"/>
              </a:solidFill>
              <a:latin typeface="ＭＳ Ｐゴシック"/>
              <a:ea typeface="ＭＳ Ｐゴシック"/>
            </a:rPr>
            <a:t>（参考）</a:t>
          </a:r>
        </a:p>
        <a:p>
          <a:pPr algn="l" rtl="0">
            <a:defRPr sz="1000"/>
          </a:pPr>
          <a:r>
            <a:rPr lang="ja-JP" altLang="en-US" sz="800" b="0" i="0" u="none" strike="noStrike" baseline="0">
              <a:solidFill>
                <a:srgbClr val="000000"/>
              </a:solidFill>
              <a:latin typeface="ＭＳ Ｐゴシック"/>
              <a:ea typeface="ＭＳ Ｐゴシック"/>
            </a:rPr>
            <a:t>「会計法」</a:t>
          </a:r>
        </a:p>
        <a:p>
          <a:pPr algn="l" rtl="0">
            <a:defRPr sz="1000"/>
          </a:pPr>
          <a:r>
            <a:rPr lang="ja-JP" altLang="en-US" sz="800" b="0" i="0" u="none" strike="noStrike" baseline="0">
              <a:solidFill>
                <a:srgbClr val="000000"/>
              </a:solidFill>
              <a:latin typeface="ＭＳ Ｐゴシック"/>
              <a:ea typeface="ＭＳ Ｐゴシック"/>
            </a:rPr>
            <a:t>　第二十九条の三　契約担当官及び支出負担行為担当官（以下「契約担当官等」という。）は、売買、貸借、請負その他の契約を締結する場合</a:t>
          </a:r>
        </a:p>
        <a:p>
          <a:pPr algn="l" rtl="0">
            <a:defRPr sz="1000"/>
          </a:pPr>
          <a:r>
            <a:rPr lang="ja-JP" altLang="en-US" sz="800" b="0" i="0" u="none" strike="noStrike" baseline="0">
              <a:solidFill>
                <a:srgbClr val="000000"/>
              </a:solidFill>
              <a:latin typeface="ＭＳ Ｐゴシック"/>
              <a:ea typeface="ＭＳ Ｐゴシック"/>
            </a:rPr>
            <a:t>　　　　　　　　　　　においては、第三項及び第四項に規定する場合を除き、公告して申込みをさせることにより競争に付さなければならない。</a:t>
          </a:r>
        </a:p>
        <a:p>
          <a:pPr algn="l" rtl="0">
            <a:defRPr sz="1000"/>
          </a:pPr>
          <a:r>
            <a:rPr lang="ja-JP" altLang="en-US" sz="800" b="0" i="0" u="none" strike="noStrike" baseline="0">
              <a:solidFill>
                <a:srgbClr val="000000"/>
              </a:solidFill>
              <a:latin typeface="ＭＳ Ｐゴシック"/>
              <a:ea typeface="ＭＳ Ｐゴシック"/>
            </a:rPr>
            <a:t>　　　　　　　(中略)</a:t>
          </a:r>
        </a:p>
        <a:p>
          <a:pPr algn="l" rtl="0">
            <a:defRPr sz="1000"/>
          </a:pPr>
          <a:r>
            <a:rPr lang="ja-JP" altLang="en-US" sz="800" b="0" i="0" u="none" strike="noStrike" baseline="0">
              <a:solidFill>
                <a:srgbClr val="000000"/>
              </a:solidFill>
              <a:latin typeface="ＭＳ Ｐゴシック"/>
              <a:ea typeface="ＭＳ Ｐゴシック"/>
            </a:rPr>
            <a:t>                    四　契約の性質又は目的が競争を許さない場合、緊急の必要により競争に付することができない場合及び競争に付することが</a:t>
          </a:r>
        </a:p>
        <a:p>
          <a:pPr algn="l" rtl="0">
            <a:defRPr sz="1000"/>
          </a:pPr>
          <a:r>
            <a:rPr lang="ja-JP" altLang="en-US" sz="800" b="0" i="0" u="none" strike="noStrike" baseline="0">
              <a:solidFill>
                <a:srgbClr val="000000"/>
              </a:solidFill>
              <a:latin typeface="ＭＳ Ｐゴシック"/>
              <a:ea typeface="ＭＳ Ｐゴシック"/>
            </a:rPr>
            <a:t>                      不利と認められる場合においては、政令の定めるところにより、随意契約によるものとする。。</a:t>
          </a:r>
        </a:p>
        <a:p>
          <a:pPr algn="l" rtl="0">
            <a:defRPr sz="1000"/>
          </a:pPr>
          <a:r>
            <a:rPr lang="ja-JP" altLang="en-US" sz="800" b="0" i="0" u="none" strike="noStrike" baseline="0">
              <a:solidFill>
                <a:srgbClr val="000000"/>
              </a:solidFill>
              <a:latin typeface="ＭＳ Ｐゴシック"/>
              <a:ea typeface="ＭＳ Ｐゴシック"/>
            </a:rPr>
            <a:t>　　　　　　　　　五　 契約に係る予定価格が少額である場合その他政令で定める場合においては、第一項及び第三項の規定にかかわらず、</a:t>
          </a:r>
        </a:p>
        <a:p>
          <a:pPr algn="l" rtl="0">
            <a:defRPr sz="1000"/>
          </a:pPr>
          <a:r>
            <a:rPr lang="ja-JP" altLang="en-US" sz="800" b="0" i="0" u="none" strike="noStrike" baseline="0">
              <a:solidFill>
                <a:srgbClr val="000000"/>
              </a:solidFill>
              <a:latin typeface="ＭＳ Ｐゴシック"/>
              <a:ea typeface="ＭＳ Ｐゴシック"/>
            </a:rPr>
            <a:t>                       政令の定めるところにより、指名競争に付し又は随意契約によることができる。</a:t>
          </a:r>
        </a:p>
        <a:p>
          <a:pPr algn="l" rtl="0">
            <a:defRPr sz="1000"/>
          </a:pPr>
          <a:r>
            <a:rPr lang="ja-JP" altLang="en-US" sz="800" b="0" i="0" u="none" strike="noStrike" baseline="0">
              <a:solidFill>
                <a:srgbClr val="000000"/>
              </a:solidFill>
              <a:latin typeface="ＭＳ Ｐゴシック"/>
              <a:ea typeface="ＭＳ Ｐゴシック"/>
            </a:rPr>
            <a:t>「予算決算及び会計令」</a:t>
          </a:r>
        </a:p>
        <a:p>
          <a:pPr algn="l" rtl="0">
            <a:defRPr sz="1000"/>
          </a:pPr>
          <a:r>
            <a:rPr lang="ja-JP" altLang="en-US" sz="800" b="0" i="0" u="none" strike="noStrike" baseline="0">
              <a:solidFill>
                <a:srgbClr val="000000"/>
              </a:solidFill>
              <a:latin typeface="ＭＳ Ｐゴシック"/>
              <a:ea typeface="ＭＳ Ｐゴシック"/>
            </a:rPr>
            <a:t>　 （随意契約によることができる場合）</a:t>
          </a:r>
        </a:p>
        <a:p>
          <a:pPr algn="l" rtl="0">
            <a:lnSpc>
              <a:spcPts val="900"/>
            </a:lnSpc>
            <a:defRPr sz="1000"/>
          </a:pPr>
          <a:r>
            <a:rPr lang="ja-JP" altLang="en-US" sz="800" b="0" i="0" u="none" strike="noStrike" baseline="0">
              <a:solidFill>
                <a:srgbClr val="000000"/>
              </a:solidFill>
              <a:latin typeface="ＭＳ Ｐゴシック"/>
              <a:ea typeface="ＭＳ Ｐゴシック"/>
            </a:rPr>
            <a:t> 第九十九条    　  会計法第二十九条の三第五項の規定により随意契約によることができる場合は、次に掲げる場合とする。</a:t>
          </a:r>
        </a:p>
        <a:p>
          <a:pPr algn="l" rtl="0">
            <a:defRPr sz="1000"/>
          </a:pPr>
          <a:r>
            <a:rPr lang="ja-JP" altLang="en-US" sz="800" b="0" i="0" u="none" strike="noStrike" baseline="0">
              <a:solidFill>
                <a:srgbClr val="000000"/>
              </a:solidFill>
              <a:latin typeface="ＭＳ Ｐゴシック"/>
              <a:ea typeface="ＭＳ Ｐゴシック"/>
            </a:rPr>
            <a:t>                   一　国の行為を秘密にする必要があるとき。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二　予定価格が二百五十万円を超えない工事又は製造をさせるとき。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三　予定価格が百六十万円を超えない財産を買い入れるとき。</a:t>
          </a:r>
        </a:p>
        <a:p>
          <a:pPr algn="l" rtl="0">
            <a:defRPr sz="1000"/>
          </a:pPr>
          <a:r>
            <a:rPr lang="ja-JP" altLang="en-US" sz="800" b="0" i="0" u="none" strike="noStrike" baseline="0">
              <a:solidFill>
                <a:srgbClr val="000000"/>
              </a:solidFill>
              <a:latin typeface="ＭＳ Ｐゴシック"/>
              <a:ea typeface="ＭＳ Ｐゴシック"/>
            </a:rPr>
            <a:t>             (中略)</a:t>
          </a:r>
        </a:p>
        <a:p>
          <a:pPr algn="l" rtl="0">
            <a:lnSpc>
              <a:spcPts val="900"/>
            </a:lnSpc>
            <a:defRPr sz="1000"/>
          </a:pPr>
          <a:r>
            <a:rPr lang="ja-JP" altLang="en-US" sz="800" b="0" i="0" u="none" strike="noStrike" baseline="0">
              <a:solidFill>
                <a:srgbClr val="000000"/>
              </a:solidFill>
              <a:latin typeface="ＭＳ Ｐゴシック"/>
              <a:ea typeface="ＭＳ Ｐゴシック"/>
            </a:rPr>
            <a:t>                  七　工事又は製造の請負、財産の売買及び物件の貸借以外の契約でその予定価格が百万円を超えないものをするとき。</a:t>
          </a:r>
        </a:p>
        <a:p>
          <a:pPr algn="l" rtl="0">
            <a:lnSpc>
              <a:spcPts val="900"/>
            </a:lnSpc>
            <a:defRPr sz="1000"/>
          </a:pPr>
          <a:r>
            <a:rPr lang="ja-JP" altLang="en-US" sz="800" b="0" i="0" u="none" strike="noStrike" baseline="0">
              <a:solidFill>
                <a:srgbClr val="000000"/>
              </a:solidFill>
              <a:latin typeface="ＭＳ Ｐゴシック"/>
              <a:ea typeface="ＭＳ Ｐゴシック"/>
            </a:rPr>
            <a:t>  （見積書の徴取）</a:t>
          </a:r>
        </a:p>
        <a:p>
          <a:pPr algn="l" rtl="0">
            <a:defRPr sz="1000"/>
          </a:pPr>
          <a:r>
            <a:rPr lang="ja-JP" altLang="en-US" sz="800" b="0" i="0" u="none" strike="noStrike" baseline="0">
              <a:solidFill>
                <a:srgbClr val="000000"/>
              </a:solidFill>
              <a:latin typeface="ＭＳ Ｐゴシック"/>
              <a:ea typeface="ＭＳ Ｐゴシック"/>
            </a:rPr>
            <a:t>  第九十九条の六 　契約担当官等は、随意契約によろうとするときは、なるべく二人以上の者から見積書を徴さなければならない。</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「国の物品等又は特定役務の調達手続の特例を定める政令」</a:t>
          </a:r>
        </a:p>
        <a:p>
          <a:pPr algn="l" rtl="0">
            <a:lnSpc>
              <a:spcPts val="900"/>
            </a:lnSpc>
            <a:defRPr sz="1000"/>
          </a:pPr>
          <a:r>
            <a:rPr lang="ja-JP" altLang="en-US" sz="800" b="0" i="0" u="none" strike="noStrike" baseline="0">
              <a:solidFill>
                <a:srgbClr val="000000"/>
              </a:solidFill>
              <a:latin typeface="ＭＳ Ｐゴシック"/>
              <a:ea typeface="ＭＳ Ｐゴシック"/>
            </a:rPr>
            <a:t>　第三条 　　　　　　　この政令は、国の締結する調達契約であつて、当該調達契約に係る予定価格（中略）が財務大臣の定める区分に応じ</a:t>
          </a:r>
        </a:p>
        <a:p>
          <a:pPr algn="l" rtl="0">
            <a:lnSpc>
              <a:spcPts val="900"/>
            </a:lnSpc>
            <a:defRPr sz="1000"/>
          </a:pPr>
          <a:r>
            <a:rPr lang="ja-JP" altLang="en-US" sz="800" b="0" i="0" u="none" strike="noStrike" baseline="0">
              <a:solidFill>
                <a:srgbClr val="000000"/>
              </a:solidFill>
              <a:latin typeface="ＭＳ Ｐゴシック"/>
              <a:ea typeface="ＭＳ Ｐゴシック"/>
            </a:rPr>
            <a:t>                        財務大臣の定める額以上の額であるものに関する事務について適用する。ただし、次に掲げる調達契約に関する事務に</a:t>
          </a:r>
        </a:p>
        <a:p>
          <a:pPr algn="l" rtl="0">
            <a:defRPr sz="1000"/>
          </a:pPr>
          <a:r>
            <a:rPr lang="ja-JP" altLang="en-US" sz="800" b="0" i="0" u="none" strike="noStrike" baseline="0">
              <a:solidFill>
                <a:srgbClr val="000000"/>
              </a:solidFill>
              <a:latin typeface="ＭＳ Ｐゴシック"/>
              <a:ea typeface="ＭＳ Ｐゴシック"/>
            </a:rPr>
            <a:t>                        ついては、この限りでない。 </a:t>
          </a:r>
        </a:p>
        <a:p>
          <a:pPr algn="l" rtl="0">
            <a:lnSpc>
              <a:spcPts val="900"/>
            </a:lnSpc>
            <a:defRPr sz="1000"/>
          </a:pPr>
          <a:r>
            <a:rPr lang="ja-JP" altLang="en-US" sz="800" b="0" i="0" u="none" strike="noStrike" baseline="0">
              <a:solidFill>
                <a:srgbClr val="000000"/>
              </a:solidFill>
              <a:latin typeface="ＭＳ Ｐゴシック"/>
              <a:ea typeface="ＭＳ Ｐゴシック"/>
            </a:rPr>
            <a:t>　　　         （中略） </a:t>
          </a:r>
        </a:p>
        <a:p>
          <a:pPr algn="l" rtl="0">
            <a:lnSpc>
              <a:spcPts val="900"/>
            </a:lnSpc>
            <a:defRPr sz="1000"/>
          </a:pPr>
          <a:r>
            <a:rPr lang="ja-JP" altLang="en-US" sz="800" b="0" i="0" u="none" strike="noStrike" baseline="0">
              <a:solidFill>
                <a:srgbClr val="000000"/>
              </a:solidFill>
              <a:latin typeface="ＭＳ Ｐゴシック"/>
              <a:ea typeface="ＭＳ Ｐゴシック"/>
            </a:rPr>
            <a:t>　　　　　　　　　　三 　物品等の調達契約（防衛省に関する経費によるものを除く。）又は特定役務の調達契約であつて、当該調達契約に係る</a:t>
          </a:r>
        </a:p>
        <a:p>
          <a:pPr algn="l" rtl="0">
            <a:defRPr sz="1000"/>
          </a:pPr>
          <a:r>
            <a:rPr lang="ja-JP" altLang="en-US" sz="800" b="0" i="0" u="none" strike="noStrike" baseline="0">
              <a:solidFill>
                <a:srgbClr val="000000"/>
              </a:solidFill>
              <a:latin typeface="ＭＳ Ｐゴシック"/>
              <a:ea typeface="ＭＳ Ｐゴシック"/>
            </a:rPr>
            <a:t>                        国の行為を秘密にする必要があるもの </a:t>
          </a:r>
        </a:p>
        <a:p>
          <a:pPr algn="l" rtl="0">
            <a:lnSpc>
              <a:spcPts val="900"/>
            </a:lnSpc>
            <a:defRPr sz="1000"/>
          </a:pPr>
          <a:endParaRPr lang="ja-JP" altLang="en-US" sz="800" b="0" i="0" u="none" strike="noStrike" baseline="0">
            <a:solidFill>
              <a:srgbClr val="000000"/>
            </a:solidFill>
            <a:latin typeface="ＭＳ Ｐゴシック"/>
            <a:ea typeface="ＭＳ Ｐゴシック"/>
          </a:endParaRPr>
        </a:p>
        <a:p>
          <a:pPr algn="l" rtl="0">
            <a:lnSpc>
              <a:spcPts val="900"/>
            </a:lnSpc>
            <a:defRPr sz="1000"/>
          </a:pPr>
          <a:r>
            <a:rPr lang="ja-JP" altLang="en-US" sz="800" b="0" i="0" u="none" strike="noStrike" baseline="0">
              <a:solidFill>
                <a:srgbClr val="000000"/>
              </a:solidFill>
              <a:latin typeface="ＭＳ Ｐゴシック"/>
              <a:ea typeface="ＭＳ Ｐゴシック"/>
            </a:rPr>
            <a:t>　　　※　財務大臣の定める区分に応じ財務大臣の定める額（平成２２・２３年度の金額）</a:t>
          </a:r>
        </a:p>
        <a:p>
          <a:pPr algn="l" rtl="0">
            <a:defRPr sz="1000"/>
          </a:pPr>
          <a:r>
            <a:rPr lang="ja-JP" altLang="en-US" sz="800" b="0" i="0" u="none" strike="noStrike" baseline="0">
              <a:solidFill>
                <a:srgbClr val="000000"/>
              </a:solidFill>
              <a:latin typeface="ＭＳ Ｐゴシック"/>
              <a:ea typeface="ＭＳ Ｐゴシック"/>
            </a:rPr>
            <a:t>　　　　　 ○　一般物品又は特定役務　</a:t>
          </a:r>
        </a:p>
        <a:p>
          <a:pPr algn="l" rtl="0">
            <a:lnSpc>
              <a:spcPts val="800"/>
            </a:lnSpc>
            <a:defRPr sz="1000"/>
          </a:pPr>
          <a:r>
            <a:rPr lang="ja-JP" altLang="en-US" sz="800" b="0" i="0" u="none" strike="noStrike" baseline="0">
              <a:solidFill>
                <a:srgbClr val="000000"/>
              </a:solidFill>
              <a:latin typeface="ＭＳ Ｐゴシック"/>
              <a:ea typeface="ＭＳ Ｐゴシック"/>
            </a:rPr>
            <a:t>　　　　　　　1,500万円以上（12,000万円以上の場合は総合評価方式）    </a:t>
          </a:r>
        </a:p>
      </xdr:txBody>
    </xdr:sp>
    <xdr:clientData/>
  </xdr:twoCellAnchor>
  <xdr:twoCellAnchor>
    <xdr:from>
      <xdr:col>27</xdr:col>
      <xdr:colOff>32716</xdr:colOff>
      <xdr:row>150</xdr:row>
      <xdr:rowOff>8283</xdr:rowOff>
    </xdr:from>
    <xdr:to>
      <xdr:col>38</xdr:col>
      <xdr:colOff>61291</xdr:colOff>
      <xdr:row>150</xdr:row>
      <xdr:rowOff>278710</xdr:rowOff>
    </xdr:to>
    <xdr:sp macro="" textlink="">
      <xdr:nvSpPr>
        <xdr:cNvPr id="53" name="Rectangle 49"/>
        <xdr:cNvSpPr>
          <a:spLocks noChangeArrowheads="1"/>
        </xdr:cNvSpPr>
      </xdr:nvSpPr>
      <xdr:spPr bwMode="auto">
        <a:xfrm>
          <a:off x="4952586" y="54714913"/>
          <a:ext cx="2032966" cy="2704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○入札公告等の官報への掲載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100" workbookViewId="0">
      <selection activeCell="AY188" sqref="A188:XFD188"/>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4" t="s">
        <v>0</v>
      </c>
      <c r="AK2" s="484"/>
      <c r="AL2" s="484"/>
      <c r="AM2" s="484"/>
      <c r="AN2" s="484"/>
      <c r="AO2" s="484"/>
      <c r="AP2" s="484"/>
      <c r="AQ2" s="97"/>
      <c r="AR2" s="97"/>
      <c r="AS2" s="59" t="str">
        <f>IF(OR(AQ2="　", AQ2=""), "", "-")</f>
        <v/>
      </c>
      <c r="AT2" s="98">
        <v>203</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368</v>
      </c>
      <c r="AK3" s="292"/>
      <c r="AL3" s="292"/>
      <c r="AM3" s="292"/>
      <c r="AN3" s="292"/>
      <c r="AO3" s="292"/>
      <c r="AP3" s="292"/>
      <c r="AQ3" s="292"/>
      <c r="AR3" s="292"/>
      <c r="AS3" s="292"/>
      <c r="AT3" s="292"/>
      <c r="AU3" s="292"/>
      <c r="AV3" s="292"/>
      <c r="AW3" s="292"/>
      <c r="AX3" s="36" t="s">
        <v>91</v>
      </c>
    </row>
    <row r="4" spans="1:50" ht="24.75" customHeight="1" x14ac:dyDescent="0.15">
      <c r="A4" s="512" t="s">
        <v>30</v>
      </c>
      <c r="B4" s="513"/>
      <c r="C4" s="513"/>
      <c r="D4" s="513"/>
      <c r="E4" s="513"/>
      <c r="F4" s="513"/>
      <c r="G4" s="486" t="s">
        <v>449</v>
      </c>
      <c r="H4" s="487"/>
      <c r="I4" s="487"/>
      <c r="J4" s="487"/>
      <c r="K4" s="487"/>
      <c r="L4" s="487"/>
      <c r="M4" s="487"/>
      <c r="N4" s="487"/>
      <c r="O4" s="487"/>
      <c r="P4" s="487"/>
      <c r="Q4" s="487"/>
      <c r="R4" s="487"/>
      <c r="S4" s="487"/>
      <c r="T4" s="487"/>
      <c r="U4" s="487"/>
      <c r="V4" s="487"/>
      <c r="W4" s="487"/>
      <c r="X4" s="487"/>
      <c r="Y4" s="488" t="s">
        <v>1</v>
      </c>
      <c r="Z4" s="489"/>
      <c r="AA4" s="489"/>
      <c r="AB4" s="489"/>
      <c r="AC4" s="489"/>
      <c r="AD4" s="490"/>
      <c r="AE4" s="491" t="s">
        <v>367</v>
      </c>
      <c r="AF4" s="492"/>
      <c r="AG4" s="492"/>
      <c r="AH4" s="492"/>
      <c r="AI4" s="492"/>
      <c r="AJ4" s="492"/>
      <c r="AK4" s="492"/>
      <c r="AL4" s="492"/>
      <c r="AM4" s="492"/>
      <c r="AN4" s="492"/>
      <c r="AO4" s="492"/>
      <c r="AP4" s="493"/>
      <c r="AQ4" s="494" t="s">
        <v>2</v>
      </c>
      <c r="AR4" s="489"/>
      <c r="AS4" s="489"/>
      <c r="AT4" s="489"/>
      <c r="AU4" s="489"/>
      <c r="AV4" s="489"/>
      <c r="AW4" s="489"/>
      <c r="AX4" s="495"/>
    </row>
    <row r="5" spans="1:50" ht="30" customHeight="1" x14ac:dyDescent="0.15">
      <c r="A5" s="496" t="s">
        <v>93</v>
      </c>
      <c r="B5" s="497"/>
      <c r="C5" s="497"/>
      <c r="D5" s="497"/>
      <c r="E5" s="497"/>
      <c r="F5" s="498"/>
      <c r="G5" s="318" t="s">
        <v>140</v>
      </c>
      <c r="H5" s="319"/>
      <c r="I5" s="319"/>
      <c r="J5" s="319"/>
      <c r="K5" s="319"/>
      <c r="L5" s="319"/>
      <c r="M5" s="320" t="s">
        <v>92</v>
      </c>
      <c r="N5" s="321"/>
      <c r="O5" s="321"/>
      <c r="P5" s="321"/>
      <c r="Q5" s="321"/>
      <c r="R5" s="322"/>
      <c r="S5" s="323" t="s">
        <v>157</v>
      </c>
      <c r="T5" s="319"/>
      <c r="U5" s="319"/>
      <c r="V5" s="319"/>
      <c r="W5" s="319"/>
      <c r="X5" s="324"/>
      <c r="Y5" s="503" t="s">
        <v>3</v>
      </c>
      <c r="Z5" s="504"/>
      <c r="AA5" s="504"/>
      <c r="AB5" s="504"/>
      <c r="AC5" s="504"/>
      <c r="AD5" s="505"/>
      <c r="AE5" s="506" t="s">
        <v>463</v>
      </c>
      <c r="AF5" s="507"/>
      <c r="AG5" s="507"/>
      <c r="AH5" s="507"/>
      <c r="AI5" s="507"/>
      <c r="AJ5" s="507"/>
      <c r="AK5" s="507"/>
      <c r="AL5" s="507"/>
      <c r="AM5" s="507"/>
      <c r="AN5" s="507"/>
      <c r="AO5" s="507"/>
      <c r="AP5" s="508"/>
      <c r="AQ5" s="509" t="s">
        <v>464</v>
      </c>
      <c r="AR5" s="510"/>
      <c r="AS5" s="510"/>
      <c r="AT5" s="510"/>
      <c r="AU5" s="510"/>
      <c r="AV5" s="510"/>
      <c r="AW5" s="510"/>
      <c r="AX5" s="511"/>
    </row>
    <row r="6" spans="1:50" ht="38.25" customHeight="1" x14ac:dyDescent="0.15">
      <c r="A6" s="514" t="s">
        <v>4</v>
      </c>
      <c r="B6" s="515"/>
      <c r="C6" s="515"/>
      <c r="D6" s="515"/>
      <c r="E6" s="515"/>
      <c r="F6" s="515"/>
      <c r="G6" s="516" t="str">
        <f>入力規則等!F39</f>
        <v>一般会計</v>
      </c>
      <c r="H6" s="517"/>
      <c r="I6" s="517"/>
      <c r="J6" s="517"/>
      <c r="K6" s="517"/>
      <c r="L6" s="517"/>
      <c r="M6" s="517"/>
      <c r="N6" s="517"/>
      <c r="O6" s="517"/>
      <c r="P6" s="517"/>
      <c r="Q6" s="517"/>
      <c r="R6" s="517"/>
      <c r="S6" s="517"/>
      <c r="T6" s="517"/>
      <c r="U6" s="517"/>
      <c r="V6" s="517"/>
      <c r="W6" s="517"/>
      <c r="X6" s="517"/>
      <c r="Y6" s="518" t="s">
        <v>56</v>
      </c>
      <c r="Z6" s="519"/>
      <c r="AA6" s="519"/>
      <c r="AB6" s="519"/>
      <c r="AC6" s="519"/>
      <c r="AD6" s="520"/>
      <c r="AE6" s="521" t="s">
        <v>469</v>
      </c>
      <c r="AF6" s="521"/>
      <c r="AG6" s="521"/>
      <c r="AH6" s="521"/>
      <c r="AI6" s="521"/>
      <c r="AJ6" s="521"/>
      <c r="AK6" s="521"/>
      <c r="AL6" s="521"/>
      <c r="AM6" s="521"/>
      <c r="AN6" s="521"/>
      <c r="AO6" s="521"/>
      <c r="AP6" s="521"/>
      <c r="AQ6" s="117"/>
      <c r="AR6" s="117"/>
      <c r="AS6" s="117"/>
      <c r="AT6" s="117"/>
      <c r="AU6" s="117"/>
      <c r="AV6" s="117"/>
      <c r="AW6" s="117"/>
      <c r="AX6" s="522"/>
    </row>
    <row r="7" spans="1:50" ht="44.25" customHeight="1" x14ac:dyDescent="0.15">
      <c r="A7" s="442" t="s">
        <v>25</v>
      </c>
      <c r="B7" s="443"/>
      <c r="C7" s="443"/>
      <c r="D7" s="443"/>
      <c r="E7" s="443"/>
      <c r="F7" s="443"/>
      <c r="G7" s="444" t="s">
        <v>468</v>
      </c>
      <c r="H7" s="445"/>
      <c r="I7" s="445"/>
      <c r="J7" s="445"/>
      <c r="K7" s="445"/>
      <c r="L7" s="445"/>
      <c r="M7" s="445"/>
      <c r="N7" s="445"/>
      <c r="O7" s="445"/>
      <c r="P7" s="445"/>
      <c r="Q7" s="445"/>
      <c r="R7" s="445"/>
      <c r="S7" s="445"/>
      <c r="T7" s="445"/>
      <c r="U7" s="445"/>
      <c r="V7" s="446"/>
      <c r="W7" s="446"/>
      <c r="X7" s="446"/>
      <c r="Y7" s="447" t="s">
        <v>5</v>
      </c>
      <c r="Z7" s="385"/>
      <c r="AA7" s="385"/>
      <c r="AB7" s="385"/>
      <c r="AC7" s="385"/>
      <c r="AD7" s="387"/>
      <c r="AE7" s="448" t="s">
        <v>370</v>
      </c>
      <c r="AF7" s="449"/>
      <c r="AG7" s="449"/>
      <c r="AH7" s="449"/>
      <c r="AI7" s="449"/>
      <c r="AJ7" s="449"/>
      <c r="AK7" s="449"/>
      <c r="AL7" s="449"/>
      <c r="AM7" s="449"/>
      <c r="AN7" s="449"/>
      <c r="AO7" s="449"/>
      <c r="AP7" s="449"/>
      <c r="AQ7" s="449"/>
      <c r="AR7" s="449"/>
      <c r="AS7" s="449"/>
      <c r="AT7" s="449"/>
      <c r="AU7" s="449"/>
      <c r="AV7" s="449"/>
      <c r="AW7" s="449"/>
      <c r="AX7" s="450"/>
    </row>
    <row r="8" spans="1:50" ht="41.25" customHeight="1" x14ac:dyDescent="0.15">
      <c r="A8" s="347" t="s">
        <v>308</v>
      </c>
      <c r="B8" s="348"/>
      <c r="C8" s="348"/>
      <c r="D8" s="348"/>
      <c r="E8" s="348"/>
      <c r="F8" s="349"/>
      <c r="G8" s="344" t="str">
        <f>入力規則等!A26</f>
        <v>海洋政策</v>
      </c>
      <c r="H8" s="345"/>
      <c r="I8" s="345"/>
      <c r="J8" s="345"/>
      <c r="K8" s="345"/>
      <c r="L8" s="345"/>
      <c r="M8" s="345"/>
      <c r="N8" s="345"/>
      <c r="O8" s="345"/>
      <c r="P8" s="345"/>
      <c r="Q8" s="345"/>
      <c r="R8" s="345"/>
      <c r="S8" s="345"/>
      <c r="T8" s="345"/>
      <c r="U8" s="345"/>
      <c r="V8" s="345"/>
      <c r="W8" s="345"/>
      <c r="X8" s="346"/>
      <c r="Y8" s="523" t="s">
        <v>79</v>
      </c>
      <c r="Z8" s="523"/>
      <c r="AA8" s="523"/>
      <c r="AB8" s="523"/>
      <c r="AC8" s="523"/>
      <c r="AD8" s="523"/>
      <c r="AE8" s="477" t="str">
        <f>入力規則等!K13</f>
        <v>その他の事項経費</v>
      </c>
      <c r="AF8" s="478"/>
      <c r="AG8" s="478"/>
      <c r="AH8" s="478"/>
      <c r="AI8" s="478"/>
      <c r="AJ8" s="478"/>
      <c r="AK8" s="478"/>
      <c r="AL8" s="478"/>
      <c r="AM8" s="478"/>
      <c r="AN8" s="478"/>
      <c r="AO8" s="478"/>
      <c r="AP8" s="478"/>
      <c r="AQ8" s="478"/>
      <c r="AR8" s="478"/>
      <c r="AS8" s="478"/>
      <c r="AT8" s="478"/>
      <c r="AU8" s="478"/>
      <c r="AV8" s="478"/>
      <c r="AW8" s="478"/>
      <c r="AX8" s="479"/>
    </row>
    <row r="9" spans="1:50" ht="57.75" customHeight="1" x14ac:dyDescent="0.15">
      <c r="A9" s="451" t="s">
        <v>26</v>
      </c>
      <c r="B9" s="452"/>
      <c r="C9" s="452"/>
      <c r="D9" s="452"/>
      <c r="E9" s="452"/>
      <c r="F9" s="452"/>
      <c r="G9" s="480" t="s">
        <v>369</v>
      </c>
      <c r="H9" s="481"/>
      <c r="I9" s="481"/>
      <c r="J9" s="481"/>
      <c r="K9" s="481"/>
      <c r="L9" s="481"/>
      <c r="M9" s="481"/>
      <c r="N9" s="481"/>
      <c r="O9" s="481"/>
      <c r="P9" s="481"/>
      <c r="Q9" s="481"/>
      <c r="R9" s="481"/>
      <c r="S9" s="481"/>
      <c r="T9" s="481"/>
      <c r="U9" s="481"/>
      <c r="V9" s="481"/>
      <c r="W9" s="481"/>
      <c r="X9" s="481"/>
      <c r="Y9" s="482"/>
      <c r="Z9" s="482"/>
      <c r="AA9" s="482"/>
      <c r="AB9" s="482"/>
      <c r="AC9" s="482"/>
      <c r="AD9" s="482"/>
      <c r="AE9" s="481"/>
      <c r="AF9" s="481"/>
      <c r="AG9" s="481"/>
      <c r="AH9" s="481"/>
      <c r="AI9" s="481"/>
      <c r="AJ9" s="481"/>
      <c r="AK9" s="481"/>
      <c r="AL9" s="481"/>
      <c r="AM9" s="481"/>
      <c r="AN9" s="481"/>
      <c r="AO9" s="481"/>
      <c r="AP9" s="481"/>
      <c r="AQ9" s="481"/>
      <c r="AR9" s="481"/>
      <c r="AS9" s="481"/>
      <c r="AT9" s="481"/>
      <c r="AU9" s="481"/>
      <c r="AV9" s="481"/>
      <c r="AW9" s="481"/>
      <c r="AX9" s="483"/>
    </row>
    <row r="10" spans="1:50" ht="129.75" customHeight="1" x14ac:dyDescent="0.15">
      <c r="A10" s="451" t="s">
        <v>36</v>
      </c>
      <c r="B10" s="452"/>
      <c r="C10" s="452"/>
      <c r="D10" s="452"/>
      <c r="E10" s="452"/>
      <c r="F10" s="452"/>
      <c r="G10" s="480" t="s">
        <v>371</v>
      </c>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3"/>
    </row>
    <row r="11" spans="1:50" ht="36.75" customHeight="1" x14ac:dyDescent="0.15">
      <c r="A11" s="451" t="s">
        <v>6</v>
      </c>
      <c r="B11" s="452"/>
      <c r="C11" s="452"/>
      <c r="D11" s="452"/>
      <c r="E11" s="452"/>
      <c r="F11" s="453"/>
      <c r="G11" s="500" t="str">
        <f>入力規則等!P10</f>
        <v>直接実施</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2"/>
    </row>
    <row r="12" spans="1:50" ht="21" customHeight="1" x14ac:dyDescent="0.15">
      <c r="A12" s="454" t="s">
        <v>27</v>
      </c>
      <c r="B12" s="455"/>
      <c r="C12" s="455"/>
      <c r="D12" s="455"/>
      <c r="E12" s="455"/>
      <c r="F12" s="456"/>
      <c r="G12" s="463"/>
      <c r="H12" s="464"/>
      <c r="I12" s="464"/>
      <c r="J12" s="464"/>
      <c r="K12" s="464"/>
      <c r="L12" s="464"/>
      <c r="M12" s="464"/>
      <c r="N12" s="464"/>
      <c r="O12" s="464"/>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67"/>
    </row>
    <row r="13" spans="1:50" ht="21" customHeight="1" x14ac:dyDescent="0.15">
      <c r="A13" s="457"/>
      <c r="B13" s="458"/>
      <c r="C13" s="458"/>
      <c r="D13" s="458"/>
      <c r="E13" s="458"/>
      <c r="F13" s="459"/>
      <c r="G13" s="468" t="s">
        <v>7</v>
      </c>
      <c r="H13" s="469"/>
      <c r="I13" s="474" t="s">
        <v>8</v>
      </c>
      <c r="J13" s="475"/>
      <c r="K13" s="475"/>
      <c r="L13" s="475"/>
      <c r="M13" s="475"/>
      <c r="N13" s="475"/>
      <c r="O13" s="476"/>
      <c r="P13" s="62">
        <v>26555</v>
      </c>
      <c r="Q13" s="63"/>
      <c r="R13" s="63"/>
      <c r="S13" s="63"/>
      <c r="T13" s="63"/>
      <c r="U13" s="63"/>
      <c r="V13" s="64"/>
      <c r="W13" s="62">
        <v>24240</v>
      </c>
      <c r="X13" s="63"/>
      <c r="Y13" s="63"/>
      <c r="Z13" s="63"/>
      <c r="AA13" s="63"/>
      <c r="AB13" s="63"/>
      <c r="AC13" s="64"/>
      <c r="AD13" s="62">
        <v>26510</v>
      </c>
      <c r="AE13" s="63"/>
      <c r="AF13" s="63"/>
      <c r="AG13" s="63"/>
      <c r="AH13" s="63"/>
      <c r="AI13" s="63"/>
      <c r="AJ13" s="64"/>
      <c r="AK13" s="62">
        <v>30298</v>
      </c>
      <c r="AL13" s="63"/>
      <c r="AM13" s="63"/>
      <c r="AN13" s="63"/>
      <c r="AO13" s="63"/>
      <c r="AP13" s="63"/>
      <c r="AQ13" s="64"/>
      <c r="AR13" s="660" t="s">
        <v>470</v>
      </c>
      <c r="AS13" s="661"/>
      <c r="AT13" s="661"/>
      <c r="AU13" s="661"/>
      <c r="AV13" s="661"/>
      <c r="AW13" s="661"/>
      <c r="AX13" s="662"/>
    </row>
    <row r="14" spans="1:50" ht="21" customHeight="1" x14ac:dyDescent="0.15">
      <c r="A14" s="457"/>
      <c r="B14" s="458"/>
      <c r="C14" s="458"/>
      <c r="D14" s="458"/>
      <c r="E14" s="458"/>
      <c r="F14" s="459"/>
      <c r="G14" s="470"/>
      <c r="H14" s="471"/>
      <c r="I14" s="335" t="s">
        <v>9</v>
      </c>
      <c r="J14" s="465"/>
      <c r="K14" s="465"/>
      <c r="L14" s="465"/>
      <c r="M14" s="465"/>
      <c r="N14" s="465"/>
      <c r="O14" s="466"/>
      <c r="P14" s="62">
        <v>2798</v>
      </c>
      <c r="Q14" s="63"/>
      <c r="R14" s="63"/>
      <c r="S14" s="63"/>
      <c r="T14" s="63"/>
      <c r="U14" s="63"/>
      <c r="V14" s="64"/>
      <c r="W14" s="62">
        <v>4275</v>
      </c>
      <c r="X14" s="63"/>
      <c r="Y14" s="63"/>
      <c r="Z14" s="63"/>
      <c r="AA14" s="63"/>
      <c r="AB14" s="63"/>
      <c r="AC14" s="64"/>
      <c r="AD14" s="62">
        <v>4320</v>
      </c>
      <c r="AE14" s="63"/>
      <c r="AF14" s="63"/>
      <c r="AG14" s="63"/>
      <c r="AH14" s="63"/>
      <c r="AI14" s="63"/>
      <c r="AJ14" s="64"/>
      <c r="AK14" s="62" t="s">
        <v>372</v>
      </c>
      <c r="AL14" s="63"/>
      <c r="AM14" s="63"/>
      <c r="AN14" s="63"/>
      <c r="AO14" s="63"/>
      <c r="AP14" s="63"/>
      <c r="AQ14" s="64"/>
      <c r="AR14" s="658"/>
      <c r="AS14" s="658"/>
      <c r="AT14" s="658"/>
      <c r="AU14" s="658"/>
      <c r="AV14" s="658"/>
      <c r="AW14" s="658"/>
      <c r="AX14" s="659"/>
    </row>
    <row r="15" spans="1:50" ht="21" customHeight="1" x14ac:dyDescent="0.15">
      <c r="A15" s="457"/>
      <c r="B15" s="458"/>
      <c r="C15" s="458"/>
      <c r="D15" s="458"/>
      <c r="E15" s="458"/>
      <c r="F15" s="459"/>
      <c r="G15" s="470"/>
      <c r="H15" s="471"/>
      <c r="I15" s="335" t="s">
        <v>62</v>
      </c>
      <c r="J15" s="336"/>
      <c r="K15" s="336"/>
      <c r="L15" s="336"/>
      <c r="M15" s="336"/>
      <c r="N15" s="336"/>
      <c r="O15" s="337"/>
      <c r="P15" s="62">
        <v>1853</v>
      </c>
      <c r="Q15" s="63"/>
      <c r="R15" s="63"/>
      <c r="S15" s="63"/>
      <c r="T15" s="63"/>
      <c r="U15" s="63"/>
      <c r="V15" s="64"/>
      <c r="W15" s="62">
        <v>1375</v>
      </c>
      <c r="X15" s="63"/>
      <c r="Y15" s="63"/>
      <c r="Z15" s="63"/>
      <c r="AA15" s="63"/>
      <c r="AB15" s="63"/>
      <c r="AC15" s="64"/>
      <c r="AD15" s="62">
        <v>1494</v>
      </c>
      <c r="AE15" s="63"/>
      <c r="AF15" s="63"/>
      <c r="AG15" s="63"/>
      <c r="AH15" s="63"/>
      <c r="AI15" s="63"/>
      <c r="AJ15" s="64"/>
      <c r="AK15" s="62" t="s">
        <v>470</v>
      </c>
      <c r="AL15" s="63"/>
      <c r="AM15" s="63"/>
      <c r="AN15" s="63"/>
      <c r="AO15" s="63"/>
      <c r="AP15" s="63"/>
      <c r="AQ15" s="64"/>
      <c r="AR15" s="62" t="s">
        <v>470</v>
      </c>
      <c r="AS15" s="63"/>
      <c r="AT15" s="63"/>
      <c r="AU15" s="63"/>
      <c r="AV15" s="63"/>
      <c r="AW15" s="63"/>
      <c r="AX15" s="657"/>
    </row>
    <row r="16" spans="1:50" ht="21" customHeight="1" x14ac:dyDescent="0.15">
      <c r="A16" s="457"/>
      <c r="B16" s="458"/>
      <c r="C16" s="458"/>
      <c r="D16" s="458"/>
      <c r="E16" s="458"/>
      <c r="F16" s="459"/>
      <c r="G16" s="470"/>
      <c r="H16" s="471"/>
      <c r="I16" s="335" t="s">
        <v>63</v>
      </c>
      <c r="J16" s="336"/>
      <c r="K16" s="336"/>
      <c r="L16" s="336"/>
      <c r="M16" s="336"/>
      <c r="N16" s="336"/>
      <c r="O16" s="337"/>
      <c r="P16" s="62">
        <v>-1375</v>
      </c>
      <c r="Q16" s="63"/>
      <c r="R16" s="63"/>
      <c r="S16" s="63"/>
      <c r="T16" s="63"/>
      <c r="U16" s="63"/>
      <c r="V16" s="64"/>
      <c r="W16" s="62">
        <v>-1494</v>
      </c>
      <c r="X16" s="63"/>
      <c r="Y16" s="63"/>
      <c r="Z16" s="63"/>
      <c r="AA16" s="63"/>
      <c r="AB16" s="63"/>
      <c r="AC16" s="64"/>
      <c r="AD16" s="62" t="s">
        <v>372</v>
      </c>
      <c r="AE16" s="63"/>
      <c r="AF16" s="63"/>
      <c r="AG16" s="63"/>
      <c r="AH16" s="63"/>
      <c r="AI16" s="63"/>
      <c r="AJ16" s="64"/>
      <c r="AK16" s="62" t="s">
        <v>372</v>
      </c>
      <c r="AL16" s="63"/>
      <c r="AM16" s="63"/>
      <c r="AN16" s="63"/>
      <c r="AO16" s="63"/>
      <c r="AP16" s="63"/>
      <c r="AQ16" s="64"/>
      <c r="AR16" s="437"/>
      <c r="AS16" s="438"/>
      <c r="AT16" s="438"/>
      <c r="AU16" s="438"/>
      <c r="AV16" s="438"/>
      <c r="AW16" s="438"/>
      <c r="AX16" s="439"/>
    </row>
    <row r="17" spans="1:50" ht="24.75" customHeight="1" x14ac:dyDescent="0.15">
      <c r="A17" s="457"/>
      <c r="B17" s="458"/>
      <c r="C17" s="458"/>
      <c r="D17" s="458"/>
      <c r="E17" s="458"/>
      <c r="F17" s="459"/>
      <c r="G17" s="470"/>
      <c r="H17" s="471"/>
      <c r="I17" s="335" t="s">
        <v>61</v>
      </c>
      <c r="J17" s="465"/>
      <c r="K17" s="465"/>
      <c r="L17" s="465"/>
      <c r="M17" s="465"/>
      <c r="N17" s="465"/>
      <c r="O17" s="466"/>
      <c r="P17" s="62">
        <v>92</v>
      </c>
      <c r="Q17" s="63"/>
      <c r="R17" s="63"/>
      <c r="S17" s="63"/>
      <c r="T17" s="63"/>
      <c r="U17" s="63"/>
      <c r="V17" s="64"/>
      <c r="W17" s="62" t="s">
        <v>372</v>
      </c>
      <c r="X17" s="63"/>
      <c r="Y17" s="63"/>
      <c r="Z17" s="63"/>
      <c r="AA17" s="63"/>
      <c r="AB17" s="63"/>
      <c r="AC17" s="64"/>
      <c r="AD17" s="62" t="s">
        <v>372</v>
      </c>
      <c r="AE17" s="63"/>
      <c r="AF17" s="63"/>
      <c r="AG17" s="63"/>
      <c r="AH17" s="63"/>
      <c r="AI17" s="63"/>
      <c r="AJ17" s="64"/>
      <c r="AK17" s="62" t="s">
        <v>372</v>
      </c>
      <c r="AL17" s="63"/>
      <c r="AM17" s="63"/>
      <c r="AN17" s="63"/>
      <c r="AO17" s="63"/>
      <c r="AP17" s="63"/>
      <c r="AQ17" s="64"/>
      <c r="AR17" s="440"/>
      <c r="AS17" s="440"/>
      <c r="AT17" s="440"/>
      <c r="AU17" s="440"/>
      <c r="AV17" s="440"/>
      <c r="AW17" s="440"/>
      <c r="AX17" s="441"/>
    </row>
    <row r="18" spans="1:50" ht="24.75" customHeight="1" x14ac:dyDescent="0.15">
      <c r="A18" s="457"/>
      <c r="B18" s="458"/>
      <c r="C18" s="458"/>
      <c r="D18" s="458"/>
      <c r="E18" s="458"/>
      <c r="F18" s="459"/>
      <c r="G18" s="472"/>
      <c r="H18" s="473"/>
      <c r="I18" s="338" t="s">
        <v>22</v>
      </c>
      <c r="J18" s="339"/>
      <c r="K18" s="339"/>
      <c r="L18" s="339"/>
      <c r="M18" s="339"/>
      <c r="N18" s="339"/>
      <c r="O18" s="340"/>
      <c r="P18" s="308">
        <f>SUM(P13:V17)</f>
        <v>29923</v>
      </c>
      <c r="Q18" s="309"/>
      <c r="R18" s="309"/>
      <c r="S18" s="309"/>
      <c r="T18" s="309"/>
      <c r="U18" s="309"/>
      <c r="V18" s="310"/>
      <c r="W18" s="308">
        <f>SUM(W13:AC17)</f>
        <v>28396</v>
      </c>
      <c r="X18" s="309"/>
      <c r="Y18" s="309"/>
      <c r="Z18" s="309"/>
      <c r="AA18" s="309"/>
      <c r="AB18" s="309"/>
      <c r="AC18" s="310"/>
      <c r="AD18" s="308">
        <f t="shared" ref="AD18" si="0">SUM(AD13:AJ17)</f>
        <v>32324</v>
      </c>
      <c r="AE18" s="309"/>
      <c r="AF18" s="309"/>
      <c r="AG18" s="309"/>
      <c r="AH18" s="309"/>
      <c r="AI18" s="309"/>
      <c r="AJ18" s="310"/>
      <c r="AK18" s="308">
        <f t="shared" ref="AK18" si="1">SUM(AK13:AQ17)</f>
        <v>30298</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7"/>
      <c r="B19" s="458"/>
      <c r="C19" s="458"/>
      <c r="D19" s="458"/>
      <c r="E19" s="458"/>
      <c r="F19" s="459"/>
      <c r="G19" s="305" t="s">
        <v>10</v>
      </c>
      <c r="H19" s="306"/>
      <c r="I19" s="306"/>
      <c r="J19" s="306"/>
      <c r="K19" s="306"/>
      <c r="L19" s="306"/>
      <c r="M19" s="306"/>
      <c r="N19" s="306"/>
      <c r="O19" s="306"/>
      <c r="P19" s="62">
        <v>29821</v>
      </c>
      <c r="Q19" s="63"/>
      <c r="R19" s="63"/>
      <c r="S19" s="63"/>
      <c r="T19" s="63"/>
      <c r="U19" s="63"/>
      <c r="V19" s="64"/>
      <c r="W19" s="62">
        <v>28394</v>
      </c>
      <c r="X19" s="63"/>
      <c r="Y19" s="63"/>
      <c r="Z19" s="63"/>
      <c r="AA19" s="63"/>
      <c r="AB19" s="63"/>
      <c r="AC19" s="64"/>
      <c r="AD19" s="62">
        <v>32202</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60"/>
      <c r="B20" s="461"/>
      <c r="C20" s="461"/>
      <c r="D20" s="461"/>
      <c r="E20" s="461"/>
      <c r="F20" s="462"/>
      <c r="G20" s="305" t="s">
        <v>11</v>
      </c>
      <c r="H20" s="306"/>
      <c r="I20" s="306"/>
      <c r="J20" s="306"/>
      <c r="K20" s="306"/>
      <c r="L20" s="306"/>
      <c r="M20" s="306"/>
      <c r="N20" s="306"/>
      <c r="O20" s="306"/>
      <c r="P20" s="313">
        <f>IF(P18=0, "-", P19/P18)</f>
        <v>0.99659125087725164</v>
      </c>
      <c r="Q20" s="313"/>
      <c r="R20" s="313"/>
      <c r="S20" s="313"/>
      <c r="T20" s="313"/>
      <c r="U20" s="313"/>
      <c r="V20" s="313"/>
      <c r="W20" s="313">
        <f>IF(W18=0, "-", W19/W18)</f>
        <v>0.99992956754472462</v>
      </c>
      <c r="X20" s="313"/>
      <c r="Y20" s="313"/>
      <c r="Z20" s="313"/>
      <c r="AA20" s="313"/>
      <c r="AB20" s="313"/>
      <c r="AC20" s="313"/>
      <c r="AD20" s="313">
        <f>IF(AD18=0, "-", AD19/AD18)</f>
        <v>0.99622571463927734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2"/>
      <c r="AC22" s="127"/>
      <c r="AD22" s="128"/>
      <c r="AE22" s="133"/>
      <c r="AF22" s="126"/>
      <c r="AG22" s="126"/>
      <c r="AH22" s="126"/>
      <c r="AI22" s="278"/>
      <c r="AJ22" s="133"/>
      <c r="AK22" s="126"/>
      <c r="AL22" s="126"/>
      <c r="AM22" s="126"/>
      <c r="AN22" s="278"/>
      <c r="AO22" s="133"/>
      <c r="AP22" s="126"/>
      <c r="AQ22" s="126"/>
      <c r="AR22" s="126"/>
      <c r="AS22" s="278"/>
      <c r="AT22" s="58"/>
      <c r="AU22" s="101"/>
      <c r="AV22" s="101"/>
      <c r="AW22" s="99" t="s">
        <v>355</v>
      </c>
      <c r="AX22" s="100"/>
    </row>
    <row r="23" spans="1:50" ht="97.5" customHeight="1" x14ac:dyDescent="0.15">
      <c r="A23" s="209"/>
      <c r="B23" s="207"/>
      <c r="C23" s="207"/>
      <c r="D23" s="207"/>
      <c r="E23" s="207"/>
      <c r="F23" s="208"/>
      <c r="G23" s="314" t="s">
        <v>457</v>
      </c>
      <c r="H23" s="281"/>
      <c r="I23" s="281"/>
      <c r="J23" s="281"/>
      <c r="K23" s="281"/>
      <c r="L23" s="281"/>
      <c r="M23" s="281"/>
      <c r="N23" s="281"/>
      <c r="O23" s="282"/>
      <c r="P23" s="247" t="s">
        <v>458</v>
      </c>
      <c r="Q23" s="188"/>
      <c r="R23" s="188"/>
      <c r="S23" s="188"/>
      <c r="T23" s="188"/>
      <c r="U23" s="188"/>
      <c r="V23" s="188"/>
      <c r="W23" s="188"/>
      <c r="X23" s="189"/>
      <c r="Y23" s="286" t="s">
        <v>14</v>
      </c>
      <c r="Z23" s="287"/>
      <c r="AA23" s="288"/>
      <c r="AB23" s="653" t="s">
        <v>459</v>
      </c>
      <c r="AC23" s="289"/>
      <c r="AD23" s="289"/>
      <c r="AE23" s="84">
        <v>96</v>
      </c>
      <c r="AF23" s="85"/>
      <c r="AG23" s="85"/>
      <c r="AH23" s="85"/>
      <c r="AI23" s="86"/>
      <c r="AJ23" s="84">
        <v>96</v>
      </c>
      <c r="AK23" s="85"/>
      <c r="AL23" s="85"/>
      <c r="AM23" s="85"/>
      <c r="AN23" s="86"/>
      <c r="AO23" s="84">
        <v>95</v>
      </c>
      <c r="AP23" s="85"/>
      <c r="AQ23" s="85"/>
      <c r="AR23" s="85"/>
      <c r="AS23" s="86"/>
      <c r="AT23" s="219"/>
      <c r="AU23" s="219"/>
      <c r="AV23" s="219"/>
      <c r="AW23" s="219"/>
      <c r="AX23" s="220"/>
    </row>
    <row r="24" spans="1:50" ht="97.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8" t="s">
        <v>65</v>
      </c>
      <c r="Z24" s="112"/>
      <c r="AA24" s="164"/>
      <c r="AB24" s="328" t="s">
        <v>459</v>
      </c>
      <c r="AC24" s="279"/>
      <c r="AD24" s="279"/>
      <c r="AE24" s="84">
        <v>95</v>
      </c>
      <c r="AF24" s="85"/>
      <c r="AG24" s="85"/>
      <c r="AH24" s="85"/>
      <c r="AI24" s="86"/>
      <c r="AJ24" s="84">
        <v>95</v>
      </c>
      <c r="AK24" s="85"/>
      <c r="AL24" s="85"/>
      <c r="AM24" s="85"/>
      <c r="AN24" s="86"/>
      <c r="AO24" s="84">
        <v>95</v>
      </c>
      <c r="AP24" s="85"/>
      <c r="AQ24" s="85"/>
      <c r="AR24" s="85"/>
      <c r="AS24" s="86"/>
      <c r="AT24" s="84" t="s">
        <v>470</v>
      </c>
      <c r="AU24" s="85"/>
      <c r="AV24" s="85"/>
      <c r="AW24" s="85"/>
      <c r="AX24" s="87"/>
    </row>
    <row r="25" spans="1:50" ht="97.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1" t="s">
        <v>15</v>
      </c>
      <c r="Z25" s="112"/>
      <c r="AA25" s="164"/>
      <c r="AB25" s="675" t="s">
        <v>359</v>
      </c>
      <c r="AC25" s="257"/>
      <c r="AD25" s="257"/>
      <c r="AE25" s="84">
        <v>101</v>
      </c>
      <c r="AF25" s="85"/>
      <c r="AG25" s="85"/>
      <c r="AH25" s="85"/>
      <c r="AI25" s="86"/>
      <c r="AJ25" s="84">
        <v>101</v>
      </c>
      <c r="AK25" s="85"/>
      <c r="AL25" s="85"/>
      <c r="AM25" s="85"/>
      <c r="AN25" s="86"/>
      <c r="AO25" s="84">
        <v>100</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2"/>
      <c r="AC27" s="127"/>
      <c r="AD27" s="128"/>
      <c r="AE27" s="133"/>
      <c r="AF27" s="126"/>
      <c r="AG27" s="126"/>
      <c r="AH27" s="126"/>
      <c r="AI27" s="278"/>
      <c r="AJ27" s="133"/>
      <c r="AK27" s="126"/>
      <c r="AL27" s="126"/>
      <c r="AM27" s="126"/>
      <c r="AN27" s="278"/>
      <c r="AO27" s="133"/>
      <c r="AP27" s="126"/>
      <c r="AQ27" s="126"/>
      <c r="AR27" s="126"/>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8" t="s">
        <v>65</v>
      </c>
      <c r="Z29" s="112"/>
      <c r="AA29" s="164"/>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1" t="s">
        <v>15</v>
      </c>
      <c r="Z30" s="112"/>
      <c r="AA30" s="164"/>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2"/>
      <c r="AC32" s="127"/>
      <c r="AD32" s="128"/>
      <c r="AE32" s="133"/>
      <c r="AF32" s="126"/>
      <c r="AG32" s="126"/>
      <c r="AH32" s="126"/>
      <c r="AI32" s="278"/>
      <c r="AJ32" s="133"/>
      <c r="AK32" s="126"/>
      <c r="AL32" s="126"/>
      <c r="AM32" s="126"/>
      <c r="AN32" s="278"/>
      <c r="AO32" s="133"/>
      <c r="AP32" s="126"/>
      <c r="AQ32" s="126"/>
      <c r="AR32" s="126"/>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8" t="s">
        <v>65</v>
      </c>
      <c r="Z34" s="112"/>
      <c r="AA34" s="164"/>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1" t="s">
        <v>15</v>
      </c>
      <c r="Z35" s="112"/>
      <c r="AA35" s="164"/>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2"/>
      <c r="AC37" s="127"/>
      <c r="AD37" s="128"/>
      <c r="AE37" s="133"/>
      <c r="AF37" s="126"/>
      <c r="AG37" s="126"/>
      <c r="AH37" s="126"/>
      <c r="AI37" s="278"/>
      <c r="AJ37" s="133"/>
      <c r="AK37" s="126"/>
      <c r="AL37" s="126"/>
      <c r="AM37" s="126"/>
      <c r="AN37" s="278"/>
      <c r="AO37" s="133"/>
      <c r="AP37" s="126"/>
      <c r="AQ37" s="126"/>
      <c r="AR37" s="126"/>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8" t="s">
        <v>65</v>
      </c>
      <c r="Z39" s="112"/>
      <c r="AA39" s="164"/>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1" t="s">
        <v>15</v>
      </c>
      <c r="Z40" s="112"/>
      <c r="AA40" s="164"/>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2"/>
      <c r="AC42" s="127"/>
      <c r="AD42" s="128"/>
      <c r="AE42" s="133"/>
      <c r="AF42" s="126"/>
      <c r="AG42" s="126"/>
      <c r="AH42" s="126"/>
      <c r="AI42" s="278"/>
      <c r="AJ42" s="133"/>
      <c r="AK42" s="126"/>
      <c r="AL42" s="126"/>
      <c r="AM42" s="126"/>
      <c r="AN42" s="278"/>
      <c r="AO42" s="133"/>
      <c r="AP42" s="126"/>
      <c r="AQ42" s="126"/>
      <c r="AR42" s="126"/>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8" t="s">
        <v>65</v>
      </c>
      <c r="Z44" s="112"/>
      <c r="AA44" s="164"/>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7" t="s">
        <v>320</v>
      </c>
      <c r="B47" s="678" t="s">
        <v>317</v>
      </c>
      <c r="C47" s="229"/>
      <c r="D47" s="229"/>
      <c r="E47" s="229"/>
      <c r="F47" s="230"/>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7"/>
      <c r="B48" s="678"/>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78"/>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8"/>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9"/>
    </row>
    <row r="50" spans="1:50" ht="22.5" hidden="1" customHeight="1" x14ac:dyDescent="0.15">
      <c r="A50" s="227"/>
      <c r="B50" s="678"/>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0"/>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1"/>
    </row>
    <row r="51" spans="1:50" ht="22.5" hidden="1" customHeight="1" x14ac:dyDescent="0.15">
      <c r="A51" s="227"/>
      <c r="B51" s="679"/>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2"/>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3"/>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1"/>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4"/>
      <c r="AE67" s="652" t="s">
        <v>69</v>
      </c>
      <c r="AF67" s="109"/>
      <c r="AG67" s="109"/>
      <c r="AH67" s="109"/>
      <c r="AI67" s="109"/>
      <c r="AJ67" s="652" t="s">
        <v>70</v>
      </c>
      <c r="AK67" s="109"/>
      <c r="AL67" s="109"/>
      <c r="AM67" s="109"/>
      <c r="AN67" s="109"/>
      <c r="AO67" s="652" t="s">
        <v>71</v>
      </c>
      <c r="AP67" s="109"/>
      <c r="AQ67" s="109"/>
      <c r="AR67" s="109"/>
      <c r="AS67" s="109"/>
      <c r="AT67" s="169" t="s">
        <v>74</v>
      </c>
      <c r="AU67" s="170"/>
      <c r="AV67" s="170"/>
      <c r="AW67" s="170"/>
      <c r="AX67" s="171"/>
    </row>
    <row r="68" spans="1:60" ht="22.5" customHeight="1" x14ac:dyDescent="0.15">
      <c r="A68" s="178"/>
      <c r="B68" s="179"/>
      <c r="C68" s="179"/>
      <c r="D68" s="179"/>
      <c r="E68" s="179"/>
      <c r="F68" s="180"/>
      <c r="G68" s="247" t="s">
        <v>474</v>
      </c>
      <c r="H68" s="188"/>
      <c r="I68" s="188"/>
      <c r="J68" s="188"/>
      <c r="K68" s="188"/>
      <c r="L68" s="188"/>
      <c r="M68" s="188"/>
      <c r="N68" s="188"/>
      <c r="O68" s="188"/>
      <c r="P68" s="188"/>
      <c r="Q68" s="188"/>
      <c r="R68" s="188"/>
      <c r="S68" s="188"/>
      <c r="T68" s="188"/>
      <c r="U68" s="188"/>
      <c r="V68" s="188"/>
      <c r="W68" s="188"/>
      <c r="X68" s="189"/>
      <c r="Y68" s="325" t="s">
        <v>66</v>
      </c>
      <c r="Z68" s="326"/>
      <c r="AA68" s="327"/>
      <c r="AB68" s="195" t="s">
        <v>446</v>
      </c>
      <c r="AC68" s="196"/>
      <c r="AD68" s="197"/>
      <c r="AE68" s="84">
        <v>15.2</v>
      </c>
      <c r="AF68" s="85"/>
      <c r="AG68" s="85"/>
      <c r="AH68" s="85"/>
      <c r="AI68" s="86"/>
      <c r="AJ68" s="84">
        <v>15.4</v>
      </c>
      <c r="AK68" s="85"/>
      <c r="AL68" s="85"/>
      <c r="AM68" s="85"/>
      <c r="AN68" s="86"/>
      <c r="AO68" s="84">
        <v>14.1</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8"/>
      <c r="AA69" s="149"/>
      <c r="AB69" s="203" t="s">
        <v>446</v>
      </c>
      <c r="AC69" s="204"/>
      <c r="AD69" s="205"/>
      <c r="AE69" s="84">
        <v>13.8</v>
      </c>
      <c r="AF69" s="85"/>
      <c r="AG69" s="85"/>
      <c r="AH69" s="85"/>
      <c r="AI69" s="86"/>
      <c r="AJ69" s="84">
        <v>15.8</v>
      </c>
      <c r="AK69" s="85"/>
      <c r="AL69" s="85"/>
      <c r="AM69" s="85"/>
      <c r="AN69" s="86"/>
      <c r="AO69" s="84">
        <v>13.9</v>
      </c>
      <c r="AP69" s="85"/>
      <c r="AQ69" s="85"/>
      <c r="AR69" s="85"/>
      <c r="AS69" s="86"/>
      <c r="AT69" s="84">
        <v>13.1</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4"/>
      <c r="AE70" s="168" t="s">
        <v>69</v>
      </c>
      <c r="AF70" s="163"/>
      <c r="AG70" s="163"/>
      <c r="AH70" s="163"/>
      <c r="AI70" s="187"/>
      <c r="AJ70" s="168" t="s">
        <v>70</v>
      </c>
      <c r="AK70" s="163"/>
      <c r="AL70" s="163"/>
      <c r="AM70" s="163"/>
      <c r="AN70" s="187"/>
      <c r="AO70" s="168" t="s">
        <v>71</v>
      </c>
      <c r="AP70" s="163"/>
      <c r="AQ70" s="163"/>
      <c r="AR70" s="163"/>
      <c r="AS70" s="187"/>
      <c r="AT70" s="169" t="s">
        <v>74</v>
      </c>
      <c r="AU70" s="170"/>
      <c r="AV70" s="170"/>
      <c r="AW70" s="170"/>
      <c r="AX70" s="171"/>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4"/>
      <c r="AE73" s="168" t="s">
        <v>69</v>
      </c>
      <c r="AF73" s="163"/>
      <c r="AG73" s="163"/>
      <c r="AH73" s="163"/>
      <c r="AI73" s="187"/>
      <c r="AJ73" s="168" t="s">
        <v>70</v>
      </c>
      <c r="AK73" s="163"/>
      <c r="AL73" s="163"/>
      <c r="AM73" s="163"/>
      <c r="AN73" s="187"/>
      <c r="AO73" s="168" t="s">
        <v>71</v>
      </c>
      <c r="AP73" s="163"/>
      <c r="AQ73" s="163"/>
      <c r="AR73" s="163"/>
      <c r="AS73" s="187"/>
      <c r="AT73" s="169" t="s">
        <v>74</v>
      </c>
      <c r="AU73" s="170"/>
      <c r="AV73" s="170"/>
      <c r="AW73" s="170"/>
      <c r="AX73" s="171"/>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4"/>
      <c r="AE76" s="168" t="s">
        <v>69</v>
      </c>
      <c r="AF76" s="163"/>
      <c r="AG76" s="163"/>
      <c r="AH76" s="163"/>
      <c r="AI76" s="187"/>
      <c r="AJ76" s="168" t="s">
        <v>70</v>
      </c>
      <c r="AK76" s="163"/>
      <c r="AL76" s="163"/>
      <c r="AM76" s="163"/>
      <c r="AN76" s="187"/>
      <c r="AO76" s="168" t="s">
        <v>71</v>
      </c>
      <c r="AP76" s="163"/>
      <c r="AQ76" s="163"/>
      <c r="AR76" s="163"/>
      <c r="AS76" s="187"/>
      <c r="AT76" s="169" t="s">
        <v>74</v>
      </c>
      <c r="AU76" s="170"/>
      <c r="AV76" s="170"/>
      <c r="AW76" s="170"/>
      <c r="AX76" s="171"/>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4"/>
      <c r="AE79" s="168" t="s">
        <v>69</v>
      </c>
      <c r="AF79" s="163"/>
      <c r="AG79" s="163"/>
      <c r="AH79" s="163"/>
      <c r="AI79" s="187"/>
      <c r="AJ79" s="168" t="s">
        <v>70</v>
      </c>
      <c r="AK79" s="163"/>
      <c r="AL79" s="163"/>
      <c r="AM79" s="163"/>
      <c r="AN79" s="187"/>
      <c r="AO79" s="168" t="s">
        <v>71</v>
      </c>
      <c r="AP79" s="163"/>
      <c r="AQ79" s="163"/>
      <c r="AR79" s="163"/>
      <c r="AS79" s="187"/>
      <c r="AT79" s="169" t="s">
        <v>74</v>
      </c>
      <c r="AU79" s="170"/>
      <c r="AV79" s="170"/>
      <c r="AW79" s="170"/>
      <c r="AX79" s="171"/>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2"/>
      <c r="B83" s="120"/>
      <c r="C83" s="120"/>
      <c r="D83" s="120"/>
      <c r="E83" s="120"/>
      <c r="F83" s="121"/>
      <c r="G83" s="137" t="s">
        <v>478</v>
      </c>
      <c r="H83" s="137"/>
      <c r="I83" s="137"/>
      <c r="J83" s="137"/>
      <c r="K83" s="137"/>
      <c r="L83" s="137"/>
      <c r="M83" s="137"/>
      <c r="N83" s="137"/>
      <c r="O83" s="137"/>
      <c r="P83" s="137"/>
      <c r="Q83" s="137"/>
      <c r="R83" s="137"/>
      <c r="S83" s="137"/>
      <c r="T83" s="137"/>
      <c r="U83" s="137"/>
      <c r="V83" s="137"/>
      <c r="W83" s="137"/>
      <c r="X83" s="137"/>
      <c r="Y83" s="139" t="s">
        <v>17</v>
      </c>
      <c r="Z83" s="140"/>
      <c r="AA83" s="141"/>
      <c r="AB83" s="174" t="s">
        <v>448</v>
      </c>
      <c r="AC83" s="143"/>
      <c r="AD83" s="144"/>
      <c r="AE83" s="145">
        <v>67</v>
      </c>
      <c r="AF83" s="146"/>
      <c r="AG83" s="146"/>
      <c r="AH83" s="146"/>
      <c r="AI83" s="146"/>
      <c r="AJ83" s="145">
        <v>63</v>
      </c>
      <c r="AK83" s="146"/>
      <c r="AL83" s="146"/>
      <c r="AM83" s="146"/>
      <c r="AN83" s="146"/>
      <c r="AO83" s="145">
        <v>71</v>
      </c>
      <c r="AP83" s="146"/>
      <c r="AQ83" s="146"/>
      <c r="AR83" s="146"/>
      <c r="AS83" s="146"/>
      <c r="AT83" s="84">
        <v>68</v>
      </c>
      <c r="AU83" s="85"/>
      <c r="AV83" s="85"/>
      <c r="AW83" s="85"/>
      <c r="AX83" s="87"/>
    </row>
    <row r="84" spans="1:60" ht="22.5" customHeight="1" x14ac:dyDescent="0.15">
      <c r="A84" s="123"/>
      <c r="B84" s="124"/>
      <c r="C84" s="124"/>
      <c r="D84" s="124"/>
      <c r="E84" s="124"/>
      <c r="F84" s="125"/>
      <c r="G84" s="138"/>
      <c r="H84" s="138"/>
      <c r="I84" s="138"/>
      <c r="J84" s="138"/>
      <c r="K84" s="138"/>
      <c r="L84" s="138"/>
      <c r="M84" s="138"/>
      <c r="N84" s="138"/>
      <c r="O84" s="138"/>
      <c r="P84" s="138"/>
      <c r="Q84" s="138"/>
      <c r="R84" s="138"/>
      <c r="S84" s="138"/>
      <c r="T84" s="138"/>
      <c r="U84" s="138"/>
      <c r="V84" s="138"/>
      <c r="W84" s="138"/>
      <c r="X84" s="138"/>
      <c r="Y84" s="147" t="s">
        <v>59</v>
      </c>
      <c r="Z84" s="148"/>
      <c r="AA84" s="149"/>
      <c r="AB84" s="150" t="s">
        <v>477</v>
      </c>
      <c r="AC84" s="151"/>
      <c r="AD84" s="152"/>
      <c r="AE84" s="150" t="s">
        <v>475</v>
      </c>
      <c r="AF84" s="151"/>
      <c r="AG84" s="151"/>
      <c r="AH84" s="151"/>
      <c r="AI84" s="152"/>
      <c r="AJ84" s="150" t="s">
        <v>447</v>
      </c>
      <c r="AK84" s="151"/>
      <c r="AL84" s="151"/>
      <c r="AM84" s="151"/>
      <c r="AN84" s="152"/>
      <c r="AO84" s="150" t="s">
        <v>476</v>
      </c>
      <c r="AP84" s="151"/>
      <c r="AQ84" s="151"/>
      <c r="AR84" s="151"/>
      <c r="AS84" s="152"/>
      <c r="AT84" s="150" t="s">
        <v>480</v>
      </c>
      <c r="AU84" s="151"/>
      <c r="AV84" s="151"/>
      <c r="AW84" s="151"/>
      <c r="AX84" s="153"/>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2"/>
      <c r="B86" s="120"/>
      <c r="C86" s="120"/>
      <c r="D86" s="120"/>
      <c r="E86" s="120"/>
      <c r="F86" s="121"/>
      <c r="G86" s="137" t="s">
        <v>358</v>
      </c>
      <c r="H86" s="137"/>
      <c r="I86" s="137"/>
      <c r="J86" s="137"/>
      <c r="K86" s="137"/>
      <c r="L86" s="137"/>
      <c r="M86" s="137"/>
      <c r="N86" s="137"/>
      <c r="O86" s="137"/>
      <c r="P86" s="137"/>
      <c r="Q86" s="137"/>
      <c r="R86" s="137"/>
      <c r="S86" s="137"/>
      <c r="T86" s="137"/>
      <c r="U86" s="137"/>
      <c r="V86" s="137"/>
      <c r="W86" s="137"/>
      <c r="X86" s="137"/>
      <c r="Y86" s="139" t="s">
        <v>17</v>
      </c>
      <c r="Z86" s="140"/>
      <c r="AA86" s="141"/>
      <c r="AB86" s="142"/>
      <c r="AC86" s="143"/>
      <c r="AD86" s="144"/>
      <c r="AE86" s="145"/>
      <c r="AF86" s="146"/>
      <c r="AG86" s="146"/>
      <c r="AH86" s="146"/>
      <c r="AI86" s="146"/>
      <c r="AJ86" s="145"/>
      <c r="AK86" s="146"/>
      <c r="AL86" s="146"/>
      <c r="AM86" s="146"/>
      <c r="AN86" s="146"/>
      <c r="AO86" s="145"/>
      <c r="AP86" s="146"/>
      <c r="AQ86" s="146"/>
      <c r="AR86" s="146"/>
      <c r="AS86" s="146"/>
      <c r="AT86" s="84"/>
      <c r="AU86" s="85"/>
      <c r="AV86" s="85"/>
      <c r="AW86" s="85"/>
      <c r="AX86" s="87"/>
    </row>
    <row r="87" spans="1:60" ht="47.1" hidden="1" customHeight="1" x14ac:dyDescent="0.15">
      <c r="A87" s="123"/>
      <c r="B87" s="124"/>
      <c r="C87" s="124"/>
      <c r="D87" s="124"/>
      <c r="E87" s="124"/>
      <c r="F87" s="125"/>
      <c r="G87" s="138"/>
      <c r="H87" s="138"/>
      <c r="I87" s="138"/>
      <c r="J87" s="138"/>
      <c r="K87" s="138"/>
      <c r="L87" s="138"/>
      <c r="M87" s="138"/>
      <c r="N87" s="138"/>
      <c r="O87" s="138"/>
      <c r="P87" s="138"/>
      <c r="Q87" s="138"/>
      <c r="R87" s="138"/>
      <c r="S87" s="138"/>
      <c r="T87" s="138"/>
      <c r="U87" s="138"/>
      <c r="V87" s="138"/>
      <c r="W87" s="138"/>
      <c r="X87" s="138"/>
      <c r="Y87" s="147" t="s">
        <v>59</v>
      </c>
      <c r="Z87" s="148"/>
      <c r="AA87" s="149"/>
      <c r="AB87" s="150" t="s">
        <v>60</v>
      </c>
      <c r="AC87" s="151"/>
      <c r="AD87" s="152"/>
      <c r="AE87" s="150"/>
      <c r="AF87" s="151"/>
      <c r="AG87" s="151"/>
      <c r="AH87" s="151"/>
      <c r="AI87" s="152"/>
      <c r="AJ87" s="150"/>
      <c r="AK87" s="151"/>
      <c r="AL87" s="151"/>
      <c r="AM87" s="151"/>
      <c r="AN87" s="152"/>
      <c r="AO87" s="150"/>
      <c r="AP87" s="151"/>
      <c r="AQ87" s="151"/>
      <c r="AR87" s="151"/>
      <c r="AS87" s="152"/>
      <c r="AT87" s="150"/>
      <c r="AU87" s="151"/>
      <c r="AV87" s="151"/>
      <c r="AW87" s="151"/>
      <c r="AX87" s="153"/>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2"/>
      <c r="B89" s="120"/>
      <c r="C89" s="120"/>
      <c r="D89" s="120"/>
      <c r="E89" s="120"/>
      <c r="F89" s="121"/>
      <c r="G89" s="137" t="s">
        <v>309</v>
      </c>
      <c r="H89" s="137"/>
      <c r="I89" s="137"/>
      <c r="J89" s="137"/>
      <c r="K89" s="137"/>
      <c r="L89" s="137"/>
      <c r="M89" s="137"/>
      <c r="N89" s="137"/>
      <c r="O89" s="137"/>
      <c r="P89" s="137"/>
      <c r="Q89" s="137"/>
      <c r="R89" s="137"/>
      <c r="S89" s="137"/>
      <c r="T89" s="137"/>
      <c r="U89" s="137"/>
      <c r="V89" s="137"/>
      <c r="W89" s="137"/>
      <c r="X89" s="137"/>
      <c r="Y89" s="139" t="s">
        <v>17</v>
      </c>
      <c r="Z89" s="140"/>
      <c r="AA89" s="141"/>
      <c r="AB89" s="142"/>
      <c r="AC89" s="143"/>
      <c r="AD89" s="144"/>
      <c r="AE89" s="145"/>
      <c r="AF89" s="146"/>
      <c r="AG89" s="146"/>
      <c r="AH89" s="146"/>
      <c r="AI89" s="146"/>
      <c r="AJ89" s="145"/>
      <c r="AK89" s="146"/>
      <c r="AL89" s="146"/>
      <c r="AM89" s="146"/>
      <c r="AN89" s="146"/>
      <c r="AO89" s="145"/>
      <c r="AP89" s="146"/>
      <c r="AQ89" s="146"/>
      <c r="AR89" s="146"/>
      <c r="AS89" s="146"/>
      <c r="AT89" s="84"/>
      <c r="AU89" s="85"/>
      <c r="AV89" s="85"/>
      <c r="AW89" s="85"/>
      <c r="AX89" s="87"/>
    </row>
    <row r="90" spans="1:60" ht="47.1" hidden="1" customHeight="1" x14ac:dyDescent="0.15">
      <c r="A90" s="123"/>
      <c r="B90" s="124"/>
      <c r="C90" s="124"/>
      <c r="D90" s="124"/>
      <c r="E90" s="124"/>
      <c r="F90" s="125"/>
      <c r="G90" s="138"/>
      <c r="H90" s="138"/>
      <c r="I90" s="138"/>
      <c r="J90" s="138"/>
      <c r="K90" s="138"/>
      <c r="L90" s="138"/>
      <c r="M90" s="138"/>
      <c r="N90" s="138"/>
      <c r="O90" s="138"/>
      <c r="P90" s="138"/>
      <c r="Q90" s="138"/>
      <c r="R90" s="138"/>
      <c r="S90" s="138"/>
      <c r="T90" s="138"/>
      <c r="U90" s="138"/>
      <c r="V90" s="138"/>
      <c r="W90" s="138"/>
      <c r="X90" s="138"/>
      <c r="Y90" s="147" t="s">
        <v>59</v>
      </c>
      <c r="Z90" s="148"/>
      <c r="AA90" s="149"/>
      <c r="AB90" s="150" t="s">
        <v>60</v>
      </c>
      <c r="AC90" s="151"/>
      <c r="AD90" s="152"/>
      <c r="AE90" s="150"/>
      <c r="AF90" s="151"/>
      <c r="AG90" s="151"/>
      <c r="AH90" s="151"/>
      <c r="AI90" s="152"/>
      <c r="AJ90" s="150"/>
      <c r="AK90" s="151"/>
      <c r="AL90" s="151"/>
      <c r="AM90" s="151"/>
      <c r="AN90" s="152"/>
      <c r="AO90" s="150"/>
      <c r="AP90" s="151"/>
      <c r="AQ90" s="151"/>
      <c r="AR90" s="151"/>
      <c r="AS90" s="152"/>
      <c r="AT90" s="150"/>
      <c r="AU90" s="151"/>
      <c r="AV90" s="151"/>
      <c r="AW90" s="151"/>
      <c r="AX90" s="153"/>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2"/>
      <c r="B92" s="120"/>
      <c r="C92" s="120"/>
      <c r="D92" s="120"/>
      <c r="E92" s="120"/>
      <c r="F92" s="121"/>
      <c r="G92" s="137" t="s">
        <v>309</v>
      </c>
      <c r="H92" s="137"/>
      <c r="I92" s="137"/>
      <c r="J92" s="137"/>
      <c r="K92" s="137"/>
      <c r="L92" s="137"/>
      <c r="M92" s="137"/>
      <c r="N92" s="137"/>
      <c r="O92" s="137"/>
      <c r="P92" s="137"/>
      <c r="Q92" s="137"/>
      <c r="R92" s="137"/>
      <c r="S92" s="137"/>
      <c r="T92" s="137"/>
      <c r="U92" s="137"/>
      <c r="V92" s="137"/>
      <c r="W92" s="137"/>
      <c r="X92" s="172"/>
      <c r="Y92" s="139" t="s">
        <v>17</v>
      </c>
      <c r="Z92" s="140"/>
      <c r="AA92" s="141"/>
      <c r="AB92" s="142"/>
      <c r="AC92" s="143"/>
      <c r="AD92" s="144"/>
      <c r="AE92" s="145"/>
      <c r="AF92" s="146"/>
      <c r="AG92" s="146"/>
      <c r="AH92" s="146"/>
      <c r="AI92" s="146"/>
      <c r="AJ92" s="145"/>
      <c r="AK92" s="146"/>
      <c r="AL92" s="146"/>
      <c r="AM92" s="146"/>
      <c r="AN92" s="146"/>
      <c r="AO92" s="145"/>
      <c r="AP92" s="146"/>
      <c r="AQ92" s="146"/>
      <c r="AR92" s="146"/>
      <c r="AS92" s="146"/>
      <c r="AT92" s="84"/>
      <c r="AU92" s="85"/>
      <c r="AV92" s="85"/>
      <c r="AW92" s="85"/>
      <c r="AX92" s="87"/>
    </row>
    <row r="93" spans="1:60" ht="47.1" hidden="1" customHeight="1" x14ac:dyDescent="0.15">
      <c r="A93" s="123"/>
      <c r="B93" s="124"/>
      <c r="C93" s="124"/>
      <c r="D93" s="124"/>
      <c r="E93" s="124"/>
      <c r="F93" s="125"/>
      <c r="G93" s="138"/>
      <c r="H93" s="138"/>
      <c r="I93" s="138"/>
      <c r="J93" s="138"/>
      <c r="K93" s="138"/>
      <c r="L93" s="138"/>
      <c r="M93" s="138"/>
      <c r="N93" s="138"/>
      <c r="O93" s="138"/>
      <c r="P93" s="138"/>
      <c r="Q93" s="138"/>
      <c r="R93" s="138"/>
      <c r="S93" s="138"/>
      <c r="T93" s="138"/>
      <c r="U93" s="138"/>
      <c r="V93" s="138"/>
      <c r="W93" s="138"/>
      <c r="X93" s="173"/>
      <c r="Y93" s="147" t="s">
        <v>59</v>
      </c>
      <c r="Z93" s="148"/>
      <c r="AA93" s="149"/>
      <c r="AB93" s="150" t="s">
        <v>60</v>
      </c>
      <c r="AC93" s="151"/>
      <c r="AD93" s="152"/>
      <c r="AE93" s="150"/>
      <c r="AF93" s="151"/>
      <c r="AG93" s="151"/>
      <c r="AH93" s="151"/>
      <c r="AI93" s="152"/>
      <c r="AJ93" s="150"/>
      <c r="AK93" s="151"/>
      <c r="AL93" s="151"/>
      <c r="AM93" s="151"/>
      <c r="AN93" s="152"/>
      <c r="AO93" s="150"/>
      <c r="AP93" s="151"/>
      <c r="AQ93" s="151"/>
      <c r="AR93" s="151"/>
      <c r="AS93" s="152"/>
      <c r="AT93" s="150"/>
      <c r="AU93" s="151"/>
      <c r="AV93" s="151"/>
      <c r="AW93" s="151"/>
      <c r="AX93" s="153"/>
    </row>
    <row r="94" spans="1:60" ht="32.25" hidden="1" customHeight="1" x14ac:dyDescent="0.15">
      <c r="A94" s="119" t="s">
        <v>17</v>
      </c>
      <c r="B94" s="120"/>
      <c r="C94" s="120"/>
      <c r="D94" s="120"/>
      <c r="E94" s="120"/>
      <c r="F94" s="121"/>
      <c r="G94" s="126" t="s">
        <v>18</v>
      </c>
      <c r="H94" s="127"/>
      <c r="I94" s="127"/>
      <c r="J94" s="127"/>
      <c r="K94" s="127"/>
      <c r="L94" s="127"/>
      <c r="M94" s="127"/>
      <c r="N94" s="127"/>
      <c r="O94" s="127"/>
      <c r="P94" s="127"/>
      <c r="Q94" s="127"/>
      <c r="R94" s="127"/>
      <c r="S94" s="127"/>
      <c r="T94" s="127"/>
      <c r="U94" s="127"/>
      <c r="V94" s="127"/>
      <c r="W94" s="127"/>
      <c r="X94" s="128"/>
      <c r="Y94" s="129"/>
      <c r="Z94" s="130"/>
      <c r="AA94" s="131"/>
      <c r="AB94" s="132" t="s">
        <v>12</v>
      </c>
      <c r="AC94" s="127"/>
      <c r="AD94" s="128"/>
      <c r="AE94" s="133" t="s">
        <v>69</v>
      </c>
      <c r="AF94" s="127"/>
      <c r="AG94" s="127"/>
      <c r="AH94" s="127"/>
      <c r="AI94" s="128"/>
      <c r="AJ94" s="133" t="s">
        <v>70</v>
      </c>
      <c r="AK94" s="127"/>
      <c r="AL94" s="127"/>
      <c r="AM94" s="127"/>
      <c r="AN94" s="128"/>
      <c r="AO94" s="133" t="s">
        <v>71</v>
      </c>
      <c r="AP94" s="127"/>
      <c r="AQ94" s="127"/>
      <c r="AR94" s="127"/>
      <c r="AS94" s="128"/>
      <c r="AT94" s="134" t="s">
        <v>75</v>
      </c>
      <c r="AU94" s="135"/>
      <c r="AV94" s="135"/>
      <c r="AW94" s="135"/>
      <c r="AX94" s="136"/>
    </row>
    <row r="95" spans="1:60" ht="22.5" hidden="1" customHeight="1" x14ac:dyDescent="0.15">
      <c r="A95" s="122"/>
      <c r="B95" s="120"/>
      <c r="C95" s="120"/>
      <c r="D95" s="120"/>
      <c r="E95" s="120"/>
      <c r="F95" s="121"/>
      <c r="G95" s="137" t="s">
        <v>309</v>
      </c>
      <c r="H95" s="137"/>
      <c r="I95" s="137"/>
      <c r="J95" s="137"/>
      <c r="K95" s="137"/>
      <c r="L95" s="137"/>
      <c r="M95" s="137"/>
      <c r="N95" s="137"/>
      <c r="O95" s="137"/>
      <c r="P95" s="137"/>
      <c r="Q95" s="137"/>
      <c r="R95" s="137"/>
      <c r="S95" s="137"/>
      <c r="T95" s="137"/>
      <c r="U95" s="137"/>
      <c r="V95" s="137"/>
      <c r="W95" s="137"/>
      <c r="X95" s="137"/>
      <c r="Y95" s="139" t="s">
        <v>17</v>
      </c>
      <c r="Z95" s="140"/>
      <c r="AA95" s="141"/>
      <c r="AB95" s="142"/>
      <c r="AC95" s="143"/>
      <c r="AD95" s="144"/>
      <c r="AE95" s="145"/>
      <c r="AF95" s="146"/>
      <c r="AG95" s="146"/>
      <c r="AH95" s="146"/>
      <c r="AI95" s="146"/>
      <c r="AJ95" s="145"/>
      <c r="AK95" s="146"/>
      <c r="AL95" s="146"/>
      <c r="AM95" s="146"/>
      <c r="AN95" s="146"/>
      <c r="AO95" s="145"/>
      <c r="AP95" s="146"/>
      <c r="AQ95" s="146"/>
      <c r="AR95" s="146"/>
      <c r="AS95" s="146"/>
      <c r="AT95" s="84"/>
      <c r="AU95" s="85"/>
      <c r="AV95" s="85"/>
      <c r="AW95" s="85"/>
      <c r="AX95" s="87"/>
    </row>
    <row r="96" spans="1:60" ht="12" hidden="1" customHeight="1" x14ac:dyDescent="0.15">
      <c r="A96" s="123"/>
      <c r="B96" s="124"/>
      <c r="C96" s="124"/>
      <c r="D96" s="124"/>
      <c r="E96" s="124"/>
      <c r="F96" s="125"/>
      <c r="G96" s="138"/>
      <c r="H96" s="138"/>
      <c r="I96" s="138"/>
      <c r="J96" s="138"/>
      <c r="K96" s="138"/>
      <c r="L96" s="138"/>
      <c r="M96" s="138"/>
      <c r="N96" s="138"/>
      <c r="O96" s="138"/>
      <c r="P96" s="138"/>
      <c r="Q96" s="138"/>
      <c r="R96" s="138"/>
      <c r="S96" s="138"/>
      <c r="T96" s="138"/>
      <c r="U96" s="138"/>
      <c r="V96" s="138"/>
      <c r="W96" s="138"/>
      <c r="X96" s="138"/>
      <c r="Y96" s="147" t="s">
        <v>59</v>
      </c>
      <c r="Z96" s="148"/>
      <c r="AA96" s="149"/>
      <c r="AB96" s="150" t="s">
        <v>60</v>
      </c>
      <c r="AC96" s="151"/>
      <c r="AD96" s="152"/>
      <c r="AE96" s="150"/>
      <c r="AF96" s="151"/>
      <c r="AG96" s="151"/>
      <c r="AH96" s="151"/>
      <c r="AI96" s="152"/>
      <c r="AJ96" s="150"/>
      <c r="AK96" s="151"/>
      <c r="AL96" s="151"/>
      <c r="AM96" s="151"/>
      <c r="AN96" s="152"/>
      <c r="AO96" s="150"/>
      <c r="AP96" s="151"/>
      <c r="AQ96" s="151"/>
      <c r="AR96" s="151"/>
      <c r="AS96" s="152"/>
      <c r="AT96" s="150"/>
      <c r="AU96" s="151"/>
      <c r="AV96" s="151"/>
      <c r="AW96" s="151"/>
      <c r="AX96" s="153"/>
    </row>
    <row r="97" spans="1:50" ht="23.1" customHeight="1" x14ac:dyDescent="0.15">
      <c r="A97" s="368" t="s">
        <v>77</v>
      </c>
      <c r="B97" s="369"/>
      <c r="C97" s="341" t="s">
        <v>19</v>
      </c>
      <c r="D97" s="342"/>
      <c r="E97" s="342"/>
      <c r="F97" s="342"/>
      <c r="G97" s="342"/>
      <c r="H97" s="342"/>
      <c r="I97" s="342"/>
      <c r="J97" s="342"/>
      <c r="K97" s="343"/>
      <c r="L97" s="402" t="s">
        <v>76</v>
      </c>
      <c r="M97" s="402"/>
      <c r="N97" s="402"/>
      <c r="O97" s="402"/>
      <c r="P97" s="402"/>
      <c r="Q97" s="402"/>
      <c r="R97" s="403" t="s">
        <v>73</v>
      </c>
      <c r="S97" s="404"/>
      <c r="T97" s="404"/>
      <c r="U97" s="404"/>
      <c r="V97" s="404"/>
      <c r="W97" s="404"/>
      <c r="X97" s="405"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6"/>
    </row>
    <row r="98" spans="1:50" ht="23.1" customHeight="1" x14ac:dyDescent="0.15">
      <c r="A98" s="370"/>
      <c r="B98" s="371"/>
      <c r="C98" s="407" t="s">
        <v>450</v>
      </c>
      <c r="D98" s="408"/>
      <c r="E98" s="408"/>
      <c r="F98" s="408"/>
      <c r="G98" s="408"/>
      <c r="H98" s="408"/>
      <c r="I98" s="408"/>
      <c r="J98" s="408"/>
      <c r="K98" s="409"/>
      <c r="L98" s="62">
        <v>30298</v>
      </c>
      <c r="M98" s="63"/>
      <c r="N98" s="63"/>
      <c r="O98" s="63"/>
      <c r="P98" s="63"/>
      <c r="Q98" s="64"/>
      <c r="R98" s="62"/>
      <c r="S98" s="63"/>
      <c r="T98" s="63"/>
      <c r="U98" s="63"/>
      <c r="V98" s="63"/>
      <c r="W98" s="64"/>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19.5" customHeight="1" x14ac:dyDescent="0.15">
      <c r="A99" s="370"/>
      <c r="B99" s="371"/>
      <c r="C99" s="154"/>
      <c r="D99" s="155"/>
      <c r="E99" s="155"/>
      <c r="F99" s="155"/>
      <c r="G99" s="155"/>
      <c r="H99" s="155"/>
      <c r="I99" s="155"/>
      <c r="J99" s="155"/>
      <c r="K99" s="156"/>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18.75" customHeight="1" x14ac:dyDescent="0.15">
      <c r="A100" s="370"/>
      <c r="B100" s="371"/>
      <c r="C100" s="154"/>
      <c r="D100" s="155"/>
      <c r="E100" s="155"/>
      <c r="F100" s="155"/>
      <c r="G100" s="155"/>
      <c r="H100" s="155"/>
      <c r="I100" s="155"/>
      <c r="J100" s="155"/>
      <c r="K100" s="156"/>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16.5" customHeight="1" x14ac:dyDescent="0.15">
      <c r="A101" s="370"/>
      <c r="B101" s="371"/>
      <c r="C101" s="154"/>
      <c r="D101" s="155"/>
      <c r="E101" s="155"/>
      <c r="F101" s="155"/>
      <c r="G101" s="155"/>
      <c r="H101" s="155"/>
      <c r="I101" s="155"/>
      <c r="J101" s="155"/>
      <c r="K101" s="156"/>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16.5" customHeight="1" x14ac:dyDescent="0.15">
      <c r="A102" s="370"/>
      <c r="B102" s="371"/>
      <c r="C102" s="154"/>
      <c r="D102" s="155"/>
      <c r="E102" s="155"/>
      <c r="F102" s="155"/>
      <c r="G102" s="155"/>
      <c r="H102" s="155"/>
      <c r="I102" s="155"/>
      <c r="J102" s="155"/>
      <c r="K102" s="156"/>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16.5"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2"/>
      <c r="B104" s="373"/>
      <c r="C104" s="362" t="s">
        <v>22</v>
      </c>
      <c r="D104" s="363"/>
      <c r="E104" s="363"/>
      <c r="F104" s="363"/>
      <c r="G104" s="363"/>
      <c r="H104" s="363"/>
      <c r="I104" s="363"/>
      <c r="J104" s="363"/>
      <c r="K104" s="364"/>
      <c r="L104" s="365">
        <f>SUM(L98:Q103)</f>
        <v>30298</v>
      </c>
      <c r="M104" s="366"/>
      <c r="N104" s="366"/>
      <c r="O104" s="366"/>
      <c r="P104" s="366"/>
      <c r="Q104" s="367"/>
      <c r="R104" s="365">
        <f>SUM(R98:W103)</f>
        <v>0</v>
      </c>
      <c r="S104" s="366"/>
      <c r="T104" s="366"/>
      <c r="U104" s="366"/>
      <c r="V104" s="366"/>
      <c r="W104" s="36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7" t="s">
        <v>57</v>
      </c>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58"/>
      <c r="AD106" s="158"/>
      <c r="AE106" s="158"/>
      <c r="AF106" s="158"/>
      <c r="AG106" s="158"/>
      <c r="AH106" s="158"/>
      <c r="AI106" s="158"/>
      <c r="AJ106" s="158"/>
      <c r="AK106" s="158"/>
      <c r="AL106" s="158"/>
      <c r="AM106" s="158"/>
      <c r="AN106" s="158"/>
      <c r="AO106" s="158"/>
      <c r="AP106" s="158"/>
      <c r="AQ106" s="158"/>
      <c r="AR106" s="158"/>
      <c r="AS106" s="158"/>
      <c r="AT106" s="158"/>
      <c r="AU106" s="158"/>
      <c r="AV106" s="158"/>
      <c r="AW106" s="158"/>
      <c r="AX106" s="159"/>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3" t="s">
        <v>38</v>
      </c>
      <c r="AH107" s="590"/>
      <c r="AI107" s="590"/>
      <c r="AJ107" s="590"/>
      <c r="AK107" s="590"/>
      <c r="AL107" s="590"/>
      <c r="AM107" s="590"/>
      <c r="AN107" s="590"/>
      <c r="AO107" s="590"/>
      <c r="AP107" s="590"/>
      <c r="AQ107" s="590"/>
      <c r="AR107" s="590"/>
      <c r="AS107" s="590"/>
      <c r="AT107" s="590"/>
      <c r="AU107" s="590"/>
      <c r="AV107" s="590"/>
      <c r="AW107" s="590"/>
      <c r="AX107" s="624"/>
    </row>
    <row r="108" spans="1:50" ht="60" customHeight="1" x14ac:dyDescent="0.15">
      <c r="A108" s="299" t="s">
        <v>312</v>
      </c>
      <c r="B108" s="300"/>
      <c r="C108" s="527" t="s">
        <v>313</v>
      </c>
      <c r="D108" s="528"/>
      <c r="E108" s="528"/>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9"/>
      <c r="AD108" s="598" t="s">
        <v>366</v>
      </c>
      <c r="AE108" s="599"/>
      <c r="AF108" s="599"/>
      <c r="AG108" s="595" t="s">
        <v>451</v>
      </c>
      <c r="AH108" s="596"/>
      <c r="AI108" s="596"/>
      <c r="AJ108" s="596"/>
      <c r="AK108" s="596"/>
      <c r="AL108" s="596"/>
      <c r="AM108" s="596"/>
      <c r="AN108" s="596"/>
      <c r="AO108" s="596"/>
      <c r="AP108" s="596"/>
      <c r="AQ108" s="596"/>
      <c r="AR108" s="596"/>
      <c r="AS108" s="596"/>
      <c r="AT108" s="596"/>
      <c r="AU108" s="596"/>
      <c r="AV108" s="596"/>
      <c r="AW108" s="596"/>
      <c r="AX108" s="597"/>
    </row>
    <row r="109" spans="1:50" ht="26.25" customHeight="1" x14ac:dyDescent="0.15">
      <c r="A109" s="301"/>
      <c r="B109" s="302"/>
      <c r="C109" s="418" t="s">
        <v>44</v>
      </c>
      <c r="D109" s="419"/>
      <c r="E109" s="419"/>
      <c r="F109" s="419"/>
      <c r="G109" s="419"/>
      <c r="H109" s="419"/>
      <c r="I109" s="419"/>
      <c r="J109" s="419"/>
      <c r="K109" s="419"/>
      <c r="L109" s="419"/>
      <c r="M109" s="419"/>
      <c r="N109" s="419"/>
      <c r="O109" s="419"/>
      <c r="P109" s="419"/>
      <c r="Q109" s="419"/>
      <c r="R109" s="419"/>
      <c r="S109" s="419"/>
      <c r="T109" s="419"/>
      <c r="U109" s="419"/>
      <c r="V109" s="419"/>
      <c r="W109" s="419"/>
      <c r="X109" s="419"/>
      <c r="Y109" s="419"/>
      <c r="Z109" s="419"/>
      <c r="AA109" s="419"/>
      <c r="AB109" s="419"/>
      <c r="AC109" s="411"/>
      <c r="AD109" s="435" t="s">
        <v>366</v>
      </c>
      <c r="AE109" s="436"/>
      <c r="AF109" s="436"/>
      <c r="AG109" s="526" t="s">
        <v>452</v>
      </c>
      <c r="AH109" s="297"/>
      <c r="AI109" s="297"/>
      <c r="AJ109" s="297"/>
      <c r="AK109" s="297"/>
      <c r="AL109" s="297"/>
      <c r="AM109" s="297"/>
      <c r="AN109" s="297"/>
      <c r="AO109" s="297"/>
      <c r="AP109" s="297"/>
      <c r="AQ109" s="297"/>
      <c r="AR109" s="297"/>
      <c r="AS109" s="297"/>
      <c r="AT109" s="297"/>
      <c r="AU109" s="297"/>
      <c r="AV109" s="297"/>
      <c r="AW109" s="297"/>
      <c r="AX109" s="298"/>
    </row>
    <row r="110" spans="1:50" ht="30" customHeight="1" x14ac:dyDescent="0.15">
      <c r="A110" s="303"/>
      <c r="B110" s="304"/>
      <c r="C110" s="420" t="s">
        <v>314</v>
      </c>
      <c r="D110" s="421"/>
      <c r="E110" s="421"/>
      <c r="F110" s="421"/>
      <c r="G110" s="421"/>
      <c r="H110" s="421"/>
      <c r="I110" s="421"/>
      <c r="J110" s="421"/>
      <c r="K110" s="421"/>
      <c r="L110" s="421"/>
      <c r="M110" s="421"/>
      <c r="N110" s="421"/>
      <c r="O110" s="421"/>
      <c r="P110" s="421"/>
      <c r="Q110" s="421"/>
      <c r="R110" s="421"/>
      <c r="S110" s="421"/>
      <c r="T110" s="421"/>
      <c r="U110" s="421"/>
      <c r="V110" s="421"/>
      <c r="W110" s="421"/>
      <c r="X110" s="421"/>
      <c r="Y110" s="421"/>
      <c r="Z110" s="421"/>
      <c r="AA110" s="421"/>
      <c r="AB110" s="421"/>
      <c r="AC110" s="422"/>
      <c r="AD110" s="579" t="s">
        <v>366</v>
      </c>
      <c r="AE110" s="580"/>
      <c r="AF110" s="580"/>
      <c r="AG110" s="524" t="s">
        <v>452</v>
      </c>
      <c r="AH110" s="190"/>
      <c r="AI110" s="190"/>
      <c r="AJ110" s="190"/>
      <c r="AK110" s="190"/>
      <c r="AL110" s="190"/>
      <c r="AM110" s="190"/>
      <c r="AN110" s="190"/>
      <c r="AO110" s="190"/>
      <c r="AP110" s="190"/>
      <c r="AQ110" s="190"/>
      <c r="AR110" s="190"/>
      <c r="AS110" s="190"/>
      <c r="AT110" s="190"/>
      <c r="AU110" s="190"/>
      <c r="AV110" s="190"/>
      <c r="AW110" s="190"/>
      <c r="AX110" s="525"/>
    </row>
    <row r="111" spans="1:50" ht="90" customHeight="1" x14ac:dyDescent="0.15">
      <c r="A111" s="544" t="s">
        <v>46</v>
      </c>
      <c r="B111" s="581"/>
      <c r="C111" s="423" t="s">
        <v>48</v>
      </c>
      <c r="D111" s="424"/>
      <c r="E111" s="424"/>
      <c r="F111" s="424"/>
      <c r="G111" s="424"/>
      <c r="H111" s="424"/>
      <c r="I111" s="424"/>
      <c r="J111" s="424"/>
      <c r="K111" s="424"/>
      <c r="L111" s="424"/>
      <c r="M111" s="424"/>
      <c r="N111" s="424"/>
      <c r="O111" s="424"/>
      <c r="P111" s="424"/>
      <c r="Q111" s="424"/>
      <c r="R111" s="424"/>
      <c r="S111" s="424"/>
      <c r="T111" s="424"/>
      <c r="U111" s="424"/>
      <c r="V111" s="424"/>
      <c r="W111" s="424"/>
      <c r="X111" s="424"/>
      <c r="Y111" s="424"/>
      <c r="Z111" s="424"/>
      <c r="AA111" s="424"/>
      <c r="AB111" s="424"/>
      <c r="AC111" s="424"/>
      <c r="AD111" s="431" t="s">
        <v>366</v>
      </c>
      <c r="AE111" s="432"/>
      <c r="AF111" s="432"/>
      <c r="AG111" s="293" t="s">
        <v>471</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2"/>
      <c r="B112" s="583"/>
      <c r="C112" s="410" t="s">
        <v>49</v>
      </c>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35" t="s">
        <v>453</v>
      </c>
      <c r="AE112" s="436"/>
      <c r="AF112" s="436"/>
      <c r="AG112" s="296"/>
      <c r="AH112" s="297"/>
      <c r="AI112" s="297"/>
      <c r="AJ112" s="297"/>
      <c r="AK112" s="297"/>
      <c r="AL112" s="297"/>
      <c r="AM112" s="297"/>
      <c r="AN112" s="297"/>
      <c r="AO112" s="297"/>
      <c r="AP112" s="297"/>
      <c r="AQ112" s="297"/>
      <c r="AR112" s="297"/>
      <c r="AS112" s="297"/>
      <c r="AT112" s="297"/>
      <c r="AU112" s="297"/>
      <c r="AV112" s="297"/>
      <c r="AW112" s="297"/>
      <c r="AX112" s="298"/>
    </row>
    <row r="113" spans="1:64" ht="90" customHeight="1" x14ac:dyDescent="0.15">
      <c r="A113" s="582"/>
      <c r="B113" s="583"/>
      <c r="C113" s="499" t="s">
        <v>315</v>
      </c>
      <c r="D113" s="411"/>
      <c r="E113" s="411"/>
      <c r="F113" s="411"/>
      <c r="G113" s="411"/>
      <c r="H113" s="411"/>
      <c r="I113" s="411"/>
      <c r="J113" s="411"/>
      <c r="K113" s="411"/>
      <c r="L113" s="411"/>
      <c r="M113" s="411"/>
      <c r="N113" s="411"/>
      <c r="O113" s="411"/>
      <c r="P113" s="411"/>
      <c r="Q113" s="411"/>
      <c r="R113" s="411"/>
      <c r="S113" s="411"/>
      <c r="T113" s="411"/>
      <c r="U113" s="411"/>
      <c r="V113" s="411"/>
      <c r="W113" s="411"/>
      <c r="X113" s="411"/>
      <c r="Y113" s="411"/>
      <c r="Z113" s="411"/>
      <c r="AA113" s="411"/>
      <c r="AB113" s="411"/>
      <c r="AC113" s="411"/>
      <c r="AD113" s="435" t="s">
        <v>366</v>
      </c>
      <c r="AE113" s="436"/>
      <c r="AF113" s="436"/>
      <c r="AG113" s="526" t="s">
        <v>472</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2"/>
      <c r="B114" s="583"/>
      <c r="C114" s="410" t="s">
        <v>45</v>
      </c>
      <c r="D114" s="411"/>
      <c r="E114" s="411"/>
      <c r="F114" s="411"/>
      <c r="G114" s="411"/>
      <c r="H114" s="411"/>
      <c r="I114" s="411"/>
      <c r="J114" s="411"/>
      <c r="K114" s="411"/>
      <c r="L114" s="411"/>
      <c r="M114" s="411"/>
      <c r="N114" s="411"/>
      <c r="O114" s="411"/>
      <c r="P114" s="411"/>
      <c r="Q114" s="411"/>
      <c r="R114" s="411"/>
      <c r="S114" s="411"/>
      <c r="T114" s="411"/>
      <c r="U114" s="411"/>
      <c r="V114" s="411"/>
      <c r="W114" s="411"/>
      <c r="X114" s="411"/>
      <c r="Y114" s="411"/>
      <c r="Z114" s="411"/>
      <c r="AA114" s="411"/>
      <c r="AB114" s="411"/>
      <c r="AC114" s="411"/>
      <c r="AD114" s="435" t="s">
        <v>366</v>
      </c>
      <c r="AE114" s="436"/>
      <c r="AF114" s="436"/>
      <c r="AG114" s="526" t="s">
        <v>452</v>
      </c>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2"/>
      <c r="B115" s="583"/>
      <c r="C115" s="410" t="s">
        <v>50</v>
      </c>
      <c r="D115" s="411"/>
      <c r="E115" s="411"/>
      <c r="F115" s="411"/>
      <c r="G115" s="411"/>
      <c r="H115" s="411"/>
      <c r="I115" s="411"/>
      <c r="J115" s="411"/>
      <c r="K115" s="411"/>
      <c r="L115" s="411"/>
      <c r="M115" s="411"/>
      <c r="N115" s="411"/>
      <c r="O115" s="411"/>
      <c r="P115" s="411"/>
      <c r="Q115" s="411"/>
      <c r="R115" s="411"/>
      <c r="S115" s="411"/>
      <c r="T115" s="411"/>
      <c r="U115" s="411"/>
      <c r="V115" s="411"/>
      <c r="W115" s="411"/>
      <c r="X115" s="411"/>
      <c r="Y115" s="411"/>
      <c r="Z115" s="411"/>
      <c r="AA115" s="411"/>
      <c r="AB115" s="411"/>
      <c r="AC115" s="485"/>
      <c r="AD115" s="435" t="s">
        <v>366</v>
      </c>
      <c r="AE115" s="436"/>
      <c r="AF115" s="436"/>
      <c r="AG115" s="526" t="s">
        <v>452</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2"/>
      <c r="B116" s="583"/>
      <c r="C116" s="410" t="s">
        <v>55</v>
      </c>
      <c r="D116" s="411"/>
      <c r="E116" s="411"/>
      <c r="F116" s="411"/>
      <c r="G116" s="411"/>
      <c r="H116" s="411"/>
      <c r="I116" s="411"/>
      <c r="J116" s="411"/>
      <c r="K116" s="411"/>
      <c r="L116" s="411"/>
      <c r="M116" s="411"/>
      <c r="N116" s="411"/>
      <c r="O116" s="411"/>
      <c r="P116" s="411"/>
      <c r="Q116" s="411"/>
      <c r="R116" s="411"/>
      <c r="S116" s="411"/>
      <c r="T116" s="411"/>
      <c r="U116" s="411"/>
      <c r="V116" s="411"/>
      <c r="W116" s="411"/>
      <c r="X116" s="411"/>
      <c r="Y116" s="411"/>
      <c r="Z116" s="411"/>
      <c r="AA116" s="411"/>
      <c r="AB116" s="411"/>
      <c r="AC116" s="485"/>
      <c r="AD116" s="627" t="s">
        <v>366</v>
      </c>
      <c r="AE116" s="628"/>
      <c r="AF116" s="628"/>
      <c r="AG116" s="358" t="s">
        <v>452</v>
      </c>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31.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9" t="s">
        <v>366</v>
      </c>
      <c r="AE117" s="580"/>
      <c r="AF117" s="589"/>
      <c r="AG117" s="593" t="s">
        <v>452</v>
      </c>
      <c r="AH117" s="429"/>
      <c r="AI117" s="429"/>
      <c r="AJ117" s="429"/>
      <c r="AK117" s="429"/>
      <c r="AL117" s="429"/>
      <c r="AM117" s="429"/>
      <c r="AN117" s="429"/>
      <c r="AO117" s="429"/>
      <c r="AP117" s="429"/>
      <c r="AQ117" s="429"/>
      <c r="AR117" s="429"/>
      <c r="AS117" s="429"/>
      <c r="AT117" s="429"/>
      <c r="AU117" s="429"/>
      <c r="AV117" s="429"/>
      <c r="AW117" s="429"/>
      <c r="AX117" s="594"/>
      <c r="BG117" s="10"/>
      <c r="BH117" s="10"/>
      <c r="BI117" s="10"/>
      <c r="BJ117" s="10"/>
    </row>
    <row r="118" spans="1:64" ht="35.25" customHeight="1" x14ac:dyDescent="0.15">
      <c r="A118" s="544" t="s">
        <v>47</v>
      </c>
      <c r="B118" s="581"/>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31" t="s">
        <v>366</v>
      </c>
      <c r="AE118" s="432"/>
      <c r="AF118" s="632"/>
      <c r="AG118" s="293" t="s">
        <v>473</v>
      </c>
      <c r="AH118" s="294"/>
      <c r="AI118" s="294"/>
      <c r="AJ118" s="294"/>
      <c r="AK118" s="294"/>
      <c r="AL118" s="294"/>
      <c r="AM118" s="294"/>
      <c r="AN118" s="294"/>
      <c r="AO118" s="294"/>
      <c r="AP118" s="294"/>
      <c r="AQ118" s="294"/>
      <c r="AR118" s="294"/>
      <c r="AS118" s="294"/>
      <c r="AT118" s="294"/>
      <c r="AU118" s="294"/>
      <c r="AV118" s="294"/>
      <c r="AW118" s="294"/>
      <c r="AX118" s="295"/>
    </row>
    <row r="119" spans="1:64" ht="75" customHeight="1" x14ac:dyDescent="0.15">
      <c r="A119" s="582"/>
      <c r="B119" s="583"/>
      <c r="C119" s="576" t="s">
        <v>53</v>
      </c>
      <c r="D119" s="577"/>
      <c r="E119" s="577"/>
      <c r="F119" s="577"/>
      <c r="G119" s="577"/>
      <c r="H119" s="577"/>
      <c r="I119" s="577"/>
      <c r="J119" s="577"/>
      <c r="K119" s="577"/>
      <c r="L119" s="577"/>
      <c r="M119" s="577"/>
      <c r="N119" s="577"/>
      <c r="O119" s="577"/>
      <c r="P119" s="577"/>
      <c r="Q119" s="577"/>
      <c r="R119" s="577"/>
      <c r="S119" s="577"/>
      <c r="T119" s="577"/>
      <c r="U119" s="577"/>
      <c r="V119" s="577"/>
      <c r="W119" s="577"/>
      <c r="X119" s="577"/>
      <c r="Y119" s="577"/>
      <c r="Z119" s="577"/>
      <c r="AA119" s="577"/>
      <c r="AB119" s="577"/>
      <c r="AC119" s="578"/>
      <c r="AD119" s="600" t="s">
        <v>366</v>
      </c>
      <c r="AE119" s="601"/>
      <c r="AF119" s="601"/>
      <c r="AG119" s="526" t="s">
        <v>454</v>
      </c>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2"/>
      <c r="B120" s="583"/>
      <c r="C120" s="410" t="s">
        <v>51</v>
      </c>
      <c r="D120" s="411"/>
      <c r="E120" s="411"/>
      <c r="F120" s="411"/>
      <c r="G120" s="411"/>
      <c r="H120" s="411"/>
      <c r="I120" s="411"/>
      <c r="J120" s="411"/>
      <c r="K120" s="411"/>
      <c r="L120" s="411"/>
      <c r="M120" s="411"/>
      <c r="N120" s="411"/>
      <c r="O120" s="411"/>
      <c r="P120" s="411"/>
      <c r="Q120" s="411"/>
      <c r="R120" s="411"/>
      <c r="S120" s="411"/>
      <c r="T120" s="411"/>
      <c r="U120" s="411"/>
      <c r="V120" s="411"/>
      <c r="W120" s="411"/>
      <c r="X120" s="411"/>
      <c r="Y120" s="411"/>
      <c r="Z120" s="411"/>
      <c r="AA120" s="411"/>
      <c r="AB120" s="411"/>
      <c r="AC120" s="411"/>
      <c r="AD120" s="435" t="s">
        <v>366</v>
      </c>
      <c r="AE120" s="436"/>
      <c r="AF120" s="436"/>
      <c r="AG120" s="526" t="s">
        <v>452</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4"/>
      <c r="B121" s="585"/>
      <c r="C121" s="410" t="s">
        <v>52</v>
      </c>
      <c r="D121" s="411"/>
      <c r="E121" s="411"/>
      <c r="F121" s="411"/>
      <c r="G121" s="411"/>
      <c r="H121" s="411"/>
      <c r="I121" s="411"/>
      <c r="J121" s="411"/>
      <c r="K121" s="411"/>
      <c r="L121" s="411"/>
      <c r="M121" s="411"/>
      <c r="N121" s="411"/>
      <c r="O121" s="411"/>
      <c r="P121" s="411"/>
      <c r="Q121" s="411"/>
      <c r="R121" s="411"/>
      <c r="S121" s="411"/>
      <c r="T121" s="411"/>
      <c r="U121" s="411"/>
      <c r="V121" s="411"/>
      <c r="W121" s="411"/>
      <c r="X121" s="411"/>
      <c r="Y121" s="411"/>
      <c r="Z121" s="411"/>
      <c r="AA121" s="411"/>
      <c r="AB121" s="411"/>
      <c r="AC121" s="411"/>
      <c r="AD121" s="435" t="s">
        <v>366</v>
      </c>
      <c r="AE121" s="436"/>
      <c r="AF121" s="436"/>
      <c r="AG121" s="524" t="s">
        <v>452</v>
      </c>
      <c r="AH121" s="190"/>
      <c r="AI121" s="190"/>
      <c r="AJ121" s="190"/>
      <c r="AK121" s="190"/>
      <c r="AL121" s="190"/>
      <c r="AM121" s="190"/>
      <c r="AN121" s="190"/>
      <c r="AO121" s="190"/>
      <c r="AP121" s="190"/>
      <c r="AQ121" s="190"/>
      <c r="AR121" s="190"/>
      <c r="AS121" s="190"/>
      <c r="AT121" s="190"/>
      <c r="AU121" s="190"/>
      <c r="AV121" s="190"/>
      <c r="AW121" s="190"/>
      <c r="AX121" s="525"/>
    </row>
    <row r="122" spans="1:64" ht="33.6" customHeight="1" x14ac:dyDescent="0.15">
      <c r="A122" s="617" t="s">
        <v>80</v>
      </c>
      <c r="B122" s="618"/>
      <c r="C122" s="433" t="s">
        <v>316</v>
      </c>
      <c r="D122" s="434"/>
      <c r="E122" s="434"/>
      <c r="F122" s="434"/>
      <c r="G122" s="434"/>
      <c r="H122" s="434"/>
      <c r="I122" s="434"/>
      <c r="J122" s="434"/>
      <c r="K122" s="434"/>
      <c r="L122" s="434"/>
      <c r="M122" s="434"/>
      <c r="N122" s="434"/>
      <c r="O122" s="434"/>
      <c r="P122" s="434"/>
      <c r="Q122" s="434"/>
      <c r="R122" s="434"/>
      <c r="S122" s="434"/>
      <c r="T122" s="434"/>
      <c r="U122" s="434"/>
      <c r="V122" s="434"/>
      <c r="W122" s="434"/>
      <c r="X122" s="434"/>
      <c r="Y122" s="434"/>
      <c r="Z122" s="434"/>
      <c r="AA122" s="434"/>
      <c r="AB122" s="434"/>
      <c r="AC122" s="424"/>
      <c r="AD122" s="431" t="s">
        <v>453</v>
      </c>
      <c r="AE122" s="432"/>
      <c r="AF122" s="432"/>
      <c r="AG122" s="571" t="s">
        <v>470</v>
      </c>
      <c r="AH122" s="188"/>
      <c r="AI122" s="188"/>
      <c r="AJ122" s="188"/>
      <c r="AK122" s="188"/>
      <c r="AL122" s="188"/>
      <c r="AM122" s="188"/>
      <c r="AN122" s="188"/>
      <c r="AO122" s="188"/>
      <c r="AP122" s="188"/>
      <c r="AQ122" s="188"/>
      <c r="AR122" s="188"/>
      <c r="AS122" s="188"/>
      <c r="AT122" s="188"/>
      <c r="AU122" s="188"/>
      <c r="AV122" s="188"/>
      <c r="AW122" s="188"/>
      <c r="AX122" s="572"/>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3"/>
      <c r="AH123" s="269"/>
      <c r="AI123" s="269"/>
      <c r="AJ123" s="269"/>
      <c r="AK123" s="269"/>
      <c r="AL123" s="269"/>
      <c r="AM123" s="269"/>
      <c r="AN123" s="269"/>
      <c r="AO123" s="269"/>
      <c r="AP123" s="269"/>
      <c r="AQ123" s="269"/>
      <c r="AR123" s="269"/>
      <c r="AS123" s="269"/>
      <c r="AT123" s="269"/>
      <c r="AU123" s="269"/>
      <c r="AV123" s="269"/>
      <c r="AW123" s="269"/>
      <c r="AX123" s="574"/>
    </row>
    <row r="124" spans="1:64" ht="26.25" customHeight="1" x14ac:dyDescent="0.15">
      <c r="A124" s="619"/>
      <c r="B124" s="620"/>
      <c r="C124" s="633" t="s">
        <v>470</v>
      </c>
      <c r="D124" s="634"/>
      <c r="E124" s="634"/>
      <c r="F124" s="634"/>
      <c r="G124" s="634"/>
      <c r="H124" s="634"/>
      <c r="I124" s="634"/>
      <c r="J124" s="634"/>
      <c r="K124" s="634"/>
      <c r="L124" s="634"/>
      <c r="M124" s="634"/>
      <c r="N124" s="634"/>
      <c r="O124" s="635"/>
      <c r="P124" s="642" t="s">
        <v>470</v>
      </c>
      <c r="Q124" s="642"/>
      <c r="R124" s="642"/>
      <c r="S124" s="643"/>
      <c r="T124" s="625" t="s">
        <v>470</v>
      </c>
      <c r="U124" s="297"/>
      <c r="V124" s="297"/>
      <c r="W124" s="297"/>
      <c r="X124" s="297"/>
      <c r="Y124" s="297"/>
      <c r="Z124" s="297"/>
      <c r="AA124" s="297"/>
      <c r="AB124" s="297"/>
      <c r="AC124" s="297"/>
      <c r="AD124" s="297"/>
      <c r="AE124" s="297"/>
      <c r="AF124" s="626"/>
      <c r="AG124" s="573"/>
      <c r="AH124" s="269"/>
      <c r="AI124" s="269"/>
      <c r="AJ124" s="269"/>
      <c r="AK124" s="269"/>
      <c r="AL124" s="269"/>
      <c r="AM124" s="269"/>
      <c r="AN124" s="269"/>
      <c r="AO124" s="269"/>
      <c r="AP124" s="269"/>
      <c r="AQ124" s="269"/>
      <c r="AR124" s="269"/>
      <c r="AS124" s="269"/>
      <c r="AT124" s="269"/>
      <c r="AU124" s="269"/>
      <c r="AV124" s="269"/>
      <c r="AW124" s="269"/>
      <c r="AX124" s="574"/>
    </row>
    <row r="125" spans="1:64" ht="26.25" customHeight="1" x14ac:dyDescent="0.15">
      <c r="A125" s="621"/>
      <c r="B125" s="622"/>
      <c r="C125" s="636" t="s">
        <v>470</v>
      </c>
      <c r="D125" s="637"/>
      <c r="E125" s="637"/>
      <c r="F125" s="637"/>
      <c r="G125" s="637"/>
      <c r="H125" s="637"/>
      <c r="I125" s="637"/>
      <c r="J125" s="637"/>
      <c r="K125" s="637"/>
      <c r="L125" s="637"/>
      <c r="M125" s="637"/>
      <c r="N125" s="637"/>
      <c r="O125" s="638"/>
      <c r="P125" s="644" t="s">
        <v>470</v>
      </c>
      <c r="Q125" s="644"/>
      <c r="R125" s="644"/>
      <c r="S125" s="645"/>
      <c r="T125" s="428" t="s">
        <v>470</v>
      </c>
      <c r="U125" s="429"/>
      <c r="V125" s="429"/>
      <c r="W125" s="429"/>
      <c r="X125" s="429"/>
      <c r="Y125" s="429"/>
      <c r="Z125" s="429"/>
      <c r="AA125" s="429"/>
      <c r="AB125" s="429"/>
      <c r="AC125" s="429"/>
      <c r="AD125" s="429"/>
      <c r="AE125" s="429"/>
      <c r="AF125" s="430"/>
      <c r="AG125" s="575"/>
      <c r="AH125" s="190"/>
      <c r="AI125" s="190"/>
      <c r="AJ125" s="190"/>
      <c r="AK125" s="190"/>
      <c r="AL125" s="190"/>
      <c r="AM125" s="190"/>
      <c r="AN125" s="190"/>
      <c r="AO125" s="190"/>
      <c r="AP125" s="190"/>
      <c r="AQ125" s="190"/>
      <c r="AR125" s="190"/>
      <c r="AS125" s="190"/>
      <c r="AT125" s="190"/>
      <c r="AU125" s="190"/>
      <c r="AV125" s="190"/>
      <c r="AW125" s="190"/>
      <c r="AX125" s="525"/>
    </row>
    <row r="126" spans="1:64" ht="57" customHeight="1" x14ac:dyDescent="0.15">
      <c r="A126" s="544" t="s">
        <v>58</v>
      </c>
      <c r="B126" s="545"/>
      <c r="C126" s="384" t="s">
        <v>64</v>
      </c>
      <c r="D126" s="567"/>
      <c r="E126" s="567"/>
      <c r="F126" s="568"/>
      <c r="G126" s="538" t="s">
        <v>455</v>
      </c>
      <c r="H126" s="539"/>
      <c r="I126" s="539"/>
      <c r="J126" s="539"/>
      <c r="K126" s="539"/>
      <c r="L126" s="539"/>
      <c r="M126" s="539"/>
      <c r="N126" s="539"/>
      <c r="O126" s="539"/>
      <c r="P126" s="539"/>
      <c r="Q126" s="539"/>
      <c r="R126" s="539"/>
      <c r="S126" s="539"/>
      <c r="T126" s="539"/>
      <c r="U126" s="539"/>
      <c r="V126" s="539"/>
      <c r="W126" s="539"/>
      <c r="X126" s="539"/>
      <c r="Y126" s="539"/>
      <c r="Z126" s="539"/>
      <c r="AA126" s="539"/>
      <c r="AB126" s="539"/>
      <c r="AC126" s="539"/>
      <c r="AD126" s="539"/>
      <c r="AE126" s="539"/>
      <c r="AF126" s="539"/>
      <c r="AG126" s="539"/>
      <c r="AH126" s="539"/>
      <c r="AI126" s="539"/>
      <c r="AJ126" s="539"/>
      <c r="AK126" s="539"/>
      <c r="AL126" s="539"/>
      <c r="AM126" s="539"/>
      <c r="AN126" s="539"/>
      <c r="AO126" s="539"/>
      <c r="AP126" s="539"/>
      <c r="AQ126" s="539"/>
      <c r="AR126" s="539"/>
      <c r="AS126" s="539"/>
      <c r="AT126" s="539"/>
      <c r="AU126" s="539"/>
      <c r="AV126" s="539"/>
      <c r="AW126" s="539"/>
      <c r="AX126" s="540"/>
    </row>
    <row r="127" spans="1:64" ht="66.75" customHeight="1" thickBot="1" x14ac:dyDescent="0.2">
      <c r="A127" s="546"/>
      <c r="B127" s="547"/>
      <c r="C127" s="353" t="s">
        <v>68</v>
      </c>
      <c r="D127" s="354"/>
      <c r="E127" s="354"/>
      <c r="F127" s="355"/>
      <c r="G127" s="356" t="s">
        <v>456</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45" customHeight="1" thickBot="1" x14ac:dyDescent="0.2">
      <c r="A129" s="566"/>
      <c r="B129" s="561"/>
      <c r="C129" s="561"/>
      <c r="D129" s="561"/>
      <c r="E129" s="561"/>
      <c r="F129" s="561"/>
      <c r="G129" s="561"/>
      <c r="H129" s="561"/>
      <c r="I129" s="561"/>
      <c r="J129" s="561"/>
      <c r="K129" s="561"/>
      <c r="L129" s="561"/>
      <c r="M129" s="561"/>
      <c r="N129" s="561"/>
      <c r="O129" s="561"/>
      <c r="P129" s="561"/>
      <c r="Q129" s="561"/>
      <c r="R129" s="561"/>
      <c r="S129" s="561"/>
      <c r="T129" s="561"/>
      <c r="U129" s="561"/>
      <c r="V129" s="561"/>
      <c r="W129" s="561"/>
      <c r="X129" s="561"/>
      <c r="Y129" s="561"/>
      <c r="Z129" s="561"/>
      <c r="AA129" s="561"/>
      <c r="AB129" s="561"/>
      <c r="AC129" s="561"/>
      <c r="AD129" s="561"/>
      <c r="AE129" s="561"/>
      <c r="AF129" s="561"/>
      <c r="AG129" s="561"/>
      <c r="AH129" s="561"/>
      <c r="AI129" s="561"/>
      <c r="AJ129" s="561"/>
      <c r="AK129" s="561"/>
      <c r="AL129" s="561"/>
      <c r="AM129" s="561"/>
      <c r="AN129" s="561"/>
      <c r="AO129" s="561"/>
      <c r="AP129" s="561"/>
      <c r="AQ129" s="561"/>
      <c r="AR129" s="561"/>
      <c r="AS129" s="561"/>
      <c r="AT129" s="561"/>
      <c r="AU129" s="561"/>
      <c r="AV129" s="561"/>
      <c r="AW129" s="561"/>
      <c r="AX129" s="562"/>
    </row>
    <row r="130" spans="1:50" ht="21" customHeight="1" x14ac:dyDescent="0.15">
      <c r="A130" s="557" t="s">
        <v>41</v>
      </c>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c r="AO130" s="558"/>
      <c r="AP130" s="558"/>
      <c r="AQ130" s="558"/>
      <c r="AR130" s="558"/>
      <c r="AS130" s="558"/>
      <c r="AT130" s="558"/>
      <c r="AU130" s="558"/>
      <c r="AV130" s="558"/>
      <c r="AW130" s="558"/>
      <c r="AX130" s="559"/>
    </row>
    <row r="131" spans="1:50" ht="45" customHeight="1" thickBot="1" x14ac:dyDescent="0.2">
      <c r="A131" s="541"/>
      <c r="B131" s="542"/>
      <c r="C131" s="542"/>
      <c r="D131" s="542"/>
      <c r="E131" s="543"/>
      <c r="F131" s="560"/>
      <c r="G131" s="561"/>
      <c r="H131" s="561"/>
      <c r="I131" s="561"/>
      <c r="J131" s="561"/>
      <c r="K131" s="561"/>
      <c r="L131" s="561"/>
      <c r="M131" s="561"/>
      <c r="N131" s="561"/>
      <c r="O131" s="561"/>
      <c r="P131" s="561"/>
      <c r="Q131" s="561"/>
      <c r="R131" s="561"/>
      <c r="S131" s="561"/>
      <c r="T131" s="561"/>
      <c r="U131" s="561"/>
      <c r="V131" s="561"/>
      <c r="W131" s="561"/>
      <c r="X131" s="561"/>
      <c r="Y131" s="561"/>
      <c r="Z131" s="561"/>
      <c r="AA131" s="561"/>
      <c r="AB131" s="561"/>
      <c r="AC131" s="561"/>
      <c r="AD131" s="561"/>
      <c r="AE131" s="561"/>
      <c r="AF131" s="561"/>
      <c r="AG131" s="561"/>
      <c r="AH131" s="561"/>
      <c r="AI131" s="561"/>
      <c r="AJ131" s="561"/>
      <c r="AK131" s="561"/>
      <c r="AL131" s="561"/>
      <c r="AM131" s="561"/>
      <c r="AN131" s="561"/>
      <c r="AO131" s="561"/>
      <c r="AP131" s="561"/>
      <c r="AQ131" s="561"/>
      <c r="AR131" s="561"/>
      <c r="AS131" s="561"/>
      <c r="AT131" s="561"/>
      <c r="AU131" s="561"/>
      <c r="AV131" s="561"/>
      <c r="AW131" s="561"/>
      <c r="AX131" s="562"/>
    </row>
    <row r="132" spans="1:50" ht="21" customHeight="1" x14ac:dyDescent="0.15">
      <c r="A132" s="557" t="s">
        <v>54</v>
      </c>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c r="AO132" s="558"/>
      <c r="AP132" s="558"/>
      <c r="AQ132" s="558"/>
      <c r="AR132" s="558"/>
      <c r="AS132" s="558"/>
      <c r="AT132" s="558"/>
      <c r="AU132" s="558"/>
      <c r="AV132" s="558"/>
      <c r="AW132" s="558"/>
      <c r="AX132" s="559"/>
    </row>
    <row r="133" spans="1:50" ht="45" customHeight="1" thickBot="1" x14ac:dyDescent="0.2">
      <c r="A133" s="425"/>
      <c r="B133" s="426"/>
      <c r="C133" s="426"/>
      <c r="D133" s="426"/>
      <c r="E133" s="427"/>
      <c r="F133" s="563"/>
      <c r="G133" s="564"/>
      <c r="H133" s="564"/>
      <c r="I133" s="564"/>
      <c r="J133" s="564"/>
      <c r="K133" s="564"/>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5"/>
    </row>
    <row r="134" spans="1:50" ht="21" customHeight="1" x14ac:dyDescent="0.15">
      <c r="A134" s="548" t="s">
        <v>42</v>
      </c>
      <c r="B134" s="549"/>
      <c r="C134" s="549"/>
      <c r="D134" s="549"/>
      <c r="E134" s="549"/>
      <c r="F134" s="549"/>
      <c r="G134" s="549"/>
      <c r="H134" s="549"/>
      <c r="I134" s="549"/>
      <c r="J134" s="549"/>
      <c r="K134" s="549"/>
      <c r="L134" s="549"/>
      <c r="M134" s="549"/>
      <c r="N134" s="549"/>
      <c r="O134" s="549"/>
      <c r="P134" s="549"/>
      <c r="Q134" s="549"/>
      <c r="R134" s="549"/>
      <c r="S134" s="549"/>
      <c r="T134" s="549"/>
      <c r="U134" s="549"/>
      <c r="V134" s="549"/>
      <c r="W134" s="549"/>
      <c r="X134" s="549"/>
      <c r="Y134" s="549"/>
      <c r="Z134" s="549"/>
      <c r="AA134" s="549"/>
      <c r="AB134" s="549"/>
      <c r="AC134" s="549"/>
      <c r="AD134" s="549"/>
      <c r="AE134" s="549"/>
      <c r="AF134" s="549"/>
      <c r="AG134" s="549"/>
      <c r="AH134" s="549"/>
      <c r="AI134" s="549"/>
      <c r="AJ134" s="549"/>
      <c r="AK134" s="549"/>
      <c r="AL134" s="549"/>
      <c r="AM134" s="549"/>
      <c r="AN134" s="549"/>
      <c r="AO134" s="549"/>
      <c r="AP134" s="549"/>
      <c r="AQ134" s="549"/>
      <c r="AR134" s="549"/>
      <c r="AS134" s="549"/>
      <c r="AT134" s="549"/>
      <c r="AU134" s="549"/>
      <c r="AV134" s="549"/>
      <c r="AW134" s="549"/>
      <c r="AX134" s="550"/>
    </row>
    <row r="135" spans="1:50" ht="4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5" t="s">
        <v>37</v>
      </c>
      <c r="B136" s="536"/>
      <c r="C136" s="536"/>
      <c r="D136" s="536"/>
      <c r="E136" s="536"/>
      <c r="F136" s="536"/>
      <c r="G136" s="536"/>
      <c r="H136" s="536"/>
      <c r="I136" s="536"/>
      <c r="J136" s="536"/>
      <c r="K136" s="536"/>
      <c r="L136" s="536"/>
      <c r="M136" s="536"/>
      <c r="N136" s="536"/>
      <c r="O136" s="536"/>
      <c r="P136" s="536"/>
      <c r="Q136" s="536"/>
      <c r="R136" s="536"/>
      <c r="S136" s="536"/>
      <c r="T136" s="536"/>
      <c r="U136" s="536"/>
      <c r="V136" s="536"/>
      <c r="W136" s="536"/>
      <c r="X136" s="536"/>
      <c r="Y136" s="536"/>
      <c r="Z136" s="536"/>
      <c r="AA136" s="536"/>
      <c r="AB136" s="536"/>
      <c r="AC136" s="536"/>
      <c r="AD136" s="536"/>
      <c r="AE136" s="536"/>
      <c r="AF136" s="536"/>
      <c r="AG136" s="536"/>
      <c r="AH136" s="536"/>
      <c r="AI136" s="536"/>
      <c r="AJ136" s="536"/>
      <c r="AK136" s="536"/>
      <c r="AL136" s="536"/>
      <c r="AM136" s="536"/>
      <c r="AN136" s="536"/>
      <c r="AO136" s="536"/>
      <c r="AP136" s="536"/>
      <c r="AQ136" s="536"/>
      <c r="AR136" s="536"/>
      <c r="AS136" s="536"/>
      <c r="AT136" s="536"/>
      <c r="AU136" s="536"/>
      <c r="AV136" s="536"/>
      <c r="AW136" s="536"/>
      <c r="AX136" s="537"/>
    </row>
    <row r="137" spans="1:50" ht="19.899999999999999" customHeight="1" x14ac:dyDescent="0.15">
      <c r="A137" s="398" t="s">
        <v>224</v>
      </c>
      <c r="B137" s="399"/>
      <c r="C137" s="399"/>
      <c r="D137" s="399"/>
      <c r="E137" s="399"/>
      <c r="F137" s="399"/>
      <c r="G137" s="412">
        <v>517</v>
      </c>
      <c r="H137" s="413"/>
      <c r="I137" s="413"/>
      <c r="J137" s="413"/>
      <c r="K137" s="413"/>
      <c r="L137" s="413"/>
      <c r="M137" s="413"/>
      <c r="N137" s="413"/>
      <c r="O137" s="413"/>
      <c r="P137" s="414"/>
      <c r="Q137" s="399" t="s">
        <v>225</v>
      </c>
      <c r="R137" s="399"/>
      <c r="S137" s="399"/>
      <c r="T137" s="399"/>
      <c r="U137" s="399"/>
      <c r="V137" s="399"/>
      <c r="W137" s="412" t="s">
        <v>481</v>
      </c>
      <c r="X137" s="413"/>
      <c r="Y137" s="413"/>
      <c r="Z137" s="413"/>
      <c r="AA137" s="413"/>
      <c r="AB137" s="413"/>
      <c r="AC137" s="413"/>
      <c r="AD137" s="413"/>
      <c r="AE137" s="413"/>
      <c r="AF137" s="414"/>
      <c r="AG137" s="399" t="s">
        <v>226</v>
      </c>
      <c r="AH137" s="399"/>
      <c r="AI137" s="399"/>
      <c r="AJ137" s="399"/>
      <c r="AK137" s="399"/>
      <c r="AL137" s="399"/>
      <c r="AM137" s="395">
        <v>540</v>
      </c>
      <c r="AN137" s="396"/>
      <c r="AO137" s="396"/>
      <c r="AP137" s="396"/>
      <c r="AQ137" s="396"/>
      <c r="AR137" s="396"/>
      <c r="AS137" s="396"/>
      <c r="AT137" s="396"/>
      <c r="AU137" s="396"/>
      <c r="AV137" s="397"/>
      <c r="AW137" s="12"/>
      <c r="AX137" s="13"/>
    </row>
    <row r="138" spans="1:50" ht="19.899999999999999" customHeight="1" thickBot="1" x14ac:dyDescent="0.2">
      <c r="A138" s="400" t="s">
        <v>227</v>
      </c>
      <c r="B138" s="401"/>
      <c r="C138" s="401"/>
      <c r="D138" s="401"/>
      <c r="E138" s="401"/>
      <c r="F138" s="401"/>
      <c r="G138" s="415">
        <v>206</v>
      </c>
      <c r="H138" s="416"/>
      <c r="I138" s="416"/>
      <c r="J138" s="416"/>
      <c r="K138" s="416"/>
      <c r="L138" s="416"/>
      <c r="M138" s="416"/>
      <c r="N138" s="416"/>
      <c r="O138" s="416"/>
      <c r="P138" s="417"/>
      <c r="Q138" s="401" t="s">
        <v>228</v>
      </c>
      <c r="R138" s="401"/>
      <c r="S138" s="401"/>
      <c r="T138" s="401"/>
      <c r="U138" s="401"/>
      <c r="V138" s="401"/>
      <c r="W138" s="415">
        <v>199</v>
      </c>
      <c r="X138" s="416"/>
      <c r="Y138" s="416"/>
      <c r="Z138" s="416"/>
      <c r="AA138" s="416"/>
      <c r="AB138" s="416"/>
      <c r="AC138" s="416"/>
      <c r="AD138" s="416"/>
      <c r="AE138" s="416"/>
      <c r="AF138" s="417"/>
      <c r="AG138" s="569"/>
      <c r="AH138" s="570"/>
      <c r="AI138" s="570"/>
      <c r="AJ138" s="570"/>
      <c r="AK138" s="570"/>
      <c r="AL138" s="570"/>
      <c r="AM138" s="605"/>
      <c r="AN138" s="606"/>
      <c r="AO138" s="606"/>
      <c r="AP138" s="606"/>
      <c r="AQ138" s="606"/>
      <c r="AR138" s="606"/>
      <c r="AS138" s="606"/>
      <c r="AT138" s="606"/>
      <c r="AU138" s="606"/>
      <c r="AV138" s="607"/>
      <c r="AW138" s="28"/>
      <c r="AX138" s="29"/>
    </row>
    <row r="139" spans="1:50" ht="23.65" customHeight="1" x14ac:dyDescent="0.15">
      <c r="A139" s="551" t="s">
        <v>28</v>
      </c>
      <c r="B139" s="552"/>
      <c r="C139" s="552"/>
      <c r="D139" s="552"/>
      <c r="E139" s="552"/>
      <c r="F139" s="553"/>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7"/>
      <c r="B140" s="458"/>
      <c r="C140" s="458"/>
      <c r="D140" s="458"/>
      <c r="E140" s="458"/>
      <c r="F140" s="45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7"/>
      <c r="B141" s="458"/>
      <c r="C141" s="458"/>
      <c r="D141" s="458"/>
      <c r="E141" s="458"/>
      <c r="F141" s="45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7"/>
      <c r="B142" s="458"/>
      <c r="C142" s="458"/>
      <c r="D142" s="458"/>
      <c r="E142" s="458"/>
      <c r="F142" s="45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7"/>
      <c r="B143" s="458"/>
      <c r="C143" s="458"/>
      <c r="D143" s="458"/>
      <c r="E143" s="458"/>
      <c r="F143" s="45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7"/>
      <c r="B144" s="458"/>
      <c r="C144" s="458"/>
      <c r="D144" s="458"/>
      <c r="E144" s="458"/>
      <c r="F144" s="45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7"/>
      <c r="B145" s="458"/>
      <c r="C145" s="458"/>
      <c r="D145" s="458"/>
      <c r="E145" s="458"/>
      <c r="F145" s="45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7"/>
      <c r="B146" s="458"/>
      <c r="C146" s="458"/>
      <c r="D146" s="458"/>
      <c r="E146" s="458"/>
      <c r="F146" s="45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7"/>
      <c r="B147" s="458"/>
      <c r="C147" s="458"/>
      <c r="D147" s="458"/>
      <c r="E147" s="458"/>
      <c r="F147" s="45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7"/>
      <c r="B148" s="458"/>
      <c r="C148" s="458"/>
      <c r="D148" s="458"/>
      <c r="E148" s="458"/>
      <c r="F148" s="45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7"/>
      <c r="B149" s="458"/>
      <c r="C149" s="458"/>
      <c r="D149" s="458"/>
      <c r="E149" s="458"/>
      <c r="F149" s="45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7"/>
      <c r="B150" s="458"/>
      <c r="C150" s="458"/>
      <c r="D150" s="458"/>
      <c r="E150" s="458"/>
      <c r="F150" s="45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7"/>
      <c r="B151" s="458"/>
      <c r="C151" s="458"/>
      <c r="D151" s="458"/>
      <c r="E151" s="458"/>
      <c r="F151" s="45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7"/>
      <c r="B152" s="458"/>
      <c r="C152" s="458"/>
      <c r="D152" s="458"/>
      <c r="E152" s="458"/>
      <c r="F152" s="45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7"/>
      <c r="B153" s="458"/>
      <c r="C153" s="458"/>
      <c r="D153" s="458"/>
      <c r="E153" s="458"/>
      <c r="F153" s="45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7"/>
      <c r="B154" s="458"/>
      <c r="C154" s="458"/>
      <c r="D154" s="458"/>
      <c r="E154" s="458"/>
      <c r="F154" s="45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7"/>
      <c r="B155" s="458"/>
      <c r="C155" s="458"/>
      <c r="D155" s="458"/>
      <c r="E155" s="458"/>
      <c r="F155" s="45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7"/>
      <c r="B156" s="458"/>
      <c r="C156" s="458"/>
      <c r="D156" s="458"/>
      <c r="E156" s="458"/>
      <c r="F156" s="45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7"/>
      <c r="B157" s="458"/>
      <c r="C157" s="458"/>
      <c r="D157" s="458"/>
      <c r="E157" s="458"/>
      <c r="F157" s="45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7"/>
      <c r="B158" s="458"/>
      <c r="C158" s="458"/>
      <c r="D158" s="458"/>
      <c r="E158" s="458"/>
      <c r="F158" s="45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7"/>
      <c r="B159" s="458"/>
      <c r="C159" s="458"/>
      <c r="D159" s="458"/>
      <c r="E159" s="458"/>
      <c r="F159" s="45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7"/>
      <c r="B160" s="458"/>
      <c r="C160" s="458"/>
      <c r="D160" s="458"/>
      <c r="E160" s="458"/>
      <c r="F160" s="45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7"/>
      <c r="B161" s="458"/>
      <c r="C161" s="458"/>
      <c r="D161" s="458"/>
      <c r="E161" s="458"/>
      <c r="F161" s="45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7"/>
      <c r="B162" s="458"/>
      <c r="C162" s="458"/>
      <c r="D162" s="458"/>
      <c r="E162" s="458"/>
      <c r="F162" s="45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7"/>
      <c r="B163" s="458"/>
      <c r="C163" s="458"/>
      <c r="D163" s="458"/>
      <c r="E163" s="458"/>
      <c r="F163" s="45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7"/>
      <c r="B164" s="458"/>
      <c r="C164" s="458"/>
      <c r="D164" s="458"/>
      <c r="E164" s="458"/>
      <c r="F164" s="45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7"/>
      <c r="B165" s="458"/>
      <c r="C165" s="458"/>
      <c r="D165" s="458"/>
      <c r="E165" s="458"/>
      <c r="F165" s="45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7"/>
      <c r="B166" s="458"/>
      <c r="C166" s="458"/>
      <c r="D166" s="458"/>
      <c r="E166" s="458"/>
      <c r="F166" s="45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7"/>
      <c r="B167" s="458"/>
      <c r="C167" s="458"/>
      <c r="D167" s="458"/>
      <c r="E167" s="458"/>
      <c r="F167" s="45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7"/>
      <c r="B168" s="458"/>
      <c r="C168" s="458"/>
      <c r="D168" s="458"/>
      <c r="E168" s="458"/>
      <c r="F168" s="45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7"/>
      <c r="B169" s="458"/>
      <c r="C169" s="458"/>
      <c r="D169" s="458"/>
      <c r="E169" s="458"/>
      <c r="F169" s="45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7"/>
      <c r="B170" s="458"/>
      <c r="C170" s="458"/>
      <c r="D170" s="458"/>
      <c r="E170" s="458"/>
      <c r="F170" s="45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7"/>
      <c r="B171" s="458"/>
      <c r="C171" s="458"/>
      <c r="D171" s="458"/>
      <c r="E171" s="458"/>
      <c r="F171" s="45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7"/>
      <c r="B172" s="458"/>
      <c r="C172" s="458"/>
      <c r="D172" s="458"/>
      <c r="E172" s="458"/>
      <c r="F172" s="45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7"/>
      <c r="B173" s="458"/>
      <c r="C173" s="458"/>
      <c r="D173" s="458"/>
      <c r="E173" s="458"/>
      <c r="F173" s="45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7"/>
      <c r="B174" s="458"/>
      <c r="C174" s="458"/>
      <c r="D174" s="458"/>
      <c r="E174" s="458"/>
      <c r="F174" s="45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7"/>
      <c r="B175" s="458"/>
      <c r="C175" s="458"/>
      <c r="D175" s="458"/>
      <c r="E175" s="458"/>
      <c r="F175" s="45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7"/>
      <c r="B176" s="458"/>
      <c r="C176" s="458"/>
      <c r="D176" s="458"/>
      <c r="E176" s="458"/>
      <c r="F176" s="45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4"/>
      <c r="B177" s="555"/>
      <c r="C177" s="555"/>
      <c r="D177" s="555"/>
      <c r="E177" s="555"/>
      <c r="F177" s="55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0" t="s">
        <v>34</v>
      </c>
      <c r="B178" s="531"/>
      <c r="C178" s="531"/>
      <c r="D178" s="531"/>
      <c r="E178" s="531"/>
      <c r="F178" s="532"/>
      <c r="G178" s="380" t="s">
        <v>427</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432</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9"/>
      <c r="B179" s="533"/>
      <c r="C179" s="533"/>
      <c r="D179" s="533"/>
      <c r="E179" s="533"/>
      <c r="F179" s="534"/>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9"/>
      <c r="B180" s="533"/>
      <c r="C180" s="533"/>
      <c r="D180" s="533"/>
      <c r="E180" s="533"/>
      <c r="F180" s="534"/>
      <c r="G180" s="88" t="s">
        <v>428</v>
      </c>
      <c r="H180" s="89"/>
      <c r="I180" s="89"/>
      <c r="J180" s="89"/>
      <c r="K180" s="90"/>
      <c r="L180" s="91" t="s">
        <v>429</v>
      </c>
      <c r="M180" s="92"/>
      <c r="N180" s="92"/>
      <c r="O180" s="92"/>
      <c r="P180" s="92"/>
      <c r="Q180" s="92"/>
      <c r="R180" s="92"/>
      <c r="S180" s="92"/>
      <c r="T180" s="92"/>
      <c r="U180" s="92"/>
      <c r="V180" s="92"/>
      <c r="W180" s="92"/>
      <c r="X180" s="93"/>
      <c r="Y180" s="94">
        <v>571</v>
      </c>
      <c r="Z180" s="95"/>
      <c r="AA180" s="95"/>
      <c r="AB180" s="96"/>
      <c r="AC180" s="88" t="s">
        <v>428</v>
      </c>
      <c r="AD180" s="89"/>
      <c r="AE180" s="89"/>
      <c r="AF180" s="89"/>
      <c r="AG180" s="90"/>
      <c r="AH180" s="91" t="s">
        <v>433</v>
      </c>
      <c r="AI180" s="92"/>
      <c r="AJ180" s="92"/>
      <c r="AK180" s="92"/>
      <c r="AL180" s="92"/>
      <c r="AM180" s="92"/>
      <c r="AN180" s="92"/>
      <c r="AO180" s="92"/>
      <c r="AP180" s="92"/>
      <c r="AQ180" s="92"/>
      <c r="AR180" s="92"/>
      <c r="AS180" s="92"/>
      <c r="AT180" s="93"/>
      <c r="AU180" s="94">
        <v>3965</v>
      </c>
      <c r="AV180" s="95"/>
      <c r="AW180" s="95"/>
      <c r="AX180" s="392"/>
    </row>
    <row r="181" spans="1:50" ht="24.75" customHeight="1" x14ac:dyDescent="0.15">
      <c r="A181" s="119"/>
      <c r="B181" s="533"/>
      <c r="C181" s="533"/>
      <c r="D181" s="533"/>
      <c r="E181" s="533"/>
      <c r="F181" s="53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9"/>
      <c r="B182" s="533"/>
      <c r="C182" s="533"/>
      <c r="D182" s="533"/>
      <c r="E182" s="533"/>
      <c r="F182" s="53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9"/>
      <c r="B183" s="533"/>
      <c r="C183" s="533"/>
      <c r="D183" s="533"/>
      <c r="E183" s="533"/>
      <c r="F183" s="53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9"/>
      <c r="B184" s="533"/>
      <c r="C184" s="533"/>
      <c r="D184" s="533"/>
      <c r="E184" s="533"/>
      <c r="F184" s="53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9"/>
      <c r="B185" s="533"/>
      <c r="C185" s="533"/>
      <c r="D185" s="533"/>
      <c r="E185" s="533"/>
      <c r="F185" s="53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9"/>
      <c r="B186" s="533"/>
      <c r="C186" s="533"/>
      <c r="D186" s="533"/>
      <c r="E186" s="533"/>
      <c r="F186" s="53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9"/>
      <c r="B187" s="533"/>
      <c r="C187" s="533"/>
      <c r="D187" s="533"/>
      <c r="E187" s="533"/>
      <c r="F187" s="53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9"/>
      <c r="B188" s="533"/>
      <c r="C188" s="533"/>
      <c r="D188" s="533"/>
      <c r="E188" s="533"/>
      <c r="F188" s="53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9"/>
      <c r="B189" s="533"/>
      <c r="C189" s="533"/>
      <c r="D189" s="533"/>
      <c r="E189" s="533"/>
      <c r="F189" s="53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9"/>
      <c r="B190" s="533"/>
      <c r="C190" s="533"/>
      <c r="D190" s="533"/>
      <c r="E190" s="533"/>
      <c r="F190" s="534"/>
      <c r="G190" s="74" t="s">
        <v>22</v>
      </c>
      <c r="H190" s="75"/>
      <c r="I190" s="75"/>
      <c r="J190" s="75"/>
      <c r="K190" s="75"/>
      <c r="L190" s="76"/>
      <c r="M190" s="77"/>
      <c r="N190" s="77"/>
      <c r="O190" s="77"/>
      <c r="P190" s="77"/>
      <c r="Q190" s="77"/>
      <c r="R190" s="77"/>
      <c r="S190" s="77"/>
      <c r="T190" s="77"/>
      <c r="U190" s="77"/>
      <c r="V190" s="77"/>
      <c r="W190" s="77"/>
      <c r="X190" s="78"/>
      <c r="Y190" s="79">
        <f>SUM(Y180:AB189)</f>
        <v>571</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3965</v>
      </c>
      <c r="AV190" s="80"/>
      <c r="AW190" s="80"/>
      <c r="AX190" s="82"/>
    </row>
    <row r="191" spans="1:50" ht="30" customHeight="1" x14ac:dyDescent="0.15">
      <c r="A191" s="119"/>
      <c r="B191" s="533"/>
      <c r="C191" s="533"/>
      <c r="D191" s="533"/>
      <c r="E191" s="533"/>
      <c r="F191" s="534"/>
      <c r="G191" s="380" t="s">
        <v>430</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434</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customHeight="1" x14ac:dyDescent="0.15">
      <c r="A192" s="119"/>
      <c r="B192" s="533"/>
      <c r="C192" s="533"/>
      <c r="D192" s="533"/>
      <c r="E192" s="533"/>
      <c r="F192" s="534"/>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customHeight="1" x14ac:dyDescent="0.15">
      <c r="A193" s="119"/>
      <c r="B193" s="533"/>
      <c r="C193" s="533"/>
      <c r="D193" s="533"/>
      <c r="E193" s="533"/>
      <c r="F193" s="534"/>
      <c r="G193" s="88" t="s">
        <v>428</v>
      </c>
      <c r="H193" s="89"/>
      <c r="I193" s="89"/>
      <c r="J193" s="89"/>
      <c r="K193" s="90"/>
      <c r="L193" s="91" t="s">
        <v>482</v>
      </c>
      <c r="M193" s="92"/>
      <c r="N193" s="92"/>
      <c r="O193" s="92"/>
      <c r="P193" s="92"/>
      <c r="Q193" s="92"/>
      <c r="R193" s="92"/>
      <c r="S193" s="92"/>
      <c r="T193" s="92"/>
      <c r="U193" s="92"/>
      <c r="V193" s="92"/>
      <c r="W193" s="92"/>
      <c r="X193" s="93"/>
      <c r="Y193" s="94">
        <v>2146</v>
      </c>
      <c r="Z193" s="95"/>
      <c r="AA193" s="95"/>
      <c r="AB193" s="96"/>
      <c r="AC193" s="88" t="s">
        <v>428</v>
      </c>
      <c r="AD193" s="89"/>
      <c r="AE193" s="89"/>
      <c r="AF193" s="89"/>
      <c r="AG193" s="90"/>
      <c r="AH193" s="91" t="s">
        <v>412</v>
      </c>
      <c r="AI193" s="92"/>
      <c r="AJ193" s="92"/>
      <c r="AK193" s="92"/>
      <c r="AL193" s="92"/>
      <c r="AM193" s="92"/>
      <c r="AN193" s="92"/>
      <c r="AO193" s="92"/>
      <c r="AP193" s="92"/>
      <c r="AQ193" s="92"/>
      <c r="AR193" s="92"/>
      <c r="AS193" s="92"/>
      <c r="AT193" s="93"/>
      <c r="AU193" s="94">
        <v>514</v>
      </c>
      <c r="AV193" s="95"/>
      <c r="AW193" s="95"/>
      <c r="AX193" s="392"/>
    </row>
    <row r="194" spans="1:50" ht="24.75" customHeight="1" x14ac:dyDescent="0.15">
      <c r="A194" s="119"/>
      <c r="B194" s="533"/>
      <c r="C194" s="533"/>
      <c r="D194" s="533"/>
      <c r="E194" s="533"/>
      <c r="F194" s="53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393"/>
      <c r="AE194" s="393"/>
      <c r="AF194" s="393"/>
      <c r="AG194" s="394"/>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9"/>
      <c r="B195" s="533"/>
      <c r="C195" s="533"/>
      <c r="D195" s="533"/>
      <c r="E195" s="533"/>
      <c r="F195" s="53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393"/>
      <c r="AE195" s="393"/>
      <c r="AF195" s="393"/>
      <c r="AG195" s="394"/>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9"/>
      <c r="B196" s="533"/>
      <c r="C196" s="533"/>
      <c r="D196" s="533"/>
      <c r="E196" s="533"/>
      <c r="F196" s="53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393"/>
      <c r="AE196" s="393"/>
      <c r="AF196" s="393"/>
      <c r="AG196" s="394"/>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9"/>
      <c r="B197" s="533"/>
      <c r="C197" s="533"/>
      <c r="D197" s="533"/>
      <c r="E197" s="533"/>
      <c r="F197" s="53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393"/>
      <c r="AE197" s="393"/>
      <c r="AF197" s="393"/>
      <c r="AG197" s="394"/>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9"/>
      <c r="B198" s="533"/>
      <c r="C198" s="533"/>
      <c r="D198" s="533"/>
      <c r="E198" s="533"/>
      <c r="F198" s="53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393"/>
      <c r="AE198" s="393"/>
      <c r="AF198" s="393"/>
      <c r="AG198" s="394"/>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9"/>
      <c r="B199" s="533"/>
      <c r="C199" s="533"/>
      <c r="D199" s="533"/>
      <c r="E199" s="533"/>
      <c r="F199" s="53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393"/>
      <c r="AE199" s="393"/>
      <c r="AF199" s="393"/>
      <c r="AG199" s="394"/>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9"/>
      <c r="B200" s="533"/>
      <c r="C200" s="533"/>
      <c r="D200" s="533"/>
      <c r="E200" s="533"/>
      <c r="F200" s="53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9"/>
      <c r="B201" s="533"/>
      <c r="C201" s="533"/>
      <c r="D201" s="533"/>
      <c r="E201" s="533"/>
      <c r="F201" s="53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9"/>
      <c r="B202" s="533"/>
      <c r="C202" s="533"/>
      <c r="D202" s="533"/>
      <c r="E202" s="533"/>
      <c r="F202" s="53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9"/>
      <c r="B203" s="533"/>
      <c r="C203" s="533"/>
      <c r="D203" s="533"/>
      <c r="E203" s="533"/>
      <c r="F203" s="534"/>
      <c r="G203" s="74" t="s">
        <v>22</v>
      </c>
      <c r="H203" s="75"/>
      <c r="I203" s="75"/>
      <c r="J203" s="75"/>
      <c r="K203" s="75"/>
      <c r="L203" s="76"/>
      <c r="M203" s="77"/>
      <c r="N203" s="77"/>
      <c r="O203" s="77"/>
      <c r="P203" s="77"/>
      <c r="Q203" s="77"/>
      <c r="R203" s="77"/>
      <c r="S203" s="77"/>
      <c r="T203" s="77"/>
      <c r="U203" s="77"/>
      <c r="V203" s="77"/>
      <c r="W203" s="77"/>
      <c r="X203" s="78"/>
      <c r="Y203" s="79">
        <f>SUM(Y193:AB202)</f>
        <v>2146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514</v>
      </c>
      <c r="AV203" s="80"/>
      <c r="AW203" s="80"/>
      <c r="AX203" s="82"/>
    </row>
    <row r="204" spans="1:50" ht="30" customHeight="1" x14ac:dyDescent="0.15">
      <c r="A204" s="119"/>
      <c r="B204" s="533"/>
      <c r="C204" s="533"/>
      <c r="D204" s="533"/>
      <c r="E204" s="533"/>
      <c r="F204" s="534"/>
      <c r="G204" s="380" t="s">
        <v>444</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436</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customHeight="1" x14ac:dyDescent="0.15">
      <c r="A205" s="119"/>
      <c r="B205" s="533"/>
      <c r="C205" s="533"/>
      <c r="D205" s="533"/>
      <c r="E205" s="533"/>
      <c r="F205" s="534"/>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customHeight="1" x14ac:dyDescent="0.15">
      <c r="A206" s="119"/>
      <c r="B206" s="533"/>
      <c r="C206" s="533"/>
      <c r="D206" s="533"/>
      <c r="E206" s="533"/>
      <c r="F206" s="534"/>
      <c r="G206" s="88" t="s">
        <v>428</v>
      </c>
      <c r="H206" s="89"/>
      <c r="I206" s="89"/>
      <c r="J206" s="89"/>
      <c r="K206" s="90"/>
      <c r="L206" s="91" t="s">
        <v>435</v>
      </c>
      <c r="M206" s="92"/>
      <c r="N206" s="92"/>
      <c r="O206" s="92"/>
      <c r="P206" s="92"/>
      <c r="Q206" s="92"/>
      <c r="R206" s="92"/>
      <c r="S206" s="92"/>
      <c r="T206" s="92"/>
      <c r="U206" s="92"/>
      <c r="V206" s="92"/>
      <c r="W206" s="92"/>
      <c r="X206" s="93"/>
      <c r="Y206" s="94">
        <v>3</v>
      </c>
      <c r="Z206" s="95"/>
      <c r="AA206" s="95"/>
      <c r="AB206" s="96"/>
      <c r="AC206" s="88" t="s">
        <v>428</v>
      </c>
      <c r="AD206" s="89"/>
      <c r="AE206" s="89"/>
      <c r="AF206" s="89"/>
      <c r="AG206" s="90"/>
      <c r="AH206" s="91" t="s">
        <v>437</v>
      </c>
      <c r="AI206" s="92"/>
      <c r="AJ206" s="92"/>
      <c r="AK206" s="92"/>
      <c r="AL206" s="92"/>
      <c r="AM206" s="92"/>
      <c r="AN206" s="92"/>
      <c r="AO206" s="92"/>
      <c r="AP206" s="92"/>
      <c r="AQ206" s="92"/>
      <c r="AR206" s="92"/>
      <c r="AS206" s="92"/>
      <c r="AT206" s="93"/>
      <c r="AU206" s="94">
        <v>4</v>
      </c>
      <c r="AV206" s="95"/>
      <c r="AW206" s="95"/>
      <c r="AX206" s="392"/>
    </row>
    <row r="207" spans="1:50" ht="24.75" customHeight="1" x14ac:dyDescent="0.15">
      <c r="A207" s="119"/>
      <c r="B207" s="533"/>
      <c r="C207" s="533"/>
      <c r="D207" s="533"/>
      <c r="E207" s="533"/>
      <c r="F207" s="53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9"/>
      <c r="B208" s="533"/>
      <c r="C208" s="533"/>
      <c r="D208" s="533"/>
      <c r="E208" s="533"/>
      <c r="F208" s="53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9"/>
      <c r="B209" s="533"/>
      <c r="C209" s="533"/>
      <c r="D209" s="533"/>
      <c r="E209" s="533"/>
      <c r="F209" s="53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9"/>
      <c r="B210" s="533"/>
      <c r="C210" s="533"/>
      <c r="D210" s="533"/>
      <c r="E210" s="533"/>
      <c r="F210" s="53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9"/>
      <c r="B211" s="533"/>
      <c r="C211" s="533"/>
      <c r="D211" s="533"/>
      <c r="E211" s="533"/>
      <c r="F211" s="53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9"/>
      <c r="B212" s="533"/>
      <c r="C212" s="533"/>
      <c r="D212" s="533"/>
      <c r="E212" s="533"/>
      <c r="F212" s="53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9"/>
      <c r="B213" s="533"/>
      <c r="C213" s="533"/>
      <c r="D213" s="533"/>
      <c r="E213" s="533"/>
      <c r="F213" s="53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9"/>
      <c r="B214" s="533"/>
      <c r="C214" s="533"/>
      <c r="D214" s="533"/>
      <c r="E214" s="533"/>
      <c r="F214" s="53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9"/>
      <c r="B215" s="533"/>
      <c r="C215" s="533"/>
      <c r="D215" s="533"/>
      <c r="E215" s="533"/>
      <c r="F215" s="53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9"/>
      <c r="B216" s="533"/>
      <c r="C216" s="533"/>
      <c r="D216" s="533"/>
      <c r="E216" s="533"/>
      <c r="F216" s="534"/>
      <c r="G216" s="74" t="s">
        <v>22</v>
      </c>
      <c r="H216" s="75"/>
      <c r="I216" s="75"/>
      <c r="J216" s="75"/>
      <c r="K216" s="75"/>
      <c r="L216" s="76"/>
      <c r="M216" s="77"/>
      <c r="N216" s="77"/>
      <c r="O216" s="77"/>
      <c r="P216" s="77"/>
      <c r="Q216" s="77"/>
      <c r="R216" s="77"/>
      <c r="S216" s="77"/>
      <c r="T216" s="77"/>
      <c r="U216" s="77"/>
      <c r="V216" s="77"/>
      <c r="W216" s="77"/>
      <c r="X216" s="78"/>
      <c r="Y216" s="79">
        <f>SUM(Y206:AB215)</f>
        <v>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4</v>
      </c>
      <c r="AV216" s="80"/>
      <c r="AW216" s="80"/>
      <c r="AX216" s="82"/>
    </row>
    <row r="217" spans="1:50" ht="30" customHeight="1" x14ac:dyDescent="0.15">
      <c r="A217" s="119"/>
      <c r="B217" s="533"/>
      <c r="C217" s="533"/>
      <c r="D217" s="533"/>
      <c r="E217" s="533"/>
      <c r="F217" s="534"/>
      <c r="G217" s="380" t="s">
        <v>445</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360</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customHeight="1" x14ac:dyDescent="0.15">
      <c r="A218" s="119"/>
      <c r="B218" s="533"/>
      <c r="C218" s="533"/>
      <c r="D218" s="533"/>
      <c r="E218" s="533"/>
      <c r="F218" s="534"/>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customHeight="1" x14ac:dyDescent="0.15">
      <c r="A219" s="119"/>
      <c r="B219" s="533"/>
      <c r="C219" s="533"/>
      <c r="D219" s="533"/>
      <c r="E219" s="533"/>
      <c r="F219" s="534"/>
      <c r="G219" s="88" t="s">
        <v>428</v>
      </c>
      <c r="H219" s="89"/>
      <c r="I219" s="89"/>
      <c r="J219" s="89"/>
      <c r="K219" s="90"/>
      <c r="L219" s="91" t="s">
        <v>431</v>
      </c>
      <c r="M219" s="92"/>
      <c r="N219" s="92"/>
      <c r="O219" s="92"/>
      <c r="P219" s="92"/>
      <c r="Q219" s="92"/>
      <c r="R219" s="92"/>
      <c r="S219" s="92"/>
      <c r="T219" s="92"/>
      <c r="U219" s="92"/>
      <c r="V219" s="92"/>
      <c r="W219" s="92"/>
      <c r="X219" s="93"/>
      <c r="Y219" s="94">
        <v>13</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customHeight="1" x14ac:dyDescent="0.15">
      <c r="A220" s="119"/>
      <c r="B220" s="533"/>
      <c r="C220" s="533"/>
      <c r="D220" s="533"/>
      <c r="E220" s="533"/>
      <c r="F220" s="53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9"/>
      <c r="B221" s="533"/>
      <c r="C221" s="533"/>
      <c r="D221" s="533"/>
      <c r="E221" s="533"/>
      <c r="F221" s="53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9"/>
      <c r="B222" s="533"/>
      <c r="C222" s="533"/>
      <c r="D222" s="533"/>
      <c r="E222" s="533"/>
      <c r="F222" s="53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9"/>
      <c r="B223" s="533"/>
      <c r="C223" s="533"/>
      <c r="D223" s="533"/>
      <c r="E223" s="533"/>
      <c r="F223" s="53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19"/>
      <c r="B224" s="533"/>
      <c r="C224" s="533"/>
      <c r="D224" s="533"/>
      <c r="E224" s="533"/>
      <c r="F224" s="53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9"/>
      <c r="B225" s="533"/>
      <c r="C225" s="533"/>
      <c r="D225" s="533"/>
      <c r="E225" s="533"/>
      <c r="F225" s="53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9"/>
      <c r="B226" s="533"/>
      <c r="C226" s="533"/>
      <c r="D226" s="533"/>
      <c r="E226" s="533"/>
      <c r="F226" s="53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9"/>
      <c r="B227" s="533"/>
      <c r="C227" s="533"/>
      <c r="D227" s="533"/>
      <c r="E227" s="533"/>
      <c r="F227" s="53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9"/>
      <c r="B228" s="533"/>
      <c r="C228" s="533"/>
      <c r="D228" s="533"/>
      <c r="E228" s="533"/>
      <c r="F228" s="53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9"/>
      <c r="B229" s="533"/>
      <c r="C229" s="533"/>
      <c r="D229" s="533"/>
      <c r="E229" s="533"/>
      <c r="F229" s="534"/>
      <c r="G229" s="74" t="s">
        <v>22</v>
      </c>
      <c r="H229" s="75"/>
      <c r="I229" s="75"/>
      <c r="J229" s="75"/>
      <c r="K229" s="75"/>
      <c r="L229" s="76"/>
      <c r="M229" s="77"/>
      <c r="N229" s="77"/>
      <c r="O229" s="77"/>
      <c r="P229" s="77"/>
      <c r="Q229" s="77"/>
      <c r="R229" s="77"/>
      <c r="S229" s="77"/>
      <c r="T229" s="77"/>
      <c r="U229" s="77"/>
      <c r="V229" s="77"/>
      <c r="W229" s="77"/>
      <c r="X229" s="78"/>
      <c r="Y229" s="79">
        <f>SUM(Y219:AB228)</f>
        <v>13</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10.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9.75" customHeight="1" x14ac:dyDescent="0.15"/>
    <row r="233" spans="1:50" ht="19.5" customHeight="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t="24.75" customHeight="1" x14ac:dyDescent="0.15">
      <c r="A234" s="9"/>
      <c r="B234" s="61" t="s">
        <v>460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3" customHeight="1" x14ac:dyDescent="0.15">
      <c r="A236" s="103">
        <v>1</v>
      </c>
      <c r="B236" s="103">
        <v>1</v>
      </c>
      <c r="C236" s="108" t="s">
        <v>373</v>
      </c>
      <c r="D236" s="104"/>
      <c r="E236" s="104"/>
      <c r="F236" s="104"/>
      <c r="G236" s="104"/>
      <c r="H236" s="104"/>
      <c r="I236" s="104"/>
      <c r="J236" s="104"/>
      <c r="K236" s="104"/>
      <c r="L236" s="104"/>
      <c r="M236" s="108" t="s">
        <v>384</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571</v>
      </c>
      <c r="AL236" s="106"/>
      <c r="AM236" s="106"/>
      <c r="AN236" s="106"/>
      <c r="AO236" s="106"/>
      <c r="AP236" s="107"/>
      <c r="AQ236" s="108">
        <v>1</v>
      </c>
      <c r="AR236" s="104"/>
      <c r="AS236" s="104"/>
      <c r="AT236" s="104"/>
      <c r="AU236" s="105">
        <v>84</v>
      </c>
      <c r="AV236" s="106"/>
      <c r="AW236" s="106"/>
      <c r="AX236" s="107"/>
    </row>
    <row r="237" spans="1:50" ht="30" customHeight="1" x14ac:dyDescent="0.15">
      <c r="A237" s="103">
        <v>2</v>
      </c>
      <c r="B237" s="103">
        <v>1</v>
      </c>
      <c r="C237" s="108" t="s">
        <v>374</v>
      </c>
      <c r="D237" s="104"/>
      <c r="E237" s="104"/>
      <c r="F237" s="104"/>
      <c r="G237" s="104"/>
      <c r="H237" s="104"/>
      <c r="I237" s="104"/>
      <c r="J237" s="104"/>
      <c r="K237" s="104"/>
      <c r="L237" s="104"/>
      <c r="M237" s="108" t="s">
        <v>387</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356</v>
      </c>
      <c r="AL237" s="106"/>
      <c r="AM237" s="106"/>
      <c r="AN237" s="106"/>
      <c r="AO237" s="106"/>
      <c r="AP237" s="107"/>
      <c r="AQ237" s="108">
        <v>1</v>
      </c>
      <c r="AR237" s="104"/>
      <c r="AS237" s="104"/>
      <c r="AT237" s="104"/>
      <c r="AU237" s="105">
        <v>99</v>
      </c>
      <c r="AV237" s="106"/>
      <c r="AW237" s="106"/>
      <c r="AX237" s="107"/>
    </row>
    <row r="238" spans="1:50" ht="30" customHeight="1" x14ac:dyDescent="0.15">
      <c r="A238" s="103">
        <v>3</v>
      </c>
      <c r="B238" s="103">
        <v>1</v>
      </c>
      <c r="C238" s="108" t="s">
        <v>375</v>
      </c>
      <c r="D238" s="104"/>
      <c r="E238" s="104"/>
      <c r="F238" s="104"/>
      <c r="G238" s="104"/>
      <c r="H238" s="104"/>
      <c r="I238" s="104"/>
      <c r="J238" s="104"/>
      <c r="K238" s="104"/>
      <c r="L238" s="104"/>
      <c r="M238" s="114" t="s">
        <v>385</v>
      </c>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7"/>
      <c r="AI238" s="117"/>
      <c r="AJ238" s="118"/>
      <c r="AK238" s="105">
        <v>157</v>
      </c>
      <c r="AL238" s="106"/>
      <c r="AM238" s="106"/>
      <c r="AN238" s="106"/>
      <c r="AO238" s="106"/>
      <c r="AP238" s="107"/>
      <c r="AQ238" s="108">
        <v>3</v>
      </c>
      <c r="AR238" s="104"/>
      <c r="AS238" s="104"/>
      <c r="AT238" s="104"/>
      <c r="AU238" s="105">
        <v>96</v>
      </c>
      <c r="AV238" s="106"/>
      <c r="AW238" s="106"/>
      <c r="AX238" s="107"/>
    </row>
    <row r="239" spans="1:50" ht="30" customHeight="1" x14ac:dyDescent="0.15">
      <c r="A239" s="103">
        <v>4</v>
      </c>
      <c r="B239" s="103">
        <v>1</v>
      </c>
      <c r="C239" s="108" t="s">
        <v>376</v>
      </c>
      <c r="D239" s="104"/>
      <c r="E239" s="104"/>
      <c r="F239" s="104"/>
      <c r="G239" s="104"/>
      <c r="H239" s="104"/>
      <c r="I239" s="104"/>
      <c r="J239" s="104"/>
      <c r="K239" s="104"/>
      <c r="L239" s="104"/>
      <c r="M239" s="108" t="s">
        <v>385</v>
      </c>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v>118</v>
      </c>
      <c r="AL239" s="106"/>
      <c r="AM239" s="106"/>
      <c r="AN239" s="106"/>
      <c r="AO239" s="106"/>
      <c r="AP239" s="107"/>
      <c r="AQ239" s="108">
        <v>4</v>
      </c>
      <c r="AR239" s="104"/>
      <c r="AS239" s="104"/>
      <c r="AT239" s="104"/>
      <c r="AU239" s="105">
        <v>96</v>
      </c>
      <c r="AV239" s="106"/>
      <c r="AW239" s="106"/>
      <c r="AX239" s="107"/>
    </row>
    <row r="240" spans="1:50" ht="30" customHeight="1" x14ac:dyDescent="0.15">
      <c r="A240" s="103">
        <v>5</v>
      </c>
      <c r="B240" s="103">
        <v>1</v>
      </c>
      <c r="C240" s="108" t="s">
        <v>377</v>
      </c>
      <c r="D240" s="104"/>
      <c r="E240" s="104"/>
      <c r="F240" s="104"/>
      <c r="G240" s="104"/>
      <c r="H240" s="104"/>
      <c r="I240" s="104"/>
      <c r="J240" s="104"/>
      <c r="K240" s="104"/>
      <c r="L240" s="104"/>
      <c r="M240" s="108" t="s">
        <v>426</v>
      </c>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v>115</v>
      </c>
      <c r="AL240" s="106"/>
      <c r="AM240" s="106"/>
      <c r="AN240" s="106"/>
      <c r="AO240" s="106"/>
      <c r="AP240" s="107"/>
      <c r="AQ240" s="108">
        <v>1</v>
      </c>
      <c r="AR240" s="104"/>
      <c r="AS240" s="104"/>
      <c r="AT240" s="104"/>
      <c r="AU240" s="105">
        <v>97</v>
      </c>
      <c r="AV240" s="106"/>
      <c r="AW240" s="106"/>
      <c r="AX240" s="107"/>
    </row>
    <row r="241" spans="1:50" ht="30" customHeight="1" x14ac:dyDescent="0.15">
      <c r="A241" s="103">
        <v>6</v>
      </c>
      <c r="B241" s="103">
        <v>1</v>
      </c>
      <c r="C241" s="108" t="s">
        <v>378</v>
      </c>
      <c r="D241" s="104"/>
      <c r="E241" s="104"/>
      <c r="F241" s="104"/>
      <c r="G241" s="104"/>
      <c r="H241" s="104"/>
      <c r="I241" s="104"/>
      <c r="J241" s="104"/>
      <c r="K241" s="104"/>
      <c r="L241" s="104"/>
      <c r="M241" s="108" t="s">
        <v>425</v>
      </c>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v>112</v>
      </c>
      <c r="AL241" s="106"/>
      <c r="AM241" s="106"/>
      <c r="AN241" s="106"/>
      <c r="AO241" s="106"/>
      <c r="AP241" s="107"/>
      <c r="AQ241" s="108">
        <v>2</v>
      </c>
      <c r="AR241" s="104"/>
      <c r="AS241" s="104"/>
      <c r="AT241" s="104"/>
      <c r="AU241" s="105">
        <v>98</v>
      </c>
      <c r="AV241" s="106"/>
      <c r="AW241" s="106"/>
      <c r="AX241" s="107"/>
    </row>
    <row r="242" spans="1:50" ht="30" customHeight="1" x14ac:dyDescent="0.15">
      <c r="A242" s="103">
        <v>7</v>
      </c>
      <c r="B242" s="103">
        <v>1</v>
      </c>
      <c r="C242" s="108" t="s">
        <v>379</v>
      </c>
      <c r="D242" s="104"/>
      <c r="E242" s="104"/>
      <c r="F242" s="104"/>
      <c r="G242" s="104"/>
      <c r="H242" s="104"/>
      <c r="I242" s="104"/>
      <c r="J242" s="104"/>
      <c r="K242" s="104"/>
      <c r="L242" s="104"/>
      <c r="M242" s="108" t="s">
        <v>386</v>
      </c>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v>91</v>
      </c>
      <c r="AL242" s="106"/>
      <c r="AM242" s="106"/>
      <c r="AN242" s="106"/>
      <c r="AO242" s="106"/>
      <c r="AP242" s="107"/>
      <c r="AQ242" s="108">
        <v>1</v>
      </c>
      <c r="AR242" s="104"/>
      <c r="AS242" s="104"/>
      <c r="AT242" s="104"/>
      <c r="AU242" s="105">
        <v>98</v>
      </c>
      <c r="AV242" s="106"/>
      <c r="AW242" s="106"/>
      <c r="AX242" s="107"/>
    </row>
    <row r="243" spans="1:50" ht="30" customHeight="1" x14ac:dyDescent="0.15">
      <c r="A243" s="103">
        <v>8</v>
      </c>
      <c r="B243" s="103">
        <v>1</v>
      </c>
      <c r="C243" s="108" t="s">
        <v>380</v>
      </c>
      <c r="D243" s="104"/>
      <c r="E243" s="104"/>
      <c r="F243" s="104"/>
      <c r="G243" s="104"/>
      <c r="H243" s="104"/>
      <c r="I243" s="104"/>
      <c r="J243" s="104"/>
      <c r="K243" s="104"/>
      <c r="L243" s="104"/>
      <c r="M243" s="108" t="s">
        <v>426</v>
      </c>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v>95</v>
      </c>
      <c r="AL243" s="106"/>
      <c r="AM243" s="106"/>
      <c r="AN243" s="106"/>
      <c r="AO243" s="106"/>
      <c r="AP243" s="107"/>
      <c r="AQ243" s="108">
        <v>1</v>
      </c>
      <c r="AR243" s="104"/>
      <c r="AS243" s="104"/>
      <c r="AT243" s="104"/>
      <c r="AU243" s="105">
        <v>99</v>
      </c>
      <c r="AV243" s="106"/>
      <c r="AW243" s="106"/>
      <c r="AX243" s="107"/>
    </row>
    <row r="244" spans="1:50" ht="30" customHeight="1" x14ac:dyDescent="0.15">
      <c r="A244" s="103">
        <v>9</v>
      </c>
      <c r="B244" s="103">
        <v>1</v>
      </c>
      <c r="C244" s="108" t="s">
        <v>381</v>
      </c>
      <c r="D244" s="104"/>
      <c r="E244" s="104"/>
      <c r="F244" s="104"/>
      <c r="G244" s="104"/>
      <c r="H244" s="104"/>
      <c r="I244" s="104"/>
      <c r="J244" s="104"/>
      <c r="K244" s="104"/>
      <c r="L244" s="104"/>
      <c r="M244" s="108" t="s">
        <v>387</v>
      </c>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v>81</v>
      </c>
      <c r="AL244" s="106"/>
      <c r="AM244" s="106"/>
      <c r="AN244" s="106"/>
      <c r="AO244" s="106"/>
      <c r="AP244" s="107"/>
      <c r="AQ244" s="108">
        <v>1</v>
      </c>
      <c r="AR244" s="104"/>
      <c r="AS244" s="104"/>
      <c r="AT244" s="104"/>
      <c r="AU244" s="105">
        <v>99</v>
      </c>
      <c r="AV244" s="106"/>
      <c r="AW244" s="106"/>
      <c r="AX244" s="107"/>
    </row>
    <row r="245" spans="1:50" ht="30" customHeight="1" x14ac:dyDescent="0.15">
      <c r="A245" s="103">
        <v>10</v>
      </c>
      <c r="B245" s="103">
        <v>1</v>
      </c>
      <c r="C245" s="108" t="s">
        <v>382</v>
      </c>
      <c r="D245" s="104"/>
      <c r="E245" s="104"/>
      <c r="F245" s="104"/>
      <c r="G245" s="104"/>
      <c r="H245" s="104"/>
      <c r="I245" s="104"/>
      <c r="J245" s="104"/>
      <c r="K245" s="104"/>
      <c r="L245" s="104"/>
      <c r="M245" s="108" t="s">
        <v>424</v>
      </c>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v>77</v>
      </c>
      <c r="AL245" s="106"/>
      <c r="AM245" s="106"/>
      <c r="AN245" s="106"/>
      <c r="AO245" s="106"/>
      <c r="AP245" s="107"/>
      <c r="AQ245" s="108">
        <v>2</v>
      </c>
      <c r="AR245" s="104"/>
      <c r="AS245" s="104"/>
      <c r="AT245" s="104"/>
      <c r="AU245" s="105">
        <v>97</v>
      </c>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t="24.75" customHeight="1" x14ac:dyDescent="0.15">
      <c r="A267" s="9"/>
      <c r="B267" s="61" t="s">
        <v>461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361</v>
      </c>
      <c r="D268" s="109"/>
      <c r="E268" s="109"/>
      <c r="F268" s="109"/>
      <c r="G268" s="109"/>
      <c r="H268" s="109"/>
      <c r="I268" s="109"/>
      <c r="J268" s="109"/>
      <c r="K268" s="109"/>
      <c r="L268" s="109"/>
      <c r="M268" s="109" t="s">
        <v>362</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363</v>
      </c>
      <c r="AL268" s="109"/>
      <c r="AM268" s="109"/>
      <c r="AN268" s="109"/>
      <c r="AO268" s="109"/>
      <c r="AP268" s="109"/>
      <c r="AQ268" s="109" t="s">
        <v>23</v>
      </c>
      <c r="AR268" s="109"/>
      <c r="AS268" s="109"/>
      <c r="AT268" s="109"/>
      <c r="AU268" s="111" t="s">
        <v>24</v>
      </c>
      <c r="AV268" s="112"/>
      <c r="AW268" s="112"/>
      <c r="AX268" s="113"/>
    </row>
    <row r="269" spans="1:50" ht="30" customHeight="1" x14ac:dyDescent="0.15">
      <c r="A269" s="103">
        <v>1</v>
      </c>
      <c r="B269" s="103">
        <v>1</v>
      </c>
      <c r="C269" s="108" t="s">
        <v>388</v>
      </c>
      <c r="D269" s="104"/>
      <c r="E269" s="104"/>
      <c r="F269" s="104"/>
      <c r="G269" s="104"/>
      <c r="H269" s="104"/>
      <c r="I269" s="104"/>
      <c r="J269" s="104"/>
      <c r="K269" s="104"/>
      <c r="L269" s="104"/>
      <c r="M269" s="108" t="s">
        <v>383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2146</v>
      </c>
      <c r="AL269" s="106"/>
      <c r="AM269" s="106"/>
      <c r="AN269" s="106"/>
      <c r="AO269" s="106"/>
      <c r="AP269" s="107"/>
      <c r="AQ269" s="108" t="s">
        <v>413</v>
      </c>
      <c r="AR269" s="104"/>
      <c r="AS269" s="104"/>
      <c r="AT269" s="104"/>
      <c r="AU269" s="105"/>
      <c r="AV269" s="106"/>
      <c r="AW269" s="106"/>
      <c r="AX269" s="107"/>
    </row>
    <row r="270" spans="1:50" ht="30" customHeight="1" x14ac:dyDescent="0.15">
      <c r="A270" s="103">
        <v>2</v>
      </c>
      <c r="B270" s="103">
        <v>1</v>
      </c>
      <c r="C270" s="108" t="s">
        <v>389</v>
      </c>
      <c r="D270" s="104"/>
      <c r="E270" s="104"/>
      <c r="F270" s="104"/>
      <c r="G270" s="104"/>
      <c r="H270" s="104"/>
      <c r="I270" s="104"/>
      <c r="J270" s="104"/>
      <c r="K270" s="104"/>
      <c r="L270" s="104"/>
      <c r="M270" s="108" t="s">
        <v>418</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77</v>
      </c>
      <c r="AL270" s="106"/>
      <c r="AM270" s="106"/>
      <c r="AN270" s="106"/>
      <c r="AO270" s="106"/>
      <c r="AP270" s="107"/>
      <c r="AQ270" s="108" t="s">
        <v>413</v>
      </c>
      <c r="AR270" s="104"/>
      <c r="AS270" s="104"/>
      <c r="AT270" s="104"/>
      <c r="AU270" s="105"/>
      <c r="AV270" s="106"/>
      <c r="AW270" s="106"/>
      <c r="AX270" s="107"/>
    </row>
    <row r="271" spans="1:50" ht="30" customHeight="1" x14ac:dyDescent="0.15">
      <c r="A271" s="103">
        <v>3</v>
      </c>
      <c r="B271" s="103">
        <v>1</v>
      </c>
      <c r="C271" s="108" t="s">
        <v>392</v>
      </c>
      <c r="D271" s="104"/>
      <c r="E271" s="104"/>
      <c r="F271" s="104"/>
      <c r="G271" s="104"/>
      <c r="H271" s="104"/>
      <c r="I271" s="104"/>
      <c r="J271" s="104"/>
      <c r="K271" s="104"/>
      <c r="L271" s="104"/>
      <c r="M271" s="108" t="s">
        <v>418</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68</v>
      </c>
      <c r="AL271" s="106"/>
      <c r="AM271" s="106"/>
      <c r="AN271" s="106"/>
      <c r="AO271" s="106"/>
      <c r="AP271" s="107"/>
      <c r="AQ271" s="108" t="s">
        <v>413</v>
      </c>
      <c r="AR271" s="104"/>
      <c r="AS271" s="104"/>
      <c r="AT271" s="104"/>
      <c r="AU271" s="105"/>
      <c r="AV271" s="106"/>
      <c r="AW271" s="106"/>
      <c r="AX271" s="107"/>
    </row>
    <row r="272" spans="1:50" ht="30" customHeight="1" x14ac:dyDescent="0.15">
      <c r="A272" s="103">
        <v>4</v>
      </c>
      <c r="B272" s="103">
        <v>1</v>
      </c>
      <c r="C272" s="108" t="s">
        <v>391</v>
      </c>
      <c r="D272" s="104"/>
      <c r="E272" s="104"/>
      <c r="F272" s="104"/>
      <c r="G272" s="104"/>
      <c r="H272" s="104"/>
      <c r="I272" s="104"/>
      <c r="J272" s="104"/>
      <c r="K272" s="104"/>
      <c r="L272" s="104"/>
      <c r="M272" s="108" t="s">
        <v>418</v>
      </c>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v>28</v>
      </c>
      <c r="AL272" s="106"/>
      <c r="AM272" s="106"/>
      <c r="AN272" s="106"/>
      <c r="AO272" s="106"/>
      <c r="AP272" s="107"/>
      <c r="AQ272" s="108" t="s">
        <v>413</v>
      </c>
      <c r="AR272" s="104"/>
      <c r="AS272" s="104"/>
      <c r="AT272" s="104"/>
      <c r="AU272" s="105"/>
      <c r="AV272" s="106"/>
      <c r="AW272" s="106"/>
      <c r="AX272" s="107"/>
    </row>
    <row r="273" spans="1:50" ht="30" customHeight="1" x14ac:dyDescent="0.15">
      <c r="A273" s="103">
        <v>5</v>
      </c>
      <c r="B273" s="103">
        <v>1</v>
      </c>
      <c r="C273" s="108" t="s">
        <v>414</v>
      </c>
      <c r="D273" s="104"/>
      <c r="E273" s="104"/>
      <c r="F273" s="104"/>
      <c r="G273" s="104"/>
      <c r="H273" s="104"/>
      <c r="I273" s="104"/>
      <c r="J273" s="104"/>
      <c r="K273" s="104"/>
      <c r="L273" s="104"/>
      <c r="M273" s="108" t="s">
        <v>423</v>
      </c>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v>10</v>
      </c>
      <c r="AL273" s="106"/>
      <c r="AM273" s="106"/>
      <c r="AN273" s="106"/>
      <c r="AO273" s="106"/>
      <c r="AP273" s="107"/>
      <c r="AQ273" s="108" t="s">
        <v>413</v>
      </c>
      <c r="AR273" s="104"/>
      <c r="AS273" s="104"/>
      <c r="AT273" s="104"/>
      <c r="AU273" s="105"/>
      <c r="AV273" s="106"/>
      <c r="AW273" s="106"/>
      <c r="AX273" s="107"/>
    </row>
    <row r="274" spans="1:50" ht="30" customHeight="1" x14ac:dyDescent="0.15">
      <c r="A274" s="103">
        <v>6</v>
      </c>
      <c r="B274" s="103">
        <v>1</v>
      </c>
      <c r="C274" s="108" t="s">
        <v>390</v>
      </c>
      <c r="D274" s="104"/>
      <c r="E274" s="104"/>
      <c r="F274" s="104"/>
      <c r="G274" s="104"/>
      <c r="H274" s="104"/>
      <c r="I274" s="104"/>
      <c r="J274" s="104"/>
      <c r="K274" s="104"/>
      <c r="L274" s="104"/>
      <c r="M274" s="108" t="s">
        <v>419</v>
      </c>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v>8.1999999999999993</v>
      </c>
      <c r="AL274" s="106"/>
      <c r="AM274" s="106"/>
      <c r="AN274" s="106"/>
      <c r="AO274" s="106"/>
      <c r="AP274" s="107"/>
      <c r="AQ274" s="108" t="s">
        <v>413</v>
      </c>
      <c r="AR274" s="104"/>
      <c r="AS274" s="104"/>
      <c r="AT274" s="104"/>
      <c r="AU274" s="105"/>
      <c r="AV274" s="106"/>
      <c r="AW274" s="106"/>
      <c r="AX274" s="107"/>
    </row>
    <row r="275" spans="1:50" ht="30" customHeight="1" x14ac:dyDescent="0.15">
      <c r="A275" s="103">
        <v>7</v>
      </c>
      <c r="B275" s="103">
        <v>1</v>
      </c>
      <c r="C275" s="108" t="s">
        <v>416</v>
      </c>
      <c r="D275" s="104"/>
      <c r="E275" s="104"/>
      <c r="F275" s="104"/>
      <c r="G275" s="104"/>
      <c r="H275" s="104"/>
      <c r="I275" s="104"/>
      <c r="J275" s="104"/>
      <c r="K275" s="104"/>
      <c r="L275" s="104"/>
      <c r="M275" s="108" t="s">
        <v>422</v>
      </c>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v>4.7</v>
      </c>
      <c r="AL275" s="106"/>
      <c r="AM275" s="106"/>
      <c r="AN275" s="106"/>
      <c r="AO275" s="106"/>
      <c r="AP275" s="107"/>
      <c r="AQ275" s="108" t="s">
        <v>413</v>
      </c>
      <c r="AR275" s="104"/>
      <c r="AS275" s="104"/>
      <c r="AT275" s="104"/>
      <c r="AU275" s="105"/>
      <c r="AV275" s="106"/>
      <c r="AW275" s="106"/>
      <c r="AX275" s="107"/>
    </row>
    <row r="276" spans="1:50" ht="30" customHeight="1" x14ac:dyDescent="0.15">
      <c r="A276" s="103">
        <v>8</v>
      </c>
      <c r="B276" s="103">
        <v>1</v>
      </c>
      <c r="C276" s="114" t="s">
        <v>417</v>
      </c>
      <c r="D276" s="115"/>
      <c r="E276" s="115"/>
      <c r="F276" s="115"/>
      <c r="G276" s="115"/>
      <c r="H276" s="115"/>
      <c r="I276" s="115"/>
      <c r="J276" s="115"/>
      <c r="K276" s="115"/>
      <c r="L276" s="116"/>
      <c r="M276" s="108" t="s">
        <v>385</v>
      </c>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v>4.0999999999999996</v>
      </c>
      <c r="AL276" s="106"/>
      <c r="AM276" s="106"/>
      <c r="AN276" s="106"/>
      <c r="AO276" s="106"/>
      <c r="AP276" s="107"/>
      <c r="AQ276" s="108" t="s">
        <v>413</v>
      </c>
      <c r="AR276" s="104"/>
      <c r="AS276" s="104"/>
      <c r="AT276" s="104"/>
      <c r="AU276" s="105"/>
      <c r="AV276" s="106"/>
      <c r="AW276" s="106"/>
      <c r="AX276" s="107"/>
    </row>
    <row r="277" spans="1:50" ht="30" customHeight="1" x14ac:dyDescent="0.15">
      <c r="A277" s="103">
        <v>9</v>
      </c>
      <c r="B277" s="103">
        <v>1</v>
      </c>
      <c r="C277" s="108" t="s">
        <v>421</v>
      </c>
      <c r="D277" s="104"/>
      <c r="E277" s="104"/>
      <c r="F277" s="104"/>
      <c r="G277" s="104"/>
      <c r="H277" s="104"/>
      <c r="I277" s="104"/>
      <c r="J277" s="104"/>
      <c r="K277" s="104"/>
      <c r="L277" s="104"/>
      <c r="M277" s="108" t="s">
        <v>387</v>
      </c>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v>4.0999999999999996</v>
      </c>
      <c r="AL277" s="106"/>
      <c r="AM277" s="106"/>
      <c r="AN277" s="106"/>
      <c r="AO277" s="106"/>
      <c r="AP277" s="107"/>
      <c r="AQ277" s="108" t="s">
        <v>413</v>
      </c>
      <c r="AR277" s="104"/>
      <c r="AS277" s="104"/>
      <c r="AT277" s="104"/>
      <c r="AU277" s="105"/>
      <c r="AV277" s="106"/>
      <c r="AW277" s="106"/>
      <c r="AX277" s="107"/>
    </row>
    <row r="278" spans="1:50" ht="30" customHeight="1" x14ac:dyDescent="0.15">
      <c r="A278" s="103">
        <v>10</v>
      </c>
      <c r="B278" s="103">
        <v>1</v>
      </c>
      <c r="C278" s="114" t="s">
        <v>415</v>
      </c>
      <c r="D278" s="115"/>
      <c r="E278" s="115"/>
      <c r="F278" s="115"/>
      <c r="G278" s="115"/>
      <c r="H278" s="115"/>
      <c r="I278" s="115"/>
      <c r="J278" s="115"/>
      <c r="K278" s="115"/>
      <c r="L278" s="116"/>
      <c r="M278" s="108" t="s">
        <v>420</v>
      </c>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v>3</v>
      </c>
      <c r="AL278" s="106"/>
      <c r="AM278" s="106"/>
      <c r="AN278" s="106"/>
      <c r="AO278" s="106"/>
      <c r="AP278" s="107"/>
      <c r="AQ278" s="108" t="s">
        <v>413</v>
      </c>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462</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361</v>
      </c>
      <c r="D301" s="109"/>
      <c r="E301" s="109"/>
      <c r="F301" s="109"/>
      <c r="G301" s="109"/>
      <c r="H301" s="109"/>
      <c r="I301" s="109"/>
      <c r="J301" s="109"/>
      <c r="K301" s="109"/>
      <c r="L301" s="109"/>
      <c r="M301" s="109" t="s">
        <v>362</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363</v>
      </c>
      <c r="AL301" s="109"/>
      <c r="AM301" s="109"/>
      <c r="AN301" s="109"/>
      <c r="AO301" s="109"/>
      <c r="AP301" s="109"/>
      <c r="AQ301" s="109" t="s">
        <v>23</v>
      </c>
      <c r="AR301" s="109"/>
      <c r="AS301" s="109"/>
      <c r="AT301" s="109"/>
      <c r="AU301" s="111" t="s">
        <v>24</v>
      </c>
      <c r="AV301" s="112"/>
      <c r="AW301" s="112"/>
      <c r="AX301" s="113"/>
    </row>
    <row r="302" spans="1:50" ht="30" customHeight="1" x14ac:dyDescent="0.15">
      <c r="A302" s="103">
        <v>1</v>
      </c>
      <c r="B302" s="103">
        <v>1</v>
      </c>
      <c r="C302" s="108" t="s">
        <v>440</v>
      </c>
      <c r="D302" s="104"/>
      <c r="E302" s="104"/>
      <c r="F302" s="104"/>
      <c r="G302" s="104"/>
      <c r="H302" s="104"/>
      <c r="I302" s="104"/>
      <c r="J302" s="104"/>
      <c r="K302" s="104"/>
      <c r="L302" s="104"/>
      <c r="M302" s="108" t="s">
        <v>435</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v>
      </c>
      <c r="AL302" s="106"/>
      <c r="AM302" s="106"/>
      <c r="AN302" s="106"/>
      <c r="AO302" s="106"/>
      <c r="AP302" s="107"/>
      <c r="AQ302" s="108" t="s">
        <v>479</v>
      </c>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445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361</v>
      </c>
      <c r="D334" s="109"/>
      <c r="E334" s="109"/>
      <c r="F334" s="109"/>
      <c r="G334" s="109"/>
      <c r="H334" s="109"/>
      <c r="I334" s="109"/>
      <c r="J334" s="109"/>
      <c r="K334" s="109"/>
      <c r="L334" s="109"/>
      <c r="M334" s="109" t="s">
        <v>362</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363</v>
      </c>
      <c r="AL334" s="109"/>
      <c r="AM334" s="109"/>
      <c r="AN334" s="109"/>
      <c r="AO334" s="109"/>
      <c r="AP334" s="109"/>
      <c r="AQ334" s="109" t="s">
        <v>23</v>
      </c>
      <c r="AR334" s="109"/>
      <c r="AS334" s="109"/>
      <c r="AT334" s="109"/>
      <c r="AU334" s="111" t="s">
        <v>24</v>
      </c>
      <c r="AV334" s="112"/>
      <c r="AW334" s="112"/>
      <c r="AX334" s="113"/>
    </row>
    <row r="335" spans="1:50" ht="30" customHeight="1" x14ac:dyDescent="0.15">
      <c r="A335" s="103">
        <v>1</v>
      </c>
      <c r="B335" s="103">
        <v>1</v>
      </c>
      <c r="C335" s="108" t="s">
        <v>441</v>
      </c>
      <c r="D335" s="104"/>
      <c r="E335" s="104"/>
      <c r="F335" s="104"/>
      <c r="G335" s="104"/>
      <c r="H335" s="104"/>
      <c r="I335" s="104"/>
      <c r="J335" s="104"/>
      <c r="K335" s="104"/>
      <c r="L335" s="104"/>
      <c r="M335" s="108" t="s">
        <v>442</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13</v>
      </c>
      <c r="AL335" s="106"/>
      <c r="AM335" s="106"/>
      <c r="AN335" s="106"/>
      <c r="AO335" s="106"/>
      <c r="AP335" s="107"/>
      <c r="AQ335" s="108" t="s">
        <v>479</v>
      </c>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465</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361</v>
      </c>
      <c r="D367" s="109"/>
      <c r="E367" s="109"/>
      <c r="F367" s="109"/>
      <c r="G367" s="109"/>
      <c r="H367" s="109"/>
      <c r="I367" s="109"/>
      <c r="J367" s="109"/>
      <c r="K367" s="109"/>
      <c r="L367" s="109"/>
      <c r="M367" s="109" t="s">
        <v>362</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363</v>
      </c>
      <c r="AL367" s="109"/>
      <c r="AM367" s="109"/>
      <c r="AN367" s="109"/>
      <c r="AO367" s="109"/>
      <c r="AP367" s="109"/>
      <c r="AQ367" s="109" t="s">
        <v>23</v>
      </c>
      <c r="AR367" s="109"/>
      <c r="AS367" s="109"/>
      <c r="AT367" s="109"/>
      <c r="AU367" s="111" t="s">
        <v>24</v>
      </c>
      <c r="AV367" s="112"/>
      <c r="AW367" s="112"/>
      <c r="AX367" s="113"/>
    </row>
    <row r="368" spans="1:50" ht="30" customHeight="1" x14ac:dyDescent="0.15">
      <c r="A368" s="103">
        <v>1</v>
      </c>
      <c r="B368" s="103">
        <v>1</v>
      </c>
      <c r="C368" s="108" t="s">
        <v>393</v>
      </c>
      <c r="D368" s="104"/>
      <c r="E368" s="104"/>
      <c r="F368" s="104"/>
      <c r="G368" s="104"/>
      <c r="H368" s="104"/>
      <c r="I368" s="104"/>
      <c r="J368" s="104"/>
      <c r="K368" s="104"/>
      <c r="L368" s="104"/>
      <c r="M368" s="108" t="s">
        <v>385</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3965</v>
      </c>
      <c r="AL368" s="106"/>
      <c r="AM368" s="106"/>
      <c r="AN368" s="106"/>
      <c r="AO368" s="106"/>
      <c r="AP368" s="107"/>
      <c r="AQ368" s="108">
        <v>2</v>
      </c>
      <c r="AR368" s="104"/>
      <c r="AS368" s="104"/>
      <c r="AT368" s="104"/>
      <c r="AU368" s="105">
        <v>98</v>
      </c>
      <c r="AV368" s="106"/>
      <c r="AW368" s="106"/>
      <c r="AX368" s="107"/>
    </row>
    <row r="369" spans="1:50" ht="30" customHeight="1" x14ac:dyDescent="0.15">
      <c r="A369" s="103">
        <v>2</v>
      </c>
      <c r="B369" s="103">
        <v>1</v>
      </c>
      <c r="C369" s="108" t="s">
        <v>381</v>
      </c>
      <c r="D369" s="104"/>
      <c r="E369" s="104"/>
      <c r="F369" s="104"/>
      <c r="G369" s="104"/>
      <c r="H369" s="104"/>
      <c r="I369" s="104"/>
      <c r="J369" s="104"/>
      <c r="K369" s="104"/>
      <c r="L369" s="104"/>
      <c r="M369" s="108" t="s">
        <v>401</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1398</v>
      </c>
      <c r="AL369" s="106"/>
      <c r="AM369" s="106"/>
      <c r="AN369" s="106"/>
      <c r="AO369" s="106"/>
      <c r="AP369" s="107"/>
      <c r="AQ369" s="108">
        <v>1</v>
      </c>
      <c r="AR369" s="104"/>
      <c r="AS369" s="104"/>
      <c r="AT369" s="104"/>
      <c r="AU369" s="105">
        <v>97</v>
      </c>
      <c r="AV369" s="106"/>
      <c r="AW369" s="106"/>
      <c r="AX369" s="107"/>
    </row>
    <row r="370" spans="1:50" ht="30" customHeight="1" x14ac:dyDescent="0.15">
      <c r="A370" s="103">
        <v>3</v>
      </c>
      <c r="B370" s="103">
        <v>1</v>
      </c>
      <c r="C370" s="108" t="s">
        <v>394</v>
      </c>
      <c r="D370" s="104"/>
      <c r="E370" s="104"/>
      <c r="F370" s="104"/>
      <c r="G370" s="104"/>
      <c r="H370" s="104"/>
      <c r="I370" s="104"/>
      <c r="J370" s="104"/>
      <c r="K370" s="104"/>
      <c r="L370" s="104"/>
      <c r="M370" s="108" t="s">
        <v>385</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1027</v>
      </c>
      <c r="AL370" s="106"/>
      <c r="AM370" s="106"/>
      <c r="AN370" s="106"/>
      <c r="AO370" s="106"/>
      <c r="AP370" s="107"/>
      <c r="AQ370" s="108">
        <v>4</v>
      </c>
      <c r="AR370" s="104"/>
      <c r="AS370" s="104"/>
      <c r="AT370" s="104"/>
      <c r="AU370" s="105">
        <v>94</v>
      </c>
      <c r="AV370" s="106"/>
      <c r="AW370" s="106"/>
      <c r="AX370" s="107"/>
    </row>
    <row r="371" spans="1:50" ht="30" customHeight="1" x14ac:dyDescent="0.15">
      <c r="A371" s="103">
        <v>4</v>
      </c>
      <c r="B371" s="103">
        <v>1</v>
      </c>
      <c r="C371" s="108" t="s">
        <v>395</v>
      </c>
      <c r="D371" s="104"/>
      <c r="E371" s="104"/>
      <c r="F371" s="104"/>
      <c r="G371" s="104"/>
      <c r="H371" s="104"/>
      <c r="I371" s="104"/>
      <c r="J371" s="104"/>
      <c r="K371" s="104"/>
      <c r="L371" s="104"/>
      <c r="M371" s="108" t="s">
        <v>385</v>
      </c>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v>470</v>
      </c>
      <c r="AL371" s="106"/>
      <c r="AM371" s="106"/>
      <c r="AN371" s="106"/>
      <c r="AO371" s="106"/>
      <c r="AP371" s="107"/>
      <c r="AQ371" s="108">
        <v>7</v>
      </c>
      <c r="AR371" s="104"/>
      <c r="AS371" s="104"/>
      <c r="AT371" s="104"/>
      <c r="AU371" s="105">
        <v>100</v>
      </c>
      <c r="AV371" s="106"/>
      <c r="AW371" s="106"/>
      <c r="AX371" s="107"/>
    </row>
    <row r="372" spans="1:50" ht="30" customHeight="1" x14ac:dyDescent="0.15">
      <c r="A372" s="103">
        <v>5</v>
      </c>
      <c r="B372" s="103">
        <v>1</v>
      </c>
      <c r="C372" s="108" t="s">
        <v>398</v>
      </c>
      <c r="D372" s="104"/>
      <c r="E372" s="104"/>
      <c r="F372" s="104"/>
      <c r="G372" s="104"/>
      <c r="H372" s="104"/>
      <c r="I372" s="104"/>
      <c r="J372" s="104"/>
      <c r="K372" s="104"/>
      <c r="L372" s="104"/>
      <c r="M372" s="108" t="s">
        <v>385</v>
      </c>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v>306</v>
      </c>
      <c r="AL372" s="106"/>
      <c r="AM372" s="106"/>
      <c r="AN372" s="106"/>
      <c r="AO372" s="106"/>
      <c r="AP372" s="107"/>
      <c r="AQ372" s="108">
        <v>6</v>
      </c>
      <c r="AR372" s="104"/>
      <c r="AS372" s="104"/>
      <c r="AT372" s="104"/>
      <c r="AU372" s="105">
        <v>100</v>
      </c>
      <c r="AV372" s="106"/>
      <c r="AW372" s="106"/>
      <c r="AX372" s="107"/>
    </row>
    <row r="373" spans="1:50" ht="30" customHeight="1" x14ac:dyDescent="0.15">
      <c r="A373" s="103">
        <v>6</v>
      </c>
      <c r="B373" s="103">
        <v>1</v>
      </c>
      <c r="C373" s="108" t="s">
        <v>397</v>
      </c>
      <c r="D373" s="104"/>
      <c r="E373" s="104"/>
      <c r="F373" s="104"/>
      <c r="G373" s="104"/>
      <c r="H373" s="104"/>
      <c r="I373" s="104"/>
      <c r="J373" s="104"/>
      <c r="K373" s="104"/>
      <c r="L373" s="104"/>
      <c r="M373" s="108" t="s">
        <v>385</v>
      </c>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v>280</v>
      </c>
      <c r="AL373" s="106"/>
      <c r="AM373" s="106"/>
      <c r="AN373" s="106"/>
      <c r="AO373" s="106"/>
      <c r="AP373" s="107"/>
      <c r="AQ373" s="108">
        <v>1</v>
      </c>
      <c r="AR373" s="104"/>
      <c r="AS373" s="104"/>
      <c r="AT373" s="104"/>
      <c r="AU373" s="105"/>
      <c r="AV373" s="106"/>
      <c r="AW373" s="106"/>
      <c r="AX373" s="107"/>
    </row>
    <row r="374" spans="1:50" ht="30" customHeight="1" x14ac:dyDescent="0.15">
      <c r="A374" s="103">
        <v>7</v>
      </c>
      <c r="B374" s="103">
        <v>1</v>
      </c>
      <c r="C374" s="108" t="s">
        <v>396</v>
      </c>
      <c r="D374" s="104"/>
      <c r="E374" s="104"/>
      <c r="F374" s="104"/>
      <c r="G374" s="104"/>
      <c r="H374" s="104"/>
      <c r="I374" s="104"/>
      <c r="J374" s="104"/>
      <c r="K374" s="104"/>
      <c r="L374" s="104"/>
      <c r="M374" s="108" t="s">
        <v>385</v>
      </c>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v>264</v>
      </c>
      <c r="AL374" s="106"/>
      <c r="AM374" s="106"/>
      <c r="AN374" s="106"/>
      <c r="AO374" s="106"/>
      <c r="AP374" s="107"/>
      <c r="AQ374" s="108">
        <v>5</v>
      </c>
      <c r="AR374" s="104"/>
      <c r="AS374" s="104"/>
      <c r="AT374" s="104"/>
      <c r="AU374" s="105"/>
      <c r="AV374" s="106"/>
      <c r="AW374" s="106"/>
      <c r="AX374" s="107"/>
    </row>
    <row r="375" spans="1:50" ht="30" customHeight="1" x14ac:dyDescent="0.15">
      <c r="A375" s="103">
        <v>8</v>
      </c>
      <c r="B375" s="103">
        <v>1</v>
      </c>
      <c r="C375" s="108" t="s">
        <v>399</v>
      </c>
      <c r="D375" s="104"/>
      <c r="E375" s="104"/>
      <c r="F375" s="104"/>
      <c r="G375" s="104"/>
      <c r="H375" s="104"/>
      <c r="I375" s="104"/>
      <c r="J375" s="104"/>
      <c r="K375" s="104"/>
      <c r="L375" s="104"/>
      <c r="M375" s="108" t="s">
        <v>387</v>
      </c>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v>263</v>
      </c>
      <c r="AL375" s="106"/>
      <c r="AM375" s="106"/>
      <c r="AN375" s="106"/>
      <c r="AO375" s="106"/>
      <c r="AP375" s="107"/>
      <c r="AQ375" s="108">
        <v>2</v>
      </c>
      <c r="AR375" s="104"/>
      <c r="AS375" s="104"/>
      <c r="AT375" s="104"/>
      <c r="AU375" s="105">
        <v>98</v>
      </c>
      <c r="AV375" s="106"/>
      <c r="AW375" s="106"/>
      <c r="AX375" s="107"/>
    </row>
    <row r="376" spans="1:50" ht="30" customHeight="1" x14ac:dyDescent="0.15">
      <c r="A376" s="103">
        <v>9</v>
      </c>
      <c r="B376" s="103">
        <v>1</v>
      </c>
      <c r="C376" s="108" t="s">
        <v>400</v>
      </c>
      <c r="D376" s="104"/>
      <c r="E376" s="104"/>
      <c r="F376" s="104"/>
      <c r="G376" s="104"/>
      <c r="H376" s="104"/>
      <c r="I376" s="104"/>
      <c r="J376" s="104"/>
      <c r="K376" s="104"/>
      <c r="L376" s="104"/>
      <c r="M376" s="108" t="s">
        <v>385</v>
      </c>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v>112</v>
      </c>
      <c r="AL376" s="106"/>
      <c r="AM376" s="106"/>
      <c r="AN376" s="106"/>
      <c r="AO376" s="106"/>
      <c r="AP376" s="107"/>
      <c r="AQ376" s="108">
        <v>3</v>
      </c>
      <c r="AR376" s="104"/>
      <c r="AS376" s="104"/>
      <c r="AT376" s="104"/>
      <c r="AU376" s="105">
        <v>98</v>
      </c>
      <c r="AV376" s="106"/>
      <c r="AW376" s="106"/>
      <c r="AX376" s="107"/>
    </row>
    <row r="377" spans="1:50" ht="30" customHeight="1" x14ac:dyDescent="0.15">
      <c r="A377" s="103">
        <v>10</v>
      </c>
      <c r="B377" s="103">
        <v>1</v>
      </c>
      <c r="C377" s="108" t="s">
        <v>443</v>
      </c>
      <c r="D377" s="104"/>
      <c r="E377" s="104"/>
      <c r="F377" s="104"/>
      <c r="G377" s="104"/>
      <c r="H377" s="104"/>
      <c r="I377" s="104"/>
      <c r="J377" s="104"/>
      <c r="K377" s="104"/>
      <c r="L377" s="104"/>
      <c r="M377" s="108" t="s">
        <v>387</v>
      </c>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v>60</v>
      </c>
      <c r="AL377" s="106"/>
      <c r="AM377" s="106"/>
      <c r="AN377" s="106"/>
      <c r="AO377" s="106"/>
      <c r="AP377" s="107"/>
      <c r="AQ377" s="108">
        <v>1</v>
      </c>
      <c r="AR377" s="104"/>
      <c r="AS377" s="104"/>
      <c r="AT377" s="104"/>
      <c r="AU377" s="105">
        <v>95</v>
      </c>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9" spans="1:50" ht="21.75" customHeight="1" x14ac:dyDescent="0.15">
      <c r="A399" s="9"/>
      <c r="B399" s="61" t="s">
        <v>466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103"/>
      <c r="B400" s="103"/>
      <c r="C400" s="109" t="s">
        <v>361</v>
      </c>
      <c r="D400" s="109"/>
      <c r="E400" s="109"/>
      <c r="F400" s="109"/>
      <c r="G400" s="109"/>
      <c r="H400" s="109"/>
      <c r="I400" s="109"/>
      <c r="J400" s="109"/>
      <c r="K400" s="109"/>
      <c r="L400" s="109"/>
      <c r="M400" s="109" t="s">
        <v>362</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363</v>
      </c>
      <c r="AL400" s="109"/>
      <c r="AM400" s="109"/>
      <c r="AN400" s="109"/>
      <c r="AO400" s="109"/>
      <c r="AP400" s="109"/>
      <c r="AQ400" s="109" t="s">
        <v>23</v>
      </c>
      <c r="AR400" s="109"/>
      <c r="AS400" s="109"/>
      <c r="AT400" s="109"/>
      <c r="AU400" s="111" t="s">
        <v>24</v>
      </c>
      <c r="AV400" s="112"/>
      <c r="AW400" s="112"/>
      <c r="AX400" s="113"/>
    </row>
    <row r="401" spans="1:50" ht="30" customHeight="1" x14ac:dyDescent="0.15">
      <c r="A401" s="103">
        <v>1</v>
      </c>
      <c r="B401" s="103">
        <v>1</v>
      </c>
      <c r="C401" s="108" t="s">
        <v>402</v>
      </c>
      <c r="D401" s="104"/>
      <c r="E401" s="104"/>
      <c r="F401" s="104"/>
      <c r="G401" s="104"/>
      <c r="H401" s="104"/>
      <c r="I401" s="104"/>
      <c r="J401" s="104"/>
      <c r="K401" s="104"/>
      <c r="L401" s="104"/>
      <c r="M401" s="108" t="s">
        <v>412</v>
      </c>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v>514</v>
      </c>
      <c r="AL401" s="106"/>
      <c r="AM401" s="106"/>
      <c r="AN401" s="106"/>
      <c r="AO401" s="106"/>
      <c r="AP401" s="107"/>
      <c r="AQ401" s="108" t="s">
        <v>413</v>
      </c>
      <c r="AR401" s="104"/>
      <c r="AS401" s="104"/>
      <c r="AT401" s="104"/>
      <c r="AU401" s="105"/>
      <c r="AV401" s="106"/>
      <c r="AW401" s="106"/>
      <c r="AX401" s="107"/>
    </row>
    <row r="402" spans="1:50" ht="30" customHeight="1" x14ac:dyDescent="0.15">
      <c r="A402" s="103">
        <v>2</v>
      </c>
      <c r="B402" s="103">
        <v>1</v>
      </c>
      <c r="C402" s="108" t="s">
        <v>403</v>
      </c>
      <c r="D402" s="104"/>
      <c r="E402" s="104"/>
      <c r="F402" s="104"/>
      <c r="G402" s="104"/>
      <c r="H402" s="104"/>
      <c r="I402" s="104"/>
      <c r="J402" s="104"/>
      <c r="K402" s="104"/>
      <c r="L402" s="104"/>
      <c r="M402" s="108" t="s">
        <v>412</v>
      </c>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v>500</v>
      </c>
      <c r="AL402" s="106"/>
      <c r="AM402" s="106"/>
      <c r="AN402" s="106"/>
      <c r="AO402" s="106"/>
      <c r="AP402" s="107"/>
      <c r="AQ402" s="108" t="s">
        <v>413</v>
      </c>
      <c r="AR402" s="104"/>
      <c r="AS402" s="104"/>
      <c r="AT402" s="104"/>
      <c r="AU402" s="105"/>
      <c r="AV402" s="106"/>
      <c r="AW402" s="106"/>
      <c r="AX402" s="107"/>
    </row>
    <row r="403" spans="1:50" ht="30" customHeight="1" x14ac:dyDescent="0.15">
      <c r="A403" s="103">
        <v>3</v>
      </c>
      <c r="B403" s="103">
        <v>1</v>
      </c>
      <c r="C403" s="108" t="s">
        <v>404</v>
      </c>
      <c r="D403" s="104"/>
      <c r="E403" s="104"/>
      <c r="F403" s="104"/>
      <c r="G403" s="104"/>
      <c r="H403" s="104"/>
      <c r="I403" s="104"/>
      <c r="J403" s="104"/>
      <c r="K403" s="104"/>
      <c r="L403" s="104"/>
      <c r="M403" s="108" t="s">
        <v>412</v>
      </c>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v>483</v>
      </c>
      <c r="AL403" s="106"/>
      <c r="AM403" s="106"/>
      <c r="AN403" s="106"/>
      <c r="AO403" s="106"/>
      <c r="AP403" s="107"/>
      <c r="AQ403" s="108" t="s">
        <v>413</v>
      </c>
      <c r="AR403" s="104"/>
      <c r="AS403" s="104"/>
      <c r="AT403" s="104"/>
      <c r="AU403" s="105"/>
      <c r="AV403" s="106"/>
      <c r="AW403" s="106"/>
      <c r="AX403" s="107"/>
    </row>
    <row r="404" spans="1:50" ht="30" customHeight="1" x14ac:dyDescent="0.15">
      <c r="A404" s="103">
        <v>4</v>
      </c>
      <c r="B404" s="103">
        <v>1</v>
      </c>
      <c r="C404" s="108" t="s">
        <v>405</v>
      </c>
      <c r="D404" s="104"/>
      <c r="E404" s="104"/>
      <c r="F404" s="104"/>
      <c r="G404" s="104"/>
      <c r="H404" s="104"/>
      <c r="I404" s="104"/>
      <c r="J404" s="104"/>
      <c r="K404" s="104"/>
      <c r="L404" s="104"/>
      <c r="M404" s="108" t="s">
        <v>412</v>
      </c>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v>308</v>
      </c>
      <c r="AL404" s="106"/>
      <c r="AM404" s="106"/>
      <c r="AN404" s="106"/>
      <c r="AO404" s="106"/>
      <c r="AP404" s="107"/>
      <c r="AQ404" s="108" t="s">
        <v>413</v>
      </c>
      <c r="AR404" s="104"/>
      <c r="AS404" s="104"/>
      <c r="AT404" s="104"/>
      <c r="AU404" s="105"/>
      <c r="AV404" s="106"/>
      <c r="AW404" s="106"/>
      <c r="AX404" s="107"/>
    </row>
    <row r="405" spans="1:50" ht="30" customHeight="1" x14ac:dyDescent="0.15">
      <c r="A405" s="103">
        <v>5</v>
      </c>
      <c r="B405" s="103">
        <v>1</v>
      </c>
      <c r="C405" s="108" t="s">
        <v>406</v>
      </c>
      <c r="D405" s="104"/>
      <c r="E405" s="104"/>
      <c r="F405" s="104"/>
      <c r="G405" s="104"/>
      <c r="H405" s="104"/>
      <c r="I405" s="104"/>
      <c r="J405" s="104"/>
      <c r="K405" s="104"/>
      <c r="L405" s="104"/>
      <c r="M405" s="108" t="s">
        <v>412</v>
      </c>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v>278</v>
      </c>
      <c r="AL405" s="106"/>
      <c r="AM405" s="106"/>
      <c r="AN405" s="106"/>
      <c r="AO405" s="106"/>
      <c r="AP405" s="107"/>
      <c r="AQ405" s="108" t="s">
        <v>413</v>
      </c>
      <c r="AR405" s="104"/>
      <c r="AS405" s="104"/>
      <c r="AT405" s="104"/>
      <c r="AU405" s="105"/>
      <c r="AV405" s="106"/>
      <c r="AW405" s="106"/>
      <c r="AX405" s="107"/>
    </row>
    <row r="406" spans="1:50" ht="30" customHeight="1" x14ac:dyDescent="0.15">
      <c r="A406" s="103">
        <v>6</v>
      </c>
      <c r="B406" s="103">
        <v>1</v>
      </c>
      <c r="C406" s="108" t="s">
        <v>407</v>
      </c>
      <c r="D406" s="104"/>
      <c r="E406" s="104"/>
      <c r="F406" s="104"/>
      <c r="G406" s="104"/>
      <c r="H406" s="104"/>
      <c r="I406" s="104"/>
      <c r="J406" s="104"/>
      <c r="K406" s="104"/>
      <c r="L406" s="104"/>
      <c r="M406" s="108" t="s">
        <v>412</v>
      </c>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v>255</v>
      </c>
      <c r="AL406" s="106"/>
      <c r="AM406" s="106"/>
      <c r="AN406" s="106"/>
      <c r="AO406" s="106"/>
      <c r="AP406" s="107"/>
      <c r="AQ406" s="108" t="s">
        <v>413</v>
      </c>
      <c r="AR406" s="104"/>
      <c r="AS406" s="104"/>
      <c r="AT406" s="104"/>
      <c r="AU406" s="105"/>
      <c r="AV406" s="106"/>
      <c r="AW406" s="106"/>
      <c r="AX406" s="107"/>
    </row>
    <row r="407" spans="1:50" ht="30" customHeight="1" x14ac:dyDescent="0.15">
      <c r="A407" s="103">
        <v>7</v>
      </c>
      <c r="B407" s="103">
        <v>1</v>
      </c>
      <c r="C407" s="108" t="s">
        <v>408</v>
      </c>
      <c r="D407" s="104"/>
      <c r="E407" s="104"/>
      <c r="F407" s="104"/>
      <c r="G407" s="104"/>
      <c r="H407" s="104"/>
      <c r="I407" s="104"/>
      <c r="J407" s="104"/>
      <c r="K407" s="104"/>
      <c r="L407" s="104"/>
      <c r="M407" s="108" t="s">
        <v>412</v>
      </c>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v>214</v>
      </c>
      <c r="AL407" s="106"/>
      <c r="AM407" s="106"/>
      <c r="AN407" s="106"/>
      <c r="AO407" s="106"/>
      <c r="AP407" s="107"/>
      <c r="AQ407" s="108" t="s">
        <v>413</v>
      </c>
      <c r="AR407" s="104"/>
      <c r="AS407" s="104"/>
      <c r="AT407" s="104"/>
      <c r="AU407" s="105"/>
      <c r="AV407" s="106"/>
      <c r="AW407" s="106"/>
      <c r="AX407" s="107"/>
    </row>
    <row r="408" spans="1:50" ht="30" customHeight="1" x14ac:dyDescent="0.15">
      <c r="A408" s="103">
        <v>8</v>
      </c>
      <c r="B408" s="103">
        <v>1</v>
      </c>
      <c r="C408" s="108" t="s">
        <v>409</v>
      </c>
      <c r="D408" s="104"/>
      <c r="E408" s="104"/>
      <c r="F408" s="104"/>
      <c r="G408" s="104"/>
      <c r="H408" s="104"/>
      <c r="I408" s="104"/>
      <c r="J408" s="104"/>
      <c r="K408" s="104"/>
      <c r="L408" s="104"/>
      <c r="M408" s="108" t="s">
        <v>412</v>
      </c>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v>171</v>
      </c>
      <c r="AL408" s="106"/>
      <c r="AM408" s="106"/>
      <c r="AN408" s="106"/>
      <c r="AO408" s="106"/>
      <c r="AP408" s="107"/>
      <c r="AQ408" s="108" t="s">
        <v>413</v>
      </c>
      <c r="AR408" s="104"/>
      <c r="AS408" s="104"/>
      <c r="AT408" s="104"/>
      <c r="AU408" s="105"/>
      <c r="AV408" s="106"/>
      <c r="AW408" s="106"/>
      <c r="AX408" s="107"/>
    </row>
    <row r="409" spans="1:50" ht="30" customHeight="1" x14ac:dyDescent="0.15">
      <c r="A409" s="103">
        <v>9</v>
      </c>
      <c r="B409" s="103">
        <v>1</v>
      </c>
      <c r="C409" s="108" t="s">
        <v>410</v>
      </c>
      <c r="D409" s="104"/>
      <c r="E409" s="104"/>
      <c r="F409" s="104"/>
      <c r="G409" s="104"/>
      <c r="H409" s="104"/>
      <c r="I409" s="104"/>
      <c r="J409" s="104"/>
      <c r="K409" s="104"/>
      <c r="L409" s="104"/>
      <c r="M409" s="108" t="s">
        <v>412</v>
      </c>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v>147</v>
      </c>
      <c r="AL409" s="106"/>
      <c r="AM409" s="106"/>
      <c r="AN409" s="106"/>
      <c r="AO409" s="106"/>
      <c r="AP409" s="107"/>
      <c r="AQ409" s="108" t="s">
        <v>413</v>
      </c>
      <c r="AR409" s="104"/>
      <c r="AS409" s="104"/>
      <c r="AT409" s="104"/>
      <c r="AU409" s="105"/>
      <c r="AV409" s="106"/>
      <c r="AW409" s="106"/>
      <c r="AX409" s="107"/>
    </row>
    <row r="410" spans="1:50" ht="30" customHeight="1" x14ac:dyDescent="0.15">
      <c r="A410" s="103">
        <v>10</v>
      </c>
      <c r="B410" s="103">
        <v>1</v>
      </c>
      <c r="C410" s="108" t="s">
        <v>411</v>
      </c>
      <c r="D410" s="104"/>
      <c r="E410" s="104"/>
      <c r="F410" s="104"/>
      <c r="G410" s="104"/>
      <c r="H410" s="104"/>
      <c r="I410" s="104"/>
      <c r="J410" s="104"/>
      <c r="K410" s="104"/>
      <c r="L410" s="104"/>
      <c r="M410" s="108" t="s">
        <v>412</v>
      </c>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v>89</v>
      </c>
      <c r="AL410" s="106"/>
      <c r="AM410" s="106"/>
      <c r="AN410" s="106"/>
      <c r="AO410" s="106"/>
      <c r="AP410" s="107"/>
      <c r="AQ410" s="108" t="s">
        <v>413</v>
      </c>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2" spans="1:50" ht="19.5" customHeight="1" x14ac:dyDescent="0.15">
      <c r="A432" s="9"/>
      <c r="B432" s="61" t="s">
        <v>467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customHeight="1" x14ac:dyDescent="0.15">
      <c r="A433" s="103"/>
      <c r="B433" s="103"/>
      <c r="C433" s="109" t="s">
        <v>361</v>
      </c>
      <c r="D433" s="109"/>
      <c r="E433" s="109"/>
      <c r="F433" s="109"/>
      <c r="G433" s="109"/>
      <c r="H433" s="109"/>
      <c r="I433" s="109"/>
      <c r="J433" s="109"/>
      <c r="K433" s="109"/>
      <c r="L433" s="109"/>
      <c r="M433" s="109" t="s">
        <v>362</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363</v>
      </c>
      <c r="AL433" s="109"/>
      <c r="AM433" s="109"/>
      <c r="AN433" s="109"/>
      <c r="AO433" s="109"/>
      <c r="AP433" s="109"/>
      <c r="AQ433" s="109" t="s">
        <v>23</v>
      </c>
      <c r="AR433" s="109"/>
      <c r="AS433" s="109"/>
      <c r="AT433" s="109"/>
      <c r="AU433" s="111" t="s">
        <v>24</v>
      </c>
      <c r="AV433" s="112"/>
      <c r="AW433" s="112"/>
      <c r="AX433" s="113"/>
    </row>
    <row r="434" spans="1:50" ht="30" customHeight="1" x14ac:dyDescent="0.15">
      <c r="A434" s="103">
        <v>1</v>
      </c>
      <c r="B434" s="103">
        <v>1</v>
      </c>
      <c r="C434" s="108" t="s">
        <v>438</v>
      </c>
      <c r="D434" s="104"/>
      <c r="E434" s="104"/>
      <c r="F434" s="104"/>
      <c r="G434" s="104"/>
      <c r="H434" s="104"/>
      <c r="I434" s="104"/>
      <c r="J434" s="104"/>
      <c r="K434" s="104"/>
      <c r="L434" s="104"/>
      <c r="M434" s="108" t="s">
        <v>437</v>
      </c>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v>4</v>
      </c>
      <c r="AL434" s="106"/>
      <c r="AM434" s="106"/>
      <c r="AN434" s="106"/>
      <c r="AO434" s="106"/>
      <c r="AP434" s="107"/>
      <c r="AQ434" s="108" t="s">
        <v>479</v>
      </c>
      <c r="AR434" s="104"/>
      <c r="AS434" s="104"/>
      <c r="AT434" s="104"/>
      <c r="AU434" s="105"/>
      <c r="AV434" s="106"/>
      <c r="AW434" s="106"/>
      <c r="AX434" s="107"/>
    </row>
    <row r="435" spans="1:50" ht="30" customHeight="1" x14ac:dyDescent="0.15">
      <c r="A435" s="103">
        <v>2</v>
      </c>
      <c r="B435" s="103">
        <v>1</v>
      </c>
      <c r="C435" s="108" t="s">
        <v>439</v>
      </c>
      <c r="D435" s="104"/>
      <c r="E435" s="104"/>
      <c r="F435" s="104"/>
      <c r="G435" s="104"/>
      <c r="H435" s="104"/>
      <c r="I435" s="104"/>
      <c r="J435" s="104"/>
      <c r="K435" s="104"/>
      <c r="L435" s="104"/>
      <c r="M435" s="108" t="s">
        <v>435</v>
      </c>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v>0.3</v>
      </c>
      <c r="AL435" s="106"/>
      <c r="AM435" s="106"/>
      <c r="AN435" s="106"/>
      <c r="AO435" s="106"/>
      <c r="AP435" s="107"/>
      <c r="AQ435" s="108" t="s">
        <v>479</v>
      </c>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11.25"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17.25"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1.5"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1.5"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1.5"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1.5"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1.5"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1.5"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1.5"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1.5"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1.5"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1.5"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1.5"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1.5"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1.5"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1.5"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1.5"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1.5"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1.5"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1.5"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1.5"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1.5"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1.5"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t="9.75" customHeight="1" x14ac:dyDescent="0.15"/>
    <row r="465" spans="1:50" hidden="1" x14ac:dyDescent="0.15">
      <c r="A465" s="9"/>
      <c r="B465" s="61" t="s">
        <v>364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361</v>
      </c>
      <c r="D466" s="109"/>
      <c r="E466" s="109"/>
      <c r="F466" s="109"/>
      <c r="G466" s="109"/>
      <c r="H466" s="109"/>
      <c r="I466" s="109"/>
      <c r="J466" s="109"/>
      <c r="K466" s="109"/>
      <c r="L466" s="109"/>
      <c r="M466" s="109" t="s">
        <v>362</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363</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3">
      <formula>IF(RIGHT(TEXT(P14,"0.#"),1)=".",FALSE,TRUE)</formula>
    </cfRule>
    <cfRule type="expression" dxfId="204" priority="544">
      <formula>IF(RIGHT(TEXT(P14,"0.#"),1)=".",TRUE,FALSE)</formula>
    </cfRule>
  </conditionalFormatting>
  <conditionalFormatting sqref="AE23:AI23">
    <cfRule type="expression" dxfId="203" priority="533">
      <formula>IF(RIGHT(TEXT(AE23,"0.#"),1)=".",FALSE,TRUE)</formula>
    </cfRule>
    <cfRule type="expression" dxfId="202" priority="534">
      <formula>IF(RIGHT(TEXT(AE23,"0.#"),1)=".",TRUE,FALSE)</formula>
    </cfRule>
  </conditionalFormatting>
  <conditionalFormatting sqref="AE69:AX69">
    <cfRule type="expression" dxfId="201" priority="465">
      <formula>IF(RIGHT(TEXT(AE69,"0.#"),1)=".",FALSE,TRUE)</formula>
    </cfRule>
    <cfRule type="expression" dxfId="200" priority="466">
      <formula>IF(RIGHT(TEXT(AE69,"0.#"),1)=".",TRUE,FALSE)</formula>
    </cfRule>
  </conditionalFormatting>
  <conditionalFormatting sqref="AE83:AI83">
    <cfRule type="expression" dxfId="199" priority="447">
      <formula>IF(RIGHT(TEXT(AE83,"0.#"),1)=".",FALSE,TRUE)</formula>
    </cfRule>
    <cfRule type="expression" dxfId="198" priority="448">
      <formula>IF(RIGHT(TEXT(AE83,"0.#"),1)=".",TRUE,FALSE)</formula>
    </cfRule>
  </conditionalFormatting>
  <conditionalFormatting sqref="AJ83:AX83">
    <cfRule type="expression" dxfId="197" priority="445">
      <formula>IF(RIGHT(TEXT(AJ83,"0.#"),1)=".",FALSE,TRUE)</formula>
    </cfRule>
    <cfRule type="expression" dxfId="196" priority="446">
      <formula>IF(RIGHT(TEXT(AJ83,"0.#"),1)=".",TRUE,FALSE)</formula>
    </cfRule>
  </conditionalFormatting>
  <conditionalFormatting sqref="L99">
    <cfRule type="expression" dxfId="195" priority="425">
      <formula>IF(RIGHT(TEXT(L99,"0.#"),1)=".",FALSE,TRUE)</formula>
    </cfRule>
    <cfRule type="expression" dxfId="194" priority="426">
      <formula>IF(RIGHT(TEXT(L99,"0.#"),1)=".",TRUE,FALSE)</formula>
    </cfRule>
  </conditionalFormatting>
  <conditionalFormatting sqref="L104">
    <cfRule type="expression" dxfId="193" priority="423">
      <formula>IF(RIGHT(TEXT(L104,"0.#"),1)=".",FALSE,TRUE)</formula>
    </cfRule>
    <cfRule type="expression" dxfId="192" priority="424">
      <formula>IF(RIGHT(TEXT(L104,"0.#"),1)=".",TRUE,FALSE)</formula>
    </cfRule>
  </conditionalFormatting>
  <conditionalFormatting sqref="R104">
    <cfRule type="expression" dxfId="191" priority="421">
      <formula>IF(RIGHT(TEXT(R104,"0.#"),1)=".",FALSE,TRUE)</formula>
    </cfRule>
    <cfRule type="expression" dxfId="190" priority="422">
      <formula>IF(RIGHT(TEXT(R104,"0.#"),1)=".",TRUE,FALSE)</formula>
    </cfRule>
  </conditionalFormatting>
  <conditionalFormatting sqref="P18:AX18">
    <cfRule type="expression" dxfId="189" priority="419">
      <formula>IF(RIGHT(TEXT(P18,"0.#"),1)=".",FALSE,TRUE)</formula>
    </cfRule>
    <cfRule type="expression" dxfId="188" priority="420">
      <formula>IF(RIGHT(TEXT(P18,"0.#"),1)=".",TRUE,FALSE)</formula>
    </cfRule>
  </conditionalFormatting>
  <conditionalFormatting sqref="Y181">
    <cfRule type="expression" dxfId="187" priority="415">
      <formula>IF(RIGHT(TEXT(Y181,"0.#"),1)=".",FALSE,TRUE)</formula>
    </cfRule>
    <cfRule type="expression" dxfId="186" priority="416">
      <formula>IF(RIGHT(TEXT(Y181,"0.#"),1)=".",TRUE,FALSE)</formula>
    </cfRule>
  </conditionalFormatting>
  <conditionalFormatting sqref="Y190">
    <cfRule type="expression" dxfId="185" priority="411">
      <formula>IF(RIGHT(TEXT(Y190,"0.#"),1)=".",FALSE,TRUE)</formula>
    </cfRule>
    <cfRule type="expression" dxfId="184" priority="412">
      <formula>IF(RIGHT(TEXT(Y190,"0.#"),1)=".",TRUE,FALSE)</formula>
    </cfRule>
  </conditionalFormatting>
  <conditionalFormatting sqref="AK236">
    <cfRule type="expression" dxfId="183" priority="333">
      <formula>IF(RIGHT(TEXT(AK236,"0.#"),1)=".",FALSE,TRUE)</formula>
    </cfRule>
    <cfRule type="expression" dxfId="182" priority="334">
      <formula>IF(RIGHT(TEXT(AK236,"0.#"),1)=".",TRUE,FALSE)</formula>
    </cfRule>
  </conditionalFormatting>
  <conditionalFormatting sqref="AE54:AI54">
    <cfRule type="expression" dxfId="181" priority="283">
      <formula>IF(RIGHT(TEXT(AE54,"0.#"),1)=".",FALSE,TRUE)</formula>
    </cfRule>
    <cfRule type="expression" dxfId="180" priority="284">
      <formula>IF(RIGHT(TEXT(AE54,"0.#"),1)=".",TRUE,FALSE)</formula>
    </cfRule>
  </conditionalFormatting>
  <conditionalFormatting sqref="P16:AQ17 P15:AX15 P13:AX13">
    <cfRule type="expression" dxfId="179" priority="241">
      <formula>IF(RIGHT(TEXT(P13,"0.#"),1)=".",FALSE,TRUE)</formula>
    </cfRule>
    <cfRule type="expression" dxfId="178" priority="242">
      <formula>IF(RIGHT(TEXT(P13,"0.#"),1)=".",TRUE,FALSE)</formula>
    </cfRule>
  </conditionalFormatting>
  <conditionalFormatting sqref="P19:AJ19">
    <cfRule type="expression" dxfId="177" priority="239">
      <formula>IF(RIGHT(TEXT(P19,"0.#"),1)=".",FALSE,TRUE)</formula>
    </cfRule>
    <cfRule type="expression" dxfId="176" priority="240">
      <formula>IF(RIGHT(TEXT(P19,"0.#"),1)=".",TRUE,FALSE)</formula>
    </cfRule>
  </conditionalFormatting>
  <conditionalFormatting sqref="AE55:AX55 AJ54:AS54">
    <cfRule type="expression" dxfId="175" priority="235">
      <formula>IF(RIGHT(TEXT(AE54,"0.#"),1)=".",FALSE,TRUE)</formula>
    </cfRule>
    <cfRule type="expression" dxfId="174" priority="236">
      <formula>IF(RIGHT(TEXT(AE54,"0.#"),1)=".",TRUE,FALSE)</formula>
    </cfRule>
  </conditionalFormatting>
  <conditionalFormatting sqref="AE68:AS68">
    <cfRule type="expression" dxfId="173" priority="231">
      <formula>IF(RIGHT(TEXT(AE68,"0.#"),1)=".",FALSE,TRUE)</formula>
    </cfRule>
    <cfRule type="expression" dxfId="172" priority="232">
      <formula>IF(RIGHT(TEXT(AE68,"0.#"),1)=".",TRUE,FALSE)</formula>
    </cfRule>
  </conditionalFormatting>
  <conditionalFormatting sqref="AE95:AI95 AE92:AI92 AE89:AI89 AE86:AI86">
    <cfRule type="expression" dxfId="171" priority="229">
      <formula>IF(RIGHT(TEXT(AE86,"0.#"),1)=".",FALSE,TRUE)</formula>
    </cfRule>
    <cfRule type="expression" dxfId="170" priority="230">
      <formula>IF(RIGHT(TEXT(AE86,"0.#"),1)=".",TRUE,FALSE)</formula>
    </cfRule>
  </conditionalFormatting>
  <conditionalFormatting sqref="AJ95:AX95 AJ92:AX92 AJ89:AX89 AJ86:AX86">
    <cfRule type="expression" dxfId="169" priority="227">
      <formula>IF(RIGHT(TEXT(AJ86,"0.#"),1)=".",FALSE,TRUE)</formula>
    </cfRule>
    <cfRule type="expression" dxfId="168" priority="228">
      <formula>IF(RIGHT(TEXT(AJ86,"0.#"),1)=".",TRUE,FALSE)</formula>
    </cfRule>
  </conditionalFormatting>
  <conditionalFormatting sqref="L100:L103 L98">
    <cfRule type="expression" dxfId="167" priority="225">
      <formula>IF(RIGHT(TEXT(L98,"0.#"),1)=".",FALSE,TRUE)</formula>
    </cfRule>
    <cfRule type="expression" dxfId="166" priority="226">
      <formula>IF(RIGHT(TEXT(L98,"0.#"),1)=".",TRUE,FALSE)</formula>
    </cfRule>
  </conditionalFormatting>
  <conditionalFormatting sqref="R98">
    <cfRule type="expression" dxfId="165" priority="221">
      <formula>IF(RIGHT(TEXT(R98,"0.#"),1)=".",FALSE,TRUE)</formula>
    </cfRule>
    <cfRule type="expression" dxfId="164" priority="222">
      <formula>IF(RIGHT(TEXT(R98,"0.#"),1)=".",TRUE,FALSE)</formula>
    </cfRule>
  </conditionalFormatting>
  <conditionalFormatting sqref="R99:R103">
    <cfRule type="expression" dxfId="163" priority="219">
      <formula>IF(RIGHT(TEXT(R99,"0.#"),1)=".",FALSE,TRUE)</formula>
    </cfRule>
    <cfRule type="expression" dxfId="162" priority="220">
      <formula>IF(RIGHT(TEXT(R99,"0.#"),1)=".",TRUE,FALSE)</formula>
    </cfRule>
  </conditionalFormatting>
  <conditionalFormatting sqref="Y182:Y189 Y180">
    <cfRule type="expression" dxfId="161" priority="217">
      <formula>IF(RIGHT(TEXT(Y180,"0.#"),1)=".",FALSE,TRUE)</formula>
    </cfRule>
    <cfRule type="expression" dxfId="160" priority="218">
      <formula>IF(RIGHT(TEXT(Y180,"0.#"),1)=".",TRUE,FALSE)</formula>
    </cfRule>
  </conditionalFormatting>
  <conditionalFormatting sqref="AU181">
    <cfRule type="expression" dxfId="159" priority="215">
      <formula>IF(RIGHT(TEXT(AU181,"0.#"),1)=".",FALSE,TRUE)</formula>
    </cfRule>
    <cfRule type="expression" dxfId="158" priority="216">
      <formula>IF(RIGHT(TEXT(AU181,"0.#"),1)=".",TRUE,FALSE)</formula>
    </cfRule>
  </conditionalFormatting>
  <conditionalFormatting sqref="AU190">
    <cfRule type="expression" dxfId="157" priority="213">
      <formula>IF(RIGHT(TEXT(AU190,"0.#"),1)=".",FALSE,TRUE)</formula>
    </cfRule>
    <cfRule type="expression" dxfId="156" priority="214">
      <formula>IF(RIGHT(TEXT(AU190,"0.#"),1)=".",TRUE,FALSE)</formula>
    </cfRule>
  </conditionalFormatting>
  <conditionalFormatting sqref="AU182:AU189 AU180">
    <cfRule type="expression" dxfId="155" priority="211">
      <formula>IF(RIGHT(TEXT(AU180,"0.#"),1)=".",FALSE,TRUE)</formula>
    </cfRule>
    <cfRule type="expression" dxfId="154" priority="212">
      <formula>IF(RIGHT(TEXT(AU180,"0.#"),1)=".",TRUE,FALSE)</formula>
    </cfRule>
  </conditionalFormatting>
  <conditionalFormatting sqref="Y220 Y207 Y194">
    <cfRule type="expression" dxfId="153" priority="197">
      <formula>IF(RIGHT(TEXT(Y194,"0.#"),1)=".",FALSE,TRUE)</formula>
    </cfRule>
    <cfRule type="expression" dxfId="152" priority="198">
      <formula>IF(RIGHT(TEXT(Y194,"0.#"),1)=".",TRUE,FALSE)</formula>
    </cfRule>
  </conditionalFormatting>
  <conditionalFormatting sqref="Y229 Y216 Y203">
    <cfRule type="expression" dxfId="151" priority="195">
      <formula>IF(RIGHT(TEXT(Y203,"0.#"),1)=".",FALSE,TRUE)</formula>
    </cfRule>
    <cfRule type="expression" dxfId="150" priority="196">
      <formula>IF(RIGHT(TEXT(Y203,"0.#"),1)=".",TRUE,FALSE)</formula>
    </cfRule>
  </conditionalFormatting>
  <conditionalFormatting sqref="Y221:Y228 Y219 Y208:Y215 Y206 Y195:Y202 Y193">
    <cfRule type="expression" dxfId="149" priority="193">
      <formula>IF(RIGHT(TEXT(Y193,"0.#"),1)=".",FALSE,TRUE)</formula>
    </cfRule>
    <cfRule type="expression" dxfId="148" priority="194">
      <formula>IF(RIGHT(TEXT(Y193,"0.#"),1)=".",TRUE,FALSE)</formula>
    </cfRule>
  </conditionalFormatting>
  <conditionalFormatting sqref="AU220 AU207 AU194">
    <cfRule type="expression" dxfId="147" priority="191">
      <formula>IF(RIGHT(TEXT(AU194,"0.#"),1)=".",FALSE,TRUE)</formula>
    </cfRule>
    <cfRule type="expression" dxfId="146" priority="192">
      <formula>IF(RIGHT(TEXT(AU194,"0.#"),1)=".",TRUE,FALSE)</formula>
    </cfRule>
  </conditionalFormatting>
  <conditionalFormatting sqref="AU229 AU216 AU203">
    <cfRule type="expression" dxfId="145" priority="189">
      <formula>IF(RIGHT(TEXT(AU203,"0.#"),1)=".",FALSE,TRUE)</formula>
    </cfRule>
    <cfRule type="expression" dxfId="144" priority="190">
      <formula>IF(RIGHT(TEXT(AU203,"0.#"),1)=".",TRUE,FALSE)</formula>
    </cfRule>
  </conditionalFormatting>
  <conditionalFormatting sqref="AU221:AU228 AU219 AU208:AU215 AU206 AU195:AU202 AU193">
    <cfRule type="expression" dxfId="143" priority="187">
      <formula>IF(RIGHT(TEXT(AU193,"0.#"),1)=".",FALSE,TRUE)</formula>
    </cfRule>
    <cfRule type="expression" dxfId="142" priority="188">
      <formula>IF(RIGHT(TEXT(AU193,"0.#"),1)=".",TRUE,FALSE)</formula>
    </cfRule>
  </conditionalFormatting>
  <conditionalFormatting sqref="AE56:AI56">
    <cfRule type="expression" dxfId="141" priority="161">
      <formula>IF(AND(AE56&gt;=0, RIGHT(TEXT(AE56,"0.#"),1)&lt;&gt;"."),TRUE,FALSE)</formula>
    </cfRule>
    <cfRule type="expression" dxfId="140" priority="162">
      <formula>IF(AND(AE56&gt;=0, RIGHT(TEXT(AE56,"0.#"),1)="."),TRUE,FALSE)</formula>
    </cfRule>
    <cfRule type="expression" dxfId="139" priority="163">
      <formula>IF(AND(AE56&lt;0, RIGHT(TEXT(AE56,"0.#"),1)&lt;&gt;"."),TRUE,FALSE)</formula>
    </cfRule>
    <cfRule type="expression" dxfId="138" priority="164">
      <formula>IF(AND(AE56&lt;0, RIGHT(TEXT(AE56,"0.#"),1)="."),TRUE,FALSE)</formula>
    </cfRule>
  </conditionalFormatting>
  <conditionalFormatting sqref="AJ56:AS56">
    <cfRule type="expression" dxfId="137" priority="157">
      <formula>IF(AND(AJ56&gt;=0, RIGHT(TEXT(AJ56,"0.#"),1)&lt;&gt;"."),TRUE,FALSE)</formula>
    </cfRule>
    <cfRule type="expression" dxfId="136" priority="158">
      <formula>IF(AND(AJ56&gt;=0, RIGHT(TEXT(AJ56,"0.#"),1)="."),TRUE,FALSE)</formula>
    </cfRule>
    <cfRule type="expression" dxfId="135" priority="159">
      <formula>IF(AND(AJ56&lt;0, RIGHT(TEXT(AJ56,"0.#"),1)&lt;&gt;"."),TRUE,FALSE)</formula>
    </cfRule>
    <cfRule type="expression" dxfId="134" priority="160">
      <formula>IF(AND(AJ56&lt;0, RIGHT(TEXT(AJ56,"0.#"),1)="."),TRUE,FALSE)</formula>
    </cfRule>
  </conditionalFormatting>
  <conditionalFormatting sqref="AK237:AK265">
    <cfRule type="expression" dxfId="133" priority="145">
      <formula>IF(RIGHT(TEXT(AK237,"0.#"),1)=".",FALSE,TRUE)</formula>
    </cfRule>
    <cfRule type="expression" dxfId="132" priority="146">
      <formula>IF(RIGHT(TEXT(AK237,"0.#"),1)=".",TRUE,FALSE)</formula>
    </cfRule>
  </conditionalFormatting>
  <conditionalFormatting sqref="AU237:AX265">
    <cfRule type="expression" dxfId="131" priority="141">
      <formula>IF(AND(AU237&gt;=0, RIGHT(TEXT(AU237,"0.#"),1)&lt;&gt;"."),TRUE,FALSE)</formula>
    </cfRule>
    <cfRule type="expression" dxfId="130" priority="142">
      <formula>IF(AND(AU237&gt;=0, RIGHT(TEXT(AU237,"0.#"),1)="."),TRUE,FALSE)</formula>
    </cfRule>
    <cfRule type="expression" dxfId="129" priority="143">
      <formula>IF(AND(AU237&lt;0, RIGHT(TEXT(AU237,"0.#"),1)&lt;&gt;"."),TRUE,FALSE)</formula>
    </cfRule>
    <cfRule type="expression" dxfId="128" priority="144">
      <formula>IF(AND(AU237&lt;0, RIGHT(TEXT(AU237,"0.#"),1)="."),TRUE,FALSE)</formula>
    </cfRule>
  </conditionalFormatting>
  <conditionalFormatting sqref="AK269">
    <cfRule type="expression" dxfId="127" priority="139">
      <formula>IF(RIGHT(TEXT(AK269,"0.#"),1)=".",FALSE,TRUE)</formula>
    </cfRule>
    <cfRule type="expression" dxfId="126" priority="140">
      <formula>IF(RIGHT(TEXT(AK269,"0.#"),1)=".",TRUE,FALSE)</formula>
    </cfRule>
  </conditionalFormatting>
  <conditionalFormatting sqref="AU269:AX269">
    <cfRule type="expression" dxfId="125" priority="135">
      <formula>IF(AND(AU269&gt;=0, RIGHT(TEXT(AU269,"0.#"),1)&lt;&gt;"."),TRUE,FALSE)</formula>
    </cfRule>
    <cfRule type="expression" dxfId="124" priority="136">
      <formula>IF(AND(AU269&gt;=0, RIGHT(TEXT(AU269,"0.#"),1)="."),TRUE,FALSE)</formula>
    </cfRule>
    <cfRule type="expression" dxfId="123" priority="137">
      <formula>IF(AND(AU269&lt;0, RIGHT(TEXT(AU269,"0.#"),1)&lt;&gt;"."),TRUE,FALSE)</formula>
    </cfRule>
    <cfRule type="expression" dxfId="122" priority="138">
      <formula>IF(AND(AU269&lt;0, RIGHT(TEXT(AU269,"0.#"),1)="."),TRUE,FALSE)</formula>
    </cfRule>
  </conditionalFormatting>
  <conditionalFormatting sqref="AK270:AK277 AK279:AK298">
    <cfRule type="expression" dxfId="121" priority="133">
      <formula>IF(RIGHT(TEXT(AK270,"0.#"),1)=".",FALSE,TRUE)</formula>
    </cfRule>
    <cfRule type="expression" dxfId="120" priority="134">
      <formula>IF(RIGHT(TEXT(AK270,"0.#"),1)=".",TRUE,FALSE)</formula>
    </cfRule>
  </conditionalFormatting>
  <conditionalFormatting sqref="AU270:AX298">
    <cfRule type="expression" dxfId="119" priority="129">
      <formula>IF(AND(AU270&gt;=0, RIGHT(TEXT(AU270,"0.#"),1)&lt;&gt;"."),TRUE,FALSE)</formula>
    </cfRule>
    <cfRule type="expression" dxfId="118" priority="130">
      <formula>IF(AND(AU270&gt;=0, RIGHT(TEXT(AU270,"0.#"),1)="."),TRUE,FALSE)</formula>
    </cfRule>
    <cfRule type="expression" dxfId="117" priority="131">
      <formula>IF(AND(AU270&lt;0, RIGHT(TEXT(AU270,"0.#"),1)&lt;&gt;"."),TRUE,FALSE)</formula>
    </cfRule>
    <cfRule type="expression" dxfId="116" priority="132">
      <formula>IF(AND(AU270&lt;0, RIGHT(TEXT(AU270,"0.#"),1)="."),TRUE,FALSE)</formula>
    </cfRule>
  </conditionalFormatting>
  <conditionalFormatting sqref="AK302">
    <cfRule type="expression" dxfId="115" priority="127">
      <formula>IF(RIGHT(TEXT(AK302,"0.#"),1)=".",FALSE,TRUE)</formula>
    </cfRule>
    <cfRule type="expression" dxfId="114" priority="128">
      <formula>IF(RIGHT(TEXT(AK302,"0.#"),1)=".",TRUE,FALSE)</formula>
    </cfRule>
  </conditionalFormatting>
  <conditionalFormatting sqref="AU302:AX302">
    <cfRule type="expression" dxfId="113" priority="123">
      <formula>IF(AND(AU302&gt;=0, RIGHT(TEXT(AU302,"0.#"),1)&lt;&gt;"."),TRUE,FALSE)</formula>
    </cfRule>
    <cfRule type="expression" dxfId="112" priority="124">
      <formula>IF(AND(AU302&gt;=0, RIGHT(TEXT(AU302,"0.#"),1)="."),TRUE,FALSE)</formula>
    </cfRule>
    <cfRule type="expression" dxfId="111" priority="125">
      <formula>IF(AND(AU302&lt;0, RIGHT(TEXT(AU302,"0.#"),1)&lt;&gt;"."),TRUE,FALSE)</formula>
    </cfRule>
    <cfRule type="expression" dxfId="110" priority="126">
      <formula>IF(AND(AU302&lt;0, RIGHT(TEXT(AU302,"0.#"),1)="."),TRUE,FALSE)</formula>
    </cfRule>
  </conditionalFormatting>
  <conditionalFormatting sqref="AK303:AK331">
    <cfRule type="expression" dxfId="109" priority="121">
      <formula>IF(RIGHT(TEXT(AK303,"0.#"),1)=".",FALSE,TRUE)</formula>
    </cfRule>
    <cfRule type="expression" dxfId="108" priority="122">
      <formula>IF(RIGHT(TEXT(AK303,"0.#"),1)=".",TRUE,FALSE)</formula>
    </cfRule>
  </conditionalFormatting>
  <conditionalFormatting sqref="AU303:AX331">
    <cfRule type="expression" dxfId="107" priority="117">
      <formula>IF(AND(AU303&gt;=0, RIGHT(TEXT(AU303,"0.#"),1)&lt;&gt;"."),TRUE,FALSE)</formula>
    </cfRule>
    <cfRule type="expression" dxfId="106" priority="118">
      <formula>IF(AND(AU303&gt;=0, RIGHT(TEXT(AU303,"0.#"),1)="."),TRUE,FALSE)</formula>
    </cfRule>
    <cfRule type="expression" dxfId="105" priority="119">
      <formula>IF(AND(AU303&lt;0, RIGHT(TEXT(AU303,"0.#"),1)&lt;&gt;"."),TRUE,FALSE)</formula>
    </cfRule>
    <cfRule type="expression" dxfId="104" priority="120">
      <formula>IF(AND(AU303&lt;0, RIGHT(TEXT(AU303,"0.#"),1)="."),TRUE,FALSE)</formula>
    </cfRule>
  </conditionalFormatting>
  <conditionalFormatting sqref="AK335">
    <cfRule type="expression" dxfId="103" priority="115">
      <formula>IF(RIGHT(TEXT(AK335,"0.#"),1)=".",FALSE,TRUE)</formula>
    </cfRule>
    <cfRule type="expression" dxfId="102" priority="116">
      <formula>IF(RIGHT(TEXT(AK335,"0.#"),1)=".",TRUE,FALSE)</formula>
    </cfRule>
  </conditionalFormatting>
  <conditionalFormatting sqref="AU335:AX335">
    <cfRule type="expression" dxfId="101" priority="111">
      <formula>IF(AND(AU335&gt;=0, RIGHT(TEXT(AU335,"0.#"),1)&lt;&gt;"."),TRUE,FALSE)</formula>
    </cfRule>
    <cfRule type="expression" dxfId="100" priority="112">
      <formula>IF(AND(AU335&gt;=0, RIGHT(TEXT(AU335,"0.#"),1)="."),TRUE,FALSE)</formula>
    </cfRule>
    <cfRule type="expression" dxfId="99" priority="113">
      <formula>IF(AND(AU335&lt;0, RIGHT(TEXT(AU335,"0.#"),1)&lt;&gt;"."),TRUE,FALSE)</formula>
    </cfRule>
    <cfRule type="expression" dxfId="98" priority="114">
      <formula>IF(AND(AU335&lt;0, RIGHT(TEXT(AU335,"0.#"),1)="."),TRUE,FALSE)</formula>
    </cfRule>
  </conditionalFormatting>
  <conditionalFormatting sqref="AK336:AK364">
    <cfRule type="expression" dxfId="97" priority="109">
      <formula>IF(RIGHT(TEXT(AK336,"0.#"),1)=".",FALSE,TRUE)</formula>
    </cfRule>
    <cfRule type="expression" dxfId="96" priority="110">
      <formula>IF(RIGHT(TEXT(AK336,"0.#"),1)=".",TRUE,FALSE)</formula>
    </cfRule>
  </conditionalFormatting>
  <conditionalFormatting sqref="AU336:AX364">
    <cfRule type="expression" dxfId="95" priority="105">
      <formula>IF(AND(AU336&gt;=0, RIGHT(TEXT(AU336,"0.#"),1)&lt;&gt;"."),TRUE,FALSE)</formula>
    </cfRule>
    <cfRule type="expression" dxfId="94" priority="106">
      <formula>IF(AND(AU336&gt;=0, RIGHT(TEXT(AU336,"0.#"),1)="."),TRUE,FALSE)</formula>
    </cfRule>
    <cfRule type="expression" dxfId="93" priority="107">
      <formula>IF(AND(AU336&lt;0, RIGHT(TEXT(AU336,"0.#"),1)&lt;&gt;"."),TRUE,FALSE)</formula>
    </cfRule>
    <cfRule type="expression" dxfId="92" priority="108">
      <formula>IF(AND(AU336&lt;0, RIGHT(TEXT(AU336,"0.#"),1)="."),TRUE,FALSE)</formula>
    </cfRule>
  </conditionalFormatting>
  <conditionalFormatting sqref="AK368">
    <cfRule type="expression" dxfId="91" priority="103">
      <formula>IF(RIGHT(TEXT(AK368,"0.#"),1)=".",FALSE,TRUE)</formula>
    </cfRule>
    <cfRule type="expression" dxfId="90" priority="104">
      <formula>IF(RIGHT(TEXT(AK368,"0.#"),1)=".",TRUE,FALSE)</formula>
    </cfRule>
  </conditionalFormatting>
  <conditionalFormatting sqref="AU368:AX368">
    <cfRule type="expression" dxfId="89" priority="99">
      <formula>IF(AND(AU368&gt;=0, RIGHT(TEXT(AU368,"0.#"),1)&lt;&gt;"."),TRUE,FALSE)</formula>
    </cfRule>
    <cfRule type="expression" dxfId="88" priority="100">
      <formula>IF(AND(AU368&gt;=0, RIGHT(TEXT(AU368,"0.#"),1)="."),TRUE,FALSE)</formula>
    </cfRule>
    <cfRule type="expression" dxfId="87" priority="101">
      <formula>IF(AND(AU368&lt;0, RIGHT(TEXT(AU368,"0.#"),1)&lt;&gt;"."),TRUE,FALSE)</formula>
    </cfRule>
    <cfRule type="expression" dxfId="86" priority="102">
      <formula>IF(AND(AU368&lt;0, RIGHT(TEXT(AU368,"0.#"),1)="."),TRUE,FALSE)</formula>
    </cfRule>
  </conditionalFormatting>
  <conditionalFormatting sqref="AK369:AK397">
    <cfRule type="expression" dxfId="85" priority="97">
      <formula>IF(RIGHT(TEXT(AK369,"0.#"),1)=".",FALSE,TRUE)</formula>
    </cfRule>
    <cfRule type="expression" dxfId="84" priority="98">
      <formula>IF(RIGHT(TEXT(AK369,"0.#"),1)=".",TRUE,FALSE)</formula>
    </cfRule>
  </conditionalFormatting>
  <conditionalFormatting sqref="AU369:AX397">
    <cfRule type="expression" dxfId="83" priority="93">
      <formula>IF(AND(AU369&gt;=0, RIGHT(TEXT(AU369,"0.#"),1)&lt;&gt;"."),TRUE,FALSE)</formula>
    </cfRule>
    <cfRule type="expression" dxfId="82" priority="94">
      <formula>IF(AND(AU369&gt;=0, RIGHT(TEXT(AU369,"0.#"),1)="."),TRUE,FALSE)</formula>
    </cfRule>
    <cfRule type="expression" dxfId="81" priority="95">
      <formula>IF(AND(AU369&lt;0, RIGHT(TEXT(AU369,"0.#"),1)&lt;&gt;"."),TRUE,FALSE)</formula>
    </cfRule>
    <cfRule type="expression" dxfId="80" priority="96">
      <formula>IF(AND(AU369&lt;0, RIGHT(TEXT(AU369,"0.#"),1)="."),TRUE,FALSE)</formula>
    </cfRule>
  </conditionalFormatting>
  <conditionalFormatting sqref="AK401">
    <cfRule type="expression" dxfId="79" priority="91">
      <formula>IF(RIGHT(TEXT(AK401,"0.#"),1)=".",FALSE,TRUE)</formula>
    </cfRule>
    <cfRule type="expression" dxfId="78" priority="92">
      <formula>IF(RIGHT(TEXT(AK401,"0.#"),1)=".",TRUE,FALSE)</formula>
    </cfRule>
  </conditionalFormatting>
  <conditionalFormatting sqref="AU401:AX401">
    <cfRule type="expression" dxfId="77" priority="87">
      <formula>IF(AND(AU401&gt;=0, RIGHT(TEXT(AU401,"0.#"),1)&lt;&gt;"."),TRUE,FALSE)</formula>
    </cfRule>
    <cfRule type="expression" dxfId="76" priority="88">
      <formula>IF(AND(AU401&gt;=0, RIGHT(TEXT(AU401,"0.#"),1)="."),TRUE,FALSE)</formula>
    </cfRule>
    <cfRule type="expression" dxfId="75" priority="89">
      <formula>IF(AND(AU401&lt;0, RIGHT(TEXT(AU401,"0.#"),1)&lt;&gt;"."),TRUE,FALSE)</formula>
    </cfRule>
    <cfRule type="expression" dxfId="74" priority="90">
      <formula>IF(AND(AU401&lt;0, RIGHT(TEXT(AU401,"0.#"),1)="."),TRUE,FALSE)</formula>
    </cfRule>
  </conditionalFormatting>
  <conditionalFormatting sqref="AK402:AK430">
    <cfRule type="expression" dxfId="73" priority="85">
      <formula>IF(RIGHT(TEXT(AK402,"0.#"),1)=".",FALSE,TRUE)</formula>
    </cfRule>
    <cfRule type="expression" dxfId="72" priority="86">
      <formula>IF(RIGHT(TEXT(AK402,"0.#"),1)=".",TRUE,FALSE)</formula>
    </cfRule>
  </conditionalFormatting>
  <conditionalFormatting sqref="AU402:AX430">
    <cfRule type="expression" dxfId="71" priority="81">
      <formula>IF(AND(AU402&gt;=0, RIGHT(TEXT(AU402,"0.#"),1)&lt;&gt;"."),TRUE,FALSE)</formula>
    </cfRule>
    <cfRule type="expression" dxfId="70" priority="82">
      <formula>IF(AND(AU402&gt;=0, RIGHT(TEXT(AU402,"0.#"),1)="."),TRUE,FALSE)</formula>
    </cfRule>
    <cfRule type="expression" dxfId="69" priority="83">
      <formula>IF(AND(AU402&lt;0, RIGHT(TEXT(AU402,"0.#"),1)&lt;&gt;"."),TRUE,FALSE)</formula>
    </cfRule>
    <cfRule type="expression" dxfId="68" priority="84">
      <formula>IF(AND(AU402&lt;0, RIGHT(TEXT(AU402,"0.#"),1)="."),TRUE,FALSE)</formula>
    </cfRule>
  </conditionalFormatting>
  <conditionalFormatting sqref="AK434">
    <cfRule type="expression" dxfId="67" priority="79">
      <formula>IF(RIGHT(TEXT(AK434,"0.#"),1)=".",FALSE,TRUE)</formula>
    </cfRule>
    <cfRule type="expression" dxfId="66" priority="80">
      <formula>IF(RIGHT(TEXT(AK434,"0.#"),1)=".",TRUE,FALSE)</formula>
    </cfRule>
  </conditionalFormatting>
  <conditionalFormatting sqref="AU434:AX434">
    <cfRule type="expression" dxfId="65" priority="75">
      <formula>IF(AND(AU434&gt;=0, RIGHT(TEXT(AU434,"0.#"),1)&lt;&gt;"."),TRUE,FALSE)</formula>
    </cfRule>
    <cfRule type="expression" dxfId="64" priority="76">
      <formula>IF(AND(AU434&gt;=0, RIGHT(TEXT(AU434,"0.#"),1)="."),TRUE,FALSE)</formula>
    </cfRule>
    <cfRule type="expression" dxfId="63" priority="77">
      <formula>IF(AND(AU434&lt;0, RIGHT(TEXT(AU434,"0.#"),1)&lt;&gt;"."),TRUE,FALSE)</formula>
    </cfRule>
    <cfRule type="expression" dxfId="62" priority="78">
      <formula>IF(AND(AU434&lt;0, RIGHT(TEXT(AU434,"0.#"),1)="."),TRUE,FALSE)</formula>
    </cfRule>
  </conditionalFormatting>
  <conditionalFormatting sqref="AK435:AK463">
    <cfRule type="expression" dxfId="61" priority="73">
      <formula>IF(RIGHT(TEXT(AK435,"0.#"),1)=".",FALSE,TRUE)</formula>
    </cfRule>
    <cfRule type="expression" dxfId="60" priority="74">
      <formula>IF(RIGHT(TEXT(AK435,"0.#"),1)=".",TRUE,FALSE)</formula>
    </cfRule>
  </conditionalFormatting>
  <conditionalFormatting sqref="AU435:AX463">
    <cfRule type="expression" dxfId="59" priority="69">
      <formula>IF(AND(AU435&gt;=0, RIGHT(TEXT(AU435,"0.#"),1)&lt;&gt;"."),TRUE,FALSE)</formula>
    </cfRule>
    <cfRule type="expression" dxfId="58" priority="70">
      <formula>IF(AND(AU435&gt;=0, RIGHT(TEXT(AU435,"0.#"),1)="."),TRUE,FALSE)</formula>
    </cfRule>
    <cfRule type="expression" dxfId="57" priority="71">
      <formula>IF(AND(AU435&lt;0, RIGHT(TEXT(AU435,"0.#"),1)&lt;&gt;"."),TRUE,FALSE)</formula>
    </cfRule>
    <cfRule type="expression" dxfId="56" priority="72">
      <formula>IF(AND(AU435&lt;0, RIGHT(TEXT(AU435,"0.#"),1)="."),TRUE,FALSE)</formula>
    </cfRule>
  </conditionalFormatting>
  <conditionalFormatting sqref="AK467">
    <cfRule type="expression" dxfId="55" priority="67">
      <formula>IF(RIGHT(TEXT(AK467,"0.#"),1)=".",FALSE,TRUE)</formula>
    </cfRule>
    <cfRule type="expression" dxfId="54" priority="68">
      <formula>IF(RIGHT(TEXT(AK467,"0.#"),1)=".",TRUE,FALSE)</formula>
    </cfRule>
  </conditionalFormatting>
  <conditionalFormatting sqref="AU467:AX467">
    <cfRule type="expression" dxfId="53" priority="63">
      <formula>IF(AND(AU467&gt;=0, RIGHT(TEXT(AU467,"0.#"),1)&lt;&gt;"."),TRUE,FALSE)</formula>
    </cfRule>
    <cfRule type="expression" dxfId="52" priority="64">
      <formula>IF(AND(AU467&gt;=0, RIGHT(TEXT(AU467,"0.#"),1)="."),TRUE,FALSE)</formula>
    </cfRule>
    <cfRule type="expression" dxfId="51" priority="65">
      <formula>IF(AND(AU467&lt;0, RIGHT(TEXT(AU467,"0.#"),1)&lt;&gt;"."),TRUE,FALSE)</formula>
    </cfRule>
    <cfRule type="expression" dxfId="50" priority="66">
      <formula>IF(AND(AU467&lt;0, RIGHT(TEXT(AU467,"0.#"),1)="."),TRUE,FALSE)</formula>
    </cfRule>
  </conditionalFormatting>
  <conditionalFormatting sqref="AK468:AK496">
    <cfRule type="expression" dxfId="49" priority="61">
      <formula>IF(RIGHT(TEXT(AK468,"0.#"),1)=".",FALSE,TRUE)</formula>
    </cfRule>
    <cfRule type="expression" dxfId="48" priority="62">
      <formula>IF(RIGHT(TEXT(AK468,"0.#"),1)=".",TRUE,FALSE)</formula>
    </cfRule>
  </conditionalFormatting>
  <conditionalFormatting sqref="AU468:AX496">
    <cfRule type="expression" dxfId="47" priority="57">
      <formula>IF(AND(AU468&gt;=0, RIGHT(TEXT(AU468,"0.#"),1)&lt;&gt;"."),TRUE,FALSE)</formula>
    </cfRule>
    <cfRule type="expression" dxfId="46" priority="58">
      <formula>IF(AND(AU468&gt;=0, RIGHT(TEXT(AU468,"0.#"),1)="."),TRUE,FALSE)</formula>
    </cfRule>
    <cfRule type="expression" dxfId="45" priority="59">
      <formula>IF(AND(AU468&lt;0, RIGHT(TEXT(AU468,"0.#"),1)&lt;&gt;"."),TRUE,FALSE)</formula>
    </cfRule>
    <cfRule type="expression" dxfId="44" priority="60">
      <formula>IF(AND(AU468&lt;0, RIGHT(TEXT(AU468,"0.#"),1)="."),TRUE,FALSE)</formula>
    </cfRule>
  </conditionalFormatting>
  <conditionalFormatting sqref="AE24:AX24 AJ23:AS23">
    <cfRule type="expression" dxfId="43" priority="55">
      <formula>IF(RIGHT(TEXT(AE23,"0.#"),1)=".",FALSE,TRUE)</formula>
    </cfRule>
    <cfRule type="expression" dxfId="42" priority="56">
      <formula>IF(RIGHT(TEXT(AE23,"0.#"),1)=".",TRUE,FALSE)</formula>
    </cfRule>
  </conditionalFormatting>
  <conditionalFormatting sqref="AE25:AI25">
    <cfRule type="expression" dxfId="41" priority="47">
      <formula>IF(AND(AE25&gt;=0, RIGHT(TEXT(AE25,"0.#"),1)&lt;&gt;"."),TRUE,FALSE)</formula>
    </cfRule>
    <cfRule type="expression" dxfId="40" priority="48">
      <formula>IF(AND(AE25&gt;=0, RIGHT(TEXT(AE25,"0.#"),1)="."),TRUE,FALSE)</formula>
    </cfRule>
    <cfRule type="expression" dxfId="39" priority="49">
      <formula>IF(AND(AE25&lt;0, RIGHT(TEXT(AE25,"0.#"),1)&lt;&gt;"."),TRUE,FALSE)</formula>
    </cfRule>
    <cfRule type="expression" dxfId="38" priority="50">
      <formula>IF(AND(AE25&lt;0, RIGHT(TEXT(AE25,"0.#"),1)="."),TRUE,FALSE)</formula>
    </cfRule>
  </conditionalFormatting>
  <conditionalFormatting sqref="AJ25:AS25">
    <cfRule type="expression" dxfId="37" priority="43">
      <formula>IF(AND(AJ25&gt;=0, RIGHT(TEXT(AJ25,"0.#"),1)&lt;&gt;"."),TRUE,FALSE)</formula>
    </cfRule>
    <cfRule type="expression" dxfId="36" priority="44">
      <formula>IF(AND(AJ25&gt;=0, RIGHT(TEXT(AJ25,"0.#"),1)="."),TRUE,FALSE)</formula>
    </cfRule>
    <cfRule type="expression" dxfId="35" priority="45">
      <formula>IF(AND(AJ25&lt;0, RIGHT(TEXT(AJ25,"0.#"),1)&lt;&gt;"."),TRUE,FALSE)</formula>
    </cfRule>
    <cfRule type="expression" dxfId="34" priority="46">
      <formula>IF(AND(AJ25&lt;0, RIGHT(TEXT(AJ25,"0.#"),1)="."),TRUE,FALSE)</formula>
    </cfRule>
  </conditionalFormatting>
  <conditionalFormatting sqref="AU236:AX236">
    <cfRule type="expression" dxfId="33" priority="31">
      <formula>IF(AND(AU236&gt;=0, RIGHT(TEXT(AU236,"0.#"),1)&lt;&gt;"."),TRUE,FALSE)</formula>
    </cfRule>
    <cfRule type="expression" dxfId="32" priority="32">
      <formula>IF(AND(AU236&gt;=0, RIGHT(TEXT(AU236,"0.#"),1)="."),TRUE,FALSE)</formula>
    </cfRule>
    <cfRule type="expression" dxfId="31" priority="33">
      <formula>IF(AND(AU236&lt;0, RIGHT(TEXT(AU236,"0.#"),1)&lt;&gt;"."),TRUE,FALSE)</formula>
    </cfRule>
    <cfRule type="expression" dxfId="30" priority="34">
      <formula>IF(AND(AU236&lt;0, RIGHT(TEXT(AU236,"0.#"),1)="."),TRUE,FALSE)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K278">
    <cfRule type="expression" dxfId="1" priority="1">
      <formula>IF(RIGHT(TEXT(AK278,"0.#"),1)=".",FALSE,TRUE)</formula>
    </cfRule>
    <cfRule type="expression" dxfId="0" priority="2">
      <formula>IF(RIGHT(TEXT(AK278,"0.#"),1)=".",TRUE,FALSE)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5" manualBreakCount="5">
    <brk id="96"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A24" sqref="A2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366</v>
      </c>
      <c r="H2" s="15" t="str">
        <f>IF(G2="","",F2)</f>
        <v>一般会計</v>
      </c>
      <c r="I2" s="15" t="str">
        <f>IF(H2="","",IF(I1&lt;&gt;"",CONCATENATE(I1,"、",H2),H2))</f>
        <v>一般会計</v>
      </c>
      <c r="K2" s="16" t="s">
        <v>258</v>
      </c>
      <c r="L2" s="17"/>
      <c r="M2" s="15" t="str">
        <f>IF(L2="","",K2)</f>
        <v/>
      </c>
      <c r="N2" s="15" t="str">
        <f>IF(M2="","",IF(N1&lt;&gt;"",CONCATENATE(N1,"、",M2),M2))</f>
        <v/>
      </c>
      <c r="O2" s="15"/>
      <c r="P2" s="14" t="s">
        <v>217</v>
      </c>
      <c r="Q2" s="19" t="s">
        <v>366</v>
      </c>
      <c r="R2" s="15" t="str">
        <f>IF(Q2="","",P2)</f>
        <v>直接実施</v>
      </c>
      <c r="S2" s="15" t="str">
        <f>IF(R2="","",IF(S1&lt;&gt;"",CONCATENATE(S1,"、",R2),R2))</f>
        <v>直接実施</v>
      </c>
      <c r="T2" s="15"/>
      <c r="U2" s="44" t="s">
        <v>365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t="s">
        <v>366</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366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2015-07-07T01:46:42Z</cp:lastPrinted>
  <dcterms:created xsi:type="dcterms:W3CDTF">2012-03-13T00:50:25Z</dcterms:created>
  <dcterms:modified xsi:type="dcterms:W3CDTF">2015-07-07T01:47:07Z</dcterms:modified>
</cp:coreProperties>
</file>