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Y180"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<sst xmlns="http://schemas.openxmlformats.org/spreadsheetml/2006/main" count="721" uniqueCount="432">
  <si>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</si>
  <si>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</si>
  <si>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</si>
  <si>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</si>
  <si>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</si>
  <si>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</si>
  <si>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</si>
  <si>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</si>
  <si>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</si>
  <si>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</si>
  <si>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</si>
  <si>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</si>
  <si>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</si>
  <si>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</si>
  <si>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</si>
  <si>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</si>
  <si>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</si>
  <si>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</si>
  <si>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</si>
  <si>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</si>
  <si>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</si>
  <si>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</si>
  <si>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</si>
  <si>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</si>
  <si>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</si>
  <si>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</si>
  <si>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</si>
  <si>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</si>
  <si>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</si>
  <si>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</si>
  <si>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</si>
  <si>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</si>
  <si>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</si>
  <si>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</si>
  <si>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</si>
  <si>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</si>
  <si>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</si>
  <si>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</si>
  <si>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</si>
  <si>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</si>
  <si>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</si>
  <si>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</si>
  <si>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</si>
  <si>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</si>
  <si>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</si>
  <si>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</si>
  <si>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</si>
  <si>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</si>
  <si>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</si>
  <si>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</si>
  <si>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</si>
  <si>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</si>
  <si>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</si>
  <si>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</si>
  <si>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</si>
  <si>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</si>
  <si>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</si>
  <si>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</si>
  <si>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</si>
  <si>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</si>
  <si>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</si>
  <si>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</si>
  <si>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</si>
  <si>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</si>
  <si>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</si>
  <si>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</si>
  <si>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</si>
  <si>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</si>
  <si>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</si>
  <si>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</si>
  <si>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</si>
  <si>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</si>
  <si>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</si>
  <si>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</si>
  <si>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</si>
  <si>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</si>
  <si>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</si>
  <si>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</si>
  <si>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</si>
  <si>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</si>
  <si>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</si>
  <si>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</si>
  <si>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</si>
  <si>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</si>
  <si>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</si>
  <si>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</si>
  <si>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</si>
  <si>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</si>
  <si>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</si>
  <si>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</si>
  <si>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</si>
  <si>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</si>
  <si>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</si>
  <si>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</si>
  <si>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</si>
  <si>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</si>
  <si>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</si>
  <si>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</si>
  <si>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</si>
  <si>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</si>
  <si>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</si>
  <si>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</si>
  <si>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</si>
  <si>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</si>
  <si>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</si>
  <si>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</si>
  <si>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</si>
  <si>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</si>
  <si>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</si>
  <si>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</si>
  <si>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</si>
  <si>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</si>
  <si>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</si>
  <si>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</si>
  <si>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</si>
  <si>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</si>
  <si>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</si>
  <si>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</si>
  <si>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</si>
  <si>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</si>
  <si>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</si>
  <si>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</si>
  <si>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</si>
  <si>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</si>
  <si>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</si>
  <si>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</si>
  <si>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</si>
  <si>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</si>
  <si>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</si>
  <si>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</si>
  <si>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</si>
  <si>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</si>
  <si>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</si>
  <si>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</si>
  <si>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</si>
  <si>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</si>
  <si>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</si>
  <si>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</si>
  <si>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</si>
  <si>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</si>
  <si>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</si>
  <si>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</si>
  <si>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</si>
  <si>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</si>
  <si>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</si>
  <si>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</si>
  <si>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</si>
  <si>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</si>
  <si>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</si>
  <si>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</si>
  <si>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</si>
  <si>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</si>
  <si>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</si>
  <si>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</si>
  <si>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</si>
  <si>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</si>
  <si>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</si>
  <si>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</si>
  <si>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</si>
  <si>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</si>
  <si>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</si>
  <si>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</si>
  <si>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</si>
  <si>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</si>
  <si>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</si>
  <si>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</si>
  <si>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</si>
  <si>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</si>
  <si>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</si>
  <si>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</si>
  <si>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</si>
  <si>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</si>
  <si>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</si>
  <si>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</si>
  <si>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</si>
  <si>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</si>
  <si>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</si>
  <si>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</si>
  <si>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</si>
  <si>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</si>
  <si>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</si>
  <si>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</si>
  <si>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</si>
  <si>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</si>
  <si>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</si>
  <si>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</si>
  <si>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</si>
  <si>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</si>
  <si>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</si>
  <si>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</si>
  <si>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</si>
  <si>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</si>
  <si>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</si>
  <si>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</si>
  <si>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</si>
  <si>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</si>
  <si>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</si>
  <si>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</si>
  <si>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</si>
  <si>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</si>
  <si>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</si>
  <si>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</si>
  <si>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</si>
  <si>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</si>
  <si>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</si>
  <si>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</si>
  <si>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</si>
  <si>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</si>
  <si>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</si>
  <si>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</si>
  <si>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</si>
  <si>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</si>
  <si>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</si>
  <si>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</si>
  <si>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</si>
  <si>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</si>
  <si>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</si>
  <si>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</si>
  <si>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</si>
  <si>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</si>
  <si>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</si>
  <si>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</si>
  <si>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</si>
  <si>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</si>
  <si>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</si>
  <si>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</si>
  <si>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</si>
  <si>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</si>
  <si>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</si>
  <si>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</si>
  <si>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</si>
  <si>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</si>
  <si>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</si>
  <si>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</si>
  <si>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</si>
  <si>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</si>
  <si>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</si>
  <si>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</si>
  <si>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</si>
  <si>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</si>
  <si>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</si>
  <si>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</si>
  <si>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</si>
  <si>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</si>
  <si>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</si>
  <si>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</si>
  <si>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</si>
  <si>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</si>
  <si>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</si>
  <si>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</si>
  <si>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</si>
  <si>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</si>
  <si>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</si>
  <si>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</si>
  <si>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</si>
  <si>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</si>
  <si>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</si>
  <si>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</si>
  <si>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</si>
  <si>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</si>
  <si>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</si>
  <si>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</si>
  <si>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</si>
  <si>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</si>
  <si>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</si>
  <si>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</si>
  <si>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</si>
  <si>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</si>
  <si>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</si>
  <si>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</si>
  <si>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</si>
  <si>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</si>
  <si>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</si>
  <si>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</si>
  <si>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</si>
  <si>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</si>
  <si>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</si>
  <si>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</si>
  <si>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</si>
  <si>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</si>
  <si>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</si>
  <si>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</si>
  <si>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</si>
  <si>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</si>
  <si>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</si>
  <si>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</si>
  <si>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</si>
  <si>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</si>
  <si>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</si>
  <si>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</si>
  <si>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</si>
  <si>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</si>
  <si>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</si>
  <si>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</si>
  <si>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</si>
  <si>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</si>
  <si>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</si>
  <si>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</si>
  <si>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</si>
  <si>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</si>
  <si>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</si>
  <si>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</si>
  <si>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</si>
  <si>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</si>
  <si>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</si>
  <si>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</si>
  <si>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</si>
  <si>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</si>
  <si>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</si>
  <si>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</si>
  <si>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</si>
  <si>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</si>
  <si>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</si>
  <si>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</si>
  <si>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</si>
  <si>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</si>
  <si>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</si>
  <si>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</si>
  <si>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</si>
  <si>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</si>
  <si>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</si>
  <si>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</si>
  <si>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</si>
  <si>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</si>
  <si>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</si>
  <si>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</si>
  <si>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</si>
  <si>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</si>
  <si>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</si>
  <si>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</si>
  <si>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</si>
  <si>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</si>
  <si>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</si>
  <si>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</si>
  <si>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</si>
  <si>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</si>
  <si>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</si>
  <si>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</si>
  <si>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</si>
  <si>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</si>
  <si>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</si>
  <si>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</si>
  <si>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</si>
  <si>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</si>
  <si>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</si>
  <si>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</si>
  <si>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</si>
  <si>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</si>
  <si>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</si>
  <si>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</si>
  <si>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</si>
  <si>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</si>
  <si>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</si>
  <si>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</si>
  <si>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</si>
  <si>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</si>
  <si>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</si>
  <si>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</si>
  <si>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</si>
  <si>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</si>
  <si>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</si>
  <si>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</si>
  <si>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</si>
  <si>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</si>
  <si>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</si>
  <si>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</si>
  <si>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</si>
  <si>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</si>
  <si>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</si>
  <si>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</si>
  <si>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</si>
  <si>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</si>
  <si>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</si>
  <si>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</si>
  <si>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</si>
  <si>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</si>
  <si>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</si>
  <si>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</si>
  <si>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</si>
  <si>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</si>
  <si>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</si>
  <si>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建設機械施工における環境対策の推進</t>
    <phoneticPr fontId="5"/>
  </si>
  <si>
    <t>総合政策局</t>
    <phoneticPr fontId="5"/>
  </si>
  <si>
    <t>公共事業企画調整課</t>
    <phoneticPr fontId="5"/>
  </si>
  <si>
    <t>課長　山内　正彦</t>
    <phoneticPr fontId="5"/>
  </si>
  <si>
    <t>3　地球環境の保全
9　地球温暖化防止等の環境の保全を行う</t>
    <phoneticPr fontId="5"/>
  </si>
  <si>
    <t>地球温暖化対策の推進に関する法律</t>
    <phoneticPr fontId="5"/>
  </si>
  <si>
    <t>環境行動計画
地球温暖化対策計画（案）</t>
    <phoneticPr fontId="5"/>
  </si>
  <si>
    <t>地球温暖化対策のため、建設機械から排出されるCO2の大幅な削減を目指し、CO2排出量の削減に資する建設機械類及び燃料の活用・導入を促進する。</t>
    <phoneticPr fontId="5"/>
  </si>
  <si>
    <t>ハイブリッド型建設機械等の普及台数</t>
    <phoneticPr fontId="5"/>
  </si>
  <si>
    <t>○</t>
  </si>
  <si>
    <t>○</t>
    <phoneticPr fontId="5"/>
  </si>
  <si>
    <t>‐</t>
  </si>
  <si>
    <t>今後も引き続き事業を進める。</t>
    <phoneticPr fontId="5"/>
  </si>
  <si>
    <r>
      <rPr>
        <sz val="11"/>
        <rFont val="ＭＳ Ｐゴシック"/>
        <family val="3"/>
        <charset val="128"/>
      </rPr>
      <t>0</t>
    </r>
    <r>
      <rPr>
        <sz val="11"/>
        <rFont val="ＭＳ Ｐゴシック"/>
        <family val="3"/>
        <charset val="128"/>
      </rPr>
      <t>27</t>
    </r>
    <phoneticPr fontId="5"/>
  </si>
  <si>
    <r>
      <rPr>
        <sz val="11"/>
        <rFont val="ＭＳ Ｐゴシック"/>
        <family val="3"/>
        <charset val="128"/>
      </rPr>
      <t>0</t>
    </r>
    <r>
      <rPr>
        <sz val="11"/>
        <rFont val="ＭＳ Ｐゴシック"/>
        <family val="3"/>
        <charset val="128"/>
      </rPr>
      <t>61</t>
    </r>
    <phoneticPr fontId="5"/>
  </si>
  <si>
    <r>
      <rPr>
        <sz val="11"/>
        <rFont val="ＭＳ Ｐゴシック"/>
        <family val="3"/>
        <charset val="128"/>
      </rPr>
      <t>021</t>
    </r>
    <phoneticPr fontId="5"/>
  </si>
  <si>
    <t>人件費</t>
    <phoneticPr fontId="5"/>
  </si>
  <si>
    <t>業務担当者人件費等</t>
    <phoneticPr fontId="5"/>
  </si>
  <si>
    <t>直接経費</t>
    <rPh sb="0" eb="2">
      <t>チョクセツ</t>
    </rPh>
    <rPh sb="2" eb="4">
      <t>ケイヒ</t>
    </rPh>
    <phoneticPr fontId="5"/>
  </si>
  <si>
    <t>借料及び損料等</t>
    <rPh sb="0" eb="2">
      <t>シャクリョウ</t>
    </rPh>
    <rPh sb="2" eb="3">
      <t>オヨ</t>
    </rPh>
    <rPh sb="4" eb="6">
      <t>ソンリョウ</t>
    </rPh>
    <rPh sb="6" eb="7">
      <t>ナド</t>
    </rPh>
    <phoneticPr fontId="5"/>
  </si>
  <si>
    <t>日本工営株式会社　東京支店</t>
    <phoneticPr fontId="5"/>
  </si>
  <si>
    <t>①バイオディーゼル燃料を使用した建設機械の原動機の健全度調査
②建設現場でのバイオディーゼル燃料の使用に関するアンケート調査
③建設機械における適正なバイオディーゼル燃料の使用のための基準（案）作成</t>
    <phoneticPr fontId="5"/>
  </si>
  <si>
    <t>台</t>
    <rPh sb="0" eb="1">
      <t>ダイ</t>
    </rPh>
    <phoneticPr fontId="5"/>
  </si>
  <si>
    <t>-</t>
    <phoneticPr fontId="5"/>
  </si>
  <si>
    <t>地球温暖化防止等対策調査費</t>
    <phoneticPr fontId="5"/>
  </si>
  <si>
    <t>諸謝金</t>
    <phoneticPr fontId="5"/>
  </si>
  <si>
    <t>職員旅費</t>
    <phoneticPr fontId="5"/>
  </si>
  <si>
    <t>委員等旅費</t>
    <phoneticPr fontId="5"/>
  </si>
  <si>
    <t>大気環境改善及び地球温暖化対策は、社会的関心が高く国を挙げて取り組んでいる。</t>
    <rPh sb="0" eb="2">
      <t>タイキ</t>
    </rPh>
    <rPh sb="2" eb="4">
      <t>カンキョウ</t>
    </rPh>
    <rPh sb="4" eb="6">
      <t>カイゼン</t>
    </rPh>
    <rPh sb="13" eb="15">
      <t>タイサク</t>
    </rPh>
    <rPh sb="17" eb="20">
      <t>シャカイテキ</t>
    </rPh>
    <rPh sb="20" eb="22">
      <t>カンシン</t>
    </rPh>
    <rPh sb="23" eb="24">
      <t>タカ</t>
    </rPh>
    <rPh sb="25" eb="26">
      <t>クニ</t>
    </rPh>
    <rPh sb="27" eb="28">
      <t>ア</t>
    </rPh>
    <rPh sb="30" eb="31">
      <t>ト</t>
    </rPh>
    <rPh sb="32" eb="33">
      <t>ク</t>
    </rPh>
    <phoneticPr fontId="5"/>
  </si>
  <si>
    <r>
      <t>建設機械の排ガス対策、C</t>
    </r>
    <r>
      <rPr>
        <sz val="11"/>
        <rFont val="ＭＳ Ｐゴシック"/>
        <family val="3"/>
        <charset val="128"/>
      </rPr>
      <t>O2削減はメーカーを政策的に動機付する必要があり、地方自治体、民間等では困難。</t>
    </r>
    <rPh sb="0" eb="2">
      <t>ケンセツ</t>
    </rPh>
    <rPh sb="2" eb="4">
      <t>キカイ</t>
    </rPh>
    <rPh sb="5" eb="6">
      <t>ハイ</t>
    </rPh>
    <rPh sb="8" eb="10">
      <t>タイサク</t>
    </rPh>
    <rPh sb="14" eb="16">
      <t>サクゲン</t>
    </rPh>
    <rPh sb="22" eb="25">
      <t>セイサクテキ</t>
    </rPh>
    <rPh sb="26" eb="28">
      <t>ドウキ</t>
    </rPh>
    <rPh sb="28" eb="29">
      <t>ヅ</t>
    </rPh>
    <rPh sb="31" eb="33">
      <t>ヒツヨウ</t>
    </rPh>
    <rPh sb="37" eb="39">
      <t>チホウ</t>
    </rPh>
    <rPh sb="39" eb="42">
      <t>ジチタイ</t>
    </rPh>
    <rPh sb="43" eb="45">
      <t>ミンカン</t>
    </rPh>
    <rPh sb="45" eb="46">
      <t>トウ</t>
    </rPh>
    <rPh sb="48" eb="50">
      <t>コンナン</t>
    </rPh>
    <phoneticPr fontId="5"/>
  </si>
  <si>
    <t>メーカーを動機付けするための施策立案に必要な事業である。</t>
    <rPh sb="5" eb="7">
      <t>ドウキ</t>
    </rPh>
    <rPh sb="7" eb="8">
      <t>ヅ</t>
    </rPh>
    <rPh sb="14" eb="16">
      <t>セサク</t>
    </rPh>
    <rPh sb="16" eb="18">
      <t>リツアン</t>
    </rPh>
    <rPh sb="19" eb="21">
      <t>ヒツヨウ</t>
    </rPh>
    <rPh sb="22" eb="24">
      <t>ジギョウ</t>
    </rPh>
    <phoneticPr fontId="5"/>
  </si>
  <si>
    <t>有識者委員会による審査を経て、企画競争により支出先を選定した。</t>
    <rPh sb="0" eb="3">
      <t>ユウシキシャ</t>
    </rPh>
    <rPh sb="3" eb="6">
      <t>イインカイ</t>
    </rPh>
    <rPh sb="9" eb="11">
      <t>シンサ</t>
    </rPh>
    <rPh sb="12" eb="13">
      <t>ヘ</t>
    </rPh>
    <rPh sb="15" eb="17">
      <t>キカク</t>
    </rPh>
    <rPh sb="17" eb="19">
      <t>キョウソウ</t>
    </rPh>
    <rPh sb="22" eb="25">
      <t>シシュツサキ</t>
    </rPh>
    <rPh sb="26" eb="28">
      <t>センテイ</t>
    </rPh>
    <phoneticPr fontId="5"/>
  </si>
  <si>
    <t>地球温暖化対策等は国費投入の必要性が高い。
適切な企画競争入札であり、競争性が確保されており、事業の効率性も良い。
さらに、活動実績を積み重ねており、成果実績も順調である。</t>
    <rPh sb="22" eb="24">
      <t>テキセツ</t>
    </rPh>
    <rPh sb="25" eb="27">
      <t>キカク</t>
    </rPh>
    <rPh sb="27" eb="29">
      <t>キョウソウ</t>
    </rPh>
    <phoneticPr fontId="5"/>
  </si>
  <si>
    <t>規格</t>
    <rPh sb="0" eb="2">
      <t>キカク</t>
    </rPh>
    <phoneticPr fontId="5"/>
  </si>
  <si>
    <t>個</t>
    <rPh sb="0" eb="1">
      <t>コ</t>
    </rPh>
    <phoneticPr fontId="5"/>
  </si>
  <si>
    <t>-</t>
    <phoneticPr fontId="5"/>
  </si>
  <si>
    <t>平成２７年度にハイブリッド型建設機械等の普及台数を３000台まで引き上げる。</t>
    <rPh sb="0" eb="2">
      <t>ヘイセイ</t>
    </rPh>
    <rPh sb="4" eb="6">
      <t>ネンド</t>
    </rPh>
    <rPh sb="29" eb="30">
      <t>ダイ</t>
    </rPh>
    <rPh sb="32" eb="33">
      <t>ヒ</t>
    </rPh>
    <rPh sb="34" eb="35">
      <t>ア</t>
    </rPh>
    <phoneticPr fontId="5"/>
  </si>
  <si>
    <t>整備した燃費測定手法の数（累積数）</t>
    <rPh sb="0" eb="2">
      <t>セイビ</t>
    </rPh>
    <rPh sb="4" eb="6">
      <t>ネンピ</t>
    </rPh>
    <rPh sb="6" eb="8">
      <t>ソクテイ</t>
    </rPh>
    <rPh sb="8" eb="10">
      <t>シュホウ</t>
    </rPh>
    <rPh sb="13" eb="15">
      <t>ルイセキ</t>
    </rPh>
    <rPh sb="15" eb="16">
      <t>スウ</t>
    </rPh>
    <phoneticPr fontId="5"/>
  </si>
  <si>
    <t>設定した燃費基準値の数（累積数）</t>
    <rPh sb="0" eb="2">
      <t>セッテイ</t>
    </rPh>
    <rPh sb="4" eb="6">
      <t>ネンピ</t>
    </rPh>
    <rPh sb="6" eb="9">
      <t>キジュンチ</t>
    </rPh>
    <rPh sb="10" eb="11">
      <t>カズ</t>
    </rPh>
    <phoneticPr fontId="5"/>
  </si>
  <si>
    <t>ハイブリッド型・電動式等の先進的な技術を搭載した燃費性能の優れた建設機械（ハイブリッド型建設機械等）に対応した燃費測定手法の整備、燃費データを活用した燃費基準値の設定等により、CO2排出量の削減に資する先進的な技術の一層の開発競争を促す。また、バイオディーゼル燃料の建設施工での使用手引案を策定し、建設機械施工における環境対策を推進する。</t>
    <rPh sb="141" eb="143">
      <t>テビキ</t>
    </rPh>
    <rPh sb="143" eb="144">
      <t>アン</t>
    </rPh>
    <phoneticPr fontId="5"/>
  </si>
  <si>
    <t>ハイブリッド型建設機械等の普及台数は目標に向けて順調に推移している。</t>
    <phoneticPr fontId="5"/>
  </si>
  <si>
    <t>活動実績は見込みに見合ったものになっている。</t>
    <phoneticPr fontId="5"/>
  </si>
  <si>
    <t>策定したバイオディーゼル燃料の建設施工での使用手引案の作成</t>
    <rPh sb="0" eb="2">
      <t>サクテイ</t>
    </rPh>
    <rPh sb="12" eb="14">
      <t>ネンリョウ</t>
    </rPh>
    <rPh sb="15" eb="17">
      <t>ケンセツ</t>
    </rPh>
    <rPh sb="17" eb="19">
      <t>セコウ</t>
    </rPh>
    <rPh sb="21" eb="23">
      <t>シヨウ</t>
    </rPh>
    <rPh sb="23" eb="25">
      <t>テビキ</t>
    </rPh>
    <rPh sb="25" eb="26">
      <t>アン</t>
    </rPh>
    <rPh sb="27" eb="29">
      <t>サクセイ</t>
    </rPh>
    <phoneticPr fontId="5"/>
  </si>
  <si>
    <t>件</t>
    <rPh sb="0" eb="1">
      <t>ケン</t>
    </rPh>
    <phoneticPr fontId="5"/>
  </si>
  <si>
    <t>-</t>
    <phoneticPr fontId="5"/>
  </si>
  <si>
    <r>
      <rPr>
        <sz val="11"/>
        <rFont val="ＭＳ Ｐゴシック"/>
        <family val="3"/>
        <charset val="128"/>
      </rPr>
      <t>045</t>
    </r>
    <phoneticPr fontId="5"/>
  </si>
  <si>
    <r>
      <rPr>
        <sz val="11"/>
        <rFont val="ＭＳ Ｐゴシック"/>
        <family val="3"/>
        <charset val="128"/>
      </rPr>
      <t>060</t>
    </r>
    <phoneticPr fontId="5"/>
  </si>
  <si>
    <t>A.日本工営株式会社 東京支店</t>
    <rPh sb="2" eb="4">
      <t>ニホン</t>
    </rPh>
    <rPh sb="4" eb="6">
      <t>コウエイ</t>
    </rPh>
    <rPh sb="6" eb="8">
      <t>カブシキ</t>
    </rPh>
    <rPh sb="8" eb="10">
      <t>カイシャ</t>
    </rPh>
    <rPh sb="11" eb="13">
      <t>トウキョウ</t>
    </rPh>
    <rPh sb="13" eb="15">
      <t>シテン</t>
    </rPh>
    <phoneticPr fontId="5"/>
  </si>
  <si>
    <t>事業目的に沿って予算を執行しており、その執行状況等を適切に把握・確認している。</t>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</si>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</sst>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179287</xdr:colOff>
      <xdr:row>140</xdr:row>
      <xdr:rowOff>44825</xdr:rowOff>
    </xdr:from>
    <xdr:to>
      <xdr:col>29</xdr:col>
      <xdr:colOff>78168</xdr:colOff>
      <xdr:row>142</xdr:row>
      <xdr:rowOff>308082</xdr:rowOff>
    </xdr:to>
    <xdr:sp macro="" textlink="">
      <xdr:nvSpPr>
        <xdr:cNvPr id="5" name="正方形/長方形 4"/>
        <xdr:cNvSpPr/>
      </xdr:nvSpPr>
      <xdr:spPr>
        <a:xfrm>
          <a:off x="1792934" y="50773854"/>
          <a:ext cx="3484763" cy="95802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en-US" altLang="ja-JP" sz="1400" b="1"/>
            <a:t>7.9</a:t>
          </a:r>
          <a:r>
            <a:rPr kumimoji="1" lang="ja-JP" altLang="en-US" sz="1400" b="1"/>
            <a:t>百万円</a:t>
          </a:r>
        </a:p>
      </xdr:txBody>
    </xdr:sp>
    <xdr:clientData/>
  </xdr:twoCellAnchor>
  <xdr:twoCellAnchor>
    <xdr:from>
      <xdr:col>32</xdr:col>
      <xdr:colOff>44015</xdr:colOff>
      <xdr:row>140</xdr:row>
      <xdr:rowOff>44825</xdr:rowOff>
    </xdr:from>
    <xdr:to>
      <xdr:col>46</xdr:col>
      <xdr:colOff>88840</xdr:colOff>
      <xdr:row>142</xdr:row>
      <xdr:rowOff>309763</xdr:rowOff>
    </xdr:to>
    <xdr:sp macro="" textlink="">
      <xdr:nvSpPr>
        <xdr:cNvPr id="6" name="正方形/長方形 5"/>
        <xdr:cNvSpPr/>
      </xdr:nvSpPr>
      <xdr:spPr>
        <a:xfrm>
          <a:off x="5781427" y="50773854"/>
          <a:ext cx="2554942" cy="95970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400" b="1">
              <a:latin typeface="+mn-ea"/>
              <a:ea typeface="+mn-ea"/>
            </a:rPr>
            <a:t>諸</a:t>
          </a:r>
          <a:r>
            <a:rPr kumimoji="1" lang="ja-JP" altLang="en-US" sz="1400" b="1">
              <a:solidFill>
                <a:schemeClr val="bg1"/>
              </a:solidFill>
              <a:latin typeface="+mn-ea"/>
              <a:ea typeface="+mn-ea"/>
            </a:rPr>
            <a:t>＿</a:t>
          </a:r>
          <a:r>
            <a:rPr kumimoji="1" lang="ja-JP" altLang="en-US" sz="1400" b="1">
              <a:latin typeface="+mn-ea"/>
              <a:ea typeface="+mn-ea"/>
            </a:rPr>
            <a:t>謝</a:t>
          </a:r>
          <a:r>
            <a:rPr kumimoji="1" lang="ja-JP" altLang="en-US" sz="1400" b="1">
              <a:solidFill>
                <a:schemeClr val="bg1"/>
              </a:solidFill>
              <a:latin typeface="+mn-ea"/>
              <a:ea typeface="+mn-ea"/>
            </a:rPr>
            <a:t>＿</a:t>
          </a:r>
          <a:r>
            <a:rPr kumimoji="1" lang="ja-JP" altLang="en-US" sz="1400" b="1">
              <a:latin typeface="+mn-ea"/>
              <a:ea typeface="+mn-ea"/>
            </a:rPr>
            <a:t>金 ：</a:t>
          </a:r>
          <a:r>
            <a:rPr kumimoji="1" lang="ja-JP" altLang="en-US" sz="1400" b="1" baseline="0">
              <a:latin typeface="+mn-ea"/>
              <a:ea typeface="+mn-ea"/>
            </a:rPr>
            <a:t> </a:t>
          </a:r>
          <a:r>
            <a:rPr kumimoji="1" lang="en-US" altLang="ja-JP" sz="1400" b="1">
              <a:latin typeface="+mn-ea"/>
              <a:ea typeface="+mn-ea"/>
            </a:rPr>
            <a:t>0.12</a:t>
          </a:r>
          <a:r>
            <a:rPr kumimoji="1" lang="ja-JP" altLang="en-US" sz="1400" b="1">
              <a:latin typeface="+mn-ea"/>
              <a:ea typeface="+mn-ea"/>
            </a:rPr>
            <a:t>百万円</a:t>
          </a:r>
          <a:endParaRPr kumimoji="1" lang="en-US" altLang="ja-JP" sz="1400" b="1">
            <a:latin typeface="+mn-ea"/>
            <a:ea typeface="+mn-ea"/>
          </a:endParaRPr>
        </a:p>
        <a:p>
          <a:pPr algn="l"/>
          <a:r>
            <a:rPr kumimoji="1" lang="ja-JP" altLang="en-US" sz="1400" b="1">
              <a:latin typeface="+mn-ea"/>
              <a:ea typeface="+mn-ea"/>
            </a:rPr>
            <a:t>委員等旅費 ： </a:t>
          </a:r>
          <a:r>
            <a:rPr kumimoji="1" lang="en-US" altLang="ja-JP" sz="1400" b="1">
              <a:latin typeface="+mn-ea"/>
              <a:ea typeface="+mn-ea"/>
            </a:rPr>
            <a:t>0.06</a:t>
          </a:r>
          <a:r>
            <a:rPr kumimoji="1" lang="ja-JP" altLang="en-US" sz="1400" b="1">
              <a:latin typeface="+mn-ea"/>
              <a:ea typeface="+mn-ea"/>
            </a:rPr>
            <a:t>百万円</a:t>
          </a:r>
          <a:endParaRPr kumimoji="1" lang="en-US" altLang="ja-JP" sz="1400" b="1">
            <a:latin typeface="+mn-ea"/>
            <a:ea typeface="+mn-ea"/>
          </a:endParaRPr>
        </a:p>
      </xdr:txBody>
    </xdr:sp>
    <xdr:clientData/>
  </xdr:twoCellAnchor>
  <xdr:twoCellAnchor>
    <xdr:from>
      <xdr:col>9</xdr:col>
      <xdr:colOff>179287</xdr:colOff>
      <xdr:row>143</xdr:row>
      <xdr:rowOff>203307</xdr:rowOff>
    </xdr:from>
    <xdr:to>
      <xdr:col>29</xdr:col>
      <xdr:colOff>43243</xdr:colOff>
      <xdr:row>146</xdr:row>
      <xdr:rowOff>4335</xdr:rowOff>
    </xdr:to>
    <xdr:sp macro="" textlink="">
      <xdr:nvSpPr>
        <xdr:cNvPr id="7" name="大かっこ 6"/>
        <xdr:cNvSpPr/>
      </xdr:nvSpPr>
      <xdr:spPr>
        <a:xfrm>
          <a:off x="1792934" y="51974483"/>
          <a:ext cx="3449838" cy="843176"/>
        </a:xfrm>
        <a:prstGeom prst="bracketPair">
          <a:avLst>
            <a:gd name="adj" fmla="val 219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2395</xdr:colOff>
      <xdr:row>143</xdr:row>
      <xdr:rowOff>203307</xdr:rowOff>
    </xdr:from>
    <xdr:ext cx="3171826" cy="1002807"/>
    <xdr:sp macro="" textlink="">
      <xdr:nvSpPr>
        <xdr:cNvPr id="8" name="テキスト ボックス 7"/>
        <xdr:cNvSpPr txBox="1"/>
      </xdr:nvSpPr>
      <xdr:spPr>
        <a:xfrm>
          <a:off x="1974630" y="51974483"/>
          <a:ext cx="3171826" cy="10028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①建設施工での、今後のバイオディーゼル燃料の使用可能性について検討した。</a:t>
          </a:r>
          <a:endParaRPr lang="en-US" altLang="ja-JP" sz="1100" baseline="0">
            <a:solidFill>
              <a:schemeClr val="tx1"/>
            </a:solidFill>
            <a:latin typeface="+mn-lt"/>
            <a:ea typeface="+mn-ea"/>
            <a:cs typeface="+mn-cs"/>
          </a:endParaRPr>
        </a:p>
        <a:p>
          <a:pPr fontAlgn="base">
            <a:lnSpc>
              <a:spcPts val="1200"/>
            </a:lnSpc>
          </a:pPr>
          <a:r>
            <a:rPr kumimoji="1" lang="ja-JP" altLang="en-US" sz="1100" baseline="0">
              <a:solidFill>
                <a:schemeClr val="tx1"/>
              </a:solidFill>
              <a:latin typeface="+mn-lt"/>
              <a:ea typeface="+mn-ea"/>
              <a:cs typeface="+mn-cs"/>
            </a:rPr>
            <a:t>②建設施工での、バイオディーゼル燃料の使用方法について検討した。</a:t>
          </a:r>
          <a:endParaRPr kumimoji="1" lang="ja-JP" altLang="ja-JP" sz="1100">
            <a:solidFill>
              <a:schemeClr val="tx1"/>
            </a:solidFill>
            <a:latin typeface="+mn-lt"/>
            <a:ea typeface="+mn-ea"/>
            <a:cs typeface="+mn-cs"/>
          </a:endParaRPr>
        </a:p>
      </xdr:txBody>
    </xdr:sp>
    <xdr:clientData/>
  </xdr:oneCellAnchor>
  <xdr:twoCellAnchor>
    <xdr:from>
      <xdr:col>19</xdr:col>
      <xdr:colOff>21604</xdr:colOff>
      <xdr:row>147</xdr:row>
      <xdr:rowOff>169689</xdr:rowOff>
    </xdr:from>
    <xdr:to>
      <xdr:col>19</xdr:col>
      <xdr:colOff>21604</xdr:colOff>
      <xdr:row>150</xdr:row>
      <xdr:rowOff>239022</xdr:rowOff>
    </xdr:to>
    <xdr:cxnSp macro="">
      <xdr:nvCxnSpPr>
        <xdr:cNvPr id="9" name="直線矢印コネクタ 8"/>
        <xdr:cNvCxnSpPr/>
      </xdr:nvCxnSpPr>
      <xdr:spPr>
        <a:xfrm>
          <a:off x="3428192" y="53330395"/>
          <a:ext cx="0" cy="111148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179287</xdr:colOff>
      <xdr:row>150</xdr:row>
      <xdr:rowOff>253730</xdr:rowOff>
    </xdr:from>
    <xdr:to>
      <xdr:col>29</xdr:col>
      <xdr:colOff>87693</xdr:colOff>
      <xdr:row>153</xdr:row>
      <xdr:rowOff>136389</xdr:rowOff>
    </xdr:to>
    <xdr:sp macro="" textlink="">
      <xdr:nvSpPr>
        <xdr:cNvPr id="10" name="正方形/長方形 9"/>
        <xdr:cNvSpPr/>
      </xdr:nvSpPr>
      <xdr:spPr>
        <a:xfrm>
          <a:off x="1792934" y="54456583"/>
          <a:ext cx="3494288" cy="92480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日本工営株式会社　東京支店</a:t>
          </a:r>
          <a:endParaRPr kumimoji="1" lang="en-US" altLang="ja-JP" sz="1400" b="1"/>
        </a:p>
        <a:p>
          <a:pPr algn="ctr"/>
          <a:r>
            <a:rPr kumimoji="1" lang="en-US" altLang="ja-JP" sz="1400" b="1"/>
            <a:t>7.9</a:t>
          </a:r>
          <a:r>
            <a:rPr kumimoji="1" lang="ja-JP" altLang="en-US" sz="1400" b="1"/>
            <a:t>百万円</a:t>
          </a:r>
        </a:p>
      </xdr:txBody>
    </xdr:sp>
    <xdr:clientData/>
  </xdr:twoCellAnchor>
  <xdr:oneCellAnchor>
    <xdr:from>
      <xdr:col>11</xdr:col>
      <xdr:colOff>2395</xdr:colOff>
      <xdr:row>149</xdr:row>
      <xdr:rowOff>298558</xdr:rowOff>
    </xdr:from>
    <xdr:ext cx="1194529" cy="285226"/>
    <xdr:sp macro="" textlink="">
      <xdr:nvSpPr>
        <xdr:cNvPr id="11" name="テキスト ボックス 10"/>
        <xdr:cNvSpPr txBox="1"/>
      </xdr:nvSpPr>
      <xdr:spPr>
        <a:xfrm>
          <a:off x="1974630" y="54154029"/>
          <a:ext cx="1194529" cy="2852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9</xdr:col>
      <xdr:colOff>190499</xdr:colOff>
      <xdr:row>153</xdr:row>
      <xdr:rowOff>332177</xdr:rowOff>
    </xdr:from>
    <xdr:to>
      <xdr:col>29</xdr:col>
      <xdr:colOff>43242</xdr:colOff>
      <xdr:row>157</xdr:row>
      <xdr:rowOff>78441</xdr:rowOff>
    </xdr:to>
    <xdr:sp macro="" textlink="">
      <xdr:nvSpPr>
        <xdr:cNvPr id="12" name="大かっこ 11"/>
        <xdr:cNvSpPr/>
      </xdr:nvSpPr>
      <xdr:spPr>
        <a:xfrm>
          <a:off x="2005852" y="36482353"/>
          <a:ext cx="3886861" cy="1135794"/>
        </a:xfrm>
        <a:prstGeom prst="bracketPair">
          <a:avLst>
            <a:gd name="adj" fmla="val 1646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10</xdr:col>
      <xdr:colOff>134471</xdr:colOff>
      <xdr:row>153</xdr:row>
      <xdr:rowOff>332177</xdr:rowOff>
    </xdr:from>
    <xdr:ext cx="3219043" cy="1191823"/>
    <xdr:sp macro="" textlink="">
      <xdr:nvSpPr>
        <xdr:cNvPr id="13" name="テキスト ボックス 12"/>
        <xdr:cNvSpPr txBox="1"/>
      </xdr:nvSpPr>
      <xdr:spPr>
        <a:xfrm>
          <a:off x="1927412" y="50198353"/>
          <a:ext cx="3219043" cy="1191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ja-JP" altLang="en-US" sz="1100" baseline="0">
              <a:solidFill>
                <a:schemeClr val="tx1"/>
              </a:solidFill>
              <a:latin typeface="+mn-lt"/>
              <a:ea typeface="+mn-ea"/>
              <a:cs typeface="+mn-cs"/>
            </a:rPr>
            <a:t>①バイオディーゼル燃料を使用した建設機械の原動機の健全度調査し、その結果を整理した。</a:t>
          </a:r>
        </a:p>
        <a:p>
          <a:pPr fontAlgn="base"/>
          <a:r>
            <a:rPr lang="ja-JP" altLang="en-US" sz="1100" baseline="0">
              <a:solidFill>
                <a:schemeClr val="tx1"/>
              </a:solidFill>
              <a:latin typeface="+mn-lt"/>
              <a:ea typeface="+mn-ea"/>
              <a:cs typeface="+mn-cs"/>
            </a:rPr>
            <a:t>②建設現場でのバイオディーゼル燃料の使用に関するアンケート調査を実施し、結果を整理分析した。</a:t>
          </a:r>
        </a:p>
        <a:p>
          <a:pPr fontAlgn="base"/>
          <a:r>
            <a:rPr lang="ja-JP" altLang="en-US" sz="1100" baseline="0">
              <a:solidFill>
                <a:schemeClr val="tx1"/>
              </a:solidFill>
              <a:latin typeface="+mn-lt"/>
              <a:ea typeface="+mn-ea"/>
              <a:cs typeface="+mn-cs"/>
            </a:rPr>
            <a:t>③建設機械における適正なバイオディーゼル燃料の使用のための基準（案）を作成した。</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184" zoomScale="85" zoomScaleNormal="75" zoomScaleSheetLayoutView="85" zoomScalePageLayoutView="85" workbookViewId="0">
      <selection activeCell="Q504" sqref="Q5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378</v>
      </c>
      <c r="AR2" s="97"/>
      <c r="AS2" s="59" t="str">
        <f>IF(OR(AQ2="　", AQ2=""), "", "-")</f>
        <v/>
      </c>
      <c r="AT2" s="98">
        <v>59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382</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210</v>
      </c>
      <c r="H5" s="317"/>
      <c r="I5" s="317"/>
      <c r="J5" s="317"/>
      <c r="K5" s="317"/>
      <c r="L5" s="317"/>
      <c r="M5" s="318" t="s">
        <v>92</v>
      </c>
      <c r="N5" s="319"/>
      <c r="O5" s="319"/>
      <c r="P5" s="319"/>
      <c r="Q5" s="319"/>
      <c r="R5" s="320"/>
      <c r="S5" s="321" t="s">
        <v>99</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385</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386</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387</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地球温暖化対策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388</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420</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10</v>
      </c>
      <c r="Q13" s="63"/>
      <c r="R13" s="63"/>
      <c r="S13" s="63"/>
      <c r="T13" s="63"/>
      <c r="U13" s="63"/>
      <c r="V13" s="64"/>
      <c r="W13" s="62">
        <v>8</v>
      </c>
      <c r="X13" s="63"/>
      <c r="Y13" s="63"/>
      <c r="Z13" s="63"/>
      <c r="AA13" s="63"/>
      <c r="AB13" s="63"/>
      <c r="AC13" s="64"/>
      <c r="AD13" s="62">
        <v>9</v>
      </c>
      <c r="AE13" s="63"/>
      <c r="AF13" s="63"/>
      <c r="AG13" s="63"/>
      <c r="AH13" s="63"/>
      <c r="AI13" s="63"/>
      <c r="AJ13" s="64"/>
      <c r="AK13" s="62">
        <v>8</v>
      </c>
      <c r="AL13" s="63"/>
      <c r="AM13" s="63"/>
      <c r="AN13" s="63"/>
      <c r="AO13" s="63"/>
      <c r="AP13" s="63"/>
      <c r="AQ13" s="64"/>
      <c r="AR13" s="656" t="s">
        <v>431</v>
      </c>
      <c r="AS13" s="657"/>
      <c r="AT13" s="657"/>
      <c r="AU13" s="657"/>
      <c r="AV13" s="657"/>
      <c r="AW13" s="657"/>
      <c r="AX13" s="658"/>
    </row>
    <row r="14" spans="1:50" ht="21" customHeight="1" x14ac:dyDescent="0.15">
      <c r="A14" s="453"/>
      <c r="B14" s="454"/>
      <c r="C14" s="454"/>
      <c r="D14" s="454"/>
      <c r="E14" s="454"/>
      <c r="F14" s="455"/>
      <c r="G14" s="466"/>
      <c r="H14" s="467"/>
      <c r="I14" s="333" t="s">
        <v>9</v>
      </c>
      <c r="J14" s="461"/>
      <c r="K14" s="461"/>
      <c r="L14" s="461"/>
      <c r="M14" s="461"/>
      <c r="N14" s="461"/>
      <c r="O14" s="462"/>
      <c r="P14" s="62" t="s">
        <v>425</v>
      </c>
      <c r="Q14" s="63"/>
      <c r="R14" s="63"/>
      <c r="S14" s="63"/>
      <c r="T14" s="63"/>
      <c r="U14" s="63"/>
      <c r="V14" s="64"/>
      <c r="W14" s="62" t="s">
        <v>425</v>
      </c>
      <c r="X14" s="63"/>
      <c r="Y14" s="63"/>
      <c r="Z14" s="63"/>
      <c r="AA14" s="63"/>
      <c r="AB14" s="63"/>
      <c r="AC14" s="64"/>
      <c r="AD14" s="62" t="s">
        <v>425</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3" t="s">
        <v>62</v>
      </c>
      <c r="J15" s="334"/>
      <c r="K15" s="334"/>
      <c r="L15" s="334"/>
      <c r="M15" s="334"/>
      <c r="N15" s="334"/>
      <c r="O15" s="335"/>
      <c r="P15" s="62" t="s">
        <v>425</v>
      </c>
      <c r="Q15" s="63"/>
      <c r="R15" s="63"/>
      <c r="S15" s="63"/>
      <c r="T15" s="63"/>
      <c r="U15" s="63"/>
      <c r="V15" s="64"/>
      <c r="W15" s="62" t="s">
        <v>425</v>
      </c>
      <c r="X15" s="63"/>
      <c r="Y15" s="63"/>
      <c r="Z15" s="63"/>
      <c r="AA15" s="63"/>
      <c r="AB15" s="63"/>
      <c r="AC15" s="64"/>
      <c r="AD15" s="62" t="s">
        <v>425</v>
      </c>
      <c r="AE15" s="63"/>
      <c r="AF15" s="63"/>
      <c r="AG15" s="63"/>
      <c r="AH15" s="63"/>
      <c r="AI15" s="63"/>
      <c r="AJ15" s="64"/>
      <c r="AK15" s="62" t="s">
        <v>425</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3" t="s">
        <v>63</v>
      </c>
      <c r="J16" s="334"/>
      <c r="K16" s="334"/>
      <c r="L16" s="334"/>
      <c r="M16" s="334"/>
      <c r="N16" s="334"/>
      <c r="O16" s="335"/>
      <c r="P16" s="62" t="s">
        <v>425</v>
      </c>
      <c r="Q16" s="63"/>
      <c r="R16" s="63"/>
      <c r="S16" s="63"/>
      <c r="T16" s="63"/>
      <c r="U16" s="63"/>
      <c r="V16" s="64"/>
      <c r="W16" s="62" t="s">
        <v>425</v>
      </c>
      <c r="X16" s="63"/>
      <c r="Y16" s="63"/>
      <c r="Z16" s="63"/>
      <c r="AA16" s="63"/>
      <c r="AB16" s="63"/>
      <c r="AC16" s="64"/>
      <c r="AD16" s="62" t="s">
        <v>425</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425</v>
      </c>
      <c r="Q17" s="63"/>
      <c r="R17" s="63"/>
      <c r="S17" s="63"/>
      <c r="T17" s="63"/>
      <c r="U17" s="63"/>
      <c r="V17" s="64"/>
      <c r="W17" s="62" t="s">
        <v>425</v>
      </c>
      <c r="X17" s="63"/>
      <c r="Y17" s="63"/>
      <c r="Z17" s="63"/>
      <c r="AA17" s="63"/>
      <c r="AB17" s="63"/>
      <c r="AC17" s="64"/>
      <c r="AD17" s="62" t="s">
        <v>425</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10</v>
      </c>
      <c r="Q18" s="307"/>
      <c r="R18" s="307"/>
      <c r="S18" s="307"/>
      <c r="T18" s="307"/>
      <c r="U18" s="307"/>
      <c r="V18" s="308"/>
      <c r="W18" s="306">
        <f>SUM(W13:AC17)</f>
        <v>8</v>
      </c>
      <c r="X18" s="307"/>
      <c r="Y18" s="307"/>
      <c r="Z18" s="307"/>
      <c r="AA18" s="307"/>
      <c r="AB18" s="307"/>
      <c r="AC18" s="308"/>
      <c r="AD18" s="306">
        <f t="shared" ref="AD18" si="0">SUM(AD13:AJ17)</f>
        <v>9</v>
      </c>
      <c r="AE18" s="307"/>
      <c r="AF18" s="307"/>
      <c r="AG18" s="307"/>
      <c r="AH18" s="307"/>
      <c r="AI18" s="307"/>
      <c r="AJ18" s="308"/>
      <c r="AK18" s="306">
        <f t="shared" ref="AK18" si="1">SUM(AK13:AQ17)</f>
        <v>8</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8.9879999999999995</v>
      </c>
      <c r="Q19" s="63"/>
      <c r="R19" s="63"/>
      <c r="S19" s="63"/>
      <c r="T19" s="63"/>
      <c r="U19" s="63"/>
      <c r="V19" s="64"/>
      <c r="W19" s="62">
        <v>7</v>
      </c>
      <c r="X19" s="63"/>
      <c r="Y19" s="63"/>
      <c r="Z19" s="63"/>
      <c r="AA19" s="63"/>
      <c r="AB19" s="63"/>
      <c r="AC19" s="64"/>
      <c r="AD19" s="62">
        <v>8</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0.89879999999999993</v>
      </c>
      <c r="Q20" s="311"/>
      <c r="R20" s="311"/>
      <c r="S20" s="311"/>
      <c r="T20" s="311"/>
      <c r="U20" s="311"/>
      <c r="V20" s="311"/>
      <c r="W20" s="311">
        <f>IF(W18=0, "-", W19/W18)</f>
        <v>0.875</v>
      </c>
      <c r="X20" s="311"/>
      <c r="Y20" s="311"/>
      <c r="Z20" s="311"/>
      <c r="AA20" s="311"/>
      <c r="AB20" s="311"/>
      <c r="AC20" s="311"/>
      <c r="AD20" s="311">
        <f>IF(AD18=0, "-", AD19/AD18)</f>
        <v>0.88888888888888884</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22.5" customHeight="1" x14ac:dyDescent="0.15">
      <c r="A23" s="208"/>
      <c r="B23" s="206"/>
      <c r="C23" s="206"/>
      <c r="D23" s="206"/>
      <c r="E23" s="206"/>
      <c r="F23" s="207"/>
      <c r="G23" s="312" t="s">
        <v>417</v>
      </c>
      <c r="H23" s="279"/>
      <c r="I23" s="279"/>
      <c r="J23" s="279"/>
      <c r="K23" s="279"/>
      <c r="L23" s="279"/>
      <c r="M23" s="279"/>
      <c r="N23" s="279"/>
      <c r="O23" s="280"/>
      <c r="P23" s="204" t="s">
        <v>389</v>
      </c>
      <c r="Q23" s="186"/>
      <c r="R23" s="186"/>
      <c r="S23" s="186"/>
      <c r="T23" s="186"/>
      <c r="U23" s="186"/>
      <c r="V23" s="186"/>
      <c r="W23" s="186"/>
      <c r="X23" s="187"/>
      <c r="Y23" s="284" t="s">
        <v>14</v>
      </c>
      <c r="Z23" s="285"/>
      <c r="AA23" s="286"/>
      <c r="AB23" s="649" t="s">
        <v>403</v>
      </c>
      <c r="AC23" s="287"/>
      <c r="AD23" s="287"/>
      <c r="AE23" s="84">
        <v>1560</v>
      </c>
      <c r="AF23" s="85"/>
      <c r="AG23" s="85"/>
      <c r="AH23" s="85"/>
      <c r="AI23" s="86"/>
      <c r="AJ23" s="84">
        <v>2260</v>
      </c>
      <c r="AK23" s="85"/>
      <c r="AL23" s="85"/>
      <c r="AM23" s="85"/>
      <c r="AN23" s="86"/>
      <c r="AO23" s="84"/>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403</v>
      </c>
      <c r="AC24" s="277"/>
      <c r="AD24" s="277"/>
      <c r="AE24" s="84" t="s">
        <v>404</v>
      </c>
      <c r="AF24" s="85"/>
      <c r="AG24" s="85"/>
      <c r="AH24" s="85"/>
      <c r="AI24" s="86"/>
      <c r="AJ24" s="84" t="s">
        <v>404</v>
      </c>
      <c r="AK24" s="85"/>
      <c r="AL24" s="85"/>
      <c r="AM24" s="85"/>
      <c r="AN24" s="86"/>
      <c r="AO24" s="84" t="s">
        <v>404</v>
      </c>
      <c r="AP24" s="85"/>
      <c r="AQ24" s="85"/>
      <c r="AR24" s="85"/>
      <c r="AS24" s="86"/>
      <c r="AT24" s="84">
        <v>3000</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v>52</v>
      </c>
      <c r="AF25" s="85"/>
      <c r="AG25" s="85"/>
      <c r="AH25" s="85"/>
      <c r="AI25" s="86"/>
      <c r="AJ25" s="84">
        <v>75</v>
      </c>
      <c r="AK25" s="85"/>
      <c r="AL25" s="85"/>
      <c r="AM25" s="85"/>
      <c r="AN25" s="86"/>
      <c r="AO25" s="84"/>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6" t="s">
        <v>320</v>
      </c>
      <c r="B47" s="674" t="s">
        <v>317</v>
      </c>
      <c r="C47" s="228"/>
      <c r="D47" s="228"/>
      <c r="E47" s="228"/>
      <c r="F47" s="229"/>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6"/>
      <c r="B48" s="674"/>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4"/>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6"/>
      <c r="B50" s="674"/>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6"/>
      <c r="B51" s="675"/>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7"/>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8" t="s">
        <v>69</v>
      </c>
      <c r="AF67" s="109"/>
      <c r="AG67" s="109"/>
      <c r="AH67" s="109"/>
      <c r="AI67" s="109"/>
      <c r="AJ67" s="648" t="s">
        <v>70</v>
      </c>
      <c r="AK67" s="109"/>
      <c r="AL67" s="109"/>
      <c r="AM67" s="109"/>
      <c r="AN67" s="109"/>
      <c r="AO67" s="648"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418</v>
      </c>
      <c r="H68" s="186"/>
      <c r="I68" s="186"/>
      <c r="J68" s="186"/>
      <c r="K68" s="186"/>
      <c r="L68" s="186"/>
      <c r="M68" s="186"/>
      <c r="N68" s="186"/>
      <c r="O68" s="186"/>
      <c r="P68" s="186"/>
      <c r="Q68" s="186"/>
      <c r="R68" s="186"/>
      <c r="S68" s="186"/>
      <c r="T68" s="186"/>
      <c r="U68" s="186"/>
      <c r="V68" s="186"/>
      <c r="W68" s="186"/>
      <c r="X68" s="187"/>
      <c r="Y68" s="323" t="s">
        <v>66</v>
      </c>
      <c r="Z68" s="324"/>
      <c r="AA68" s="325"/>
      <c r="AB68" s="193" t="s">
        <v>414</v>
      </c>
      <c r="AC68" s="194"/>
      <c r="AD68" s="195"/>
      <c r="AE68" s="84">
        <v>3</v>
      </c>
      <c r="AF68" s="85"/>
      <c r="AG68" s="85"/>
      <c r="AH68" s="85"/>
      <c r="AI68" s="86"/>
      <c r="AJ68" s="84">
        <v>3</v>
      </c>
      <c r="AK68" s="85"/>
      <c r="AL68" s="85"/>
      <c r="AM68" s="85"/>
      <c r="AN68" s="86"/>
      <c r="AO68" s="84">
        <v>3</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414</v>
      </c>
      <c r="AC69" s="202"/>
      <c r="AD69" s="203"/>
      <c r="AE69" s="84">
        <v>3</v>
      </c>
      <c r="AF69" s="85"/>
      <c r="AG69" s="85"/>
      <c r="AH69" s="85"/>
      <c r="AI69" s="86"/>
      <c r="AJ69" s="84">
        <v>3</v>
      </c>
      <c r="AK69" s="85"/>
      <c r="AL69" s="85"/>
      <c r="AM69" s="85"/>
      <c r="AN69" s="86"/>
      <c r="AO69" s="84">
        <v>3</v>
      </c>
      <c r="AP69" s="85"/>
      <c r="AQ69" s="85"/>
      <c r="AR69" s="85"/>
      <c r="AS69" s="86"/>
      <c r="AT69" s="84">
        <v>4</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419</v>
      </c>
      <c r="H71" s="186"/>
      <c r="I71" s="186"/>
      <c r="J71" s="186"/>
      <c r="K71" s="186"/>
      <c r="L71" s="186"/>
      <c r="M71" s="186"/>
      <c r="N71" s="186"/>
      <c r="O71" s="186"/>
      <c r="P71" s="186"/>
      <c r="Q71" s="186"/>
      <c r="R71" s="186"/>
      <c r="S71" s="186"/>
      <c r="T71" s="186"/>
      <c r="U71" s="186"/>
      <c r="V71" s="186"/>
      <c r="W71" s="186"/>
      <c r="X71" s="187"/>
      <c r="Y71" s="190" t="s">
        <v>66</v>
      </c>
      <c r="Z71" s="191"/>
      <c r="AA71" s="192"/>
      <c r="AB71" s="193" t="s">
        <v>415</v>
      </c>
      <c r="AC71" s="194"/>
      <c r="AD71" s="195"/>
      <c r="AE71" s="84">
        <v>13</v>
      </c>
      <c r="AF71" s="85"/>
      <c r="AG71" s="85"/>
      <c r="AH71" s="85"/>
      <c r="AI71" s="86"/>
      <c r="AJ71" s="84">
        <v>13</v>
      </c>
      <c r="AK71" s="85"/>
      <c r="AL71" s="85"/>
      <c r="AM71" s="85"/>
      <c r="AN71" s="86"/>
      <c r="AO71" s="84">
        <v>18</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415</v>
      </c>
      <c r="AC72" s="202"/>
      <c r="AD72" s="203"/>
      <c r="AE72" s="84">
        <v>13</v>
      </c>
      <c r="AF72" s="85"/>
      <c r="AG72" s="85"/>
      <c r="AH72" s="85"/>
      <c r="AI72" s="86"/>
      <c r="AJ72" s="84">
        <v>13</v>
      </c>
      <c r="AK72" s="85"/>
      <c r="AL72" s="85"/>
      <c r="AM72" s="85"/>
      <c r="AN72" s="86"/>
      <c r="AO72" s="84">
        <v>18</v>
      </c>
      <c r="AP72" s="85"/>
      <c r="AQ72" s="85"/>
      <c r="AR72" s="85"/>
      <c r="AS72" s="86"/>
      <c r="AT72" s="84">
        <v>19</v>
      </c>
      <c r="AU72" s="85"/>
      <c r="AV72" s="85"/>
      <c r="AW72" s="85"/>
      <c r="AX72" s="87"/>
      <c r="AY72" s="10"/>
      <c r="AZ72" s="10"/>
      <c r="BA72" s="10"/>
      <c r="BB72" s="10"/>
      <c r="BC72" s="10"/>
      <c r="BD72" s="10"/>
      <c r="BE72" s="10"/>
      <c r="BF72" s="10"/>
      <c r="BG72" s="10"/>
      <c r="BH72" s="10"/>
    </row>
    <row r="73" spans="1:60" ht="31.7"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customHeight="1" x14ac:dyDescent="0.15">
      <c r="A74" s="176"/>
      <c r="B74" s="177"/>
      <c r="C74" s="177"/>
      <c r="D74" s="177"/>
      <c r="E74" s="177"/>
      <c r="F74" s="178"/>
      <c r="G74" s="204" t="s">
        <v>423</v>
      </c>
      <c r="H74" s="186"/>
      <c r="I74" s="186"/>
      <c r="J74" s="186"/>
      <c r="K74" s="186"/>
      <c r="L74" s="186"/>
      <c r="M74" s="186"/>
      <c r="N74" s="186"/>
      <c r="O74" s="186"/>
      <c r="P74" s="186"/>
      <c r="Q74" s="186"/>
      <c r="R74" s="186"/>
      <c r="S74" s="186"/>
      <c r="T74" s="186"/>
      <c r="U74" s="186"/>
      <c r="V74" s="186"/>
      <c r="W74" s="186"/>
      <c r="X74" s="187"/>
      <c r="Y74" s="190" t="s">
        <v>66</v>
      </c>
      <c r="Z74" s="191"/>
      <c r="AA74" s="192"/>
      <c r="AB74" s="193" t="s">
        <v>424</v>
      </c>
      <c r="AC74" s="194"/>
      <c r="AD74" s="195"/>
      <c r="AE74" s="84" t="s">
        <v>416</v>
      </c>
      <c r="AF74" s="85"/>
      <c r="AG74" s="85"/>
      <c r="AH74" s="85"/>
      <c r="AI74" s="86"/>
      <c r="AJ74" s="84">
        <v>0</v>
      </c>
      <c r="AK74" s="85"/>
      <c r="AL74" s="85"/>
      <c r="AM74" s="85"/>
      <c r="AN74" s="86"/>
      <c r="AO74" s="84">
        <v>1</v>
      </c>
      <c r="AP74" s="85"/>
      <c r="AQ74" s="85"/>
      <c r="AR74" s="85"/>
      <c r="AS74" s="86"/>
      <c r="AT74" s="196"/>
      <c r="AU74" s="196"/>
      <c r="AV74" s="196"/>
      <c r="AW74" s="196"/>
      <c r="AX74" s="197"/>
      <c r="AY74" s="10"/>
      <c r="AZ74" s="10"/>
      <c r="BA74" s="10"/>
      <c r="BB74" s="10"/>
      <c r="BC74" s="10"/>
    </row>
    <row r="75" spans="1:60" ht="22.5"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424</v>
      </c>
      <c r="AC75" s="202"/>
      <c r="AD75" s="203"/>
      <c r="AE75" s="84" t="s">
        <v>416</v>
      </c>
      <c r="AF75" s="85"/>
      <c r="AG75" s="85"/>
      <c r="AH75" s="85"/>
      <c r="AI75" s="86"/>
      <c r="AJ75" s="84">
        <v>0</v>
      </c>
      <c r="AK75" s="85"/>
      <c r="AL75" s="85"/>
      <c r="AM75" s="85"/>
      <c r="AN75" s="86"/>
      <c r="AO75" s="84">
        <v>1</v>
      </c>
      <c r="AP75" s="85"/>
      <c r="AQ75" s="85"/>
      <c r="AR75" s="85"/>
      <c r="AS75" s="86"/>
      <c r="AT75" s="84">
        <v>0</v>
      </c>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430</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c r="AK84" s="149"/>
      <c r="AL84" s="149"/>
      <c r="AM84" s="149"/>
      <c r="AN84" s="150"/>
      <c r="AO84" s="148"/>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405</v>
      </c>
      <c r="D98" s="404"/>
      <c r="E98" s="404"/>
      <c r="F98" s="404"/>
      <c r="G98" s="404"/>
      <c r="H98" s="404"/>
      <c r="I98" s="404"/>
      <c r="J98" s="404"/>
      <c r="K98" s="405"/>
      <c r="L98" s="62">
        <v>8</v>
      </c>
      <c r="M98" s="63"/>
      <c r="N98" s="63"/>
      <c r="O98" s="63"/>
      <c r="P98" s="63"/>
      <c r="Q98" s="64"/>
      <c r="R98" s="62"/>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t="s">
        <v>406</v>
      </c>
      <c r="D99" s="153"/>
      <c r="E99" s="153"/>
      <c r="F99" s="153"/>
      <c r="G99" s="153"/>
      <c r="H99" s="153"/>
      <c r="I99" s="153"/>
      <c r="J99" s="153"/>
      <c r="K99" s="154"/>
      <c r="L99" s="62">
        <v>5.8999999999999997E-2</v>
      </c>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t="s">
        <v>407</v>
      </c>
      <c r="D100" s="153"/>
      <c r="E100" s="153"/>
      <c r="F100" s="153"/>
      <c r="G100" s="153"/>
      <c r="H100" s="153"/>
      <c r="I100" s="153"/>
      <c r="J100" s="153"/>
      <c r="K100" s="154"/>
      <c r="L100" s="62">
        <v>0.152</v>
      </c>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t="s">
        <v>408</v>
      </c>
      <c r="D101" s="153"/>
      <c r="E101" s="153"/>
      <c r="F101" s="153"/>
      <c r="G101" s="153"/>
      <c r="H101" s="153"/>
      <c r="I101" s="153"/>
      <c r="J101" s="153"/>
      <c r="K101" s="154"/>
      <c r="L101" s="62">
        <v>6.8000000000000005E-2</v>
      </c>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8.2789999999999981</v>
      </c>
      <c r="M104" s="364"/>
      <c r="N104" s="364"/>
      <c r="O104" s="364"/>
      <c r="P104" s="364"/>
      <c r="Q104" s="365"/>
      <c r="R104" s="363">
        <f>SUM(R98:W103)</f>
        <v>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9" t="s">
        <v>38</v>
      </c>
      <c r="AH107" s="585"/>
      <c r="AI107" s="585"/>
      <c r="AJ107" s="585"/>
      <c r="AK107" s="585"/>
      <c r="AL107" s="585"/>
      <c r="AM107" s="585"/>
      <c r="AN107" s="585"/>
      <c r="AO107" s="585"/>
      <c r="AP107" s="585"/>
      <c r="AQ107" s="585"/>
      <c r="AR107" s="585"/>
      <c r="AS107" s="585"/>
      <c r="AT107" s="585"/>
      <c r="AU107" s="585"/>
      <c r="AV107" s="585"/>
      <c r="AW107" s="585"/>
      <c r="AX107" s="620"/>
    </row>
    <row r="108" spans="1:50" ht="26.2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4" t="s">
        <v>391</v>
      </c>
      <c r="AE108" s="595"/>
      <c r="AF108" s="595"/>
      <c r="AG108" s="591" t="s">
        <v>409</v>
      </c>
      <c r="AH108" s="592"/>
      <c r="AI108" s="592"/>
      <c r="AJ108" s="592"/>
      <c r="AK108" s="592"/>
      <c r="AL108" s="592"/>
      <c r="AM108" s="592"/>
      <c r="AN108" s="592"/>
      <c r="AO108" s="592"/>
      <c r="AP108" s="592"/>
      <c r="AQ108" s="592"/>
      <c r="AR108" s="592"/>
      <c r="AS108" s="592"/>
      <c r="AT108" s="592"/>
      <c r="AU108" s="592"/>
      <c r="AV108" s="592"/>
      <c r="AW108" s="592"/>
      <c r="AX108" s="593"/>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390</v>
      </c>
      <c r="AE109" s="432"/>
      <c r="AF109" s="432"/>
      <c r="AG109" s="588" t="s">
        <v>410</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390</v>
      </c>
      <c r="AE110" s="575"/>
      <c r="AF110" s="575"/>
      <c r="AG110" s="520" t="s">
        <v>411</v>
      </c>
      <c r="AH110" s="188"/>
      <c r="AI110" s="188"/>
      <c r="AJ110" s="188"/>
      <c r="AK110" s="188"/>
      <c r="AL110" s="188"/>
      <c r="AM110" s="188"/>
      <c r="AN110" s="188"/>
      <c r="AO110" s="188"/>
      <c r="AP110" s="188"/>
      <c r="AQ110" s="188"/>
      <c r="AR110" s="188"/>
      <c r="AS110" s="188"/>
      <c r="AT110" s="188"/>
      <c r="AU110" s="188"/>
      <c r="AV110" s="188"/>
      <c r="AW110" s="188"/>
      <c r="AX110" s="521"/>
    </row>
    <row r="111" spans="1:50" ht="29.25"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390</v>
      </c>
      <c r="AE111" s="428"/>
      <c r="AF111" s="428"/>
      <c r="AG111" s="291" t="s">
        <v>412</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392</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392</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392</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31.5"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390</v>
      </c>
      <c r="AE115" s="432"/>
      <c r="AF115" s="432"/>
      <c r="AG115" s="588" t="s">
        <v>429</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392</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392</v>
      </c>
      <c r="AE117" s="575"/>
      <c r="AF117" s="584"/>
      <c r="AG117" s="589"/>
      <c r="AH117" s="425"/>
      <c r="AI117" s="425"/>
      <c r="AJ117" s="425"/>
      <c r="AK117" s="425"/>
      <c r="AL117" s="425"/>
      <c r="AM117" s="425"/>
      <c r="AN117" s="425"/>
      <c r="AO117" s="425"/>
      <c r="AP117" s="425"/>
      <c r="AQ117" s="425"/>
      <c r="AR117" s="425"/>
      <c r="AS117" s="425"/>
      <c r="AT117" s="425"/>
      <c r="AU117" s="425"/>
      <c r="AV117" s="425"/>
      <c r="AW117" s="425"/>
      <c r="AX117" s="590"/>
      <c r="BG117" s="10"/>
      <c r="BH117" s="10"/>
      <c r="BI117" s="10"/>
      <c r="BJ117" s="10"/>
    </row>
    <row r="118" spans="1:64" ht="58.5" customHeight="1" x14ac:dyDescent="0.15">
      <c r="A118" s="539" t="s">
        <v>47</v>
      </c>
      <c r="B118" s="576"/>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390</v>
      </c>
      <c r="AE118" s="428"/>
      <c r="AF118" s="628"/>
      <c r="AG118" s="291" t="s">
        <v>421</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6" t="s">
        <v>392</v>
      </c>
      <c r="AE119" s="597"/>
      <c r="AF119" s="597"/>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390</v>
      </c>
      <c r="AE120" s="432"/>
      <c r="AF120" s="432"/>
      <c r="AG120" s="588" t="s">
        <v>422</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392</v>
      </c>
      <c r="AE121" s="432"/>
      <c r="AF121" s="432"/>
      <c r="AG121" s="57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392</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5"/>
      <c r="V124" s="295"/>
      <c r="W124" s="295"/>
      <c r="X124" s="295"/>
      <c r="Y124" s="295"/>
      <c r="Z124" s="295"/>
      <c r="AA124" s="295"/>
      <c r="AB124" s="295"/>
      <c r="AC124" s="295"/>
      <c r="AD124" s="295"/>
      <c r="AE124" s="295"/>
      <c r="AF124" s="622"/>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413</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t="s">
        <v>393</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6"/>
      <c r="B131" s="537"/>
      <c r="C131" s="537"/>
      <c r="D131" s="537"/>
      <c r="E131" s="538"/>
      <c r="F131" s="555"/>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426</v>
      </c>
      <c r="H137" s="409"/>
      <c r="I137" s="409"/>
      <c r="J137" s="409"/>
      <c r="K137" s="409"/>
      <c r="L137" s="409"/>
      <c r="M137" s="409"/>
      <c r="N137" s="409"/>
      <c r="O137" s="409"/>
      <c r="P137" s="410"/>
      <c r="Q137" s="395" t="s">
        <v>225</v>
      </c>
      <c r="R137" s="395"/>
      <c r="S137" s="395"/>
      <c r="T137" s="395"/>
      <c r="U137" s="395"/>
      <c r="V137" s="395"/>
      <c r="W137" s="408" t="s">
        <v>396</v>
      </c>
      <c r="X137" s="409"/>
      <c r="Y137" s="409"/>
      <c r="Z137" s="409"/>
      <c r="AA137" s="409"/>
      <c r="AB137" s="409"/>
      <c r="AC137" s="409"/>
      <c r="AD137" s="409"/>
      <c r="AE137" s="409"/>
      <c r="AF137" s="410"/>
      <c r="AG137" s="395" t="s">
        <v>226</v>
      </c>
      <c r="AH137" s="395"/>
      <c r="AI137" s="395"/>
      <c r="AJ137" s="395"/>
      <c r="AK137" s="395"/>
      <c r="AL137" s="395"/>
      <c r="AM137" s="391" t="s">
        <v>394</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395</v>
      </c>
      <c r="H138" s="412"/>
      <c r="I138" s="412"/>
      <c r="J138" s="412"/>
      <c r="K138" s="412"/>
      <c r="L138" s="412"/>
      <c r="M138" s="412"/>
      <c r="N138" s="412"/>
      <c r="O138" s="412"/>
      <c r="P138" s="413"/>
      <c r="Q138" s="397" t="s">
        <v>228</v>
      </c>
      <c r="R138" s="397"/>
      <c r="S138" s="397"/>
      <c r="T138" s="397"/>
      <c r="U138" s="397"/>
      <c r="V138" s="397"/>
      <c r="W138" s="411" t="s">
        <v>427</v>
      </c>
      <c r="X138" s="412"/>
      <c r="Y138" s="412"/>
      <c r="Z138" s="412"/>
      <c r="AA138" s="412"/>
      <c r="AB138" s="412"/>
      <c r="AC138" s="412"/>
      <c r="AD138" s="412"/>
      <c r="AE138" s="412"/>
      <c r="AF138" s="413"/>
      <c r="AG138" s="564"/>
      <c r="AH138" s="565"/>
      <c r="AI138" s="565"/>
      <c r="AJ138" s="565"/>
      <c r="AK138" s="565"/>
      <c r="AL138" s="565"/>
      <c r="AM138" s="601"/>
      <c r="AN138" s="602"/>
      <c r="AO138" s="602"/>
      <c r="AP138" s="602"/>
      <c r="AQ138" s="602"/>
      <c r="AR138" s="602"/>
      <c r="AS138" s="602"/>
      <c r="AT138" s="602"/>
      <c r="AU138" s="602"/>
      <c r="AV138" s="603"/>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8" t="s">
        <v>428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366</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8"/>
      <c r="C180" s="528"/>
      <c r="D180" s="528"/>
      <c r="E180" s="528"/>
      <c r="F180" s="529"/>
      <c r="G180" s="88" t="s">
        <v>397</v>
      </c>
      <c r="H180" s="89"/>
      <c r="I180" s="89"/>
      <c r="J180" s="89"/>
      <c r="K180" s="90"/>
      <c r="L180" s="91" t="s">
        <v>398</v>
      </c>
      <c r="M180" s="92"/>
      <c r="N180" s="92"/>
      <c r="O180" s="92"/>
      <c r="P180" s="92"/>
      <c r="Q180" s="92"/>
      <c r="R180" s="92"/>
      <c r="S180" s="92"/>
      <c r="T180" s="92"/>
      <c r="U180" s="92"/>
      <c r="V180" s="92"/>
      <c r="W180" s="92"/>
      <c r="X180" s="93"/>
      <c r="Y180" s="94">
        <f>7.884-Y181</f>
        <v>7.274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8"/>
      <c r="C181" s="528"/>
      <c r="D181" s="528"/>
      <c r="E181" s="528"/>
      <c r="F181" s="529"/>
      <c r="G181" s="65" t="s">
        <v>399</v>
      </c>
      <c r="H181" s="66"/>
      <c r="I181" s="66"/>
      <c r="J181" s="66"/>
      <c r="K181" s="67"/>
      <c r="L181" s="68" t="s">
        <v>400</v>
      </c>
      <c r="M181" s="69"/>
      <c r="N181" s="69"/>
      <c r="O181" s="69"/>
      <c r="P181" s="69"/>
      <c r="Q181" s="69"/>
      <c r="R181" s="69"/>
      <c r="S181" s="69"/>
      <c r="T181" s="69"/>
      <c r="U181" s="69"/>
      <c r="V181" s="69"/>
      <c r="W181" s="69"/>
      <c r="X181" s="70"/>
      <c r="Y181" s="71">
        <v>0.61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7.8840000000000003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8.75" customHeight="1" x14ac:dyDescent="0.15">
      <c r="A236" s="103">
        <v>1</v>
      </c>
      <c r="B236" s="103">
        <v>1</v>
      </c>
      <c r="C236" s="108" t="s">
        <v>401</v>
      </c>
      <c r="D236" s="104"/>
      <c r="E236" s="104"/>
      <c r="F236" s="104"/>
      <c r="G236" s="104"/>
      <c r="H236" s="104"/>
      <c r="I236" s="104"/>
      <c r="J236" s="104"/>
      <c r="K236" s="104"/>
      <c r="L236" s="104"/>
      <c r="M236" s="108"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7.8840000000000003</v>
      </c>
      <c r="AL236" s="106"/>
      <c r="AM236" s="106"/>
      <c r="AN236" s="106"/>
      <c r="AO236" s="106"/>
      <c r="AP236" s="107"/>
      <c r="AQ236" s="108">
        <v>1</v>
      </c>
      <c r="AR236" s="104"/>
      <c r="AS236" s="104"/>
      <c r="AT236" s="104"/>
      <c r="AU236" s="105">
        <v>98.8</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U4" sqref="U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390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390</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2015-06-11T01:46:33Z</cp:lastPrinted>
  <dcterms:created xsi:type="dcterms:W3CDTF">2012-03-13T00:50:25Z</dcterms:created>
  <dcterms:modified xsi:type="dcterms:W3CDTF">2015-07-08T10:53:07Z</dcterms:modified>
</cp:coreProperties>
</file>