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L103" i="3" l="1"/>
  <c r="L102"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<sst xmlns="http://schemas.openxmlformats.org/spreadsheetml/2006/main" count="795" uniqueCount="481">
  <si>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</si>
  <si>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</si>
  <si>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</si>
  <si>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</si>
  <si>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</si>
  <si>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</si>
  <si>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</si>
  <si>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</si>
  <si>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</si>
  <si>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</si>
  <si>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</si>
  <si>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</si>
  <si>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</si>
  <si>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</si>
  <si>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</si>
  <si>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</si>
  <si>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</si>
  <si>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</si>
  <si>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</si>
  <si>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</si>
  <si>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</si>
  <si>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</si>
  <si>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</si>
  <si>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</si>
  <si>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</si>
  <si>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</si>
  <si>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</si>
  <si>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</si>
  <si>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</si>
  <si>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</si>
  <si>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</si>
  <si>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</si>
  <si>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</si>
  <si>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</si>
  <si>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</si>
  <si>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</si>
  <si>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</si>
  <si>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</si>
  <si>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</si>
  <si>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</si>
  <si>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</si>
  <si>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</si>
  <si>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</si>
  <si>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</si>
  <si>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</si>
  <si>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</si>
  <si>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</si>
  <si>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</si>
  <si>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</si>
  <si>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</si>
  <si>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</si>
  <si>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</si>
  <si>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</si>
  <si>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</si>
  <si>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</si>
  <si>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</si>
  <si>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</si>
  <si>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</si>
  <si>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</si>
  <si>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</si>
  <si>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</si>
  <si>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</si>
  <si>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</si>
  <si>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</si>
  <si>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</si>
  <si>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</si>
  <si>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</si>
  <si>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</si>
  <si>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</si>
  <si>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</si>
  <si>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</si>
  <si>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</si>
  <si>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</si>
  <si>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</si>
  <si>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</si>
  <si>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</si>
  <si>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</si>
  <si>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</si>
  <si>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</si>
  <si>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</si>
  <si>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</si>
  <si>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</si>
  <si>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</si>
  <si>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</si>
  <si>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</si>
  <si>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</si>
  <si>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</si>
  <si>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</si>
  <si>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</si>
  <si>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</si>
  <si>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</si>
  <si>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</si>
  <si>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</si>
  <si>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</si>
  <si>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</si>
  <si>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</si>
  <si>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</si>
  <si>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</si>
  <si>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</si>
  <si>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</si>
  <si>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</si>
  <si>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</si>
  <si>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</si>
  <si>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</si>
  <si>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</si>
  <si>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</si>
  <si>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</si>
  <si>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</si>
  <si>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</si>
  <si>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</si>
  <si>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</si>
  <si>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</si>
  <si>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</si>
  <si>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</si>
  <si>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</si>
  <si>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</si>
  <si>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</si>
  <si>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</si>
  <si>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</si>
  <si>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</si>
  <si>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</si>
  <si>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</si>
  <si>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</si>
  <si>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</si>
  <si>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</si>
  <si>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</si>
  <si>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</si>
  <si>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</si>
  <si>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</si>
  <si>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</si>
  <si>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</si>
  <si>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</si>
  <si>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</si>
  <si>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</si>
  <si>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</si>
  <si>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</si>
  <si>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</si>
  <si>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</si>
  <si>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</si>
  <si>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</si>
  <si>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</si>
  <si>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</si>
  <si>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</si>
  <si>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</si>
  <si>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</si>
  <si>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</si>
  <si>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</si>
  <si>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</si>
  <si>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</si>
  <si>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</si>
  <si>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</si>
  <si>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</si>
  <si>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</si>
  <si>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</si>
  <si>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</si>
  <si>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</si>
  <si>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</si>
  <si>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</si>
  <si>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</si>
  <si>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</si>
  <si>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</si>
  <si>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</si>
  <si>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</si>
  <si>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</si>
  <si>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</si>
  <si>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</si>
  <si>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</si>
  <si>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</si>
  <si>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</si>
  <si>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</si>
  <si>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</si>
  <si>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</si>
  <si>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</si>
  <si>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</si>
  <si>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</si>
  <si>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</si>
  <si>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</si>
  <si>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</si>
  <si>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</si>
  <si>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</si>
  <si>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</si>
  <si>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</si>
  <si>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</si>
  <si>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</si>
  <si>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</si>
  <si>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</si>
  <si>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</si>
  <si>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</si>
  <si>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</si>
  <si>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</si>
  <si>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</si>
  <si>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</si>
  <si>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</si>
  <si>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</si>
  <si>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</si>
  <si>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</si>
  <si>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</si>
  <si>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</si>
  <si>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</si>
  <si>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</si>
  <si>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</si>
  <si>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</si>
  <si>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</si>
  <si>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</si>
  <si>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</si>
  <si>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</si>
  <si>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</si>
  <si>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</si>
  <si>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</si>
  <si>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</si>
  <si>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</si>
  <si>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</si>
  <si>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</si>
  <si>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</si>
  <si>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</si>
  <si>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</si>
  <si>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</si>
  <si>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</si>
  <si>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</si>
  <si>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</si>
  <si>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</si>
  <si>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</si>
  <si>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</si>
  <si>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</si>
  <si>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</si>
  <si>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</si>
  <si>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</si>
  <si>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</si>
  <si>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</si>
  <si>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</si>
  <si>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</si>
  <si>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</si>
  <si>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</si>
  <si>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</si>
  <si>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</si>
  <si>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</si>
  <si>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</si>
  <si>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</si>
  <si>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</si>
  <si>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</si>
  <si>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</si>
  <si>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</si>
  <si>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</si>
  <si>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</si>
  <si>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</si>
  <si>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</si>
  <si>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</si>
  <si>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</si>
  <si>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</si>
  <si>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</si>
  <si>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</si>
  <si>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</si>
  <si>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</si>
  <si>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</si>
  <si>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</si>
  <si>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</si>
  <si>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</si>
  <si>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</si>
  <si>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</si>
  <si>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</si>
  <si>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</si>
  <si>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</si>
  <si>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</si>
  <si>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</si>
  <si>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</si>
  <si>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</si>
  <si>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</si>
  <si>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</si>
  <si>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</si>
  <si>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</si>
  <si>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</si>
  <si>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</si>
  <si>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</si>
  <si>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</si>
  <si>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</si>
  <si>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</si>
  <si>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</si>
  <si>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</si>
  <si>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</si>
  <si>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</si>
  <si>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</si>
  <si>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</si>
  <si>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</si>
  <si>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</si>
  <si>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</si>
  <si>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</si>
  <si>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</si>
  <si>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</si>
  <si>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</si>
  <si>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</si>
  <si>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</si>
  <si>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</si>
  <si>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</si>
  <si>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</si>
  <si>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</si>
  <si>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</si>
  <si>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</si>
  <si>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</si>
  <si>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</si>
  <si>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</si>
  <si>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</si>
  <si>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</si>
  <si>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</si>
  <si>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</si>
  <si>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</si>
  <si>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</si>
  <si>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</si>
  <si>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</si>
  <si>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</si>
  <si>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</si>
  <si>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</si>
  <si>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</si>
  <si>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</si>
  <si>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</si>
  <si>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</si>
  <si>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</si>
  <si>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</si>
  <si>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</si>
  <si>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</si>
  <si>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</si>
  <si>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</si>
  <si>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</si>
  <si>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</si>
  <si>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</si>
  <si>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</si>
  <si>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</si>
  <si>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</si>
  <si>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</si>
  <si>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</si>
  <si>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</si>
  <si>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</si>
  <si>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</si>
  <si>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</si>
  <si>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</si>
  <si>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</si>
  <si>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</si>
  <si>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</si>
  <si>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</si>
  <si>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</si>
  <si>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</si>
  <si>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</si>
  <si>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</si>
  <si>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</si>
  <si>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</si>
  <si>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</si>
  <si>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</si>
  <si>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</si>
  <si>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</si>
  <si>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</si>
  <si>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</si>
  <si>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</si>
  <si>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</si>
  <si>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</si>
  <si>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</si>
  <si>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</si>
  <si>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</si>
  <si>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</si>
  <si>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</si>
  <si>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</si>
  <si>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</si>
  <si>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</si>
  <si>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</si>
  <si>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</si>
  <si>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</si>
  <si>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</si>
  <si>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</si>
  <si>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</si>
  <si>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</si>
  <si>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</si>
  <si>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</si>
  <si>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</si>
  <si>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</si>
  <si>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　</t>
  </si>
  <si>
    <t>建設分野における国際協力、連携の推進</t>
    <rPh sb="0" eb="2">
      <t>ケンセツ</t>
    </rPh>
    <rPh sb="2" eb="4">
      <t>ブンヤ</t>
    </rPh>
    <rPh sb="8" eb="10">
      <t>コクサイ</t>
    </rPh>
    <rPh sb="10" eb="12">
      <t>キョウリョク</t>
    </rPh>
    <rPh sb="13" eb="15">
      <t>レンケイ</t>
    </rPh>
    <rPh sb="16" eb="18">
      <t>スイシン</t>
    </rPh>
    <phoneticPr fontId="5"/>
  </si>
  <si>
    <t>総合政策局</t>
    <rPh sb="0" eb="2">
      <t>ソウゴウ</t>
    </rPh>
    <rPh sb="2" eb="4">
      <t>セイサク</t>
    </rPh>
    <rPh sb="4" eb="5">
      <t>キョク</t>
    </rPh>
    <phoneticPr fontId="5"/>
  </si>
  <si>
    <t>海外プロジェクト推進課、
国際政策課、環境政策課</t>
    <rPh sb="0" eb="2">
      <t>カイガイ</t>
    </rPh>
    <rPh sb="8" eb="11">
      <t>スイシンカ</t>
    </rPh>
    <rPh sb="13" eb="15">
      <t>コクサイ</t>
    </rPh>
    <rPh sb="15" eb="17">
      <t>セイサク</t>
    </rPh>
    <rPh sb="17" eb="18">
      <t>カ</t>
    </rPh>
    <rPh sb="19" eb="21">
      <t>カンキョウ</t>
    </rPh>
    <rPh sb="21" eb="23">
      <t>セイサク</t>
    </rPh>
    <rPh sb="23" eb="24">
      <t>カ</t>
    </rPh>
    <phoneticPr fontId="5"/>
  </si>
  <si>
    <t>海外プロジェクト推進課長　平井　節生</t>
    <rPh sb="0" eb="2">
      <t>カイガイ</t>
    </rPh>
    <rPh sb="8" eb="11">
      <t>スイシンカ</t>
    </rPh>
    <rPh sb="11" eb="12">
      <t>チョウ</t>
    </rPh>
    <rPh sb="13" eb="15">
      <t>ヒライ</t>
    </rPh>
    <rPh sb="16" eb="18">
      <t>セツオ</t>
    </rPh>
    <phoneticPr fontId="5"/>
  </si>
  <si>
    <t>-</t>
    <phoneticPr fontId="5"/>
  </si>
  <si>
    <t>○</t>
  </si>
  <si>
    <t>経済協力調査委託費</t>
    <rPh sb="0" eb="2">
      <t>ケイザイ</t>
    </rPh>
    <rPh sb="2" eb="4">
      <t>キョウリョク</t>
    </rPh>
    <rPh sb="4" eb="6">
      <t>チョウサ</t>
    </rPh>
    <rPh sb="6" eb="8">
      <t>イタク</t>
    </rPh>
    <rPh sb="8" eb="9">
      <t>ヒ</t>
    </rPh>
    <phoneticPr fontId="5"/>
  </si>
  <si>
    <t>政府開発援助庁費</t>
    <rPh sb="0" eb="2">
      <t>セイフ</t>
    </rPh>
    <rPh sb="2" eb="4">
      <t>カイハツ</t>
    </rPh>
    <rPh sb="4" eb="6">
      <t>エンジョ</t>
    </rPh>
    <rPh sb="6" eb="8">
      <t>チョウヒ</t>
    </rPh>
    <phoneticPr fontId="5"/>
  </si>
  <si>
    <t>政府開発援助経済協力調査委託費</t>
    <rPh sb="0" eb="2">
      <t>セイフ</t>
    </rPh>
    <rPh sb="2" eb="4">
      <t>カイハツ</t>
    </rPh>
    <rPh sb="4" eb="6">
      <t>エンジョ</t>
    </rPh>
    <rPh sb="6" eb="8">
      <t>ケイザイ</t>
    </rPh>
    <rPh sb="8" eb="10">
      <t>キョウリョク</t>
    </rPh>
    <rPh sb="10" eb="12">
      <t>チョウサ</t>
    </rPh>
    <rPh sb="12" eb="14">
      <t>イタク</t>
    </rPh>
    <rPh sb="14" eb="15">
      <t>ヒ</t>
    </rPh>
    <phoneticPr fontId="5"/>
  </si>
  <si>
    <t>庁費</t>
    <rPh sb="0" eb="2">
      <t>チョウヒ</t>
    </rPh>
    <phoneticPr fontId="5"/>
  </si>
  <si>
    <t>その他</t>
    <rPh sb="2" eb="3">
      <t>タ</t>
    </rPh>
    <phoneticPr fontId="5"/>
  </si>
  <si>
    <t>委員等旅費</t>
    <rPh sb="0" eb="2">
      <t>イイン</t>
    </rPh>
    <rPh sb="2" eb="3">
      <t>トウ</t>
    </rPh>
    <rPh sb="3" eb="5">
      <t>リョヒ</t>
    </rPh>
    <phoneticPr fontId="5"/>
  </si>
  <si>
    <t>A.（一社）国際建設技術協会</t>
    <rPh sb="3" eb="4">
      <t>イチ</t>
    </rPh>
    <rPh sb="4" eb="5">
      <t>シャ</t>
    </rPh>
    <rPh sb="6" eb="8">
      <t>コクサイ</t>
    </rPh>
    <rPh sb="8" eb="10">
      <t>ケンセツ</t>
    </rPh>
    <rPh sb="10" eb="12">
      <t>ギジュツ</t>
    </rPh>
    <rPh sb="12" eb="14">
      <t>キョウカイ</t>
    </rPh>
    <phoneticPr fontId="5"/>
  </si>
  <si>
    <t>B.（株）近畿日本ツーリスト</t>
    <rPh sb="3" eb="4">
      <t>カブ</t>
    </rPh>
    <rPh sb="5" eb="7">
      <t>キンキ</t>
    </rPh>
    <rPh sb="7" eb="9">
      <t>ニッポン</t>
    </rPh>
    <phoneticPr fontId="5"/>
  </si>
  <si>
    <t>C.（株）パスコ</t>
    <rPh sb="3" eb="4">
      <t>カブ</t>
    </rPh>
    <phoneticPr fontId="5"/>
  </si>
  <si>
    <t>A.企画競争</t>
    <rPh sb="2" eb="4">
      <t>キカク</t>
    </rPh>
    <rPh sb="4" eb="6">
      <t>キョウソウ</t>
    </rPh>
    <phoneticPr fontId="5"/>
  </si>
  <si>
    <t>（一社）国際建設技術協会</t>
    <rPh sb="1" eb="3">
      <t>イッシャ</t>
    </rPh>
    <rPh sb="4" eb="6">
      <t>コクサイ</t>
    </rPh>
    <rPh sb="6" eb="8">
      <t>ケンセツ</t>
    </rPh>
    <rPh sb="8" eb="10">
      <t>ギジュツ</t>
    </rPh>
    <rPh sb="10" eb="12">
      <t>キョウカイ</t>
    </rPh>
    <phoneticPr fontId="5"/>
  </si>
  <si>
    <t>（株）日建設計総合研究所</t>
    <rPh sb="1" eb="2">
      <t>カブ</t>
    </rPh>
    <rPh sb="3" eb="5">
      <t>ニッケン</t>
    </rPh>
    <rPh sb="5" eb="7">
      <t>セッケイ</t>
    </rPh>
    <rPh sb="7" eb="9">
      <t>ソウゴウ</t>
    </rPh>
    <rPh sb="9" eb="12">
      <t>ケンキュウショ</t>
    </rPh>
    <phoneticPr fontId="5"/>
  </si>
  <si>
    <t>B.一般競争入札</t>
    <rPh sb="2" eb="4">
      <t>イッパン</t>
    </rPh>
    <rPh sb="4" eb="6">
      <t>キョウソウ</t>
    </rPh>
    <rPh sb="6" eb="8">
      <t>ニュウサツ</t>
    </rPh>
    <phoneticPr fontId="5"/>
  </si>
  <si>
    <t>平成２６年度　インフラプロジェクト海外展開戦略等検討業務</t>
    <rPh sb="0" eb="2">
      <t>ヘイセイ</t>
    </rPh>
    <rPh sb="4" eb="6">
      <t>ネンド</t>
    </rPh>
    <rPh sb="17" eb="19">
      <t>カイガイ</t>
    </rPh>
    <rPh sb="19" eb="21">
      <t>テンカイ</t>
    </rPh>
    <rPh sb="21" eb="23">
      <t>センリャク</t>
    </rPh>
    <rPh sb="23" eb="24">
      <t>トウ</t>
    </rPh>
    <rPh sb="24" eb="26">
      <t>ケントウ</t>
    </rPh>
    <rPh sb="26" eb="28">
      <t>ギョウム</t>
    </rPh>
    <phoneticPr fontId="5"/>
  </si>
  <si>
    <t>平成２６年度　海外建設プロジェクト技術支援検討業務</t>
    <rPh sb="0" eb="2">
      <t>ヘイセイ</t>
    </rPh>
    <rPh sb="4" eb="6">
      <t>ネンド</t>
    </rPh>
    <rPh sb="7" eb="9">
      <t>カイガイ</t>
    </rPh>
    <rPh sb="9" eb="11">
      <t>ケンセツ</t>
    </rPh>
    <rPh sb="17" eb="19">
      <t>ギジュツ</t>
    </rPh>
    <rPh sb="19" eb="21">
      <t>シエン</t>
    </rPh>
    <rPh sb="21" eb="23">
      <t>ケントウ</t>
    </rPh>
    <rPh sb="23" eb="25">
      <t>ギョウム</t>
    </rPh>
    <phoneticPr fontId="5"/>
  </si>
  <si>
    <t>平成２６年度　ベトナム国における居住環境整備に関する調査検討業務</t>
    <rPh sb="0" eb="2">
      <t>ヘイセイ</t>
    </rPh>
    <rPh sb="4" eb="6">
      <t>ネンド</t>
    </rPh>
    <rPh sb="11" eb="12">
      <t>コク</t>
    </rPh>
    <rPh sb="16" eb="18">
      <t>キョジュウ</t>
    </rPh>
    <rPh sb="18" eb="20">
      <t>カンキョウ</t>
    </rPh>
    <rPh sb="20" eb="22">
      <t>セイビ</t>
    </rPh>
    <rPh sb="23" eb="24">
      <t>カン</t>
    </rPh>
    <rPh sb="26" eb="28">
      <t>チョウサ</t>
    </rPh>
    <rPh sb="28" eb="30">
      <t>ケントウ</t>
    </rPh>
    <rPh sb="30" eb="32">
      <t>ギョウム</t>
    </rPh>
    <phoneticPr fontId="5"/>
  </si>
  <si>
    <t>（株）JEM</t>
    <phoneticPr fontId="5"/>
  </si>
  <si>
    <t>（株）オーエムシー</t>
    <phoneticPr fontId="5"/>
  </si>
  <si>
    <t>平成２６年度　インフラシステム関連製品・工法の海外展開に関する調査業務</t>
    <rPh sb="0" eb="2">
      <t>ヘイセイ</t>
    </rPh>
    <rPh sb="4" eb="6">
      <t>ネンド</t>
    </rPh>
    <rPh sb="15" eb="17">
      <t>カンレン</t>
    </rPh>
    <rPh sb="17" eb="19">
      <t>セイヒン</t>
    </rPh>
    <rPh sb="20" eb="22">
      <t>コウホウ</t>
    </rPh>
    <rPh sb="23" eb="25">
      <t>カイガイ</t>
    </rPh>
    <rPh sb="25" eb="27">
      <t>テンカイ</t>
    </rPh>
    <rPh sb="28" eb="29">
      <t>カン</t>
    </rPh>
    <rPh sb="31" eb="33">
      <t>チョウサ</t>
    </rPh>
    <rPh sb="33" eb="35">
      <t>ギョウム</t>
    </rPh>
    <phoneticPr fontId="5"/>
  </si>
  <si>
    <t>（株）近畿日本ツーリスト</t>
    <rPh sb="1" eb="2">
      <t>カブ</t>
    </rPh>
    <rPh sb="3" eb="5">
      <t>キンキ</t>
    </rPh>
    <rPh sb="5" eb="7">
      <t>ニッポン</t>
    </rPh>
    <phoneticPr fontId="5"/>
  </si>
  <si>
    <t>平成２６年度　南アフリカ国・ミャンマー国政府招聘等防災協力支援業務</t>
    <rPh sb="0" eb="2">
      <t>ヘイセイ</t>
    </rPh>
    <rPh sb="4" eb="6">
      <t>ネンド</t>
    </rPh>
    <rPh sb="7" eb="8">
      <t>ミナミ</t>
    </rPh>
    <rPh sb="12" eb="13">
      <t>コク</t>
    </rPh>
    <rPh sb="19" eb="20">
      <t>コク</t>
    </rPh>
    <rPh sb="20" eb="22">
      <t>セイフ</t>
    </rPh>
    <rPh sb="22" eb="24">
      <t>ショウヘイ</t>
    </rPh>
    <rPh sb="24" eb="25">
      <t>トウ</t>
    </rPh>
    <rPh sb="25" eb="27">
      <t>ボウサイ</t>
    </rPh>
    <rPh sb="27" eb="29">
      <t>キョウリョク</t>
    </rPh>
    <rPh sb="29" eb="31">
      <t>シエン</t>
    </rPh>
    <rPh sb="31" eb="33">
      <t>ギョウム</t>
    </rPh>
    <phoneticPr fontId="5"/>
  </si>
  <si>
    <t>（株）日通旅行</t>
    <rPh sb="1" eb="2">
      <t>カブ</t>
    </rPh>
    <rPh sb="3" eb="5">
      <t>ニッツウ</t>
    </rPh>
    <rPh sb="5" eb="7">
      <t>リョコウ</t>
    </rPh>
    <phoneticPr fontId="5"/>
  </si>
  <si>
    <t>平成２６年度　マレーシア国等政府要人招聘支援業務</t>
    <rPh sb="0" eb="2">
      <t>ヘイセイ</t>
    </rPh>
    <rPh sb="4" eb="6">
      <t>ネンド</t>
    </rPh>
    <rPh sb="12" eb="13">
      <t>コク</t>
    </rPh>
    <rPh sb="13" eb="14">
      <t>トウ</t>
    </rPh>
    <rPh sb="14" eb="16">
      <t>セイフ</t>
    </rPh>
    <rPh sb="16" eb="18">
      <t>ヨウジン</t>
    </rPh>
    <rPh sb="18" eb="20">
      <t>ショウヘイ</t>
    </rPh>
    <rPh sb="20" eb="22">
      <t>シエン</t>
    </rPh>
    <rPh sb="22" eb="24">
      <t>ギョウム</t>
    </rPh>
    <phoneticPr fontId="5"/>
  </si>
  <si>
    <t>（株）サティスファクトリーインターナショナル</t>
    <rPh sb="1" eb="2">
      <t>カブ</t>
    </rPh>
    <phoneticPr fontId="5"/>
  </si>
  <si>
    <t>平成２６年度　日トルコ防災連携推進支援業務</t>
    <rPh sb="0" eb="2">
      <t>ヘイセイ</t>
    </rPh>
    <rPh sb="4" eb="6">
      <t>ネンド</t>
    </rPh>
    <rPh sb="7" eb="8">
      <t>ニチ</t>
    </rPh>
    <rPh sb="11" eb="13">
      <t>ボウサイ</t>
    </rPh>
    <rPh sb="13" eb="15">
      <t>レンケイ</t>
    </rPh>
    <rPh sb="15" eb="17">
      <t>スイシン</t>
    </rPh>
    <rPh sb="17" eb="19">
      <t>シエン</t>
    </rPh>
    <rPh sb="19" eb="21">
      <t>ギョウム</t>
    </rPh>
    <phoneticPr fontId="5"/>
  </si>
  <si>
    <t>（株）佐藤総合研究所</t>
    <rPh sb="1" eb="2">
      <t>カブ</t>
    </rPh>
    <rPh sb="3" eb="5">
      <t>サトウ</t>
    </rPh>
    <rPh sb="5" eb="7">
      <t>ソウゴウ</t>
    </rPh>
    <rPh sb="7" eb="10">
      <t>ケンキュウショ</t>
    </rPh>
    <phoneticPr fontId="5"/>
  </si>
  <si>
    <t>平成２６年度　海外展開情報共有システムライセンス契約業務</t>
    <rPh sb="0" eb="2">
      <t>ヘイセイ</t>
    </rPh>
    <rPh sb="4" eb="6">
      <t>ネンド</t>
    </rPh>
    <rPh sb="7" eb="9">
      <t>カイガイ</t>
    </rPh>
    <rPh sb="9" eb="11">
      <t>テンカイ</t>
    </rPh>
    <rPh sb="11" eb="13">
      <t>ジョウホウ</t>
    </rPh>
    <rPh sb="13" eb="15">
      <t>キョウユウ</t>
    </rPh>
    <rPh sb="24" eb="26">
      <t>ケイヤク</t>
    </rPh>
    <rPh sb="26" eb="28">
      <t>ギョウム</t>
    </rPh>
    <phoneticPr fontId="5"/>
  </si>
  <si>
    <t>（株）オーエムシー</t>
    <rPh sb="1" eb="2">
      <t>カブ</t>
    </rPh>
    <phoneticPr fontId="5"/>
  </si>
  <si>
    <t>平成２６年度　日インドネシア防災連携推進支援業務</t>
    <rPh sb="0" eb="2">
      <t>ヘイセイ</t>
    </rPh>
    <rPh sb="4" eb="6">
      <t>ネンド</t>
    </rPh>
    <rPh sb="7" eb="8">
      <t>ニチ</t>
    </rPh>
    <rPh sb="14" eb="16">
      <t>ボウサイ</t>
    </rPh>
    <rPh sb="16" eb="18">
      <t>レンケイ</t>
    </rPh>
    <rPh sb="18" eb="20">
      <t>スイシン</t>
    </rPh>
    <rPh sb="20" eb="22">
      <t>シエン</t>
    </rPh>
    <rPh sb="22" eb="24">
      <t>ギョウム</t>
    </rPh>
    <phoneticPr fontId="5"/>
  </si>
  <si>
    <t>C.随意契約</t>
    <rPh sb="2" eb="4">
      <t>ズイイ</t>
    </rPh>
    <rPh sb="4" eb="6">
      <t>ケイヤク</t>
    </rPh>
    <phoneticPr fontId="5"/>
  </si>
  <si>
    <t>（株）パスコ</t>
    <rPh sb="1" eb="2">
      <t>カブ</t>
    </rPh>
    <phoneticPr fontId="5"/>
  </si>
  <si>
    <t>平成２６年度　タイ国への電子基準点網導入に係る基礎情報収集調査</t>
    <rPh sb="0" eb="2">
      <t>ヘイセイ</t>
    </rPh>
    <rPh sb="4" eb="6">
      <t>ネンド</t>
    </rPh>
    <rPh sb="9" eb="10">
      <t>コク</t>
    </rPh>
    <rPh sb="12" eb="14">
      <t>デンシ</t>
    </rPh>
    <rPh sb="14" eb="17">
      <t>キジュンテン</t>
    </rPh>
    <rPh sb="17" eb="18">
      <t>モウ</t>
    </rPh>
    <rPh sb="18" eb="20">
      <t>ドウニュウ</t>
    </rPh>
    <rPh sb="21" eb="22">
      <t>カカ</t>
    </rPh>
    <rPh sb="23" eb="25">
      <t>キソ</t>
    </rPh>
    <rPh sb="25" eb="27">
      <t>ジョウホウ</t>
    </rPh>
    <rPh sb="27" eb="29">
      <t>シュウシュウ</t>
    </rPh>
    <rPh sb="29" eb="31">
      <t>チョウサ</t>
    </rPh>
    <phoneticPr fontId="5"/>
  </si>
  <si>
    <t>平成２６年度　国連防災世界会議会談等支援業務</t>
    <rPh sb="0" eb="2">
      <t>ヘイセイ</t>
    </rPh>
    <rPh sb="4" eb="6">
      <t>ネンド</t>
    </rPh>
    <rPh sb="7" eb="9">
      <t>コクレン</t>
    </rPh>
    <rPh sb="9" eb="11">
      <t>ボウサイ</t>
    </rPh>
    <rPh sb="11" eb="13">
      <t>セカイ</t>
    </rPh>
    <rPh sb="13" eb="15">
      <t>カイギ</t>
    </rPh>
    <rPh sb="15" eb="17">
      <t>カイダン</t>
    </rPh>
    <rPh sb="17" eb="18">
      <t>トウ</t>
    </rPh>
    <rPh sb="18" eb="20">
      <t>シエン</t>
    </rPh>
    <rPh sb="20" eb="22">
      <t>ギョウム</t>
    </rPh>
    <phoneticPr fontId="5"/>
  </si>
  <si>
    <t>（株）長大</t>
    <rPh sb="1" eb="2">
      <t>カブ</t>
    </rPh>
    <rPh sb="3" eb="5">
      <t>チョウダイ</t>
    </rPh>
    <phoneticPr fontId="5"/>
  </si>
  <si>
    <t>平成２６年度　ベトナム国の長大橋梁モニタリングシステムに関する情報収集業務</t>
    <rPh sb="0" eb="2">
      <t>ヘイセイ</t>
    </rPh>
    <rPh sb="4" eb="6">
      <t>ネンド</t>
    </rPh>
    <rPh sb="11" eb="12">
      <t>コク</t>
    </rPh>
    <rPh sb="13" eb="15">
      <t>チョウダイ</t>
    </rPh>
    <rPh sb="15" eb="17">
      <t>キョウリョウ</t>
    </rPh>
    <rPh sb="28" eb="29">
      <t>カン</t>
    </rPh>
    <rPh sb="31" eb="33">
      <t>ジョウホウ</t>
    </rPh>
    <rPh sb="33" eb="35">
      <t>シュウシュウ</t>
    </rPh>
    <rPh sb="35" eb="37">
      <t>ギョウム</t>
    </rPh>
    <phoneticPr fontId="5"/>
  </si>
  <si>
    <t>（株）インターブックス</t>
    <phoneticPr fontId="5"/>
  </si>
  <si>
    <t>（株）ニッセイエブロ</t>
    <phoneticPr fontId="5"/>
  </si>
  <si>
    <t>平成２６年度　インフラ海外展開に関する映像作成業務</t>
    <rPh sb="0" eb="2">
      <t>ヘイセイ</t>
    </rPh>
    <rPh sb="4" eb="6">
      <t>ネンド</t>
    </rPh>
    <rPh sb="11" eb="13">
      <t>カイガイ</t>
    </rPh>
    <rPh sb="13" eb="15">
      <t>テンカイ</t>
    </rPh>
    <rPh sb="16" eb="17">
      <t>カン</t>
    </rPh>
    <rPh sb="19" eb="21">
      <t>エイゾウ</t>
    </rPh>
    <rPh sb="21" eb="23">
      <t>サクセイ</t>
    </rPh>
    <rPh sb="23" eb="25">
      <t>ギョウム</t>
    </rPh>
    <phoneticPr fontId="5"/>
  </si>
  <si>
    <t>人件費</t>
    <rPh sb="0" eb="3">
      <t>ジンケンヒ</t>
    </rPh>
    <phoneticPr fontId="5"/>
  </si>
  <si>
    <t>直接人件費</t>
    <rPh sb="0" eb="2">
      <t>チョクセツ</t>
    </rPh>
    <rPh sb="2" eb="5">
      <t>ジンケンヒ</t>
    </rPh>
    <phoneticPr fontId="5"/>
  </si>
  <si>
    <t>その他</t>
    <rPh sb="2" eb="3">
      <t>タ</t>
    </rPh>
    <phoneticPr fontId="5"/>
  </si>
  <si>
    <t>旅費、印刷製本費、会議費等</t>
    <rPh sb="0" eb="2">
      <t>リョヒ</t>
    </rPh>
    <rPh sb="3" eb="5">
      <t>インサツ</t>
    </rPh>
    <rPh sb="5" eb="7">
      <t>セイホン</t>
    </rPh>
    <rPh sb="7" eb="8">
      <t>ヒ</t>
    </rPh>
    <rPh sb="9" eb="12">
      <t>カイギヒ</t>
    </rPh>
    <rPh sb="12" eb="13">
      <t>トウ</t>
    </rPh>
    <phoneticPr fontId="5"/>
  </si>
  <si>
    <t>旅費、印刷製本費等</t>
    <rPh sb="0" eb="2">
      <t>リョヒ</t>
    </rPh>
    <rPh sb="3" eb="5">
      <t>インサツ</t>
    </rPh>
    <rPh sb="5" eb="7">
      <t>セイホン</t>
    </rPh>
    <rPh sb="7" eb="8">
      <t>ヒ</t>
    </rPh>
    <rPh sb="8" eb="9">
      <t>トウ</t>
    </rPh>
    <phoneticPr fontId="5"/>
  </si>
  <si>
    <t>国土交通省</t>
  </si>
  <si>
    <t>平成２６年度　南アフリカ共和国とのダム再生ワークショップ開催に係る協議資料等英語翻訳及び視察通訳業務</t>
    <rPh sb="0" eb="2">
      <t>ヘイセイ</t>
    </rPh>
    <rPh sb="4" eb="6">
      <t>ネンド</t>
    </rPh>
    <rPh sb="7" eb="8">
      <t>ミナミ</t>
    </rPh>
    <rPh sb="12" eb="14">
      <t>キョウワ</t>
    </rPh>
    <rPh sb="14" eb="15">
      <t>コク</t>
    </rPh>
    <rPh sb="19" eb="21">
      <t>サイセイ</t>
    </rPh>
    <rPh sb="28" eb="30">
      <t>カイサイ</t>
    </rPh>
    <rPh sb="31" eb="32">
      <t>カカ</t>
    </rPh>
    <rPh sb="33" eb="35">
      <t>キョウギ</t>
    </rPh>
    <rPh sb="35" eb="37">
      <t>シリョウ</t>
    </rPh>
    <rPh sb="37" eb="38">
      <t>トウ</t>
    </rPh>
    <rPh sb="38" eb="40">
      <t>エイゴ</t>
    </rPh>
    <rPh sb="40" eb="42">
      <t>ホンヤク</t>
    </rPh>
    <rPh sb="42" eb="43">
      <t>オヨ</t>
    </rPh>
    <rPh sb="44" eb="46">
      <t>シサツ</t>
    </rPh>
    <rPh sb="46" eb="48">
      <t>ツウヤク</t>
    </rPh>
    <rPh sb="48" eb="50">
      <t>ギョウム</t>
    </rPh>
    <phoneticPr fontId="5"/>
  </si>
  <si>
    <t>ロシアの都市環境分野における我が国のプレゼンス強化業務</t>
    <rPh sb="4" eb="6">
      <t>トシ</t>
    </rPh>
    <rPh sb="6" eb="8">
      <t>カンキョウ</t>
    </rPh>
    <rPh sb="8" eb="10">
      <t>ブンヤ</t>
    </rPh>
    <rPh sb="14" eb="15">
      <t>ワ</t>
    </rPh>
    <rPh sb="16" eb="17">
      <t>クニ</t>
    </rPh>
    <rPh sb="23" eb="25">
      <t>キョウカ</t>
    </rPh>
    <rPh sb="25" eb="27">
      <t>ギョウム</t>
    </rPh>
    <phoneticPr fontId="5"/>
  </si>
  <si>
    <t xml:space="preserve"> 開発途上国等におけるインフラ整備を通じた持続可能な社会経済開発等に協力し、相手国とのパートナーシップの構築を図ること及び本邦建設技術等の海外展開による我が国経済成長に資することを目的とする。</t>
    <phoneticPr fontId="5"/>
  </si>
  <si>
    <t xml:space="preserve">上記目的を達成するため、相手国の課題を共有し本邦技術・ノウハウ・制度の紹介等を行う政府間協議の実施や、本邦建設技術の優位性を活かした案件形成促進のためのセミナー等の開催、本邦企業の受注獲得に繋がる案件発掘・形成のための調査、相手国の課題やニーズを把握する調査、官民が一体となって戦略的に海外展開を進めるために必要となる一元的な情報収集・分析を行うもの。
</t>
    <phoneticPr fontId="5"/>
  </si>
  <si>
    <t>12　国際協力、連携等の推進
　43　国際協力、連携等を推進する</t>
    <phoneticPr fontId="5"/>
  </si>
  <si>
    <t>日本再興戦略（平成25年6月14日公表）
インフラシステム輸出戦略（平成25年5月17日公表）</t>
    <phoneticPr fontId="5"/>
  </si>
  <si>
    <t>都市機構・野村総研・日建総研平成２６年度日露間協力推進共同提案体</t>
    <rPh sb="0" eb="2">
      <t>トシ</t>
    </rPh>
    <rPh sb="2" eb="4">
      <t>キコウ</t>
    </rPh>
    <rPh sb="5" eb="7">
      <t>ノムラ</t>
    </rPh>
    <rPh sb="7" eb="9">
      <t>ソウケン</t>
    </rPh>
    <rPh sb="10" eb="12">
      <t>ニッケン</t>
    </rPh>
    <rPh sb="12" eb="14">
      <t>ソウケン</t>
    </rPh>
    <rPh sb="14" eb="16">
      <t>ヘイセイ</t>
    </rPh>
    <rPh sb="18" eb="20">
      <t>ネンド</t>
    </rPh>
    <rPh sb="20" eb="22">
      <t>ニチロ</t>
    </rPh>
    <rPh sb="22" eb="23">
      <t>カン</t>
    </rPh>
    <rPh sb="23" eb="25">
      <t>キョウリョク</t>
    </rPh>
    <rPh sb="25" eb="27">
      <t>スイシン</t>
    </rPh>
    <rPh sb="27" eb="29">
      <t>キョウドウ</t>
    </rPh>
    <rPh sb="29" eb="31">
      <t>テイアン</t>
    </rPh>
    <rPh sb="31" eb="32">
      <t>タイ</t>
    </rPh>
    <phoneticPr fontId="5"/>
  </si>
  <si>
    <t>南部アフリカインフラ市場開拓調査共同提案体</t>
    <rPh sb="0" eb="2">
      <t>ナンブ</t>
    </rPh>
    <rPh sb="10" eb="12">
      <t>シジョウ</t>
    </rPh>
    <rPh sb="12" eb="14">
      <t>カイタク</t>
    </rPh>
    <rPh sb="14" eb="16">
      <t>チョウサ</t>
    </rPh>
    <rPh sb="16" eb="18">
      <t>キョウドウ</t>
    </rPh>
    <rPh sb="18" eb="20">
      <t>テイアン</t>
    </rPh>
    <rPh sb="20" eb="21">
      <t>タイ</t>
    </rPh>
    <phoneticPr fontId="5"/>
  </si>
  <si>
    <t>平成２６年度バングラディシュ及びインドにおける市場開拓調査等業務</t>
    <rPh sb="0" eb="2">
      <t>ヘイセイ</t>
    </rPh>
    <rPh sb="4" eb="6">
      <t>ネンド</t>
    </rPh>
    <rPh sb="14" eb="15">
      <t>オヨ</t>
    </rPh>
    <rPh sb="23" eb="25">
      <t>シジョウ</t>
    </rPh>
    <rPh sb="25" eb="27">
      <t>カイタク</t>
    </rPh>
    <rPh sb="27" eb="29">
      <t>チョウサ</t>
    </rPh>
    <rPh sb="29" eb="30">
      <t>トウ</t>
    </rPh>
    <rPh sb="30" eb="32">
      <t>ギョウム</t>
    </rPh>
    <phoneticPr fontId="5"/>
  </si>
  <si>
    <t>平成２６年度バングラディシュ及びインドにおける市場開拓調査等業務国際建設技術協会・JFEエンジニアリング共同提案体</t>
    <rPh sb="0" eb="2">
      <t>ヘイセイ</t>
    </rPh>
    <rPh sb="4" eb="6">
      <t>ネンド</t>
    </rPh>
    <rPh sb="14" eb="15">
      <t>オヨ</t>
    </rPh>
    <rPh sb="23" eb="25">
      <t>シジョウ</t>
    </rPh>
    <rPh sb="25" eb="27">
      <t>カイタク</t>
    </rPh>
    <rPh sb="27" eb="29">
      <t>チョウサ</t>
    </rPh>
    <rPh sb="29" eb="30">
      <t>トウ</t>
    </rPh>
    <rPh sb="30" eb="32">
      <t>ギョウム</t>
    </rPh>
    <rPh sb="32" eb="34">
      <t>コクサイ</t>
    </rPh>
    <rPh sb="34" eb="36">
      <t>ケンセツ</t>
    </rPh>
    <rPh sb="36" eb="38">
      <t>ギジュツ</t>
    </rPh>
    <rPh sb="38" eb="40">
      <t>キョウカイ</t>
    </rPh>
    <rPh sb="52" eb="54">
      <t>キョウドウ</t>
    </rPh>
    <rPh sb="54" eb="56">
      <t>テイアン</t>
    </rPh>
    <rPh sb="56" eb="57">
      <t>タイ</t>
    </rPh>
    <phoneticPr fontId="5"/>
  </si>
  <si>
    <t>（株）オリエンタルコンサルタンツ</t>
    <rPh sb="1" eb="2">
      <t>カブ</t>
    </rPh>
    <phoneticPr fontId="5"/>
  </si>
  <si>
    <t>（独）都市再生機構</t>
    <rPh sb="1" eb="2">
      <t>ドク</t>
    </rPh>
    <rPh sb="3" eb="5">
      <t>トシ</t>
    </rPh>
    <rPh sb="5" eb="7">
      <t>サイセイ</t>
    </rPh>
    <rPh sb="7" eb="9">
      <t>キコウ</t>
    </rPh>
    <phoneticPr fontId="5"/>
  </si>
  <si>
    <t>主に途上国を対象として、建設分野における国際協力、連携の推進のために行った調査、セミナー、国際会議等の業務発注件数</t>
    <rPh sb="0" eb="1">
      <t>オモ</t>
    </rPh>
    <rPh sb="2" eb="5">
      <t>トジョウコク</t>
    </rPh>
    <rPh sb="6" eb="8">
      <t>タイショウ</t>
    </rPh>
    <rPh sb="12" eb="14">
      <t>ケンセツ</t>
    </rPh>
    <rPh sb="14" eb="16">
      <t>ブンヤ</t>
    </rPh>
    <rPh sb="20" eb="22">
      <t>コクサイ</t>
    </rPh>
    <rPh sb="22" eb="24">
      <t>キョウリョク</t>
    </rPh>
    <rPh sb="25" eb="27">
      <t>レンケイ</t>
    </rPh>
    <rPh sb="28" eb="30">
      <t>スイシン</t>
    </rPh>
    <rPh sb="34" eb="35">
      <t>オコナ</t>
    </rPh>
    <rPh sb="37" eb="39">
      <t>チョウサ</t>
    </rPh>
    <rPh sb="45" eb="47">
      <t>コクサイ</t>
    </rPh>
    <rPh sb="47" eb="49">
      <t>カイギ</t>
    </rPh>
    <rPh sb="49" eb="50">
      <t>トウ</t>
    </rPh>
    <rPh sb="51" eb="53">
      <t>ギョウム</t>
    </rPh>
    <rPh sb="53" eb="55">
      <t>ハッチュウ</t>
    </rPh>
    <rPh sb="55" eb="57">
      <t>ケンスウ</t>
    </rPh>
    <phoneticPr fontId="5"/>
  </si>
  <si>
    <t>件</t>
    <rPh sb="0" eb="1">
      <t>ケン</t>
    </rPh>
    <phoneticPr fontId="5"/>
  </si>
  <si>
    <t>件</t>
    <phoneticPr fontId="5"/>
  </si>
  <si>
    <t>‐</t>
  </si>
  <si>
    <t>政府間での対話・協力枠組みとして国が自ら行うべきものを実施している。</t>
    <phoneticPr fontId="5"/>
  </si>
  <si>
    <t>本事業はインフラを所管する諸外国政府関係機関等との信頼関係構築、協力や連携を促進するためのものであり、政府全体として進めている我が国インフラ技術、企業海外展開の促進に繋がるものである。</t>
    <rPh sb="0" eb="1">
      <t>ホン</t>
    </rPh>
    <rPh sb="1" eb="3">
      <t>ジギョウ</t>
    </rPh>
    <rPh sb="9" eb="11">
      <t>ショカン</t>
    </rPh>
    <rPh sb="13" eb="14">
      <t>ショ</t>
    </rPh>
    <rPh sb="14" eb="16">
      <t>ガイコク</t>
    </rPh>
    <rPh sb="16" eb="18">
      <t>セイフ</t>
    </rPh>
    <rPh sb="18" eb="20">
      <t>カンケイ</t>
    </rPh>
    <rPh sb="20" eb="22">
      <t>キカン</t>
    </rPh>
    <rPh sb="22" eb="23">
      <t>トウ</t>
    </rPh>
    <rPh sb="25" eb="27">
      <t>シンライ</t>
    </rPh>
    <rPh sb="27" eb="29">
      <t>カンケイ</t>
    </rPh>
    <rPh sb="29" eb="31">
      <t>コウチク</t>
    </rPh>
    <rPh sb="32" eb="34">
      <t>キョウリョク</t>
    </rPh>
    <rPh sb="35" eb="37">
      <t>レンケイ</t>
    </rPh>
    <rPh sb="38" eb="40">
      <t>ソクシン</t>
    </rPh>
    <rPh sb="51" eb="53">
      <t>セイフ</t>
    </rPh>
    <rPh sb="53" eb="55">
      <t>ゼンタイ</t>
    </rPh>
    <rPh sb="58" eb="59">
      <t>スス</t>
    </rPh>
    <rPh sb="63" eb="64">
      <t>ワ</t>
    </rPh>
    <rPh sb="65" eb="66">
      <t>クニ</t>
    </rPh>
    <rPh sb="70" eb="72">
      <t>ギジュツ</t>
    </rPh>
    <rPh sb="73" eb="75">
      <t>キギョウ</t>
    </rPh>
    <rPh sb="75" eb="77">
      <t>カイガイ</t>
    </rPh>
    <rPh sb="77" eb="79">
      <t>テンカイ</t>
    </rPh>
    <rPh sb="80" eb="82">
      <t>ソクシン</t>
    </rPh>
    <rPh sb="83" eb="84">
      <t>ツナ</t>
    </rPh>
    <phoneticPr fontId="5"/>
  </si>
  <si>
    <t>本事業は政府全体として進めている我が国インフラ技術、企業海外展開の促進に適した事業であり、優先順位が高い。</t>
    <rPh sb="0" eb="1">
      <t>ホン</t>
    </rPh>
    <rPh sb="1" eb="3">
      <t>ジギョウ</t>
    </rPh>
    <rPh sb="4" eb="6">
      <t>セイフ</t>
    </rPh>
    <rPh sb="6" eb="8">
      <t>ゼンタイ</t>
    </rPh>
    <rPh sb="11" eb="12">
      <t>スス</t>
    </rPh>
    <rPh sb="36" eb="37">
      <t>テキ</t>
    </rPh>
    <rPh sb="39" eb="41">
      <t>ジギョウ</t>
    </rPh>
    <rPh sb="45" eb="47">
      <t>ユウセン</t>
    </rPh>
    <rPh sb="47" eb="49">
      <t>ジュンイ</t>
    </rPh>
    <rPh sb="50" eb="51">
      <t>タカ</t>
    </rPh>
    <phoneticPr fontId="5"/>
  </si>
  <si>
    <t>主要な調査業務等の採択先の選定を、企画競争または一般競争で行っており、競争性を確保している。</t>
    <rPh sb="0" eb="2">
      <t>シュヨウ</t>
    </rPh>
    <rPh sb="3" eb="5">
      <t>チョウサ</t>
    </rPh>
    <rPh sb="5" eb="7">
      <t>ギョウム</t>
    </rPh>
    <rPh sb="7" eb="8">
      <t>トウ</t>
    </rPh>
    <rPh sb="9" eb="11">
      <t>サイタク</t>
    </rPh>
    <rPh sb="11" eb="12">
      <t>サキ</t>
    </rPh>
    <rPh sb="13" eb="15">
      <t>センテイ</t>
    </rPh>
    <rPh sb="17" eb="19">
      <t>キカク</t>
    </rPh>
    <rPh sb="19" eb="21">
      <t>キョウソウ</t>
    </rPh>
    <rPh sb="24" eb="26">
      <t>イッパン</t>
    </rPh>
    <rPh sb="26" eb="28">
      <t>キョウソウ</t>
    </rPh>
    <rPh sb="29" eb="30">
      <t>オコナ</t>
    </rPh>
    <rPh sb="35" eb="38">
      <t>キョウソウセイ</t>
    </rPh>
    <rPh sb="39" eb="41">
      <t>カクホ</t>
    </rPh>
    <phoneticPr fontId="5"/>
  </si>
  <si>
    <t>費目、使途については真に必要なものを計上して各業務の規模を決定している。</t>
    <phoneticPr fontId="5"/>
  </si>
  <si>
    <t>費目、使途については真に必要なものを計上して各業務の規模を決定している。</t>
    <rPh sb="0" eb="2">
      <t>ヒモク</t>
    </rPh>
    <rPh sb="3" eb="5">
      <t>シト</t>
    </rPh>
    <rPh sb="10" eb="11">
      <t>シン</t>
    </rPh>
    <rPh sb="12" eb="14">
      <t>ヒツヨウ</t>
    </rPh>
    <rPh sb="18" eb="20">
      <t>ケイジョウ</t>
    </rPh>
    <rPh sb="22" eb="25">
      <t>カクギョウム</t>
    </rPh>
    <rPh sb="26" eb="28">
      <t>キボ</t>
    </rPh>
    <rPh sb="29" eb="31">
      <t>ケッテイ</t>
    </rPh>
    <phoneticPr fontId="5"/>
  </si>
  <si>
    <t>類似業務は一体として発注するなど、効率化に向けて工夫を行っている。</t>
    <rPh sb="0" eb="2">
      <t>ルイジ</t>
    </rPh>
    <rPh sb="2" eb="4">
      <t>ギョウム</t>
    </rPh>
    <rPh sb="5" eb="7">
      <t>イッタイ</t>
    </rPh>
    <rPh sb="10" eb="12">
      <t>ハッチュウ</t>
    </rPh>
    <rPh sb="24" eb="26">
      <t>クフウ</t>
    </rPh>
    <rPh sb="27" eb="28">
      <t>オコナ</t>
    </rPh>
    <phoneticPr fontId="5"/>
  </si>
  <si>
    <t>千円／件</t>
    <rPh sb="0" eb="2">
      <t>センエン</t>
    </rPh>
    <rPh sb="3" eb="4">
      <t>ケン</t>
    </rPh>
    <phoneticPr fontId="5"/>
  </si>
  <si>
    <t>相手国との関係構築や連携強化、本邦技術導入のため、調査・提案の実施やセミナー、会議等の開催といった効果的かつ合理的な業務により実施している。</t>
    <phoneticPr fontId="5"/>
  </si>
  <si>
    <t>継続して実施している国との会議や事業等については、実施した事業の成果を次の施策の企画に活用している。</t>
    <phoneticPr fontId="5"/>
  </si>
  <si>
    <t>（執行額）／（活動実績件数）</t>
    <rPh sb="1" eb="3">
      <t>シッコウ</t>
    </rPh>
    <rPh sb="3" eb="4">
      <t>ガク</t>
    </rPh>
    <rPh sb="7" eb="9">
      <t>カツドウ</t>
    </rPh>
    <rPh sb="9" eb="11">
      <t>ジッセキ</t>
    </rPh>
    <rPh sb="11" eb="13">
      <t>ケンスウ</t>
    </rPh>
    <phoneticPr fontId="5"/>
  </si>
  <si>
    <t>平成２６年度　南部アフリカ等における市場開拓調査等業務</t>
    <rPh sb="0" eb="2">
      <t>ヘイセイ</t>
    </rPh>
    <rPh sb="4" eb="6">
      <t>ネンド</t>
    </rPh>
    <rPh sb="7" eb="9">
      <t>ナンブ</t>
    </rPh>
    <rPh sb="13" eb="14">
      <t>トウ</t>
    </rPh>
    <rPh sb="18" eb="20">
      <t>シジョウ</t>
    </rPh>
    <rPh sb="20" eb="22">
      <t>カイタク</t>
    </rPh>
    <rPh sb="22" eb="24">
      <t>チョウサ</t>
    </rPh>
    <rPh sb="24" eb="25">
      <t>トウ</t>
    </rPh>
    <rPh sb="25" eb="27">
      <t>ギョウム</t>
    </rPh>
    <phoneticPr fontId="5"/>
  </si>
  <si>
    <t>平成２６年度　建設分野における国際機関との連携可能性等に係る調査検討業務</t>
    <rPh sb="0" eb="2">
      <t>ヘイセイ</t>
    </rPh>
    <rPh sb="4" eb="6">
      <t>ネンド</t>
    </rPh>
    <rPh sb="7" eb="9">
      <t>ケンセツ</t>
    </rPh>
    <rPh sb="9" eb="11">
      <t>ブンヤ</t>
    </rPh>
    <rPh sb="15" eb="17">
      <t>コクサイ</t>
    </rPh>
    <rPh sb="17" eb="19">
      <t>キカン</t>
    </rPh>
    <rPh sb="21" eb="23">
      <t>レンケイ</t>
    </rPh>
    <rPh sb="23" eb="26">
      <t>カノウセイ</t>
    </rPh>
    <rPh sb="26" eb="27">
      <t>トウ</t>
    </rPh>
    <rPh sb="28" eb="29">
      <t>カカ</t>
    </rPh>
    <rPh sb="30" eb="32">
      <t>チョウサ</t>
    </rPh>
    <rPh sb="32" eb="34">
      <t>ケントウ</t>
    </rPh>
    <rPh sb="34" eb="36">
      <t>ギョウム</t>
    </rPh>
    <phoneticPr fontId="5"/>
  </si>
  <si>
    <t>平成２６年度　都市環境分野における日露間協力の推進に関する調査検討業務</t>
    <rPh sb="0" eb="2">
      <t>ヘイセイ</t>
    </rPh>
    <rPh sb="4" eb="6">
      <t>ネンド</t>
    </rPh>
    <rPh sb="7" eb="9">
      <t>トシ</t>
    </rPh>
    <rPh sb="9" eb="11">
      <t>カンキョウ</t>
    </rPh>
    <rPh sb="11" eb="13">
      <t>ブンヤ</t>
    </rPh>
    <rPh sb="17" eb="19">
      <t>ニチロ</t>
    </rPh>
    <rPh sb="19" eb="20">
      <t>カン</t>
    </rPh>
    <rPh sb="20" eb="22">
      <t>キョウリョク</t>
    </rPh>
    <rPh sb="23" eb="25">
      <t>スイシン</t>
    </rPh>
    <rPh sb="26" eb="27">
      <t>カン</t>
    </rPh>
    <rPh sb="29" eb="31">
      <t>チョウサ</t>
    </rPh>
    <rPh sb="31" eb="33">
      <t>ケントウ</t>
    </rPh>
    <rPh sb="33" eb="35">
      <t>ギョウム</t>
    </rPh>
    <phoneticPr fontId="5"/>
  </si>
  <si>
    <t>219,588/31
（千円/件）</t>
    <rPh sb="12" eb="14">
      <t>センエン</t>
    </rPh>
    <rPh sb="15" eb="16">
      <t>ケン</t>
    </rPh>
    <phoneticPr fontId="5"/>
  </si>
  <si>
    <t>208,951/31
（千円/件）</t>
    <rPh sb="12" eb="14">
      <t>センエン</t>
    </rPh>
    <rPh sb="15" eb="16">
      <t>ケン</t>
    </rPh>
    <phoneticPr fontId="5"/>
  </si>
  <si>
    <t>206,295/25
（千円/件）</t>
    <rPh sb="12" eb="14">
      <t>センエン</t>
    </rPh>
    <rPh sb="15" eb="16">
      <t>ケン</t>
    </rPh>
    <phoneticPr fontId="5"/>
  </si>
  <si>
    <t>類似業務は一体化として発注するなど、効率化に向けて工夫を行っており、活動実績は見込みどおりの件数となっている。</t>
    <phoneticPr fontId="5"/>
  </si>
  <si>
    <t>兆円</t>
    <rPh sb="0" eb="2">
      <t>チョウエン</t>
    </rPh>
    <phoneticPr fontId="5"/>
  </si>
  <si>
    <t>-</t>
    <phoneticPr fontId="5"/>
  </si>
  <si>
    <t>回</t>
    <rPh sb="0" eb="1">
      <t>カイ</t>
    </rPh>
    <phoneticPr fontId="5"/>
  </si>
  <si>
    <t>件数</t>
    <rPh sb="0" eb="2">
      <t>ケンスウ</t>
    </rPh>
    <phoneticPr fontId="5"/>
  </si>
  <si>
    <t>対象国について重点国を設定し、効果的なトップセールスやセミナー開催、JICA研修の受入れを行うとともに、さらなる相手国との協力関係の深化や、我が国の強みとなる技術・工法の海外展開を推進する。</t>
    <phoneticPr fontId="5"/>
  </si>
  <si>
    <t>平成２６年度海外建設プロジェクト技術支援検討業務国際建設技術協会・日本工営共同提案体</t>
    <rPh sb="0" eb="2">
      <t>ヘイセイ</t>
    </rPh>
    <rPh sb="4" eb="6">
      <t>ネンド</t>
    </rPh>
    <rPh sb="6" eb="8">
      <t>カイガイ</t>
    </rPh>
    <rPh sb="8" eb="10">
      <t>ケンセツ</t>
    </rPh>
    <rPh sb="16" eb="18">
      <t>ギジュツ</t>
    </rPh>
    <rPh sb="18" eb="20">
      <t>シエン</t>
    </rPh>
    <rPh sb="20" eb="22">
      <t>ケントウ</t>
    </rPh>
    <rPh sb="22" eb="24">
      <t>ギョウム</t>
    </rPh>
    <rPh sb="24" eb="26">
      <t>コクサイ</t>
    </rPh>
    <rPh sb="26" eb="28">
      <t>ケンセツ</t>
    </rPh>
    <rPh sb="28" eb="30">
      <t>ギジュツ</t>
    </rPh>
    <rPh sb="30" eb="32">
      <t>キョウカイ</t>
    </rPh>
    <rPh sb="33" eb="35">
      <t>ニホン</t>
    </rPh>
    <rPh sb="35" eb="37">
      <t>コウエイ</t>
    </rPh>
    <rPh sb="37" eb="39">
      <t>キョウドウ</t>
    </rPh>
    <rPh sb="39" eb="41">
      <t>テイアン</t>
    </rPh>
    <rPh sb="41" eb="42">
      <t>タイ</t>
    </rPh>
    <phoneticPr fontId="5"/>
  </si>
  <si>
    <t>前回のご指摘を踏まえ、特にインフラ需要の多いASEAN諸国やトルコについて、相手国のニーズに合わせた会合等を開催し、二国間の協力関係強化に努めている。</t>
    <rPh sb="52" eb="53">
      <t>トウ</t>
    </rPh>
    <phoneticPr fontId="5"/>
  </si>
  <si>
    <t>国民全体が受益者であり、受益者との負担関係は妥当である。</t>
    <rPh sb="0" eb="2">
      <t>コクミン</t>
    </rPh>
    <rPh sb="2" eb="4">
      <t>ゼンタイ</t>
    </rPh>
    <rPh sb="5" eb="8">
      <t>ジュエキシャ</t>
    </rPh>
    <rPh sb="12" eb="15">
      <t>ジュエキシャ</t>
    </rPh>
    <phoneticPr fontId="5"/>
  </si>
  <si>
    <t>平成２６年度　日インド及びミャンマー連携推進支援業務</t>
    <rPh sb="0" eb="2">
      <t>ヘイセイ</t>
    </rPh>
    <rPh sb="4" eb="6">
      <t>ネンド</t>
    </rPh>
    <rPh sb="7" eb="8">
      <t>ニチ</t>
    </rPh>
    <rPh sb="11" eb="12">
      <t>オヨ</t>
    </rPh>
    <rPh sb="18" eb="20">
      <t>レンケイ</t>
    </rPh>
    <rPh sb="20" eb="22">
      <t>スイシン</t>
    </rPh>
    <rPh sb="22" eb="24">
      <t>シエン</t>
    </rPh>
    <rPh sb="24" eb="26">
      <t>ギョウム</t>
    </rPh>
    <phoneticPr fontId="5"/>
  </si>
  <si>
    <t>-</t>
    <phoneticPr fontId="5"/>
  </si>
  <si>
    <t>C.</t>
    <phoneticPr fontId="5"/>
  </si>
  <si>
    <t>再委託は決裁を経て承認されたものであり、再委託を含め、支出は合理的となっている。</t>
    <phoneticPr fontId="5"/>
  </si>
  <si>
    <t>063</t>
    <phoneticPr fontId="5"/>
  </si>
  <si>
    <t>028</t>
    <phoneticPr fontId="5"/>
  </si>
  <si>
    <t>032</t>
    <phoneticPr fontId="5"/>
  </si>
  <si>
    <t>平成30年度までに単年度で終わらず、翌年度のトップセールやさらに深掘りの調査事業につながった案件発掘・形成調査（国土交通省実施）の件数を50件まで引き上げる。</t>
    <phoneticPr fontId="5"/>
  </si>
  <si>
    <t>単年度で終わらず、翌年度のトップセールやさらに深掘りの調査事業につながった案件発掘・形成調査（国土交通省実施）の件数</t>
    <phoneticPr fontId="5"/>
  </si>
  <si>
    <t>平成30年度までに円借款事業における我が国インフラ企業（国土交通省分野）が入札に至った回数を25回に引き上げる。</t>
    <phoneticPr fontId="5"/>
  </si>
  <si>
    <t>円借款事業における我が国インフラ企業（国土交通省分野）が海外入札に至った回数</t>
    <phoneticPr fontId="5"/>
  </si>
  <si>
    <t>平成32年までに、国土交通分野（交通分野、建設分野）における我が国企業の海外インフラ受注額を約9兆円に引き上げる。</t>
    <phoneticPr fontId="5"/>
  </si>
  <si>
    <t>国土交通分野（交通分野、建設分野）における我が国企業の海外インフラ受注額</t>
    <phoneticPr fontId="5"/>
  </si>
  <si>
    <t>-</t>
    <phoneticPr fontId="5"/>
  </si>
  <si>
    <t>-</t>
    <phoneticPr fontId="5"/>
  </si>
  <si>
    <t>246,307/25
（千円/件）</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</si>
</sst>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190500</xdr:colOff>
      <xdr:row>140</xdr:row>
      <xdr:rowOff>12700</xdr:rowOff>
    </xdr:from>
    <xdr:to>
      <xdr:col>18</xdr:col>
      <xdr:colOff>158591</xdr:colOff>
      <xdr:row>141</xdr:row>
      <xdr:rowOff>264672</xdr:rowOff>
    </xdr:to>
    <xdr:sp macro="" textlink="">
      <xdr:nvSpPr>
        <xdr:cNvPr id="5" name="テキスト ボックス 4"/>
        <xdr:cNvSpPr txBox="1"/>
      </xdr:nvSpPr>
      <xdr:spPr>
        <a:xfrm>
          <a:off x="2019300" y="50952400"/>
          <a:ext cx="1796891" cy="60757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b="0">
              <a:solidFill>
                <a:sysClr val="windowText" lastClr="000000"/>
              </a:solidFill>
            </a:rPr>
            <a:t>206.2</a:t>
          </a:r>
          <a:r>
            <a:rPr kumimoji="1" lang="ja-JP" altLang="en-US" sz="1100"/>
            <a:t>百万円</a:t>
          </a:r>
        </a:p>
      </xdr:txBody>
    </xdr:sp>
    <xdr:clientData/>
  </xdr:twoCellAnchor>
  <xdr:twoCellAnchor>
    <xdr:from>
      <xdr:col>20</xdr:col>
      <xdr:colOff>0</xdr:colOff>
      <xdr:row>140</xdr:row>
      <xdr:rowOff>101600</xdr:rowOff>
    </xdr:from>
    <xdr:to>
      <xdr:col>33</xdr:col>
      <xdr:colOff>201371</xdr:colOff>
      <xdr:row>141</xdr:row>
      <xdr:rowOff>252799</xdr:rowOff>
    </xdr:to>
    <xdr:sp macro="" textlink="">
      <xdr:nvSpPr>
        <xdr:cNvPr id="6" name="大かっこ 5"/>
        <xdr:cNvSpPr/>
      </xdr:nvSpPr>
      <xdr:spPr bwMode="auto">
        <a:xfrm>
          <a:off x="4064000" y="51041300"/>
          <a:ext cx="2842971" cy="5067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35</xdr:col>
      <xdr:colOff>190500</xdr:colOff>
      <xdr:row>140</xdr:row>
      <xdr:rowOff>25400</xdr:rowOff>
    </xdr:from>
    <xdr:to>
      <xdr:col>44</xdr:col>
      <xdr:colOff>161925</xdr:colOff>
      <xdr:row>141</xdr:row>
      <xdr:rowOff>242820</xdr:rowOff>
    </xdr:to>
    <xdr:sp macro="" textlink="">
      <xdr:nvSpPr>
        <xdr:cNvPr id="7" name="テキスト ボックス 6"/>
        <xdr:cNvSpPr txBox="1"/>
      </xdr:nvSpPr>
      <xdr:spPr>
        <a:xfrm>
          <a:off x="7302500" y="50965100"/>
          <a:ext cx="1800225" cy="57302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旅費・謝金</a:t>
          </a:r>
          <a:endParaRPr kumimoji="1" lang="en-US" altLang="ja-JP" sz="1100"/>
        </a:p>
        <a:p>
          <a:pPr algn="ctr"/>
          <a:r>
            <a:rPr kumimoji="1" lang="en-US" altLang="ja-JP" sz="1100"/>
            <a:t>0.9</a:t>
          </a:r>
          <a:r>
            <a:rPr kumimoji="1" lang="ja-JP" altLang="en-US" sz="1100"/>
            <a:t>百万円</a:t>
          </a:r>
        </a:p>
      </xdr:txBody>
    </xdr:sp>
    <xdr:clientData/>
  </xdr:twoCellAnchor>
  <xdr:twoCellAnchor>
    <xdr:from>
      <xdr:col>36</xdr:col>
      <xdr:colOff>0</xdr:colOff>
      <xdr:row>142</xdr:row>
      <xdr:rowOff>0</xdr:rowOff>
    </xdr:from>
    <xdr:to>
      <xdr:col>44</xdr:col>
      <xdr:colOff>174625</xdr:colOff>
      <xdr:row>143</xdr:row>
      <xdr:rowOff>221502</xdr:rowOff>
    </xdr:to>
    <xdr:sp macro="" textlink="">
      <xdr:nvSpPr>
        <xdr:cNvPr id="8" name="テキスト ボックス 7"/>
        <xdr:cNvSpPr txBox="1"/>
      </xdr:nvSpPr>
      <xdr:spPr>
        <a:xfrm>
          <a:off x="7315200" y="51650900"/>
          <a:ext cx="1800225" cy="57710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諸経費</a:t>
          </a:r>
          <a:endParaRPr kumimoji="1" lang="en-US" altLang="ja-JP" sz="1100"/>
        </a:p>
        <a:p>
          <a:pPr algn="ctr"/>
          <a:r>
            <a:rPr kumimoji="1" lang="en-US" altLang="ja-JP" sz="1100"/>
            <a:t>3.2</a:t>
          </a:r>
          <a:r>
            <a:rPr kumimoji="1" lang="ja-JP" altLang="en-US" sz="1100"/>
            <a:t>百万円</a:t>
          </a:r>
        </a:p>
      </xdr:txBody>
    </xdr:sp>
    <xdr:clientData/>
  </xdr:twoCellAnchor>
  <xdr:twoCellAnchor>
    <xdr:from>
      <xdr:col>14</xdr:col>
      <xdr:colOff>0</xdr:colOff>
      <xdr:row>144</xdr:row>
      <xdr:rowOff>44447</xdr:rowOff>
    </xdr:from>
    <xdr:to>
      <xdr:col>47</xdr:col>
      <xdr:colOff>76201</xdr:colOff>
      <xdr:row>146</xdr:row>
      <xdr:rowOff>311147</xdr:rowOff>
    </xdr:to>
    <xdr:grpSp>
      <xdr:nvGrpSpPr>
        <xdr:cNvPr id="9" name="グループ化 43"/>
        <xdr:cNvGrpSpPr>
          <a:grpSpLocks/>
        </xdr:cNvGrpSpPr>
      </xdr:nvGrpSpPr>
      <xdr:grpSpPr bwMode="auto">
        <a:xfrm>
          <a:off x="2807368" y="32412736"/>
          <a:ext cx="6693570" cy="968543"/>
          <a:chOff x="2471738" y="15622987"/>
          <a:chExt cx="6232493" cy="972168"/>
        </a:xfrm>
      </xdr:grpSpPr>
      <xdr:cxnSp macro="">
        <xdr:nvCxnSpPr>
          <xdr:cNvPr id="10" name="直線矢印コネクタ 9"/>
          <xdr:cNvCxnSpPr/>
        </xdr:nvCxnSpPr>
        <xdr:spPr>
          <a:xfrm flipV="1">
            <a:off x="2471738" y="16187812"/>
            <a:ext cx="88410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3469637" y="15865727"/>
            <a:ext cx="2853641"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Ａ．公益法人、民間企業、共同提案体</a:t>
            </a:r>
            <a:r>
              <a:rPr kumimoji="1" lang="en-US" altLang="ja-JP" sz="1100"/>
              <a:t>13</a:t>
            </a:r>
            <a:r>
              <a:rPr kumimoji="1" lang="ja-JP" altLang="en-US" sz="1100"/>
              <a:t>社</a:t>
            </a:r>
            <a:endParaRPr kumimoji="1" lang="en-US" altLang="ja-JP" sz="1100">
              <a:solidFill>
                <a:schemeClr val="bg1">
                  <a:lumMod val="75000"/>
                </a:schemeClr>
              </a:solidFill>
            </a:endParaRPr>
          </a:p>
          <a:p>
            <a:pPr algn="ctr"/>
            <a:r>
              <a:rPr kumimoji="1" lang="en-US" altLang="ja-JP" sz="1100"/>
              <a:t>166.4</a:t>
            </a:r>
            <a:r>
              <a:rPr kumimoji="1" lang="ja-JP" altLang="en-US" sz="1100"/>
              <a:t>百万円</a:t>
            </a:r>
          </a:p>
        </xdr:txBody>
      </xdr:sp>
      <xdr:sp macro="" textlink="">
        <xdr:nvSpPr>
          <xdr:cNvPr id="12" name="テキスト ボックス 11"/>
          <xdr:cNvSpPr txBox="1"/>
        </xdr:nvSpPr>
        <xdr:spPr>
          <a:xfrm>
            <a:off x="3106272" y="15622987"/>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13" name="大かっこ 12"/>
          <xdr:cNvSpPr/>
        </xdr:nvSpPr>
        <xdr:spPr>
          <a:xfrm>
            <a:off x="6507102" y="15723631"/>
            <a:ext cx="2197129"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セミナー開催、調査の実施等</a:t>
            </a:r>
            <a:endParaRPr lang="en-US" altLang="ja-JP" sz="1000"/>
          </a:p>
        </xdr:txBody>
      </xdr:sp>
    </xdr:grpSp>
    <xdr:clientData/>
  </xdr:twoCellAnchor>
  <xdr:twoCellAnchor>
    <xdr:from>
      <xdr:col>14</xdr:col>
      <xdr:colOff>12700</xdr:colOff>
      <xdr:row>148</xdr:row>
      <xdr:rowOff>0</xdr:rowOff>
    </xdr:from>
    <xdr:to>
      <xdr:col>47</xdr:col>
      <xdr:colOff>88900</xdr:colOff>
      <xdr:row>150</xdr:row>
      <xdr:rowOff>269875</xdr:rowOff>
    </xdr:to>
    <xdr:grpSp>
      <xdr:nvGrpSpPr>
        <xdr:cNvPr id="14" name="グループ化 43"/>
        <xdr:cNvGrpSpPr>
          <a:grpSpLocks/>
        </xdr:cNvGrpSpPr>
      </xdr:nvGrpSpPr>
      <xdr:grpSpPr bwMode="auto">
        <a:xfrm>
          <a:off x="2820068" y="33771974"/>
          <a:ext cx="6693569" cy="971717"/>
          <a:chOff x="2471738" y="15618217"/>
          <a:chExt cx="6232491" cy="976940"/>
        </a:xfrm>
      </xdr:grpSpPr>
      <xdr:cxnSp macro="">
        <xdr:nvCxnSpPr>
          <xdr:cNvPr id="15" name="直線矢印コネクタ 14"/>
          <xdr:cNvCxnSpPr/>
        </xdr:nvCxnSpPr>
        <xdr:spPr>
          <a:xfrm flipV="1">
            <a:off x="2471738" y="16187308"/>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xdr:cNvSpPr txBox="1"/>
        </xdr:nvSpPr>
        <xdr:spPr>
          <a:xfrm>
            <a:off x="3469637" y="15864823"/>
            <a:ext cx="2844887" cy="63548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Ｂ．公益法人、民間企業</a:t>
            </a:r>
            <a:r>
              <a:rPr kumimoji="1" lang="en-US" altLang="ja-JP" sz="1100"/>
              <a:t>5</a:t>
            </a:r>
            <a:r>
              <a:rPr kumimoji="1" lang="ja-JP" altLang="en-US" sz="1100"/>
              <a:t>社</a:t>
            </a:r>
            <a:endParaRPr kumimoji="1" lang="en-US" altLang="ja-JP" sz="1100"/>
          </a:p>
          <a:p>
            <a:pPr algn="ctr"/>
            <a:r>
              <a:rPr kumimoji="1" lang="en-US" altLang="ja-JP" sz="1100"/>
              <a:t>31</a:t>
            </a:r>
            <a:r>
              <a:rPr kumimoji="1" lang="ja-JP" altLang="en-US" sz="1100"/>
              <a:t>百万円</a:t>
            </a:r>
          </a:p>
        </xdr:txBody>
      </xdr:sp>
      <xdr:sp macro="" textlink="">
        <xdr:nvSpPr>
          <xdr:cNvPr id="17" name="テキスト ボックス 16"/>
          <xdr:cNvSpPr txBox="1"/>
        </xdr:nvSpPr>
        <xdr:spPr>
          <a:xfrm>
            <a:off x="3119497" y="15618217"/>
            <a:ext cx="1610644" cy="2276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sp macro="" textlink="">
        <xdr:nvSpPr>
          <xdr:cNvPr id="18" name="大かっこ 17"/>
          <xdr:cNvSpPr/>
        </xdr:nvSpPr>
        <xdr:spPr>
          <a:xfrm>
            <a:off x="6480840" y="15722550"/>
            <a:ext cx="2223389" cy="872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協議会運営支援等</a:t>
            </a:r>
            <a:endParaRPr lang="en-US" altLang="ja-JP" sz="1000"/>
          </a:p>
        </xdr:txBody>
      </xdr:sp>
    </xdr:grpSp>
    <xdr:clientData/>
  </xdr:twoCellAnchor>
  <xdr:twoCellAnchor>
    <xdr:from>
      <xdr:col>14</xdr:col>
      <xdr:colOff>12700</xdr:colOff>
      <xdr:row>151</xdr:row>
      <xdr:rowOff>152400</xdr:rowOff>
    </xdr:from>
    <xdr:to>
      <xdr:col>47</xdr:col>
      <xdr:colOff>88900</xdr:colOff>
      <xdr:row>154</xdr:row>
      <xdr:rowOff>95250</xdr:rowOff>
    </xdr:to>
    <xdr:grpSp>
      <xdr:nvGrpSpPr>
        <xdr:cNvPr id="19" name="グループ化 43"/>
        <xdr:cNvGrpSpPr>
          <a:grpSpLocks/>
        </xdr:cNvGrpSpPr>
      </xdr:nvGrpSpPr>
      <xdr:grpSpPr bwMode="auto">
        <a:xfrm>
          <a:off x="2820068" y="34977137"/>
          <a:ext cx="6693569" cy="995613"/>
          <a:chOff x="2471738" y="15591008"/>
          <a:chExt cx="6232491" cy="1004147"/>
        </a:xfrm>
      </xdr:grpSpPr>
      <xdr:cxnSp macro="">
        <xdr:nvCxnSpPr>
          <xdr:cNvPr id="20" name="直線矢印コネクタ 19"/>
          <xdr:cNvCxnSpPr/>
        </xdr:nvCxnSpPr>
        <xdr:spPr>
          <a:xfrm flipV="1">
            <a:off x="2471738" y="16187812"/>
            <a:ext cx="88410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xdr:cNvSpPr txBox="1"/>
        </xdr:nvSpPr>
        <xdr:spPr>
          <a:xfrm>
            <a:off x="3469637" y="15865727"/>
            <a:ext cx="2871148" cy="6346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Ｃ．公益法人、民間会社</a:t>
            </a:r>
            <a:r>
              <a:rPr kumimoji="1" lang="en-US" altLang="ja-JP" sz="1100"/>
              <a:t>5</a:t>
            </a:r>
            <a:r>
              <a:rPr kumimoji="1" lang="ja-JP" altLang="en-US" sz="1100"/>
              <a:t>社</a:t>
            </a:r>
            <a:endParaRPr kumimoji="1" lang="en-US" altLang="ja-JP" sz="1100">
              <a:solidFill>
                <a:schemeClr val="bg1">
                  <a:lumMod val="75000"/>
                </a:schemeClr>
              </a:solidFill>
            </a:endParaRPr>
          </a:p>
          <a:p>
            <a:pPr algn="ctr"/>
            <a:r>
              <a:rPr kumimoji="1" lang="en-US" altLang="ja-JP" sz="1100">
                <a:solidFill>
                  <a:sysClr val="windowText" lastClr="000000"/>
                </a:solidFill>
              </a:rPr>
              <a:t>4.7</a:t>
            </a:r>
            <a:r>
              <a:rPr kumimoji="1" lang="ja-JP" altLang="en-US" sz="1100">
                <a:solidFill>
                  <a:sysClr val="windowText" lastClr="000000"/>
                </a:solidFill>
              </a:rPr>
              <a:t>百</a:t>
            </a:r>
            <a:r>
              <a:rPr kumimoji="1" lang="ja-JP" altLang="en-US" sz="1100"/>
              <a:t>万円</a:t>
            </a:r>
          </a:p>
        </xdr:txBody>
      </xdr:sp>
      <xdr:sp macro="" textlink="">
        <xdr:nvSpPr>
          <xdr:cNvPr id="22" name="テキスト ボックス 21"/>
          <xdr:cNvSpPr txBox="1"/>
        </xdr:nvSpPr>
        <xdr:spPr>
          <a:xfrm>
            <a:off x="2988194" y="15591008"/>
            <a:ext cx="1610644" cy="236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随意契約</a:t>
            </a:r>
            <a:r>
              <a:rPr kumimoji="1" lang="en-US" altLang="ja-JP" sz="1100"/>
              <a:t>】</a:t>
            </a:r>
            <a:endParaRPr kumimoji="1" lang="ja-JP" altLang="en-US" sz="1100"/>
          </a:p>
        </xdr:txBody>
      </xdr:sp>
      <xdr:sp macro="" textlink="">
        <xdr:nvSpPr>
          <xdr:cNvPr id="23" name="大かっこ 22"/>
          <xdr:cNvSpPr/>
        </xdr:nvSpPr>
        <xdr:spPr>
          <a:xfrm>
            <a:off x="6507101" y="15723631"/>
            <a:ext cx="2197128" cy="8715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データ</a:t>
            </a:r>
            <a:r>
              <a:rPr lang="ja-JP" altLang="en-US" sz="1100">
                <a:solidFill>
                  <a:schemeClr val="tx1"/>
                </a:solidFill>
                <a:latin typeface="+mn-lt"/>
                <a:ea typeface="+mn-ea"/>
                <a:cs typeface="+mn-cs"/>
              </a:rPr>
              <a:t>管理、通訳等</a:t>
            </a:r>
            <a:endParaRPr lang="en-US" altLang="ja-JP" sz="1100">
              <a:solidFill>
                <a:schemeClr val="tx1"/>
              </a:solidFill>
              <a:latin typeface="+mn-lt"/>
              <a:ea typeface="+mn-ea"/>
              <a:cs typeface="+mn-cs"/>
            </a:endParaRPr>
          </a:p>
        </xdr:txBody>
      </xdr:sp>
    </xdr:grpSp>
    <xdr:clientData/>
  </xdr:twoCellAnchor>
  <xdr:twoCellAnchor>
    <xdr:from>
      <xdr:col>14</xdr:col>
      <xdr:colOff>0</xdr:colOff>
      <xdr:row>141</xdr:row>
      <xdr:rowOff>279400</xdr:rowOff>
    </xdr:from>
    <xdr:to>
      <xdr:col>14</xdr:col>
      <xdr:colOff>0</xdr:colOff>
      <xdr:row>153</xdr:row>
      <xdr:rowOff>50800</xdr:rowOff>
    </xdr:to>
    <xdr:cxnSp macro="">
      <xdr:nvCxnSpPr>
        <xdr:cNvPr id="24" name="直線コネクタ 23"/>
        <xdr:cNvCxnSpPr/>
      </xdr:nvCxnSpPr>
      <xdr:spPr>
        <a:xfrm>
          <a:off x="2844800" y="51574700"/>
          <a:ext cx="0" cy="4038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57" zoomScaleNormal="90" zoomScaleSheetLayoutView="57" zoomScalePageLayoutView="85" workbookViewId="0">
      <selection activeCell="G9" sqref="G9:AX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8" t="s">
        <v>372</v>
      </c>
      <c r="AR2" s="678"/>
      <c r="AS2" s="59" t="str">
        <f>IF(OR(AQ2="　", AQ2=""), "", "-")</f>
        <v/>
      </c>
      <c r="AT2" s="679">
        <v>459</v>
      </c>
      <c r="AU2" s="679"/>
      <c r="AV2" s="60" t="str">
        <f>IF(AW2="", "", "-")</f>
        <v/>
      </c>
      <c r="AW2" s="680"/>
      <c r="AX2" s="680"/>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422</v>
      </c>
      <c r="AK3" s="641"/>
      <c r="AL3" s="641"/>
      <c r="AM3" s="641"/>
      <c r="AN3" s="641"/>
      <c r="AO3" s="641"/>
      <c r="AP3" s="641"/>
      <c r="AQ3" s="641"/>
      <c r="AR3" s="641"/>
      <c r="AS3" s="641"/>
      <c r="AT3" s="641"/>
      <c r="AU3" s="641"/>
      <c r="AV3" s="641"/>
      <c r="AW3" s="641"/>
      <c r="AX3" s="36" t="s">
        <v>91</v>
      </c>
    </row>
    <row r="4" spans="1:50" ht="24.75" customHeight="1" x14ac:dyDescent="0.15">
      <c r="A4" s="455" t="s">
        <v>30</v>
      </c>
      <c r="B4" s="456"/>
      <c r="C4" s="456"/>
      <c r="D4" s="456"/>
      <c r="E4" s="456"/>
      <c r="F4" s="456"/>
      <c r="G4" s="429" t="s">
        <v>373</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374</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5" t="s">
        <v>208</v>
      </c>
      <c r="H5" s="618"/>
      <c r="I5" s="618"/>
      <c r="J5" s="618"/>
      <c r="K5" s="618"/>
      <c r="L5" s="618"/>
      <c r="M5" s="656" t="s">
        <v>92</v>
      </c>
      <c r="N5" s="657"/>
      <c r="O5" s="657"/>
      <c r="P5" s="657"/>
      <c r="Q5" s="657"/>
      <c r="R5" s="658"/>
      <c r="S5" s="617" t="s">
        <v>157</v>
      </c>
      <c r="T5" s="618"/>
      <c r="U5" s="618"/>
      <c r="V5" s="618"/>
      <c r="W5" s="618"/>
      <c r="X5" s="619"/>
      <c r="Y5" s="446" t="s">
        <v>3</v>
      </c>
      <c r="Z5" s="447"/>
      <c r="AA5" s="447"/>
      <c r="AB5" s="447"/>
      <c r="AC5" s="447"/>
      <c r="AD5" s="448"/>
      <c r="AE5" s="449" t="s">
        <v>375</v>
      </c>
      <c r="AF5" s="450"/>
      <c r="AG5" s="450"/>
      <c r="AH5" s="450"/>
      <c r="AI5" s="450"/>
      <c r="AJ5" s="450"/>
      <c r="AK5" s="450"/>
      <c r="AL5" s="450"/>
      <c r="AM5" s="450"/>
      <c r="AN5" s="450"/>
      <c r="AO5" s="450"/>
      <c r="AP5" s="451"/>
      <c r="AQ5" s="452" t="s">
        <v>376</v>
      </c>
      <c r="AR5" s="453"/>
      <c r="AS5" s="453"/>
      <c r="AT5" s="453"/>
      <c r="AU5" s="453"/>
      <c r="AV5" s="453"/>
      <c r="AW5" s="453"/>
      <c r="AX5" s="454"/>
    </row>
    <row r="6" spans="1:50" ht="31.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427</v>
      </c>
      <c r="AF6" s="464"/>
      <c r="AG6" s="464"/>
      <c r="AH6" s="464"/>
      <c r="AI6" s="464"/>
      <c r="AJ6" s="464"/>
      <c r="AK6" s="464"/>
      <c r="AL6" s="464"/>
      <c r="AM6" s="464"/>
      <c r="AN6" s="464"/>
      <c r="AO6" s="464"/>
      <c r="AP6" s="464"/>
      <c r="AQ6" s="465"/>
      <c r="AR6" s="465"/>
      <c r="AS6" s="465"/>
      <c r="AT6" s="465"/>
      <c r="AU6" s="465"/>
      <c r="AV6" s="465"/>
      <c r="AW6" s="465"/>
      <c r="AX6" s="466"/>
    </row>
    <row r="7" spans="1:50" ht="36.75" customHeight="1" x14ac:dyDescent="0.15">
      <c r="A7" s="481" t="s">
        <v>25</v>
      </c>
      <c r="B7" s="482"/>
      <c r="C7" s="482"/>
      <c r="D7" s="482"/>
      <c r="E7" s="482"/>
      <c r="F7" s="482"/>
      <c r="G7" s="483" t="s">
        <v>377</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428</v>
      </c>
      <c r="AF7" s="488"/>
      <c r="AG7" s="488"/>
      <c r="AH7" s="488"/>
      <c r="AI7" s="488"/>
      <c r="AJ7" s="488"/>
      <c r="AK7" s="488"/>
      <c r="AL7" s="488"/>
      <c r="AM7" s="488"/>
      <c r="AN7" s="488"/>
      <c r="AO7" s="488"/>
      <c r="AP7" s="488"/>
      <c r="AQ7" s="488"/>
      <c r="AR7" s="488"/>
      <c r="AS7" s="488"/>
      <c r="AT7" s="488"/>
      <c r="AU7" s="488"/>
      <c r="AV7" s="488"/>
      <c r="AW7" s="488"/>
      <c r="AX7" s="489"/>
    </row>
    <row r="8" spans="1:50" ht="30" customHeight="1" x14ac:dyDescent="0.15">
      <c r="A8" s="636" t="s">
        <v>308</v>
      </c>
      <c r="B8" s="637"/>
      <c r="C8" s="637"/>
      <c r="D8" s="637"/>
      <c r="E8" s="637"/>
      <c r="F8" s="638"/>
      <c r="G8" s="633" t="str">
        <f>入力規則等!A26</f>
        <v>ＯＤＡ</v>
      </c>
      <c r="H8" s="634"/>
      <c r="I8" s="634"/>
      <c r="J8" s="634"/>
      <c r="K8" s="634"/>
      <c r="L8" s="634"/>
      <c r="M8" s="634"/>
      <c r="N8" s="634"/>
      <c r="O8" s="634"/>
      <c r="P8" s="634"/>
      <c r="Q8" s="634"/>
      <c r="R8" s="634"/>
      <c r="S8" s="634"/>
      <c r="T8" s="634"/>
      <c r="U8" s="634"/>
      <c r="V8" s="634"/>
      <c r="W8" s="634"/>
      <c r="X8" s="635"/>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4" customHeight="1" x14ac:dyDescent="0.15">
      <c r="A9" s="184" t="s">
        <v>26</v>
      </c>
      <c r="B9" s="185"/>
      <c r="C9" s="185"/>
      <c r="D9" s="185"/>
      <c r="E9" s="185"/>
      <c r="F9" s="185"/>
      <c r="G9" s="186" t="s">
        <v>425</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57.75" customHeight="1" x14ac:dyDescent="0.15">
      <c r="A10" s="184" t="s">
        <v>36</v>
      </c>
      <c r="B10" s="185"/>
      <c r="C10" s="185"/>
      <c r="D10" s="185"/>
      <c r="E10" s="185"/>
      <c r="F10" s="185"/>
      <c r="G10" s="186" t="s">
        <v>426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4.75" customHeight="1" x14ac:dyDescent="0.15">
      <c r="A11" s="184" t="s">
        <v>6</v>
      </c>
      <c r="B11" s="185"/>
      <c r="C11" s="185"/>
      <c r="D11" s="185"/>
      <c r="E11" s="185"/>
      <c r="F11" s="490"/>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226</v>
      </c>
      <c r="Q13" s="176"/>
      <c r="R13" s="176"/>
      <c r="S13" s="176"/>
      <c r="T13" s="176"/>
      <c r="U13" s="176"/>
      <c r="V13" s="177"/>
      <c r="W13" s="175">
        <v>248</v>
      </c>
      <c r="X13" s="176"/>
      <c r="Y13" s="176"/>
      <c r="Z13" s="176"/>
      <c r="AA13" s="176"/>
      <c r="AB13" s="176"/>
      <c r="AC13" s="177"/>
      <c r="AD13" s="175">
        <v>240</v>
      </c>
      <c r="AE13" s="176"/>
      <c r="AF13" s="176"/>
      <c r="AG13" s="176"/>
      <c r="AH13" s="176"/>
      <c r="AI13" s="176"/>
      <c r="AJ13" s="177"/>
      <c r="AK13" s="175">
        <v>246</v>
      </c>
      <c r="AL13" s="176"/>
      <c r="AM13" s="176"/>
      <c r="AN13" s="176"/>
      <c r="AO13" s="176"/>
      <c r="AP13" s="176"/>
      <c r="AQ13" s="177"/>
      <c r="AR13" s="189"/>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377</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377</v>
      </c>
      <c r="Q15" s="176"/>
      <c r="R15" s="176"/>
      <c r="S15" s="176"/>
      <c r="T15" s="176"/>
      <c r="U15" s="176"/>
      <c r="V15" s="177"/>
      <c r="W15" s="175" t="s">
        <v>377</v>
      </c>
      <c r="X15" s="176"/>
      <c r="Y15" s="176"/>
      <c r="Z15" s="176"/>
      <c r="AA15" s="176"/>
      <c r="AB15" s="176"/>
      <c r="AC15" s="177"/>
      <c r="AD15" s="175" t="s">
        <v>377</v>
      </c>
      <c r="AE15" s="176"/>
      <c r="AF15" s="176"/>
      <c r="AG15" s="176"/>
      <c r="AH15" s="176"/>
      <c r="AI15" s="176"/>
      <c r="AJ15" s="177"/>
      <c r="AK15" s="175" t="s">
        <v>377</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377</v>
      </c>
      <c r="Q16" s="176"/>
      <c r="R16" s="176"/>
      <c r="S16" s="176"/>
      <c r="T16" s="176"/>
      <c r="U16" s="176"/>
      <c r="V16" s="177"/>
      <c r="W16" s="175" t="s">
        <v>377</v>
      </c>
      <c r="X16" s="176"/>
      <c r="Y16" s="176"/>
      <c r="Z16" s="176"/>
      <c r="AA16" s="176"/>
      <c r="AB16" s="176"/>
      <c r="AC16" s="177"/>
      <c r="AD16" s="175" t="s">
        <v>377</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377</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8" t="s">
        <v>22</v>
      </c>
      <c r="J18" s="629"/>
      <c r="K18" s="629"/>
      <c r="L18" s="629"/>
      <c r="M18" s="629"/>
      <c r="N18" s="629"/>
      <c r="O18" s="630"/>
      <c r="P18" s="650">
        <f>SUM(P13:V17)</f>
        <v>226</v>
      </c>
      <c r="Q18" s="651"/>
      <c r="R18" s="651"/>
      <c r="S18" s="651"/>
      <c r="T18" s="651"/>
      <c r="U18" s="651"/>
      <c r="V18" s="652"/>
      <c r="W18" s="650">
        <f>SUM(W13:AC17)</f>
        <v>248</v>
      </c>
      <c r="X18" s="651"/>
      <c r="Y18" s="651"/>
      <c r="Z18" s="651"/>
      <c r="AA18" s="651"/>
      <c r="AB18" s="651"/>
      <c r="AC18" s="652"/>
      <c r="AD18" s="650">
        <f t="shared" ref="AD18" si="0">SUM(AD13:AJ17)</f>
        <v>240</v>
      </c>
      <c r="AE18" s="651"/>
      <c r="AF18" s="651"/>
      <c r="AG18" s="651"/>
      <c r="AH18" s="651"/>
      <c r="AI18" s="651"/>
      <c r="AJ18" s="652"/>
      <c r="AK18" s="650">
        <f t="shared" ref="AK18" si="1">SUM(AK13:AQ17)</f>
        <v>246</v>
      </c>
      <c r="AL18" s="651"/>
      <c r="AM18" s="651"/>
      <c r="AN18" s="651"/>
      <c r="AO18" s="651"/>
      <c r="AP18" s="651"/>
      <c r="AQ18" s="652"/>
      <c r="AR18" s="650">
        <f t="shared" ref="AR18" si="2">SUM(AR13:AX17)</f>
        <v>0</v>
      </c>
      <c r="AS18" s="651"/>
      <c r="AT18" s="651"/>
      <c r="AU18" s="651"/>
      <c r="AV18" s="651"/>
      <c r="AW18" s="651"/>
      <c r="AX18" s="653"/>
    </row>
    <row r="19" spans="1:50" ht="24.75" customHeight="1" x14ac:dyDescent="0.15">
      <c r="A19" s="397"/>
      <c r="B19" s="398"/>
      <c r="C19" s="398"/>
      <c r="D19" s="398"/>
      <c r="E19" s="398"/>
      <c r="F19" s="399"/>
      <c r="G19" s="648" t="s">
        <v>10</v>
      </c>
      <c r="H19" s="649"/>
      <c r="I19" s="649"/>
      <c r="J19" s="649"/>
      <c r="K19" s="649"/>
      <c r="L19" s="649"/>
      <c r="M19" s="649"/>
      <c r="N19" s="649"/>
      <c r="O19" s="649"/>
      <c r="P19" s="175">
        <v>220</v>
      </c>
      <c r="Q19" s="176"/>
      <c r="R19" s="176"/>
      <c r="S19" s="176"/>
      <c r="T19" s="176"/>
      <c r="U19" s="176"/>
      <c r="V19" s="177"/>
      <c r="W19" s="175">
        <v>209</v>
      </c>
      <c r="X19" s="176"/>
      <c r="Y19" s="176"/>
      <c r="Z19" s="176"/>
      <c r="AA19" s="176"/>
      <c r="AB19" s="176"/>
      <c r="AC19" s="177"/>
      <c r="AD19" s="175">
        <v>206</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4"/>
      <c r="B20" s="495"/>
      <c r="C20" s="495"/>
      <c r="D20" s="495"/>
      <c r="E20" s="495"/>
      <c r="F20" s="496"/>
      <c r="G20" s="648" t="s">
        <v>11</v>
      </c>
      <c r="H20" s="649"/>
      <c r="I20" s="649"/>
      <c r="J20" s="649"/>
      <c r="K20" s="649"/>
      <c r="L20" s="649"/>
      <c r="M20" s="649"/>
      <c r="N20" s="649"/>
      <c r="O20" s="649"/>
      <c r="P20" s="654">
        <f>IF(P18=0, "-", P19/P18)</f>
        <v>0.97345132743362828</v>
      </c>
      <c r="Q20" s="654"/>
      <c r="R20" s="654"/>
      <c r="S20" s="654"/>
      <c r="T20" s="654"/>
      <c r="U20" s="654"/>
      <c r="V20" s="654"/>
      <c r="W20" s="654">
        <f>IF(W18=0, "-", W19/W18)</f>
        <v>0.842741935483871</v>
      </c>
      <c r="X20" s="654"/>
      <c r="Y20" s="654"/>
      <c r="Z20" s="654"/>
      <c r="AA20" s="654"/>
      <c r="AB20" s="654"/>
      <c r="AC20" s="654"/>
      <c r="AD20" s="654">
        <f>IF(AD18=0, "-", AD19/AD18)</f>
        <v>0.85833333333333328</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3.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3.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30" customHeight="1" x14ac:dyDescent="0.15">
      <c r="A23" s="130"/>
      <c r="B23" s="128"/>
      <c r="C23" s="128"/>
      <c r="D23" s="128"/>
      <c r="E23" s="128"/>
      <c r="F23" s="129"/>
      <c r="G23" s="74" t="s">
        <v>472</v>
      </c>
      <c r="H23" s="75"/>
      <c r="I23" s="75"/>
      <c r="J23" s="75"/>
      <c r="K23" s="75"/>
      <c r="L23" s="75"/>
      <c r="M23" s="75"/>
      <c r="N23" s="75"/>
      <c r="O23" s="76"/>
      <c r="P23" s="220" t="s">
        <v>473</v>
      </c>
      <c r="Q23" s="235"/>
      <c r="R23" s="235"/>
      <c r="S23" s="235"/>
      <c r="T23" s="235"/>
      <c r="U23" s="235"/>
      <c r="V23" s="235"/>
      <c r="W23" s="235"/>
      <c r="X23" s="236"/>
      <c r="Y23" s="229" t="s">
        <v>14</v>
      </c>
      <c r="Z23" s="230"/>
      <c r="AA23" s="231"/>
      <c r="AB23" s="167" t="s">
        <v>460</v>
      </c>
      <c r="AC23" s="168"/>
      <c r="AD23" s="168"/>
      <c r="AE23" s="88" t="s">
        <v>478</v>
      </c>
      <c r="AF23" s="89"/>
      <c r="AG23" s="89"/>
      <c r="AH23" s="89"/>
      <c r="AI23" s="90"/>
      <c r="AJ23" s="88">
        <v>41</v>
      </c>
      <c r="AK23" s="89"/>
      <c r="AL23" s="89"/>
      <c r="AM23" s="89"/>
      <c r="AN23" s="90"/>
      <c r="AO23" s="88"/>
      <c r="AP23" s="89"/>
      <c r="AQ23" s="89"/>
      <c r="AR23" s="89"/>
      <c r="AS23" s="90"/>
      <c r="AT23" s="195"/>
      <c r="AU23" s="195"/>
      <c r="AV23" s="195"/>
      <c r="AW23" s="195"/>
      <c r="AX23" s="196"/>
    </row>
    <row r="24" spans="1:50" ht="30"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460</v>
      </c>
      <c r="AC24" s="198"/>
      <c r="AD24" s="198"/>
      <c r="AE24" s="88" t="s">
        <v>458</v>
      </c>
      <c r="AF24" s="89"/>
      <c r="AG24" s="89"/>
      <c r="AH24" s="89"/>
      <c r="AI24" s="90"/>
      <c r="AJ24" s="88" t="s">
        <v>458</v>
      </c>
      <c r="AK24" s="89"/>
      <c r="AL24" s="89"/>
      <c r="AM24" s="89"/>
      <c r="AN24" s="90"/>
      <c r="AO24" s="88" t="s">
        <v>458</v>
      </c>
      <c r="AP24" s="89"/>
      <c r="AQ24" s="89"/>
      <c r="AR24" s="89"/>
      <c r="AS24" s="90"/>
      <c r="AT24" s="88">
        <v>50</v>
      </c>
      <c r="AU24" s="89"/>
      <c r="AV24" s="89"/>
      <c r="AW24" s="89"/>
      <c r="AX24" s="349"/>
    </row>
    <row r="25" spans="1:50" ht="30"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t="s">
        <v>458</v>
      </c>
      <c r="AF25" s="89"/>
      <c r="AG25" s="89"/>
      <c r="AH25" s="89"/>
      <c r="AI25" s="90"/>
      <c r="AJ25" s="88">
        <v>82</v>
      </c>
      <c r="AK25" s="89"/>
      <c r="AL25" s="89"/>
      <c r="AM25" s="89"/>
      <c r="AN25" s="90"/>
      <c r="AO25" s="88"/>
      <c r="AP25" s="89"/>
      <c r="AQ25" s="89"/>
      <c r="AR25" s="89"/>
      <c r="AS25" s="90"/>
      <c r="AT25" s="192"/>
      <c r="AU25" s="193"/>
      <c r="AV25" s="193"/>
      <c r="AW25" s="193"/>
      <c r="AX25" s="194"/>
    </row>
    <row r="26" spans="1:50" ht="13.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3.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4.75" customHeight="1" x14ac:dyDescent="0.15">
      <c r="A28" s="130"/>
      <c r="B28" s="128"/>
      <c r="C28" s="128"/>
      <c r="D28" s="128"/>
      <c r="E28" s="128"/>
      <c r="F28" s="129"/>
      <c r="G28" s="74" t="s">
        <v>474</v>
      </c>
      <c r="H28" s="75"/>
      <c r="I28" s="75"/>
      <c r="J28" s="75"/>
      <c r="K28" s="75"/>
      <c r="L28" s="75"/>
      <c r="M28" s="75"/>
      <c r="N28" s="75"/>
      <c r="O28" s="76"/>
      <c r="P28" s="220" t="s">
        <v>475</v>
      </c>
      <c r="Q28" s="235"/>
      <c r="R28" s="235"/>
      <c r="S28" s="235"/>
      <c r="T28" s="235"/>
      <c r="U28" s="235"/>
      <c r="V28" s="235"/>
      <c r="W28" s="235"/>
      <c r="X28" s="236"/>
      <c r="Y28" s="229" t="s">
        <v>14</v>
      </c>
      <c r="Z28" s="230"/>
      <c r="AA28" s="231"/>
      <c r="AB28" s="167" t="s">
        <v>459</v>
      </c>
      <c r="AC28" s="168"/>
      <c r="AD28" s="168"/>
      <c r="AE28" s="88" t="s">
        <v>479</v>
      </c>
      <c r="AF28" s="89"/>
      <c r="AG28" s="89"/>
      <c r="AH28" s="89"/>
      <c r="AI28" s="90"/>
      <c r="AJ28" s="88">
        <v>21</v>
      </c>
      <c r="AK28" s="89"/>
      <c r="AL28" s="89"/>
      <c r="AM28" s="89"/>
      <c r="AN28" s="90"/>
      <c r="AO28" s="88"/>
      <c r="AP28" s="89"/>
      <c r="AQ28" s="89"/>
      <c r="AR28" s="89"/>
      <c r="AS28" s="90"/>
      <c r="AT28" s="195"/>
      <c r="AU28" s="195"/>
      <c r="AV28" s="195"/>
      <c r="AW28" s="195"/>
      <c r="AX28" s="196"/>
    </row>
    <row r="29" spans="1:50" ht="24.7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459</v>
      </c>
      <c r="AC29" s="198"/>
      <c r="AD29" s="198"/>
      <c r="AE29" s="88" t="s">
        <v>458</v>
      </c>
      <c r="AF29" s="89"/>
      <c r="AG29" s="89"/>
      <c r="AH29" s="89"/>
      <c r="AI29" s="90"/>
      <c r="AJ29" s="88" t="s">
        <v>458</v>
      </c>
      <c r="AK29" s="89"/>
      <c r="AL29" s="89"/>
      <c r="AM29" s="89"/>
      <c r="AN29" s="90"/>
      <c r="AO29" s="88" t="s">
        <v>479</v>
      </c>
      <c r="AP29" s="89"/>
      <c r="AQ29" s="89"/>
      <c r="AR29" s="89"/>
      <c r="AS29" s="90"/>
      <c r="AT29" s="88">
        <v>25</v>
      </c>
      <c r="AU29" s="89"/>
      <c r="AV29" s="89"/>
      <c r="AW29" s="89"/>
      <c r="AX29" s="349"/>
    </row>
    <row r="30" spans="1:50" ht="24.7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t="s">
        <v>458</v>
      </c>
      <c r="AF30" s="89"/>
      <c r="AG30" s="89"/>
      <c r="AH30" s="89"/>
      <c r="AI30" s="90"/>
      <c r="AJ30" s="88">
        <v>84</v>
      </c>
      <c r="AK30" s="89"/>
      <c r="AL30" s="89"/>
      <c r="AM30" s="89"/>
      <c r="AN30" s="90"/>
      <c r="AO30" s="88"/>
      <c r="AP30" s="89"/>
      <c r="AQ30" s="89"/>
      <c r="AR30" s="89"/>
      <c r="AS30" s="90"/>
      <c r="AT30" s="192"/>
      <c r="AU30" s="193"/>
      <c r="AV30" s="193"/>
      <c r="AW30" s="193"/>
      <c r="AX30" s="194"/>
    </row>
    <row r="31" spans="1:50" ht="13.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3.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32</v>
      </c>
      <c r="AV32" s="71"/>
      <c r="AW32" s="72" t="s">
        <v>355</v>
      </c>
      <c r="AX32" s="73"/>
    </row>
    <row r="33" spans="1:50" ht="24.75" customHeight="1" x14ac:dyDescent="0.15">
      <c r="A33" s="130"/>
      <c r="B33" s="128"/>
      <c r="C33" s="128"/>
      <c r="D33" s="128"/>
      <c r="E33" s="128"/>
      <c r="F33" s="129"/>
      <c r="G33" s="74" t="s">
        <v>476</v>
      </c>
      <c r="H33" s="75"/>
      <c r="I33" s="75"/>
      <c r="J33" s="75"/>
      <c r="K33" s="75"/>
      <c r="L33" s="75"/>
      <c r="M33" s="75"/>
      <c r="N33" s="75"/>
      <c r="O33" s="76"/>
      <c r="P33" s="220" t="s">
        <v>477</v>
      </c>
      <c r="Q33" s="235"/>
      <c r="R33" s="235"/>
      <c r="S33" s="235"/>
      <c r="T33" s="235"/>
      <c r="U33" s="235"/>
      <c r="V33" s="235"/>
      <c r="W33" s="235"/>
      <c r="X33" s="236"/>
      <c r="Y33" s="229" t="s">
        <v>14</v>
      </c>
      <c r="Z33" s="230"/>
      <c r="AA33" s="231"/>
      <c r="AB33" s="167" t="s">
        <v>457</v>
      </c>
      <c r="AC33" s="168"/>
      <c r="AD33" s="168"/>
      <c r="AE33" s="88" t="s">
        <v>458</v>
      </c>
      <c r="AF33" s="89"/>
      <c r="AG33" s="89"/>
      <c r="AH33" s="89"/>
      <c r="AI33" s="90"/>
      <c r="AJ33" s="88" t="s">
        <v>458</v>
      </c>
      <c r="AK33" s="89"/>
      <c r="AL33" s="89"/>
      <c r="AM33" s="89"/>
      <c r="AN33" s="90"/>
      <c r="AO33" s="88"/>
      <c r="AP33" s="89"/>
      <c r="AQ33" s="89"/>
      <c r="AR33" s="89"/>
      <c r="AS33" s="90"/>
      <c r="AT33" s="195"/>
      <c r="AU33" s="195"/>
      <c r="AV33" s="195"/>
      <c r="AW33" s="195"/>
      <c r="AX33" s="196"/>
    </row>
    <row r="34" spans="1:50" ht="24.75"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457</v>
      </c>
      <c r="AC34" s="198"/>
      <c r="AD34" s="198"/>
      <c r="AE34" s="88" t="s">
        <v>458</v>
      </c>
      <c r="AF34" s="89"/>
      <c r="AG34" s="89"/>
      <c r="AH34" s="89"/>
      <c r="AI34" s="90"/>
      <c r="AJ34" s="88" t="s">
        <v>458</v>
      </c>
      <c r="AK34" s="89"/>
      <c r="AL34" s="89"/>
      <c r="AM34" s="89"/>
      <c r="AN34" s="90"/>
      <c r="AO34" s="88" t="s">
        <v>458</v>
      </c>
      <c r="AP34" s="89"/>
      <c r="AQ34" s="89"/>
      <c r="AR34" s="89"/>
      <c r="AS34" s="90"/>
      <c r="AT34" s="88">
        <v>9</v>
      </c>
      <c r="AU34" s="89"/>
      <c r="AV34" s="89"/>
      <c r="AW34" s="89"/>
      <c r="AX34" s="349"/>
    </row>
    <row r="35" spans="1:50" ht="24.75"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t="s">
        <v>458</v>
      </c>
      <c r="AF35" s="89"/>
      <c r="AG35" s="89"/>
      <c r="AH35" s="89"/>
      <c r="AI35" s="90"/>
      <c r="AJ35" s="88" t="s">
        <v>458</v>
      </c>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3"/>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9"/>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4"/>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9"/>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5"/>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11"/>
      <c r="H54" s="235"/>
      <c r="I54" s="235"/>
      <c r="J54" s="235"/>
      <c r="K54" s="235"/>
      <c r="L54" s="235"/>
      <c r="M54" s="235"/>
      <c r="N54" s="235"/>
      <c r="O54" s="236"/>
      <c r="P54" s="220"/>
      <c r="Q54" s="221"/>
      <c r="R54" s="221"/>
      <c r="S54" s="221"/>
      <c r="T54" s="221"/>
      <c r="U54" s="221"/>
      <c r="V54" s="221"/>
      <c r="W54" s="221"/>
      <c r="X54" s="222"/>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2"/>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9"/>
      <c r="B56" s="103"/>
      <c r="C56" s="103"/>
      <c r="D56" s="103"/>
      <c r="E56" s="103"/>
      <c r="F56" s="104"/>
      <c r="G56" s="613"/>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11"/>
      <c r="H59" s="235"/>
      <c r="I59" s="235"/>
      <c r="J59" s="235"/>
      <c r="K59" s="235"/>
      <c r="L59" s="235"/>
      <c r="M59" s="235"/>
      <c r="N59" s="235"/>
      <c r="O59" s="236"/>
      <c r="P59" s="220"/>
      <c r="Q59" s="221"/>
      <c r="R59" s="221"/>
      <c r="S59" s="221"/>
      <c r="T59" s="221"/>
      <c r="U59" s="221"/>
      <c r="V59" s="221"/>
      <c r="W59" s="221"/>
      <c r="X59" s="222"/>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2"/>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9"/>
      <c r="B61" s="103"/>
      <c r="C61" s="103"/>
      <c r="D61" s="103"/>
      <c r="E61" s="103"/>
      <c r="F61" s="104"/>
      <c r="G61" s="613"/>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11"/>
      <c r="H64" s="235"/>
      <c r="I64" s="235"/>
      <c r="J64" s="235"/>
      <c r="K64" s="235"/>
      <c r="L64" s="235"/>
      <c r="M64" s="235"/>
      <c r="N64" s="235"/>
      <c r="O64" s="236"/>
      <c r="P64" s="220"/>
      <c r="Q64" s="221"/>
      <c r="R64" s="221"/>
      <c r="S64" s="221"/>
      <c r="T64" s="221"/>
      <c r="U64" s="221"/>
      <c r="V64" s="221"/>
      <c r="W64" s="221"/>
      <c r="X64" s="222"/>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2"/>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0"/>
      <c r="B66" s="103"/>
      <c r="C66" s="103"/>
      <c r="D66" s="103"/>
      <c r="E66" s="103"/>
      <c r="F66" s="104"/>
      <c r="G66" s="613"/>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4" customHeight="1" x14ac:dyDescent="0.15">
      <c r="A67" s="523" t="s">
        <v>88</v>
      </c>
      <c r="B67" s="524"/>
      <c r="C67" s="524"/>
      <c r="D67" s="524"/>
      <c r="E67" s="524"/>
      <c r="F67" s="525"/>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6"/>
      <c r="B68" s="527"/>
      <c r="C68" s="527"/>
      <c r="D68" s="527"/>
      <c r="E68" s="527"/>
      <c r="F68" s="528"/>
      <c r="G68" s="220" t="s">
        <v>435</v>
      </c>
      <c r="H68" s="235"/>
      <c r="I68" s="235"/>
      <c r="J68" s="235"/>
      <c r="K68" s="235"/>
      <c r="L68" s="235"/>
      <c r="M68" s="235"/>
      <c r="N68" s="235"/>
      <c r="O68" s="235"/>
      <c r="P68" s="235"/>
      <c r="Q68" s="235"/>
      <c r="R68" s="235"/>
      <c r="S68" s="235"/>
      <c r="T68" s="235"/>
      <c r="U68" s="235"/>
      <c r="V68" s="235"/>
      <c r="W68" s="235"/>
      <c r="X68" s="236"/>
      <c r="Y68" s="620" t="s">
        <v>66</v>
      </c>
      <c r="Z68" s="621"/>
      <c r="AA68" s="622"/>
      <c r="AB68" s="111" t="s">
        <v>436</v>
      </c>
      <c r="AC68" s="112"/>
      <c r="AD68" s="113"/>
      <c r="AE68" s="88">
        <v>31</v>
      </c>
      <c r="AF68" s="89"/>
      <c r="AG68" s="89"/>
      <c r="AH68" s="89"/>
      <c r="AI68" s="90"/>
      <c r="AJ68" s="88">
        <v>31</v>
      </c>
      <c r="AK68" s="89"/>
      <c r="AL68" s="89"/>
      <c r="AM68" s="89"/>
      <c r="AN68" s="90"/>
      <c r="AO68" s="88">
        <v>25</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437</v>
      </c>
      <c r="AC69" s="204"/>
      <c r="AD69" s="205"/>
      <c r="AE69" s="88">
        <v>34</v>
      </c>
      <c r="AF69" s="89"/>
      <c r="AG69" s="89"/>
      <c r="AH69" s="89"/>
      <c r="AI69" s="90"/>
      <c r="AJ69" s="88">
        <v>35</v>
      </c>
      <c r="AK69" s="89"/>
      <c r="AL69" s="89"/>
      <c r="AM69" s="89"/>
      <c r="AN69" s="90"/>
      <c r="AO69" s="88">
        <v>25</v>
      </c>
      <c r="AP69" s="89"/>
      <c r="AQ69" s="89"/>
      <c r="AR69" s="89"/>
      <c r="AS69" s="90"/>
      <c r="AT69" s="88">
        <v>25</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5" t="s">
        <v>74</v>
      </c>
      <c r="AU70" s="266"/>
      <c r="AV70" s="266"/>
      <c r="AW70" s="266"/>
      <c r="AX70" s="267"/>
    </row>
    <row r="71" spans="1:60" ht="22.5" hidden="1" customHeight="1" x14ac:dyDescent="0.15">
      <c r="A71" s="526"/>
      <c r="B71" s="527"/>
      <c r="C71" s="527"/>
      <c r="D71" s="527"/>
      <c r="E71" s="527"/>
      <c r="F71" s="528"/>
      <c r="G71" s="235"/>
      <c r="H71" s="235"/>
      <c r="I71" s="235"/>
      <c r="J71" s="235"/>
      <c r="K71" s="235"/>
      <c r="L71" s="235"/>
      <c r="M71" s="235"/>
      <c r="N71" s="235"/>
      <c r="O71" s="235"/>
      <c r="P71" s="235"/>
      <c r="Q71" s="235"/>
      <c r="R71" s="235"/>
      <c r="S71" s="235"/>
      <c r="T71" s="235"/>
      <c r="U71" s="235"/>
      <c r="V71" s="235"/>
      <c r="W71" s="235"/>
      <c r="X71" s="236"/>
      <c r="Y71" s="661" t="s">
        <v>66</v>
      </c>
      <c r="Z71" s="662"/>
      <c r="AA71" s="663"/>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9"/>
      <c r="H72" s="239"/>
      <c r="I72" s="239"/>
      <c r="J72" s="239"/>
      <c r="K72" s="239"/>
      <c r="L72" s="239"/>
      <c r="M72" s="239"/>
      <c r="N72" s="239"/>
      <c r="O72" s="239"/>
      <c r="P72" s="239"/>
      <c r="Q72" s="239"/>
      <c r="R72" s="239"/>
      <c r="S72" s="239"/>
      <c r="T72" s="239"/>
      <c r="U72" s="239"/>
      <c r="V72" s="239"/>
      <c r="W72" s="239"/>
      <c r="X72" s="240"/>
      <c r="Y72" s="108" t="s">
        <v>67</v>
      </c>
      <c r="Z72" s="664"/>
      <c r="AA72" s="665"/>
      <c r="AB72" s="203"/>
      <c r="AC72" s="204"/>
      <c r="AD72" s="205"/>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5" t="s">
        <v>74</v>
      </c>
      <c r="AU73" s="266"/>
      <c r="AV73" s="266"/>
      <c r="AW73" s="266"/>
      <c r="AX73" s="267"/>
    </row>
    <row r="74" spans="1:60" ht="22.5" hidden="1" customHeight="1" x14ac:dyDescent="0.15">
      <c r="A74" s="526"/>
      <c r="B74" s="527"/>
      <c r="C74" s="527"/>
      <c r="D74" s="527"/>
      <c r="E74" s="527"/>
      <c r="F74" s="528"/>
      <c r="G74" s="235"/>
      <c r="H74" s="235"/>
      <c r="I74" s="235"/>
      <c r="J74" s="235"/>
      <c r="K74" s="235"/>
      <c r="L74" s="235"/>
      <c r="M74" s="235"/>
      <c r="N74" s="235"/>
      <c r="O74" s="235"/>
      <c r="P74" s="235"/>
      <c r="Q74" s="235"/>
      <c r="R74" s="235"/>
      <c r="S74" s="235"/>
      <c r="T74" s="235"/>
      <c r="U74" s="235"/>
      <c r="V74" s="235"/>
      <c r="W74" s="235"/>
      <c r="X74" s="236"/>
      <c r="Y74" s="661" t="s">
        <v>66</v>
      </c>
      <c r="Z74" s="662"/>
      <c r="AA74" s="663"/>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9"/>
      <c r="H75" s="239"/>
      <c r="I75" s="239"/>
      <c r="J75" s="239"/>
      <c r="K75" s="239"/>
      <c r="L75" s="239"/>
      <c r="M75" s="239"/>
      <c r="N75" s="239"/>
      <c r="O75" s="239"/>
      <c r="P75" s="239"/>
      <c r="Q75" s="239"/>
      <c r="R75" s="239"/>
      <c r="S75" s="239"/>
      <c r="T75" s="239"/>
      <c r="U75" s="239"/>
      <c r="V75" s="239"/>
      <c r="W75" s="239"/>
      <c r="X75" s="240"/>
      <c r="Y75" s="108" t="s">
        <v>67</v>
      </c>
      <c r="Z75" s="664"/>
      <c r="AA75" s="665"/>
      <c r="AB75" s="203"/>
      <c r="AC75" s="204"/>
      <c r="AD75" s="205"/>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5" t="s">
        <v>74</v>
      </c>
      <c r="AU76" s="266"/>
      <c r="AV76" s="266"/>
      <c r="AW76" s="266"/>
      <c r="AX76" s="267"/>
    </row>
    <row r="77" spans="1:60" ht="22.5" hidden="1" customHeight="1" x14ac:dyDescent="0.15">
      <c r="A77" s="526"/>
      <c r="B77" s="527"/>
      <c r="C77" s="527"/>
      <c r="D77" s="527"/>
      <c r="E77" s="527"/>
      <c r="F77" s="528"/>
      <c r="G77" s="235"/>
      <c r="H77" s="235"/>
      <c r="I77" s="235"/>
      <c r="J77" s="235"/>
      <c r="K77" s="235"/>
      <c r="L77" s="235"/>
      <c r="M77" s="235"/>
      <c r="N77" s="235"/>
      <c r="O77" s="235"/>
      <c r="P77" s="235"/>
      <c r="Q77" s="235"/>
      <c r="R77" s="235"/>
      <c r="S77" s="235"/>
      <c r="T77" s="235"/>
      <c r="U77" s="235"/>
      <c r="V77" s="235"/>
      <c r="W77" s="235"/>
      <c r="X77" s="236"/>
      <c r="Y77" s="661" t="s">
        <v>66</v>
      </c>
      <c r="Z77" s="662"/>
      <c r="AA77" s="663"/>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9"/>
      <c r="H78" s="239"/>
      <c r="I78" s="239"/>
      <c r="J78" s="239"/>
      <c r="K78" s="239"/>
      <c r="L78" s="239"/>
      <c r="M78" s="239"/>
      <c r="N78" s="239"/>
      <c r="O78" s="239"/>
      <c r="P78" s="239"/>
      <c r="Q78" s="239"/>
      <c r="R78" s="239"/>
      <c r="S78" s="239"/>
      <c r="T78" s="239"/>
      <c r="U78" s="239"/>
      <c r="V78" s="239"/>
      <c r="W78" s="239"/>
      <c r="X78" s="240"/>
      <c r="Y78" s="108" t="s">
        <v>67</v>
      </c>
      <c r="Z78" s="664"/>
      <c r="AA78" s="665"/>
      <c r="AB78" s="203"/>
      <c r="AC78" s="204"/>
      <c r="AD78" s="205"/>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5" t="s">
        <v>74</v>
      </c>
      <c r="AU79" s="266"/>
      <c r="AV79" s="266"/>
      <c r="AW79" s="266"/>
      <c r="AX79" s="267"/>
    </row>
    <row r="80" spans="1:60" ht="22.5" hidden="1" customHeight="1" x14ac:dyDescent="0.15">
      <c r="A80" s="526"/>
      <c r="B80" s="527"/>
      <c r="C80" s="527"/>
      <c r="D80" s="527"/>
      <c r="E80" s="527"/>
      <c r="F80" s="528"/>
      <c r="G80" s="235"/>
      <c r="H80" s="235"/>
      <c r="I80" s="235"/>
      <c r="J80" s="235"/>
      <c r="K80" s="235"/>
      <c r="L80" s="235"/>
      <c r="M80" s="235"/>
      <c r="N80" s="235"/>
      <c r="O80" s="235"/>
      <c r="P80" s="235"/>
      <c r="Q80" s="235"/>
      <c r="R80" s="235"/>
      <c r="S80" s="235"/>
      <c r="T80" s="235"/>
      <c r="U80" s="235"/>
      <c r="V80" s="235"/>
      <c r="W80" s="235"/>
      <c r="X80" s="236"/>
      <c r="Y80" s="661" t="s">
        <v>66</v>
      </c>
      <c r="Z80" s="662"/>
      <c r="AA80" s="663"/>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9"/>
      <c r="H81" s="239"/>
      <c r="I81" s="239"/>
      <c r="J81" s="239"/>
      <c r="K81" s="239"/>
      <c r="L81" s="239"/>
      <c r="M81" s="239"/>
      <c r="N81" s="239"/>
      <c r="O81" s="239"/>
      <c r="P81" s="239"/>
      <c r="Q81" s="239"/>
      <c r="R81" s="239"/>
      <c r="S81" s="239"/>
      <c r="T81" s="239"/>
      <c r="U81" s="239"/>
      <c r="V81" s="239"/>
      <c r="W81" s="239"/>
      <c r="X81" s="240"/>
      <c r="Y81" s="108" t="s">
        <v>67</v>
      </c>
      <c r="Z81" s="664"/>
      <c r="AA81" s="665"/>
      <c r="AB81" s="203"/>
      <c r="AC81" s="204"/>
      <c r="AD81" s="205"/>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24"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449</v>
      </c>
      <c r="H83" s="296"/>
      <c r="I83" s="296"/>
      <c r="J83" s="296"/>
      <c r="K83" s="296"/>
      <c r="L83" s="296"/>
      <c r="M83" s="296"/>
      <c r="N83" s="296"/>
      <c r="O83" s="296"/>
      <c r="P83" s="296"/>
      <c r="Q83" s="296"/>
      <c r="R83" s="296"/>
      <c r="S83" s="296"/>
      <c r="T83" s="296"/>
      <c r="U83" s="296"/>
      <c r="V83" s="296"/>
      <c r="W83" s="296"/>
      <c r="X83" s="296"/>
      <c r="Y83" s="535" t="s">
        <v>17</v>
      </c>
      <c r="Z83" s="536"/>
      <c r="AA83" s="537"/>
      <c r="AB83" s="666" t="s">
        <v>446</v>
      </c>
      <c r="AC83" s="115"/>
      <c r="AD83" s="116"/>
      <c r="AE83" s="206">
        <v>7083</v>
      </c>
      <c r="AF83" s="207"/>
      <c r="AG83" s="207"/>
      <c r="AH83" s="207"/>
      <c r="AI83" s="207"/>
      <c r="AJ83" s="206">
        <v>6740</v>
      </c>
      <c r="AK83" s="207"/>
      <c r="AL83" s="207"/>
      <c r="AM83" s="207"/>
      <c r="AN83" s="207"/>
      <c r="AO83" s="206">
        <v>8252</v>
      </c>
      <c r="AP83" s="207"/>
      <c r="AQ83" s="207"/>
      <c r="AR83" s="207"/>
      <c r="AS83" s="207"/>
      <c r="AT83" s="88">
        <v>9852</v>
      </c>
      <c r="AU83" s="89"/>
      <c r="AV83" s="89"/>
      <c r="AW83" s="89"/>
      <c r="AX83" s="349"/>
    </row>
    <row r="84" spans="1:60" ht="27.75"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666" t="s">
        <v>446</v>
      </c>
      <c r="AC84" s="115"/>
      <c r="AD84" s="116"/>
      <c r="AE84" s="91" t="s">
        <v>453</v>
      </c>
      <c r="AF84" s="92"/>
      <c r="AG84" s="92"/>
      <c r="AH84" s="92"/>
      <c r="AI84" s="93"/>
      <c r="AJ84" s="91" t="s">
        <v>454</v>
      </c>
      <c r="AK84" s="92"/>
      <c r="AL84" s="92"/>
      <c r="AM84" s="92"/>
      <c r="AN84" s="93"/>
      <c r="AO84" s="91" t="s">
        <v>455</v>
      </c>
      <c r="AP84" s="92"/>
      <c r="AQ84" s="92"/>
      <c r="AR84" s="92"/>
      <c r="AS84" s="93"/>
      <c r="AT84" s="91" t="s">
        <v>480</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5" t="s">
        <v>17</v>
      </c>
      <c r="Z86" s="536"/>
      <c r="AA86" s="537"/>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9"/>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5" t="s">
        <v>17</v>
      </c>
      <c r="Z89" s="536"/>
      <c r="AA89" s="537"/>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9"/>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7"/>
      <c r="Y92" s="535" t="s">
        <v>17</v>
      </c>
      <c r="Z92" s="536"/>
      <c r="AA92" s="537"/>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9"/>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8"/>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5" t="s">
        <v>17</v>
      </c>
      <c r="Z95" s="536"/>
      <c r="AA95" s="537"/>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9"/>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2" t="s">
        <v>77</v>
      </c>
      <c r="B97" s="603"/>
      <c r="C97" s="631" t="s">
        <v>19</v>
      </c>
      <c r="D97" s="521"/>
      <c r="E97" s="521"/>
      <c r="F97" s="521"/>
      <c r="G97" s="521"/>
      <c r="H97" s="521"/>
      <c r="I97" s="521"/>
      <c r="J97" s="521"/>
      <c r="K97" s="632"/>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4"/>
      <c r="B98" s="605"/>
      <c r="C98" s="532" t="s">
        <v>379</v>
      </c>
      <c r="D98" s="533"/>
      <c r="E98" s="533"/>
      <c r="F98" s="533"/>
      <c r="G98" s="533"/>
      <c r="H98" s="533"/>
      <c r="I98" s="533"/>
      <c r="J98" s="533"/>
      <c r="K98" s="534"/>
      <c r="L98" s="175">
        <v>149</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380</v>
      </c>
      <c r="D99" s="600"/>
      <c r="E99" s="600"/>
      <c r="F99" s="600"/>
      <c r="G99" s="600"/>
      <c r="H99" s="600"/>
      <c r="I99" s="600"/>
      <c r="J99" s="600"/>
      <c r="K99" s="601"/>
      <c r="L99" s="175">
        <v>55</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381</v>
      </c>
      <c r="D100" s="600"/>
      <c r="E100" s="600"/>
      <c r="F100" s="600"/>
      <c r="G100" s="600"/>
      <c r="H100" s="600"/>
      <c r="I100" s="600"/>
      <c r="J100" s="600"/>
      <c r="K100" s="601"/>
      <c r="L100" s="175">
        <v>15</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t="s">
        <v>382</v>
      </c>
      <c r="D101" s="600"/>
      <c r="E101" s="600"/>
      <c r="F101" s="600"/>
      <c r="G101" s="600"/>
      <c r="H101" s="600"/>
      <c r="I101" s="600"/>
      <c r="J101" s="600"/>
      <c r="K101" s="601"/>
      <c r="L101" s="175">
        <v>25</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t="s">
        <v>384</v>
      </c>
      <c r="D102" s="600"/>
      <c r="E102" s="600"/>
      <c r="F102" s="600"/>
      <c r="G102" s="600"/>
      <c r="H102" s="600"/>
      <c r="I102" s="600"/>
      <c r="J102" s="600"/>
      <c r="K102" s="601"/>
      <c r="L102" s="175">
        <f>0.624+0.133+0.151</f>
        <v>0.90800000000000003</v>
      </c>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t="s">
        <v>383</v>
      </c>
      <c r="D103" s="609"/>
      <c r="E103" s="609"/>
      <c r="F103" s="609"/>
      <c r="G103" s="609"/>
      <c r="H103" s="609"/>
      <c r="I103" s="609"/>
      <c r="J103" s="609"/>
      <c r="K103" s="610"/>
      <c r="L103" s="175">
        <f>0.424+0.071+0.414+0.15+0.129</f>
        <v>1.1879999999999999</v>
      </c>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246.09599999999998</v>
      </c>
      <c r="M104" s="597"/>
      <c r="N104" s="597"/>
      <c r="O104" s="597"/>
      <c r="P104" s="597"/>
      <c r="Q104" s="598"/>
      <c r="R104" s="596">
        <f>SUM(R98:W103)</f>
        <v>0</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5.25" customHeight="1" x14ac:dyDescent="0.15">
      <c r="A108" s="642" t="s">
        <v>312</v>
      </c>
      <c r="B108" s="643"/>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378</v>
      </c>
      <c r="AE108" s="343"/>
      <c r="AF108" s="343"/>
      <c r="AG108" s="339" t="s">
        <v>440</v>
      </c>
      <c r="AH108" s="340"/>
      <c r="AI108" s="340"/>
      <c r="AJ108" s="340"/>
      <c r="AK108" s="340"/>
      <c r="AL108" s="340"/>
      <c r="AM108" s="340"/>
      <c r="AN108" s="340"/>
      <c r="AO108" s="340"/>
      <c r="AP108" s="340"/>
      <c r="AQ108" s="340"/>
      <c r="AR108" s="340"/>
      <c r="AS108" s="340"/>
      <c r="AT108" s="340"/>
      <c r="AU108" s="340"/>
      <c r="AV108" s="340"/>
      <c r="AW108" s="340"/>
      <c r="AX108" s="341"/>
    </row>
    <row r="109" spans="1:50" ht="33" customHeight="1" x14ac:dyDescent="0.15">
      <c r="A109" s="644"/>
      <c r="B109" s="645"/>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1"/>
      <c r="AD109" s="294" t="s">
        <v>378</v>
      </c>
      <c r="AE109" s="295"/>
      <c r="AF109" s="295"/>
      <c r="AG109" s="274" t="s">
        <v>439</v>
      </c>
      <c r="AH109" s="251"/>
      <c r="AI109" s="251"/>
      <c r="AJ109" s="251"/>
      <c r="AK109" s="251"/>
      <c r="AL109" s="251"/>
      <c r="AM109" s="251"/>
      <c r="AN109" s="251"/>
      <c r="AO109" s="251"/>
      <c r="AP109" s="251"/>
      <c r="AQ109" s="251"/>
      <c r="AR109" s="251"/>
      <c r="AS109" s="251"/>
      <c r="AT109" s="251"/>
      <c r="AU109" s="251"/>
      <c r="AV109" s="251"/>
      <c r="AW109" s="251"/>
      <c r="AX109" s="275"/>
    </row>
    <row r="110" spans="1:50" ht="41.25" customHeight="1" x14ac:dyDescent="0.15">
      <c r="A110" s="646"/>
      <c r="B110" s="647"/>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4" t="s">
        <v>378</v>
      </c>
      <c r="AE110" s="325"/>
      <c r="AF110" s="325"/>
      <c r="AG110" s="334" t="s">
        <v>441</v>
      </c>
      <c r="AH110" s="239"/>
      <c r="AI110" s="239"/>
      <c r="AJ110" s="239"/>
      <c r="AK110" s="239"/>
      <c r="AL110" s="239"/>
      <c r="AM110" s="239"/>
      <c r="AN110" s="239"/>
      <c r="AO110" s="239"/>
      <c r="AP110" s="239"/>
      <c r="AQ110" s="239"/>
      <c r="AR110" s="239"/>
      <c r="AS110" s="239"/>
      <c r="AT110" s="239"/>
      <c r="AU110" s="239"/>
      <c r="AV110" s="239"/>
      <c r="AW110" s="239"/>
      <c r="AX110" s="320"/>
    </row>
    <row r="111" spans="1:50" ht="36" customHeight="1" x14ac:dyDescent="0.15">
      <c r="A111" s="255" t="s">
        <v>46</v>
      </c>
      <c r="B111" s="256"/>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8" t="s">
        <v>378</v>
      </c>
      <c r="AE111" s="269"/>
      <c r="AF111" s="269"/>
      <c r="AG111" s="271" t="s">
        <v>442</v>
      </c>
      <c r="AH111" s="272"/>
      <c r="AI111" s="272"/>
      <c r="AJ111" s="272"/>
      <c r="AK111" s="272"/>
      <c r="AL111" s="272"/>
      <c r="AM111" s="272"/>
      <c r="AN111" s="272"/>
      <c r="AO111" s="272"/>
      <c r="AP111" s="272"/>
      <c r="AQ111" s="272"/>
      <c r="AR111" s="272"/>
      <c r="AS111" s="272"/>
      <c r="AT111" s="272"/>
      <c r="AU111" s="272"/>
      <c r="AV111" s="272"/>
      <c r="AW111" s="272"/>
      <c r="AX111" s="273"/>
    </row>
    <row r="112" spans="1:50" ht="33.75"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378</v>
      </c>
      <c r="AE112" s="295"/>
      <c r="AF112" s="295"/>
      <c r="AG112" s="274" t="s">
        <v>464</v>
      </c>
      <c r="AH112" s="251"/>
      <c r="AI112" s="251"/>
      <c r="AJ112" s="251"/>
      <c r="AK112" s="251"/>
      <c r="AL112" s="251"/>
      <c r="AM112" s="251"/>
      <c r="AN112" s="251"/>
      <c r="AO112" s="251"/>
      <c r="AP112" s="251"/>
      <c r="AQ112" s="251"/>
      <c r="AR112" s="251"/>
      <c r="AS112" s="251"/>
      <c r="AT112" s="251"/>
      <c r="AU112" s="251"/>
      <c r="AV112" s="251"/>
      <c r="AW112" s="251"/>
      <c r="AX112" s="275"/>
    </row>
    <row r="113" spans="1:64" ht="30.75" customHeight="1" x14ac:dyDescent="0.15">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378</v>
      </c>
      <c r="AE113" s="295"/>
      <c r="AF113" s="295"/>
      <c r="AG113" s="274" t="s">
        <v>443</v>
      </c>
      <c r="AH113" s="251"/>
      <c r="AI113" s="251"/>
      <c r="AJ113" s="251"/>
      <c r="AK113" s="251"/>
      <c r="AL113" s="251"/>
      <c r="AM113" s="251"/>
      <c r="AN113" s="251"/>
      <c r="AO113" s="251"/>
      <c r="AP113" s="251"/>
      <c r="AQ113" s="251"/>
      <c r="AR113" s="251"/>
      <c r="AS113" s="251"/>
      <c r="AT113" s="251"/>
      <c r="AU113" s="251"/>
      <c r="AV113" s="251"/>
      <c r="AW113" s="251"/>
      <c r="AX113" s="275"/>
    </row>
    <row r="114" spans="1:64" ht="30"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378</v>
      </c>
      <c r="AE114" s="295"/>
      <c r="AF114" s="295"/>
      <c r="AG114" s="274" t="s">
        <v>468</v>
      </c>
      <c r="AH114" s="251"/>
      <c r="AI114" s="251"/>
      <c r="AJ114" s="251"/>
      <c r="AK114" s="251"/>
      <c r="AL114" s="251"/>
      <c r="AM114" s="251"/>
      <c r="AN114" s="251"/>
      <c r="AO114" s="251"/>
      <c r="AP114" s="251"/>
      <c r="AQ114" s="251"/>
      <c r="AR114" s="251"/>
      <c r="AS114" s="251"/>
      <c r="AT114" s="251"/>
      <c r="AU114" s="251"/>
      <c r="AV114" s="251"/>
      <c r="AW114" s="251"/>
      <c r="AX114" s="275"/>
    </row>
    <row r="115" spans="1:64" ht="34.5"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4" t="s">
        <v>378</v>
      </c>
      <c r="AE115" s="295"/>
      <c r="AF115" s="295"/>
      <c r="AG115" s="274" t="s">
        <v>444</v>
      </c>
      <c r="AH115" s="251"/>
      <c r="AI115" s="251"/>
      <c r="AJ115" s="251"/>
      <c r="AK115" s="251"/>
      <c r="AL115" s="251"/>
      <c r="AM115" s="251"/>
      <c r="AN115" s="251"/>
      <c r="AO115" s="251"/>
      <c r="AP115" s="251"/>
      <c r="AQ115" s="251"/>
      <c r="AR115" s="251"/>
      <c r="AS115" s="251"/>
      <c r="AT115" s="251"/>
      <c r="AU115" s="251"/>
      <c r="AV115" s="251"/>
      <c r="AW115" s="251"/>
      <c r="AX115" s="275"/>
    </row>
    <row r="116" spans="1:64" ht="19.5"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438</v>
      </c>
      <c r="AE116" s="254"/>
      <c r="AF116" s="254"/>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33"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378</v>
      </c>
      <c r="AE117" s="325"/>
      <c r="AF117" s="329"/>
      <c r="AG117" s="335" t="s">
        <v>445</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18"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438</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48.75"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378</v>
      </c>
      <c r="AE119" s="345"/>
      <c r="AF119" s="345"/>
      <c r="AG119" s="274" t="s">
        <v>447</v>
      </c>
      <c r="AH119" s="251"/>
      <c r="AI119" s="251"/>
      <c r="AJ119" s="251"/>
      <c r="AK119" s="251"/>
      <c r="AL119" s="251"/>
      <c r="AM119" s="251"/>
      <c r="AN119" s="251"/>
      <c r="AO119" s="251"/>
      <c r="AP119" s="251"/>
      <c r="AQ119" s="251"/>
      <c r="AR119" s="251"/>
      <c r="AS119" s="251"/>
      <c r="AT119" s="251"/>
      <c r="AU119" s="251"/>
      <c r="AV119" s="251"/>
      <c r="AW119" s="251"/>
      <c r="AX119" s="275"/>
    </row>
    <row r="120" spans="1:64" ht="4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378</v>
      </c>
      <c r="AE120" s="295"/>
      <c r="AF120" s="295"/>
      <c r="AG120" s="274" t="s">
        <v>456</v>
      </c>
      <c r="AH120" s="251"/>
      <c r="AI120" s="251"/>
      <c r="AJ120" s="251"/>
      <c r="AK120" s="251"/>
      <c r="AL120" s="251"/>
      <c r="AM120" s="251"/>
      <c r="AN120" s="251"/>
      <c r="AO120" s="251"/>
      <c r="AP120" s="251"/>
      <c r="AQ120" s="251"/>
      <c r="AR120" s="251"/>
      <c r="AS120" s="251"/>
      <c r="AT120" s="251"/>
      <c r="AU120" s="251"/>
      <c r="AV120" s="251"/>
      <c r="AW120" s="251"/>
      <c r="AX120" s="275"/>
    </row>
    <row r="121" spans="1:64" ht="34.5"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378</v>
      </c>
      <c r="AE121" s="295"/>
      <c r="AF121" s="295"/>
      <c r="AG121" s="334" t="s">
        <v>448</v>
      </c>
      <c r="AH121" s="239"/>
      <c r="AI121" s="239"/>
      <c r="AJ121" s="239"/>
      <c r="AK121" s="239"/>
      <c r="AL121" s="239"/>
      <c r="AM121" s="239"/>
      <c r="AN121" s="239"/>
      <c r="AO121" s="239"/>
      <c r="AP121" s="239"/>
      <c r="AQ121" s="239"/>
      <c r="AR121" s="239"/>
      <c r="AS121" s="239"/>
      <c r="AT121" s="239"/>
      <c r="AU121" s="239"/>
      <c r="AV121" s="239"/>
      <c r="AW121" s="239"/>
      <c r="AX121" s="320"/>
    </row>
    <row r="122" spans="1:64" ht="30.75" customHeight="1" x14ac:dyDescent="0.15">
      <c r="A122" s="241" t="s">
        <v>80</v>
      </c>
      <c r="B122" s="242"/>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8" t="s">
        <v>438</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1"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1"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2"/>
      <c r="U125" s="336"/>
      <c r="V125" s="336"/>
      <c r="W125" s="336"/>
      <c r="X125" s="336"/>
      <c r="Y125" s="336"/>
      <c r="Z125" s="336"/>
      <c r="AA125" s="336"/>
      <c r="AB125" s="336"/>
      <c r="AC125" s="336"/>
      <c r="AD125" s="336"/>
      <c r="AE125" s="336"/>
      <c r="AF125" s="553"/>
      <c r="AG125" s="319"/>
      <c r="AH125" s="239"/>
      <c r="AI125" s="239"/>
      <c r="AJ125" s="239"/>
      <c r="AK125" s="239"/>
      <c r="AL125" s="239"/>
      <c r="AM125" s="239"/>
      <c r="AN125" s="239"/>
      <c r="AO125" s="239"/>
      <c r="AP125" s="239"/>
      <c r="AQ125" s="239"/>
      <c r="AR125" s="239"/>
      <c r="AS125" s="239"/>
      <c r="AT125" s="239"/>
      <c r="AU125" s="239"/>
      <c r="AV125" s="239"/>
      <c r="AW125" s="239"/>
      <c r="AX125" s="320"/>
    </row>
    <row r="126" spans="1:64" ht="50.25" customHeight="1" x14ac:dyDescent="0.15">
      <c r="A126" s="255" t="s">
        <v>58</v>
      </c>
      <c r="B126" s="385"/>
      <c r="C126" s="375" t="s">
        <v>64</v>
      </c>
      <c r="D126" s="423"/>
      <c r="E126" s="423"/>
      <c r="F126" s="424"/>
      <c r="G126" s="379" t="s">
        <v>463</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80" t="s">
        <v>68</v>
      </c>
      <c r="D127" s="581"/>
      <c r="E127" s="581"/>
      <c r="F127" s="582"/>
      <c r="G127" s="583" t="s">
        <v>461</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78.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4.5" customHeight="1" thickBot="1" x14ac:dyDescent="0.2">
      <c r="A131" s="382"/>
      <c r="B131" s="383"/>
      <c r="C131" s="383"/>
      <c r="D131" s="383"/>
      <c r="E131" s="384"/>
      <c r="F131" s="415"/>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0.75" customHeight="1" thickBot="1" x14ac:dyDescent="0.2">
      <c r="A133" s="549"/>
      <c r="B133" s="550"/>
      <c r="C133" s="550"/>
      <c r="D133" s="550"/>
      <c r="E133" s="551"/>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0"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2"/>
      <c r="C137" s="312"/>
      <c r="D137" s="312"/>
      <c r="E137" s="312"/>
      <c r="F137" s="312"/>
      <c r="G137" s="540" t="s">
        <v>469</v>
      </c>
      <c r="H137" s="541"/>
      <c r="I137" s="541"/>
      <c r="J137" s="541"/>
      <c r="K137" s="541"/>
      <c r="L137" s="541"/>
      <c r="M137" s="541"/>
      <c r="N137" s="541"/>
      <c r="O137" s="541"/>
      <c r="P137" s="542"/>
      <c r="Q137" s="312" t="s">
        <v>225</v>
      </c>
      <c r="R137" s="312"/>
      <c r="S137" s="312"/>
      <c r="T137" s="312"/>
      <c r="U137" s="312"/>
      <c r="V137" s="312"/>
      <c r="W137" s="540" t="s">
        <v>470</v>
      </c>
      <c r="X137" s="541"/>
      <c r="Y137" s="541"/>
      <c r="Z137" s="541"/>
      <c r="AA137" s="541"/>
      <c r="AB137" s="541"/>
      <c r="AC137" s="541"/>
      <c r="AD137" s="541"/>
      <c r="AE137" s="541"/>
      <c r="AF137" s="542"/>
      <c r="AG137" s="312" t="s">
        <v>226</v>
      </c>
      <c r="AH137" s="312"/>
      <c r="AI137" s="312"/>
      <c r="AJ137" s="312"/>
      <c r="AK137" s="312"/>
      <c r="AL137" s="312"/>
      <c r="AM137" s="512" t="s">
        <v>471</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9">
        <v>466</v>
      </c>
      <c r="H138" s="310"/>
      <c r="I138" s="310"/>
      <c r="J138" s="310"/>
      <c r="K138" s="310"/>
      <c r="L138" s="310"/>
      <c r="M138" s="310"/>
      <c r="N138" s="310"/>
      <c r="O138" s="310"/>
      <c r="P138" s="311"/>
      <c r="Q138" s="421" t="s">
        <v>228</v>
      </c>
      <c r="R138" s="421"/>
      <c r="S138" s="421"/>
      <c r="T138" s="421"/>
      <c r="U138" s="421"/>
      <c r="V138" s="421"/>
      <c r="W138" s="309">
        <v>446</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385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387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419</v>
      </c>
      <c r="H180" s="354"/>
      <c r="I180" s="354"/>
      <c r="J180" s="354"/>
      <c r="K180" s="355"/>
      <c r="L180" s="356" t="s">
        <v>420</v>
      </c>
      <c r="M180" s="357"/>
      <c r="N180" s="357"/>
      <c r="O180" s="357"/>
      <c r="P180" s="357"/>
      <c r="Q180" s="357"/>
      <c r="R180" s="357"/>
      <c r="S180" s="357"/>
      <c r="T180" s="357"/>
      <c r="U180" s="357"/>
      <c r="V180" s="357"/>
      <c r="W180" s="357"/>
      <c r="X180" s="358"/>
      <c r="Y180" s="388">
        <v>22.1</v>
      </c>
      <c r="Z180" s="389"/>
      <c r="AA180" s="389"/>
      <c r="AB180" s="390"/>
      <c r="AC180" s="353" t="s">
        <v>223</v>
      </c>
      <c r="AD180" s="354"/>
      <c r="AE180" s="354"/>
      <c r="AF180" s="354"/>
      <c r="AG180" s="355"/>
      <c r="AH180" s="356" t="s">
        <v>421</v>
      </c>
      <c r="AI180" s="357"/>
      <c r="AJ180" s="357"/>
      <c r="AK180" s="357"/>
      <c r="AL180" s="357"/>
      <c r="AM180" s="357"/>
      <c r="AN180" s="357"/>
      <c r="AO180" s="357"/>
      <c r="AP180" s="357"/>
      <c r="AQ180" s="357"/>
      <c r="AR180" s="357"/>
      <c r="AS180" s="357"/>
      <c r="AT180" s="358"/>
      <c r="AU180" s="388">
        <v>0.6</v>
      </c>
      <c r="AV180" s="389"/>
      <c r="AW180" s="389"/>
      <c r="AX180" s="472"/>
    </row>
    <row r="181" spans="1:50" ht="24.75" customHeight="1" x14ac:dyDescent="0.15">
      <c r="A181" s="362"/>
      <c r="B181" s="363"/>
      <c r="C181" s="363"/>
      <c r="D181" s="363"/>
      <c r="E181" s="363"/>
      <c r="F181" s="364"/>
      <c r="G181" s="403" t="s">
        <v>417</v>
      </c>
      <c r="H181" s="404"/>
      <c r="I181" s="404"/>
      <c r="J181" s="404"/>
      <c r="K181" s="405"/>
      <c r="L181" s="406" t="s">
        <v>418</v>
      </c>
      <c r="M181" s="407"/>
      <c r="N181" s="407"/>
      <c r="O181" s="407"/>
      <c r="P181" s="407"/>
      <c r="Q181" s="407"/>
      <c r="R181" s="407"/>
      <c r="S181" s="407"/>
      <c r="T181" s="407"/>
      <c r="U181" s="407"/>
      <c r="V181" s="407"/>
      <c r="W181" s="407"/>
      <c r="X181" s="408"/>
      <c r="Y181" s="409">
        <v>13.1</v>
      </c>
      <c r="Z181" s="410"/>
      <c r="AA181" s="410"/>
      <c r="AB181" s="411"/>
      <c r="AC181" s="403" t="s">
        <v>417</v>
      </c>
      <c r="AD181" s="404"/>
      <c r="AE181" s="404"/>
      <c r="AF181" s="404"/>
      <c r="AG181" s="405"/>
      <c r="AH181" s="406" t="s">
        <v>418</v>
      </c>
      <c r="AI181" s="407"/>
      <c r="AJ181" s="407"/>
      <c r="AK181" s="407"/>
      <c r="AL181" s="407"/>
      <c r="AM181" s="407"/>
      <c r="AN181" s="407"/>
      <c r="AO181" s="407"/>
      <c r="AP181" s="407"/>
      <c r="AQ181" s="407"/>
      <c r="AR181" s="407"/>
      <c r="AS181" s="407"/>
      <c r="AT181" s="408"/>
      <c r="AU181" s="409">
        <v>0.3</v>
      </c>
      <c r="AV181" s="410"/>
      <c r="AW181" s="410"/>
      <c r="AX181" s="554"/>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35.200000000000003</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0.89999999999999991</v>
      </c>
      <c r="AV190" s="559"/>
      <c r="AW190" s="559"/>
      <c r="AX190" s="561"/>
    </row>
    <row r="191" spans="1:50" ht="30" customHeight="1" x14ac:dyDescent="0.15">
      <c r="A191" s="362"/>
      <c r="B191" s="363"/>
      <c r="C191" s="363"/>
      <c r="D191" s="363"/>
      <c r="E191" s="363"/>
      <c r="F191" s="364"/>
      <c r="G191" s="368" t="s">
        <v>386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361</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419</v>
      </c>
      <c r="H193" s="354"/>
      <c r="I193" s="354"/>
      <c r="J193" s="354"/>
      <c r="K193" s="355"/>
      <c r="L193" s="356" t="s">
        <v>421</v>
      </c>
      <c r="M193" s="357"/>
      <c r="N193" s="357"/>
      <c r="O193" s="357"/>
      <c r="P193" s="357"/>
      <c r="Q193" s="357"/>
      <c r="R193" s="357"/>
      <c r="S193" s="357"/>
      <c r="T193" s="357"/>
      <c r="U193" s="357"/>
      <c r="V193" s="357"/>
      <c r="W193" s="357"/>
      <c r="X193" s="358"/>
      <c r="Y193" s="388">
        <v>10.6</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x14ac:dyDescent="0.15">
      <c r="A194" s="362"/>
      <c r="B194" s="363"/>
      <c r="C194" s="363"/>
      <c r="D194" s="363"/>
      <c r="E194" s="363"/>
      <c r="F194" s="364"/>
      <c r="G194" s="403" t="s">
        <v>417</v>
      </c>
      <c r="H194" s="404"/>
      <c r="I194" s="404"/>
      <c r="J194" s="404"/>
      <c r="K194" s="405"/>
      <c r="L194" s="406" t="s">
        <v>418</v>
      </c>
      <c r="M194" s="407"/>
      <c r="N194" s="407"/>
      <c r="O194" s="407"/>
      <c r="P194" s="407"/>
      <c r="Q194" s="407"/>
      <c r="R194" s="407"/>
      <c r="S194" s="407"/>
      <c r="T194" s="407"/>
      <c r="U194" s="407"/>
      <c r="V194" s="407"/>
      <c r="W194" s="407"/>
      <c r="X194" s="408"/>
      <c r="Y194" s="409">
        <v>2.2000000000000002</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x14ac:dyDescent="0.15">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12.8</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2"/>
      <c r="B204" s="363"/>
      <c r="C204" s="363"/>
      <c r="D204" s="363"/>
      <c r="E204" s="363"/>
      <c r="F204" s="364"/>
      <c r="G204" s="368" t="s">
        <v>467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360</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hidden="1"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2"/>
      <c r="B217" s="363"/>
      <c r="C217" s="363"/>
      <c r="D217" s="363"/>
      <c r="E217" s="363"/>
      <c r="F217" s="364"/>
      <c r="G217" s="368" t="s">
        <v>361</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hidden="1"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3" t="s">
        <v>24</v>
      </c>
      <c r="AV235" s="84"/>
      <c r="AW235" s="84"/>
      <c r="AX235" s="575"/>
    </row>
    <row r="236" spans="1:50" ht="24" customHeight="1" x14ac:dyDescent="0.15">
      <c r="A236" s="565">
        <v>1</v>
      </c>
      <c r="B236" s="565">
        <v>1</v>
      </c>
      <c r="C236" s="569" t="s">
        <v>389</v>
      </c>
      <c r="D236" s="570"/>
      <c r="E236" s="570"/>
      <c r="F236" s="570"/>
      <c r="G236" s="570"/>
      <c r="H236" s="570"/>
      <c r="I236" s="570"/>
      <c r="J236" s="570"/>
      <c r="K236" s="570"/>
      <c r="L236" s="570"/>
      <c r="M236" s="569" t="s">
        <v>392</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35.200000000000003</v>
      </c>
      <c r="AL236" s="572"/>
      <c r="AM236" s="572"/>
      <c r="AN236" s="572"/>
      <c r="AO236" s="572"/>
      <c r="AP236" s="573"/>
      <c r="AQ236" s="569">
        <v>2</v>
      </c>
      <c r="AR236" s="570"/>
      <c r="AS236" s="570"/>
      <c r="AT236" s="570"/>
      <c r="AU236" s="571">
        <v>100</v>
      </c>
      <c r="AV236" s="572"/>
      <c r="AW236" s="572"/>
      <c r="AX236" s="573"/>
    </row>
    <row r="237" spans="1:50" ht="51.75" customHeight="1" x14ac:dyDescent="0.15">
      <c r="A237" s="565">
        <v>2</v>
      </c>
      <c r="B237" s="565">
        <v>1</v>
      </c>
      <c r="C237" s="569" t="s">
        <v>462</v>
      </c>
      <c r="D237" s="570"/>
      <c r="E237" s="570"/>
      <c r="F237" s="570"/>
      <c r="G237" s="570"/>
      <c r="H237" s="570"/>
      <c r="I237" s="570"/>
      <c r="J237" s="570"/>
      <c r="K237" s="570"/>
      <c r="L237" s="570"/>
      <c r="M237" s="569" t="s">
        <v>393</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2.6</v>
      </c>
      <c r="AL237" s="572"/>
      <c r="AM237" s="572"/>
      <c r="AN237" s="572"/>
      <c r="AO237" s="572"/>
      <c r="AP237" s="573"/>
      <c r="AQ237" s="569">
        <v>1</v>
      </c>
      <c r="AR237" s="570"/>
      <c r="AS237" s="570"/>
      <c r="AT237" s="570"/>
      <c r="AU237" s="571">
        <v>100</v>
      </c>
      <c r="AV237" s="572"/>
      <c r="AW237" s="572"/>
      <c r="AX237" s="573"/>
    </row>
    <row r="238" spans="1:50" ht="48.75" customHeight="1" x14ac:dyDescent="0.15">
      <c r="A238" s="565">
        <v>3</v>
      </c>
      <c r="B238" s="565">
        <v>1</v>
      </c>
      <c r="C238" s="566" t="s">
        <v>429</v>
      </c>
      <c r="D238" s="567"/>
      <c r="E238" s="567"/>
      <c r="F238" s="567"/>
      <c r="G238" s="567"/>
      <c r="H238" s="567"/>
      <c r="I238" s="567"/>
      <c r="J238" s="567"/>
      <c r="K238" s="567"/>
      <c r="L238" s="568"/>
      <c r="M238" s="566" t="s">
        <v>452</v>
      </c>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576"/>
      <c r="AK238" s="571">
        <v>15.9</v>
      </c>
      <c r="AL238" s="572"/>
      <c r="AM238" s="572"/>
      <c r="AN238" s="572"/>
      <c r="AO238" s="572"/>
      <c r="AP238" s="573"/>
      <c r="AQ238" s="569">
        <v>1</v>
      </c>
      <c r="AR238" s="570"/>
      <c r="AS238" s="570"/>
      <c r="AT238" s="570"/>
      <c r="AU238" s="571">
        <v>100</v>
      </c>
      <c r="AV238" s="572"/>
      <c r="AW238" s="572"/>
      <c r="AX238" s="573"/>
    </row>
    <row r="239" spans="1:50" ht="24" customHeight="1" x14ac:dyDescent="0.15">
      <c r="A239" s="565">
        <v>4</v>
      </c>
      <c r="B239" s="565">
        <v>1</v>
      </c>
      <c r="C239" s="566" t="s">
        <v>390</v>
      </c>
      <c r="D239" s="567"/>
      <c r="E239" s="567"/>
      <c r="F239" s="567"/>
      <c r="G239" s="567"/>
      <c r="H239" s="567"/>
      <c r="I239" s="567"/>
      <c r="J239" s="567"/>
      <c r="K239" s="567"/>
      <c r="L239" s="568"/>
      <c r="M239" s="566" t="s">
        <v>394</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8"/>
      <c r="AK239" s="571">
        <v>14.9</v>
      </c>
      <c r="AL239" s="572"/>
      <c r="AM239" s="572"/>
      <c r="AN239" s="572"/>
      <c r="AO239" s="572"/>
      <c r="AP239" s="573"/>
      <c r="AQ239" s="569">
        <v>3</v>
      </c>
      <c r="AR239" s="570"/>
      <c r="AS239" s="570"/>
      <c r="AT239" s="570"/>
      <c r="AU239" s="571">
        <v>94</v>
      </c>
      <c r="AV239" s="572"/>
      <c r="AW239" s="572"/>
      <c r="AX239" s="573"/>
    </row>
    <row r="240" spans="1:50" ht="35.25" customHeight="1" x14ac:dyDescent="0.15">
      <c r="A240" s="565">
        <v>5</v>
      </c>
      <c r="B240" s="565">
        <v>1</v>
      </c>
      <c r="C240" s="569" t="s">
        <v>430</v>
      </c>
      <c r="D240" s="570"/>
      <c r="E240" s="570"/>
      <c r="F240" s="570"/>
      <c r="G240" s="570"/>
      <c r="H240" s="570"/>
      <c r="I240" s="570"/>
      <c r="J240" s="570"/>
      <c r="K240" s="570"/>
      <c r="L240" s="570"/>
      <c r="M240" s="569" t="s">
        <v>450</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12.4</v>
      </c>
      <c r="AL240" s="572"/>
      <c r="AM240" s="572"/>
      <c r="AN240" s="572"/>
      <c r="AO240" s="572"/>
      <c r="AP240" s="573"/>
      <c r="AQ240" s="569">
        <v>3</v>
      </c>
      <c r="AR240" s="570"/>
      <c r="AS240" s="570"/>
      <c r="AT240" s="570"/>
      <c r="AU240" s="571">
        <v>100</v>
      </c>
      <c r="AV240" s="572"/>
      <c r="AW240" s="572"/>
      <c r="AX240" s="573"/>
    </row>
    <row r="241" spans="1:50" ht="24" customHeight="1" x14ac:dyDescent="0.15">
      <c r="A241" s="565">
        <v>6</v>
      </c>
      <c r="B241" s="565">
        <v>1</v>
      </c>
      <c r="C241" s="566" t="s">
        <v>395</v>
      </c>
      <c r="D241" s="567"/>
      <c r="E241" s="567"/>
      <c r="F241" s="567"/>
      <c r="G241" s="567"/>
      <c r="H241" s="567"/>
      <c r="I241" s="567"/>
      <c r="J241" s="567"/>
      <c r="K241" s="567"/>
      <c r="L241" s="568"/>
      <c r="M241" s="566" t="s">
        <v>397</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8"/>
      <c r="AK241" s="571">
        <v>11.8</v>
      </c>
      <c r="AL241" s="572"/>
      <c r="AM241" s="572"/>
      <c r="AN241" s="572"/>
      <c r="AO241" s="572"/>
      <c r="AP241" s="573"/>
      <c r="AQ241" s="569">
        <v>2</v>
      </c>
      <c r="AR241" s="570"/>
      <c r="AS241" s="570"/>
      <c r="AT241" s="570"/>
      <c r="AU241" s="571">
        <v>95</v>
      </c>
      <c r="AV241" s="572"/>
      <c r="AW241" s="572"/>
      <c r="AX241" s="573"/>
    </row>
    <row r="242" spans="1:50" ht="70.5" customHeight="1" x14ac:dyDescent="0.15">
      <c r="A242" s="565">
        <v>7</v>
      </c>
      <c r="B242" s="565">
        <v>1</v>
      </c>
      <c r="C242" s="566" t="s">
        <v>432</v>
      </c>
      <c r="D242" s="567"/>
      <c r="E242" s="567"/>
      <c r="F242" s="567"/>
      <c r="G242" s="567"/>
      <c r="H242" s="567"/>
      <c r="I242" s="567"/>
      <c r="J242" s="567"/>
      <c r="K242" s="567"/>
      <c r="L242" s="568"/>
      <c r="M242" s="566" t="s">
        <v>431</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8"/>
      <c r="AK242" s="571">
        <v>8.1</v>
      </c>
      <c r="AL242" s="572"/>
      <c r="AM242" s="572"/>
      <c r="AN242" s="572"/>
      <c r="AO242" s="572"/>
      <c r="AP242" s="573"/>
      <c r="AQ242" s="569">
        <v>1</v>
      </c>
      <c r="AR242" s="570"/>
      <c r="AS242" s="570"/>
      <c r="AT242" s="570"/>
      <c r="AU242" s="571">
        <v>100</v>
      </c>
      <c r="AV242" s="572"/>
      <c r="AW242" s="572"/>
      <c r="AX242" s="573"/>
    </row>
    <row r="243" spans="1:50" ht="33.75" customHeight="1" x14ac:dyDescent="0.15">
      <c r="A243" s="565">
        <v>8</v>
      </c>
      <c r="B243" s="565">
        <v>1</v>
      </c>
      <c r="C243" s="569" t="s">
        <v>433</v>
      </c>
      <c r="D243" s="570"/>
      <c r="E243" s="570"/>
      <c r="F243" s="570"/>
      <c r="G243" s="570"/>
      <c r="H243" s="570"/>
      <c r="I243" s="570"/>
      <c r="J243" s="570"/>
      <c r="K243" s="570"/>
      <c r="L243" s="570"/>
      <c r="M243" s="566" t="s">
        <v>451</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8"/>
      <c r="AK243" s="571">
        <v>8.1</v>
      </c>
      <c r="AL243" s="572"/>
      <c r="AM243" s="572"/>
      <c r="AN243" s="572"/>
      <c r="AO243" s="572"/>
      <c r="AP243" s="573"/>
      <c r="AQ243" s="569">
        <v>1</v>
      </c>
      <c r="AR243" s="570"/>
      <c r="AS243" s="570"/>
      <c r="AT243" s="570"/>
      <c r="AU243" s="571">
        <v>100</v>
      </c>
      <c r="AV243" s="572"/>
      <c r="AW243" s="572"/>
      <c r="AX243" s="573"/>
    </row>
    <row r="244" spans="1:50" ht="24" customHeight="1" x14ac:dyDescent="0.15">
      <c r="A244" s="565">
        <v>9</v>
      </c>
      <c r="B244" s="565">
        <v>1</v>
      </c>
      <c r="C244" s="566" t="s">
        <v>434</v>
      </c>
      <c r="D244" s="567"/>
      <c r="E244" s="567"/>
      <c r="F244" s="567"/>
      <c r="G244" s="567"/>
      <c r="H244" s="567"/>
      <c r="I244" s="567"/>
      <c r="J244" s="567"/>
      <c r="K244" s="567"/>
      <c r="L244" s="568"/>
      <c r="M244" s="569" t="s">
        <v>424</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5.9</v>
      </c>
      <c r="AL244" s="572"/>
      <c r="AM244" s="572"/>
      <c r="AN244" s="572"/>
      <c r="AO244" s="572"/>
      <c r="AP244" s="573"/>
      <c r="AQ244" s="569">
        <v>1</v>
      </c>
      <c r="AR244" s="570"/>
      <c r="AS244" s="570"/>
      <c r="AT244" s="570"/>
      <c r="AU244" s="571">
        <v>100</v>
      </c>
      <c r="AV244" s="572"/>
      <c r="AW244" s="572"/>
      <c r="AX244" s="573"/>
    </row>
    <row r="245" spans="1:50" ht="24" customHeight="1" x14ac:dyDescent="0.15">
      <c r="A245" s="565">
        <v>10</v>
      </c>
      <c r="B245" s="565">
        <v>1</v>
      </c>
      <c r="C245" s="566" t="s">
        <v>396</v>
      </c>
      <c r="D245" s="567"/>
      <c r="E245" s="567"/>
      <c r="F245" s="567"/>
      <c r="G245" s="567"/>
      <c r="H245" s="567"/>
      <c r="I245" s="567"/>
      <c r="J245" s="567"/>
      <c r="K245" s="567"/>
      <c r="L245" s="568"/>
      <c r="M245" s="566" t="s">
        <v>465</v>
      </c>
      <c r="N245" s="465"/>
      <c r="O245" s="465"/>
      <c r="P245" s="465"/>
      <c r="Q245" s="465"/>
      <c r="R245" s="465"/>
      <c r="S245" s="465"/>
      <c r="T245" s="465"/>
      <c r="U245" s="465"/>
      <c r="V245" s="465"/>
      <c r="W245" s="465"/>
      <c r="X245" s="465"/>
      <c r="Y245" s="465"/>
      <c r="Z245" s="465"/>
      <c r="AA245" s="465"/>
      <c r="AB245" s="465"/>
      <c r="AC245" s="465"/>
      <c r="AD245" s="465"/>
      <c r="AE245" s="465"/>
      <c r="AF245" s="465"/>
      <c r="AG245" s="465"/>
      <c r="AH245" s="465"/>
      <c r="AI245" s="465"/>
      <c r="AJ245" s="576"/>
      <c r="AK245" s="571">
        <v>7</v>
      </c>
      <c r="AL245" s="572"/>
      <c r="AM245" s="572"/>
      <c r="AN245" s="572"/>
      <c r="AO245" s="572"/>
      <c r="AP245" s="573"/>
      <c r="AQ245" s="569">
        <v>2</v>
      </c>
      <c r="AR245" s="570"/>
      <c r="AS245" s="570"/>
      <c r="AT245" s="570"/>
      <c r="AU245" s="571">
        <v>81</v>
      </c>
      <c r="AV245" s="572"/>
      <c r="AW245" s="572"/>
      <c r="AX245" s="573"/>
    </row>
    <row r="246" spans="1:50" ht="24" hidden="1" customHeight="1" x14ac:dyDescent="0.15">
      <c r="A246" s="565">
        <v>11</v>
      </c>
      <c r="B246" s="565">
        <v>1</v>
      </c>
      <c r="C246" s="570"/>
      <c r="D246" s="570"/>
      <c r="E246" s="570"/>
      <c r="F246" s="570"/>
      <c r="G246" s="570"/>
      <c r="H246" s="570"/>
      <c r="I246" s="570"/>
      <c r="J246" s="570"/>
      <c r="K246" s="570"/>
      <c r="L246" s="570"/>
      <c r="M246" s="569"/>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5">
        <v>12</v>
      </c>
      <c r="B247" s="565">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5">
        <v>13</v>
      </c>
      <c r="B248" s="565">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5">
        <v>14</v>
      </c>
      <c r="B249" s="565">
        <v>1</v>
      </c>
      <c r="C249" s="566"/>
      <c r="D249" s="567"/>
      <c r="E249" s="567"/>
      <c r="F249" s="567"/>
      <c r="G249" s="567"/>
      <c r="H249" s="567"/>
      <c r="I249" s="567"/>
      <c r="J249" s="567"/>
      <c r="K249" s="567"/>
      <c r="L249" s="568"/>
      <c r="M249" s="566"/>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8"/>
      <c r="AK249" s="571"/>
      <c r="AL249" s="572"/>
      <c r="AM249" s="572"/>
      <c r="AN249" s="572"/>
      <c r="AO249" s="572"/>
      <c r="AP249" s="573"/>
      <c r="AQ249" s="569"/>
      <c r="AR249" s="570"/>
      <c r="AS249" s="570"/>
      <c r="AT249" s="570"/>
      <c r="AU249" s="571"/>
      <c r="AV249" s="572"/>
      <c r="AW249" s="572"/>
      <c r="AX249" s="573"/>
    </row>
    <row r="250" spans="1:50" ht="24" hidden="1" customHeight="1" x14ac:dyDescent="0.15">
      <c r="A250" s="565">
        <v>15</v>
      </c>
      <c r="B250" s="565">
        <v>1</v>
      </c>
      <c r="C250" s="566"/>
      <c r="D250" s="567"/>
      <c r="E250" s="567"/>
      <c r="F250" s="567"/>
      <c r="G250" s="567"/>
      <c r="H250" s="567"/>
      <c r="I250" s="567"/>
      <c r="J250" s="567"/>
      <c r="K250" s="567"/>
      <c r="L250" s="568"/>
      <c r="M250" s="566"/>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8"/>
      <c r="AK250" s="571"/>
      <c r="AL250" s="572"/>
      <c r="AM250" s="572"/>
      <c r="AN250" s="572"/>
      <c r="AO250" s="572"/>
      <c r="AP250" s="573"/>
      <c r="AQ250" s="569"/>
      <c r="AR250" s="570"/>
      <c r="AS250" s="570"/>
      <c r="AT250" s="570"/>
      <c r="AU250" s="571"/>
      <c r="AV250" s="572"/>
      <c r="AW250" s="572"/>
      <c r="AX250" s="573"/>
    </row>
    <row r="251" spans="1:50" ht="24" hidden="1" customHeight="1" x14ac:dyDescent="0.15">
      <c r="A251" s="565">
        <v>16</v>
      </c>
      <c r="B251" s="565">
        <v>1</v>
      </c>
      <c r="C251" s="566"/>
      <c r="D251" s="567"/>
      <c r="E251" s="567"/>
      <c r="F251" s="567"/>
      <c r="G251" s="567"/>
      <c r="H251" s="567"/>
      <c r="I251" s="567"/>
      <c r="J251" s="567"/>
      <c r="K251" s="567"/>
      <c r="L251" s="568"/>
      <c r="M251" s="566"/>
      <c r="N251" s="465"/>
      <c r="O251" s="465"/>
      <c r="P251" s="465"/>
      <c r="Q251" s="465"/>
      <c r="R251" s="465"/>
      <c r="S251" s="465"/>
      <c r="T251" s="465"/>
      <c r="U251" s="465"/>
      <c r="V251" s="465"/>
      <c r="W251" s="465"/>
      <c r="X251" s="465"/>
      <c r="Y251" s="465"/>
      <c r="Z251" s="465"/>
      <c r="AA251" s="465"/>
      <c r="AB251" s="465"/>
      <c r="AC251" s="465"/>
      <c r="AD251" s="465"/>
      <c r="AE251" s="465"/>
      <c r="AF251" s="465"/>
      <c r="AG251" s="465"/>
      <c r="AH251" s="465"/>
      <c r="AI251" s="465"/>
      <c r="AJ251" s="576"/>
      <c r="AK251" s="571"/>
      <c r="AL251" s="572"/>
      <c r="AM251" s="572"/>
      <c r="AN251" s="572"/>
      <c r="AO251" s="572"/>
      <c r="AP251" s="573"/>
      <c r="AQ251" s="569"/>
      <c r="AR251" s="570"/>
      <c r="AS251" s="570"/>
      <c r="AT251" s="570"/>
      <c r="AU251" s="571"/>
      <c r="AV251" s="572"/>
      <c r="AW251" s="572"/>
      <c r="AX251" s="573"/>
    </row>
    <row r="252" spans="1:50" ht="24" hidden="1" customHeight="1" x14ac:dyDescent="0.15">
      <c r="A252" s="565">
        <v>17</v>
      </c>
      <c r="B252" s="565">
        <v>1</v>
      </c>
      <c r="C252" s="566"/>
      <c r="D252" s="567"/>
      <c r="E252" s="567"/>
      <c r="F252" s="567"/>
      <c r="G252" s="567"/>
      <c r="H252" s="567"/>
      <c r="I252" s="567"/>
      <c r="J252" s="567"/>
      <c r="K252" s="567"/>
      <c r="L252" s="568"/>
      <c r="M252" s="566"/>
      <c r="N252" s="465"/>
      <c r="O252" s="465"/>
      <c r="P252" s="465"/>
      <c r="Q252" s="465"/>
      <c r="R252" s="465"/>
      <c r="S252" s="465"/>
      <c r="T252" s="465"/>
      <c r="U252" s="465"/>
      <c r="V252" s="465"/>
      <c r="W252" s="465"/>
      <c r="X252" s="465"/>
      <c r="Y252" s="465"/>
      <c r="Z252" s="465"/>
      <c r="AA252" s="465"/>
      <c r="AB252" s="465"/>
      <c r="AC252" s="465"/>
      <c r="AD252" s="465"/>
      <c r="AE252" s="465"/>
      <c r="AF252" s="465"/>
      <c r="AG252" s="465"/>
      <c r="AH252" s="465"/>
      <c r="AI252" s="465"/>
      <c r="AJ252" s="576"/>
      <c r="AK252" s="571"/>
      <c r="AL252" s="572"/>
      <c r="AM252" s="572"/>
      <c r="AN252" s="572"/>
      <c r="AO252" s="572"/>
      <c r="AP252" s="573"/>
      <c r="AQ252" s="569"/>
      <c r="AR252" s="570"/>
      <c r="AS252" s="570"/>
      <c r="AT252" s="570"/>
      <c r="AU252" s="571"/>
      <c r="AV252" s="572"/>
      <c r="AW252" s="572"/>
      <c r="AX252" s="573"/>
    </row>
    <row r="253" spans="1:50" ht="24" hidden="1" customHeight="1" x14ac:dyDescent="0.15">
      <c r="A253" s="565">
        <v>18</v>
      </c>
      <c r="B253" s="565">
        <v>1</v>
      </c>
      <c r="C253" s="566"/>
      <c r="D253" s="567"/>
      <c r="E253" s="567"/>
      <c r="F253" s="567"/>
      <c r="G253" s="567"/>
      <c r="H253" s="567"/>
      <c r="I253" s="567"/>
      <c r="J253" s="567"/>
      <c r="K253" s="567"/>
      <c r="L253" s="568"/>
      <c r="M253" s="566"/>
      <c r="N253" s="465"/>
      <c r="O253" s="465"/>
      <c r="P253" s="465"/>
      <c r="Q253" s="465"/>
      <c r="R253" s="465"/>
      <c r="S253" s="465"/>
      <c r="T253" s="465"/>
      <c r="U253" s="465"/>
      <c r="V253" s="465"/>
      <c r="W253" s="465"/>
      <c r="X253" s="465"/>
      <c r="Y253" s="465"/>
      <c r="Z253" s="465"/>
      <c r="AA253" s="465"/>
      <c r="AB253" s="465"/>
      <c r="AC253" s="465"/>
      <c r="AD253" s="465"/>
      <c r="AE253" s="465"/>
      <c r="AF253" s="465"/>
      <c r="AG253" s="465"/>
      <c r="AH253" s="465"/>
      <c r="AI253" s="465"/>
      <c r="AJ253" s="576"/>
      <c r="AK253" s="571"/>
      <c r="AL253" s="572"/>
      <c r="AM253" s="572"/>
      <c r="AN253" s="572"/>
      <c r="AO253" s="572"/>
      <c r="AP253" s="573"/>
      <c r="AQ253" s="569"/>
      <c r="AR253" s="570"/>
      <c r="AS253" s="570"/>
      <c r="AT253" s="570"/>
      <c r="AU253" s="571"/>
      <c r="AV253" s="572"/>
      <c r="AW253" s="572"/>
      <c r="AX253" s="573"/>
    </row>
    <row r="254" spans="1:50" ht="24" hidden="1" customHeight="1" x14ac:dyDescent="0.15">
      <c r="A254" s="565">
        <v>19</v>
      </c>
      <c r="B254" s="565">
        <v>1</v>
      </c>
      <c r="C254" s="569"/>
      <c r="D254" s="570"/>
      <c r="E254" s="570"/>
      <c r="F254" s="570"/>
      <c r="G254" s="570"/>
      <c r="H254" s="570"/>
      <c r="I254" s="570"/>
      <c r="J254" s="570"/>
      <c r="K254" s="570"/>
      <c r="L254" s="570"/>
      <c r="M254" s="569"/>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5">
        <v>20</v>
      </c>
      <c r="B255" s="565">
        <v>1</v>
      </c>
      <c r="C255" s="570"/>
      <c r="D255" s="570"/>
      <c r="E255" s="570"/>
      <c r="F255" s="570"/>
      <c r="G255" s="570"/>
      <c r="H255" s="570"/>
      <c r="I255" s="570"/>
      <c r="J255" s="570"/>
      <c r="K255" s="570"/>
      <c r="L255" s="570"/>
      <c r="M255" s="569"/>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5">
        <v>21</v>
      </c>
      <c r="B256" s="565">
        <v>1</v>
      </c>
      <c r="C256" s="570"/>
      <c r="D256" s="570"/>
      <c r="E256" s="570"/>
      <c r="F256" s="570"/>
      <c r="G256" s="570"/>
      <c r="H256" s="570"/>
      <c r="I256" s="570"/>
      <c r="J256" s="570"/>
      <c r="K256" s="570"/>
      <c r="L256" s="570"/>
      <c r="M256" s="569"/>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5">
        <v>22</v>
      </c>
      <c r="B257" s="565">
        <v>1</v>
      </c>
      <c r="C257" s="570"/>
      <c r="D257" s="570"/>
      <c r="E257" s="570"/>
      <c r="F257" s="570"/>
      <c r="G257" s="570"/>
      <c r="H257" s="570"/>
      <c r="I257" s="570"/>
      <c r="J257" s="570"/>
      <c r="K257" s="570"/>
      <c r="L257" s="570"/>
      <c r="M257" s="569"/>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5">
        <v>23</v>
      </c>
      <c r="B258" s="565">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5">
        <v>24</v>
      </c>
      <c r="B259" s="565">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5">
        <v>25</v>
      </c>
      <c r="B260" s="565">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5">
        <v>26</v>
      </c>
      <c r="B261" s="565">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5">
        <v>27</v>
      </c>
      <c r="B262" s="565">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5">
        <v>28</v>
      </c>
      <c r="B263" s="565">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5">
        <v>29</v>
      </c>
      <c r="B264" s="565">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5">
        <v>30</v>
      </c>
      <c r="B265" s="565">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391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3" t="s">
        <v>363</v>
      </c>
      <c r="D268" s="233"/>
      <c r="E268" s="233"/>
      <c r="F268" s="233"/>
      <c r="G268" s="233"/>
      <c r="H268" s="233"/>
      <c r="I268" s="233"/>
      <c r="J268" s="233"/>
      <c r="K268" s="233"/>
      <c r="L268" s="233"/>
      <c r="M268" s="233" t="s">
        <v>364</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365</v>
      </c>
      <c r="AL268" s="233"/>
      <c r="AM268" s="233"/>
      <c r="AN268" s="233"/>
      <c r="AO268" s="233"/>
      <c r="AP268" s="233"/>
      <c r="AQ268" s="233" t="s">
        <v>23</v>
      </c>
      <c r="AR268" s="233"/>
      <c r="AS268" s="233"/>
      <c r="AT268" s="233"/>
      <c r="AU268" s="83" t="s">
        <v>24</v>
      </c>
      <c r="AV268" s="84"/>
      <c r="AW268" s="84"/>
      <c r="AX268" s="575"/>
    </row>
    <row r="269" spans="1:50" ht="24" customHeight="1" x14ac:dyDescent="0.15">
      <c r="A269" s="565">
        <v>1</v>
      </c>
      <c r="B269" s="565">
        <v>1</v>
      </c>
      <c r="C269" s="569" t="s">
        <v>398</v>
      </c>
      <c r="D269" s="570"/>
      <c r="E269" s="570"/>
      <c r="F269" s="570"/>
      <c r="G269" s="570"/>
      <c r="H269" s="570"/>
      <c r="I269" s="570"/>
      <c r="J269" s="570"/>
      <c r="K269" s="570"/>
      <c r="L269" s="570"/>
      <c r="M269" s="569" t="s">
        <v>399</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12.8</v>
      </c>
      <c r="AL269" s="572"/>
      <c r="AM269" s="572"/>
      <c r="AN269" s="572"/>
      <c r="AO269" s="572"/>
      <c r="AP269" s="573"/>
      <c r="AQ269" s="569">
        <v>1</v>
      </c>
      <c r="AR269" s="570"/>
      <c r="AS269" s="570"/>
      <c r="AT269" s="570"/>
      <c r="AU269" s="571">
        <v>99</v>
      </c>
      <c r="AV269" s="572"/>
      <c r="AW269" s="572"/>
      <c r="AX269" s="573"/>
    </row>
    <row r="270" spans="1:50" ht="24" customHeight="1" x14ac:dyDescent="0.15">
      <c r="A270" s="565">
        <v>2</v>
      </c>
      <c r="B270" s="565">
        <v>1</v>
      </c>
      <c r="C270" s="569" t="s">
        <v>400</v>
      </c>
      <c r="D270" s="570"/>
      <c r="E270" s="570"/>
      <c r="F270" s="570"/>
      <c r="G270" s="570"/>
      <c r="H270" s="570"/>
      <c r="I270" s="570"/>
      <c r="J270" s="570"/>
      <c r="K270" s="570"/>
      <c r="L270" s="570"/>
      <c r="M270" s="569" t="s">
        <v>401</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8.1</v>
      </c>
      <c r="AL270" s="572"/>
      <c r="AM270" s="572"/>
      <c r="AN270" s="572"/>
      <c r="AO270" s="572"/>
      <c r="AP270" s="573"/>
      <c r="AQ270" s="569">
        <v>1</v>
      </c>
      <c r="AR270" s="570"/>
      <c r="AS270" s="570"/>
      <c r="AT270" s="570"/>
      <c r="AU270" s="571">
        <v>88</v>
      </c>
      <c r="AV270" s="572"/>
      <c r="AW270" s="572"/>
      <c r="AX270" s="573"/>
    </row>
    <row r="271" spans="1:50" ht="35.25" customHeight="1" x14ac:dyDescent="0.15">
      <c r="A271" s="565">
        <v>3</v>
      </c>
      <c r="B271" s="565">
        <v>1</v>
      </c>
      <c r="C271" s="569" t="s">
        <v>402</v>
      </c>
      <c r="D271" s="570"/>
      <c r="E271" s="570"/>
      <c r="F271" s="570"/>
      <c r="G271" s="570"/>
      <c r="H271" s="570"/>
      <c r="I271" s="570"/>
      <c r="J271" s="570"/>
      <c r="K271" s="570"/>
      <c r="L271" s="570"/>
      <c r="M271" s="569" t="s">
        <v>403</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3.6</v>
      </c>
      <c r="AL271" s="572"/>
      <c r="AM271" s="572"/>
      <c r="AN271" s="572"/>
      <c r="AO271" s="572"/>
      <c r="AP271" s="573"/>
      <c r="AQ271" s="569">
        <v>5</v>
      </c>
      <c r="AR271" s="570"/>
      <c r="AS271" s="570"/>
      <c r="AT271" s="570"/>
      <c r="AU271" s="571">
        <v>62</v>
      </c>
      <c r="AV271" s="572"/>
      <c r="AW271" s="572"/>
      <c r="AX271" s="573"/>
    </row>
    <row r="272" spans="1:50" ht="24" customHeight="1" x14ac:dyDescent="0.15">
      <c r="A272" s="565">
        <v>4</v>
      </c>
      <c r="B272" s="565">
        <v>1</v>
      </c>
      <c r="C272" s="569" t="s">
        <v>404</v>
      </c>
      <c r="D272" s="570"/>
      <c r="E272" s="570"/>
      <c r="F272" s="570"/>
      <c r="G272" s="570"/>
      <c r="H272" s="570"/>
      <c r="I272" s="570"/>
      <c r="J272" s="570"/>
      <c r="K272" s="570"/>
      <c r="L272" s="570"/>
      <c r="M272" s="569" t="s">
        <v>405</v>
      </c>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v>3.2</v>
      </c>
      <c r="AL272" s="572"/>
      <c r="AM272" s="572"/>
      <c r="AN272" s="572"/>
      <c r="AO272" s="572"/>
      <c r="AP272" s="573"/>
      <c r="AQ272" s="569">
        <v>2</v>
      </c>
      <c r="AR272" s="570"/>
      <c r="AS272" s="570"/>
      <c r="AT272" s="570"/>
      <c r="AU272" s="571">
        <v>88</v>
      </c>
      <c r="AV272" s="572"/>
      <c r="AW272" s="572"/>
      <c r="AX272" s="573"/>
    </row>
    <row r="273" spans="1:50" ht="24" customHeight="1" x14ac:dyDescent="0.15">
      <c r="A273" s="565">
        <v>5</v>
      </c>
      <c r="B273" s="565">
        <v>1</v>
      </c>
      <c r="C273" s="569" t="s">
        <v>406</v>
      </c>
      <c r="D273" s="570"/>
      <c r="E273" s="570"/>
      <c r="F273" s="570"/>
      <c r="G273" s="570"/>
      <c r="H273" s="570"/>
      <c r="I273" s="570"/>
      <c r="J273" s="570"/>
      <c r="K273" s="570"/>
      <c r="L273" s="570"/>
      <c r="M273" s="569" t="s">
        <v>407</v>
      </c>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v>3.1</v>
      </c>
      <c r="AL273" s="572"/>
      <c r="AM273" s="572"/>
      <c r="AN273" s="572"/>
      <c r="AO273" s="572"/>
      <c r="AP273" s="573"/>
      <c r="AQ273" s="569">
        <v>1</v>
      </c>
      <c r="AR273" s="570"/>
      <c r="AS273" s="570"/>
      <c r="AT273" s="570"/>
      <c r="AU273" s="571">
        <v>54</v>
      </c>
      <c r="AV273" s="572"/>
      <c r="AW273" s="572"/>
      <c r="AX273" s="573"/>
    </row>
    <row r="274" spans="1:50" ht="24" hidden="1" customHeight="1" x14ac:dyDescent="0.15">
      <c r="A274" s="565">
        <v>6</v>
      </c>
      <c r="B274" s="565">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5">
        <v>7</v>
      </c>
      <c r="B275" s="565">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5">
        <v>8</v>
      </c>
      <c r="B276" s="565">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5">
        <v>9</v>
      </c>
      <c r="B277" s="565">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5">
        <v>10</v>
      </c>
      <c r="B278" s="565">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5">
        <v>11</v>
      </c>
      <c r="B279" s="565">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5">
        <v>12</v>
      </c>
      <c r="B280" s="565">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5">
        <v>13</v>
      </c>
      <c r="B281" s="565">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5">
        <v>14</v>
      </c>
      <c r="B282" s="565">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5">
        <v>15</v>
      </c>
      <c r="B283" s="565">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5">
        <v>16</v>
      </c>
      <c r="B284" s="565">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5">
        <v>17</v>
      </c>
      <c r="B285" s="565">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5">
        <v>18</v>
      </c>
      <c r="B286" s="565">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5">
        <v>19</v>
      </c>
      <c r="B287" s="565">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5">
        <v>20</v>
      </c>
      <c r="B288" s="565">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5">
        <v>21</v>
      </c>
      <c r="B289" s="565">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5">
        <v>22</v>
      </c>
      <c r="B290" s="565">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5">
        <v>23</v>
      </c>
      <c r="B291" s="565">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5">
        <v>24</v>
      </c>
      <c r="B292" s="565">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5">
        <v>25</v>
      </c>
      <c r="B293" s="565">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5">
        <v>26</v>
      </c>
      <c r="B294" s="565">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5">
        <v>27</v>
      </c>
      <c r="B295" s="565">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5">
        <v>28</v>
      </c>
      <c r="B296" s="565">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5">
        <v>29</v>
      </c>
      <c r="B297" s="565">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5">
        <v>30</v>
      </c>
      <c r="B298" s="565">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408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3" t="s">
        <v>363</v>
      </c>
      <c r="D301" s="233"/>
      <c r="E301" s="233"/>
      <c r="F301" s="233"/>
      <c r="G301" s="233"/>
      <c r="H301" s="233"/>
      <c r="I301" s="233"/>
      <c r="J301" s="233"/>
      <c r="K301" s="233"/>
      <c r="L301" s="233"/>
      <c r="M301" s="233" t="s">
        <v>364</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365</v>
      </c>
      <c r="AL301" s="233"/>
      <c r="AM301" s="233"/>
      <c r="AN301" s="233"/>
      <c r="AO301" s="233"/>
      <c r="AP301" s="233"/>
      <c r="AQ301" s="233" t="s">
        <v>23</v>
      </c>
      <c r="AR301" s="233"/>
      <c r="AS301" s="233"/>
      <c r="AT301" s="233"/>
      <c r="AU301" s="83" t="s">
        <v>24</v>
      </c>
      <c r="AV301" s="84"/>
      <c r="AW301" s="84"/>
      <c r="AX301" s="575"/>
    </row>
    <row r="302" spans="1:50" ht="24" customHeight="1" x14ac:dyDescent="0.15">
      <c r="A302" s="565">
        <v>1</v>
      </c>
      <c r="B302" s="565">
        <v>1</v>
      </c>
      <c r="C302" s="569" t="s">
        <v>409</v>
      </c>
      <c r="D302" s="570"/>
      <c r="E302" s="570"/>
      <c r="F302" s="570"/>
      <c r="G302" s="570"/>
      <c r="H302" s="570"/>
      <c r="I302" s="570"/>
      <c r="J302" s="570"/>
      <c r="K302" s="570"/>
      <c r="L302" s="570"/>
      <c r="M302" s="569" t="s">
        <v>410</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0.9</v>
      </c>
      <c r="AL302" s="572"/>
      <c r="AM302" s="572"/>
      <c r="AN302" s="572"/>
      <c r="AO302" s="572"/>
      <c r="AP302" s="573"/>
      <c r="AQ302" s="569"/>
      <c r="AR302" s="570"/>
      <c r="AS302" s="570"/>
      <c r="AT302" s="570"/>
      <c r="AU302" s="571" t="s">
        <v>466</v>
      </c>
      <c r="AV302" s="572"/>
      <c r="AW302" s="572"/>
      <c r="AX302" s="573"/>
    </row>
    <row r="303" spans="1:50" ht="33.75" customHeight="1" x14ac:dyDescent="0.15">
      <c r="A303" s="565">
        <v>2</v>
      </c>
      <c r="B303" s="565">
        <v>1</v>
      </c>
      <c r="C303" s="569" t="s">
        <v>402</v>
      </c>
      <c r="D303" s="570"/>
      <c r="E303" s="570"/>
      <c r="F303" s="570"/>
      <c r="G303" s="570"/>
      <c r="H303" s="570"/>
      <c r="I303" s="570"/>
      <c r="J303" s="570"/>
      <c r="K303" s="570"/>
      <c r="L303" s="570"/>
      <c r="M303" s="569" t="s">
        <v>411</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0.9</v>
      </c>
      <c r="AL303" s="572"/>
      <c r="AM303" s="572"/>
      <c r="AN303" s="572"/>
      <c r="AO303" s="572"/>
      <c r="AP303" s="573"/>
      <c r="AQ303" s="569"/>
      <c r="AR303" s="570"/>
      <c r="AS303" s="570"/>
      <c r="AT303" s="570"/>
      <c r="AU303" s="571" t="s">
        <v>466</v>
      </c>
      <c r="AV303" s="572"/>
      <c r="AW303" s="572"/>
      <c r="AX303" s="573"/>
    </row>
    <row r="304" spans="1:50" ht="23.25" customHeight="1" x14ac:dyDescent="0.15">
      <c r="A304" s="565">
        <v>3</v>
      </c>
      <c r="B304" s="565">
        <v>1</v>
      </c>
      <c r="C304" s="569" t="s">
        <v>412</v>
      </c>
      <c r="D304" s="570"/>
      <c r="E304" s="570"/>
      <c r="F304" s="570"/>
      <c r="G304" s="570"/>
      <c r="H304" s="570"/>
      <c r="I304" s="570"/>
      <c r="J304" s="570"/>
      <c r="K304" s="570"/>
      <c r="L304" s="570"/>
      <c r="M304" s="569" t="s">
        <v>413</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0.9</v>
      </c>
      <c r="AL304" s="572"/>
      <c r="AM304" s="572"/>
      <c r="AN304" s="572"/>
      <c r="AO304" s="572"/>
      <c r="AP304" s="573"/>
      <c r="AQ304" s="569"/>
      <c r="AR304" s="570"/>
      <c r="AS304" s="570"/>
      <c r="AT304" s="570"/>
      <c r="AU304" s="571" t="s">
        <v>466</v>
      </c>
      <c r="AV304" s="572"/>
      <c r="AW304" s="572"/>
      <c r="AX304" s="573"/>
    </row>
    <row r="305" spans="1:50" ht="24" customHeight="1" x14ac:dyDescent="0.15">
      <c r="A305" s="565">
        <v>4</v>
      </c>
      <c r="B305" s="565">
        <v>1</v>
      </c>
      <c r="C305" s="569" t="s">
        <v>415</v>
      </c>
      <c r="D305" s="570"/>
      <c r="E305" s="570"/>
      <c r="F305" s="570"/>
      <c r="G305" s="570"/>
      <c r="H305" s="570"/>
      <c r="I305" s="570"/>
      <c r="J305" s="570"/>
      <c r="K305" s="570"/>
      <c r="L305" s="570"/>
      <c r="M305" s="569" t="s">
        <v>416</v>
      </c>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v>0.9</v>
      </c>
      <c r="AL305" s="572"/>
      <c r="AM305" s="572"/>
      <c r="AN305" s="572"/>
      <c r="AO305" s="572"/>
      <c r="AP305" s="573"/>
      <c r="AQ305" s="569"/>
      <c r="AR305" s="570"/>
      <c r="AS305" s="570"/>
      <c r="AT305" s="570"/>
      <c r="AU305" s="571" t="s">
        <v>466</v>
      </c>
      <c r="AV305" s="572"/>
      <c r="AW305" s="572"/>
      <c r="AX305" s="573"/>
    </row>
    <row r="306" spans="1:50" ht="36.75" customHeight="1" x14ac:dyDescent="0.15">
      <c r="A306" s="565">
        <v>5</v>
      </c>
      <c r="B306" s="565">
        <v>1</v>
      </c>
      <c r="C306" s="569" t="s">
        <v>414</v>
      </c>
      <c r="D306" s="570"/>
      <c r="E306" s="570"/>
      <c r="F306" s="570"/>
      <c r="G306" s="570"/>
      <c r="H306" s="570"/>
      <c r="I306" s="570"/>
      <c r="J306" s="570"/>
      <c r="K306" s="570"/>
      <c r="L306" s="570"/>
      <c r="M306" s="569" t="s">
        <v>423</v>
      </c>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v>0.8</v>
      </c>
      <c r="AL306" s="572"/>
      <c r="AM306" s="572"/>
      <c r="AN306" s="572"/>
      <c r="AO306" s="572"/>
      <c r="AP306" s="573"/>
      <c r="AQ306" s="569"/>
      <c r="AR306" s="570"/>
      <c r="AS306" s="570"/>
      <c r="AT306" s="570"/>
      <c r="AU306" s="571" t="s">
        <v>466</v>
      </c>
      <c r="AV306" s="572"/>
      <c r="AW306" s="572"/>
      <c r="AX306" s="573"/>
    </row>
    <row r="307" spans="1:50" ht="24" hidden="1" customHeight="1" x14ac:dyDescent="0.15">
      <c r="A307" s="565">
        <v>6</v>
      </c>
      <c r="B307" s="565">
        <v>1</v>
      </c>
      <c r="C307" s="569"/>
      <c r="D307" s="570"/>
      <c r="E307" s="570"/>
      <c r="F307" s="570"/>
      <c r="G307" s="570"/>
      <c r="H307" s="570"/>
      <c r="I307" s="570"/>
      <c r="J307" s="570"/>
      <c r="K307" s="570"/>
      <c r="L307" s="570"/>
      <c r="M307" s="569"/>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5">
        <v>7</v>
      </c>
      <c r="B308" s="565">
        <v>1</v>
      </c>
      <c r="C308" s="569"/>
      <c r="D308" s="570"/>
      <c r="E308" s="570"/>
      <c r="F308" s="570"/>
      <c r="G308" s="570"/>
      <c r="H308" s="570"/>
      <c r="I308" s="570"/>
      <c r="J308" s="570"/>
      <c r="K308" s="570"/>
      <c r="L308" s="570"/>
      <c r="M308" s="569"/>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5">
        <v>8</v>
      </c>
      <c r="B309" s="565">
        <v>1</v>
      </c>
      <c r="C309" s="569"/>
      <c r="D309" s="570"/>
      <c r="E309" s="570"/>
      <c r="F309" s="570"/>
      <c r="G309" s="570"/>
      <c r="H309" s="570"/>
      <c r="I309" s="570"/>
      <c r="J309" s="570"/>
      <c r="K309" s="570"/>
      <c r="L309" s="570"/>
      <c r="M309" s="569"/>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5">
        <v>9</v>
      </c>
      <c r="B310" s="565">
        <v>1</v>
      </c>
      <c r="C310" s="569"/>
      <c r="D310" s="570"/>
      <c r="E310" s="570"/>
      <c r="F310" s="570"/>
      <c r="G310" s="570"/>
      <c r="H310" s="570"/>
      <c r="I310" s="570"/>
      <c r="J310" s="570"/>
      <c r="K310" s="570"/>
      <c r="L310" s="570"/>
      <c r="M310" s="569"/>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5">
        <v>10</v>
      </c>
      <c r="B311" s="565">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5">
        <v>11</v>
      </c>
      <c r="B312" s="565">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5">
        <v>12</v>
      </c>
      <c r="B313" s="565">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5">
        <v>13</v>
      </c>
      <c r="B314" s="565">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5">
        <v>14</v>
      </c>
      <c r="B315" s="565">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5">
        <v>15</v>
      </c>
      <c r="B316" s="565">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5">
        <v>16</v>
      </c>
      <c r="B317" s="565">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5">
        <v>17</v>
      </c>
      <c r="B318" s="565">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5">
        <v>18</v>
      </c>
      <c r="B319" s="565">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5">
        <v>19</v>
      </c>
      <c r="B320" s="565">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5">
        <v>20</v>
      </c>
      <c r="B321" s="565">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5">
        <v>21</v>
      </c>
      <c r="B322" s="565">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5">
        <v>22</v>
      </c>
      <c r="B323" s="565">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5">
        <v>23</v>
      </c>
      <c r="B324" s="565">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5">
        <v>24</v>
      </c>
      <c r="B325" s="565">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5">
        <v>25</v>
      </c>
      <c r="B326" s="565">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5">
        <v>26</v>
      </c>
      <c r="B327" s="565">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5">
        <v>27</v>
      </c>
      <c r="B328" s="565">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5">
        <v>28</v>
      </c>
      <c r="B329" s="565">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5">
        <v>29</v>
      </c>
      <c r="B330" s="565">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5">
        <v>30</v>
      </c>
      <c r="B331" s="565">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3" t="s">
        <v>363</v>
      </c>
      <c r="D334" s="233"/>
      <c r="E334" s="233"/>
      <c r="F334" s="233"/>
      <c r="G334" s="233"/>
      <c r="H334" s="233"/>
      <c r="I334" s="233"/>
      <c r="J334" s="233"/>
      <c r="K334" s="233"/>
      <c r="L334" s="233"/>
      <c r="M334" s="233" t="s">
        <v>364</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365</v>
      </c>
      <c r="AL334" s="233"/>
      <c r="AM334" s="233"/>
      <c r="AN334" s="233"/>
      <c r="AO334" s="233"/>
      <c r="AP334" s="233"/>
      <c r="AQ334" s="233" t="s">
        <v>23</v>
      </c>
      <c r="AR334" s="233"/>
      <c r="AS334" s="233"/>
      <c r="AT334" s="233"/>
      <c r="AU334" s="83" t="s">
        <v>24</v>
      </c>
      <c r="AV334" s="84"/>
      <c r="AW334" s="84"/>
      <c r="AX334" s="575"/>
    </row>
    <row r="335" spans="1:50" ht="24" hidden="1" customHeight="1" x14ac:dyDescent="0.15">
      <c r="A335" s="565">
        <v>1</v>
      </c>
      <c r="B335" s="565">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69"/>
      <c r="AR335" s="570"/>
      <c r="AS335" s="570"/>
      <c r="AT335" s="570"/>
      <c r="AU335" s="571"/>
      <c r="AV335" s="572"/>
      <c r="AW335" s="572"/>
      <c r="AX335" s="573"/>
    </row>
    <row r="336" spans="1:50" ht="24" hidden="1" customHeight="1" x14ac:dyDescent="0.15">
      <c r="A336" s="565">
        <v>2</v>
      </c>
      <c r="B336" s="565">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69"/>
      <c r="AR336" s="570"/>
      <c r="AS336" s="570"/>
      <c r="AT336" s="570"/>
      <c r="AU336" s="571"/>
      <c r="AV336" s="572"/>
      <c r="AW336" s="572"/>
      <c r="AX336" s="573"/>
    </row>
    <row r="337" spans="1:50" ht="24" hidden="1" customHeight="1" x14ac:dyDescent="0.15">
      <c r="A337" s="565">
        <v>3</v>
      </c>
      <c r="B337" s="565">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69"/>
      <c r="AR337" s="570"/>
      <c r="AS337" s="570"/>
      <c r="AT337" s="570"/>
      <c r="AU337" s="571"/>
      <c r="AV337" s="572"/>
      <c r="AW337" s="572"/>
      <c r="AX337" s="573"/>
    </row>
    <row r="338" spans="1:50" ht="24" hidden="1" customHeight="1" x14ac:dyDescent="0.15">
      <c r="A338" s="565">
        <v>4</v>
      </c>
      <c r="B338" s="565">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69"/>
      <c r="AR338" s="570"/>
      <c r="AS338" s="570"/>
      <c r="AT338" s="570"/>
      <c r="AU338" s="571"/>
      <c r="AV338" s="572"/>
      <c r="AW338" s="572"/>
      <c r="AX338" s="573"/>
    </row>
    <row r="339" spans="1:50" ht="24" hidden="1" customHeight="1" x14ac:dyDescent="0.15">
      <c r="A339" s="565">
        <v>5</v>
      </c>
      <c r="B339" s="565">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69"/>
      <c r="AR339" s="570"/>
      <c r="AS339" s="570"/>
      <c r="AT339" s="570"/>
      <c r="AU339" s="571"/>
      <c r="AV339" s="572"/>
      <c r="AW339" s="572"/>
      <c r="AX339" s="573"/>
    </row>
    <row r="340" spans="1:50" ht="24" hidden="1" customHeight="1" x14ac:dyDescent="0.15">
      <c r="A340" s="565">
        <v>6</v>
      </c>
      <c r="B340" s="565">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5">
        <v>7</v>
      </c>
      <c r="B341" s="565">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5">
        <v>8</v>
      </c>
      <c r="B342" s="565">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5">
        <v>9</v>
      </c>
      <c r="B343" s="565">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5">
        <v>10</v>
      </c>
      <c r="B344" s="565">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5">
        <v>11</v>
      </c>
      <c r="B345" s="565">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5">
        <v>12</v>
      </c>
      <c r="B346" s="565">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5">
        <v>13</v>
      </c>
      <c r="B347" s="565">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5">
        <v>14</v>
      </c>
      <c r="B348" s="565">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5">
        <v>15</v>
      </c>
      <c r="B349" s="565">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5">
        <v>16</v>
      </c>
      <c r="B350" s="565">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5">
        <v>17</v>
      </c>
      <c r="B351" s="565">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5">
        <v>18</v>
      </c>
      <c r="B352" s="565">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5">
        <v>19</v>
      </c>
      <c r="B353" s="565">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5">
        <v>20</v>
      </c>
      <c r="B354" s="565">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5">
        <v>21</v>
      </c>
      <c r="B355" s="565">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5">
        <v>22</v>
      </c>
      <c r="B356" s="565">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5">
        <v>23</v>
      </c>
      <c r="B357" s="565">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5">
        <v>24</v>
      </c>
      <c r="B358" s="565">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5">
        <v>25</v>
      </c>
      <c r="B359" s="565">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5">
        <v>26</v>
      </c>
      <c r="B360" s="565">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5">
        <v>27</v>
      </c>
      <c r="B361" s="565">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5">
        <v>28</v>
      </c>
      <c r="B362" s="565">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5">
        <v>29</v>
      </c>
      <c r="B363" s="565">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5">
        <v>30</v>
      </c>
      <c r="B364" s="565">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3" t="s">
        <v>363</v>
      </c>
      <c r="D367" s="233"/>
      <c r="E367" s="233"/>
      <c r="F367" s="233"/>
      <c r="G367" s="233"/>
      <c r="H367" s="233"/>
      <c r="I367" s="233"/>
      <c r="J367" s="233"/>
      <c r="K367" s="233"/>
      <c r="L367" s="233"/>
      <c r="M367" s="233" t="s">
        <v>364</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365</v>
      </c>
      <c r="AL367" s="233"/>
      <c r="AM367" s="233"/>
      <c r="AN367" s="233"/>
      <c r="AO367" s="233"/>
      <c r="AP367" s="233"/>
      <c r="AQ367" s="233" t="s">
        <v>23</v>
      </c>
      <c r="AR367" s="233"/>
      <c r="AS367" s="233"/>
      <c r="AT367" s="233"/>
      <c r="AU367" s="83" t="s">
        <v>24</v>
      </c>
      <c r="AV367" s="84"/>
      <c r="AW367" s="84"/>
      <c r="AX367" s="575"/>
    </row>
    <row r="368" spans="1:50" ht="24" hidden="1" customHeight="1" x14ac:dyDescent="0.15">
      <c r="A368" s="565">
        <v>1</v>
      </c>
      <c r="B368" s="565">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5">
        <v>2</v>
      </c>
      <c r="B369" s="565">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5">
        <v>3</v>
      </c>
      <c r="B370" s="565">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5">
        <v>4</v>
      </c>
      <c r="B371" s="565">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5">
        <v>5</v>
      </c>
      <c r="B372" s="565">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5">
        <v>6</v>
      </c>
      <c r="B373" s="565">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5">
        <v>7</v>
      </c>
      <c r="B374" s="565">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5">
        <v>8</v>
      </c>
      <c r="B375" s="565">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5">
        <v>9</v>
      </c>
      <c r="B376" s="565">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5">
        <v>10</v>
      </c>
      <c r="B377" s="565">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5">
        <v>11</v>
      </c>
      <c r="B378" s="565">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5">
        <v>12</v>
      </c>
      <c r="B379" s="565">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5">
        <v>13</v>
      </c>
      <c r="B380" s="565">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5">
        <v>14</v>
      </c>
      <c r="B381" s="565">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5">
        <v>15</v>
      </c>
      <c r="B382" s="565">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5">
        <v>16</v>
      </c>
      <c r="B383" s="565">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5">
        <v>17</v>
      </c>
      <c r="B384" s="565">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5">
        <v>18</v>
      </c>
      <c r="B385" s="565">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5">
        <v>19</v>
      </c>
      <c r="B386" s="565">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5">
        <v>20</v>
      </c>
      <c r="B387" s="565">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5">
        <v>21</v>
      </c>
      <c r="B388" s="565">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5">
        <v>22</v>
      </c>
      <c r="B389" s="565">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5">
        <v>23</v>
      </c>
      <c r="B390" s="565">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5">
        <v>24</v>
      </c>
      <c r="B391" s="565">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5">
        <v>25</v>
      </c>
      <c r="B392" s="565">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5">
        <v>26</v>
      </c>
      <c r="B393" s="565">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5">
        <v>27</v>
      </c>
      <c r="B394" s="565">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5">
        <v>28</v>
      </c>
      <c r="B395" s="565">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5">
        <v>29</v>
      </c>
      <c r="B396" s="565">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5">
        <v>30</v>
      </c>
      <c r="B397" s="565">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3" t="s">
        <v>363</v>
      </c>
      <c r="D400" s="233"/>
      <c r="E400" s="233"/>
      <c r="F400" s="233"/>
      <c r="G400" s="233"/>
      <c r="H400" s="233"/>
      <c r="I400" s="233"/>
      <c r="J400" s="233"/>
      <c r="K400" s="233"/>
      <c r="L400" s="233"/>
      <c r="M400" s="233" t="s">
        <v>364</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365</v>
      </c>
      <c r="AL400" s="233"/>
      <c r="AM400" s="233"/>
      <c r="AN400" s="233"/>
      <c r="AO400" s="233"/>
      <c r="AP400" s="233"/>
      <c r="AQ400" s="233" t="s">
        <v>23</v>
      </c>
      <c r="AR400" s="233"/>
      <c r="AS400" s="233"/>
      <c r="AT400" s="233"/>
      <c r="AU400" s="83" t="s">
        <v>24</v>
      </c>
      <c r="AV400" s="84"/>
      <c r="AW400" s="84"/>
      <c r="AX400" s="575"/>
    </row>
    <row r="401" spans="1:50" ht="24" hidden="1" customHeight="1" x14ac:dyDescent="0.15">
      <c r="A401" s="565">
        <v>1</v>
      </c>
      <c r="B401" s="565">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5">
        <v>2</v>
      </c>
      <c r="B402" s="565">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5">
        <v>3</v>
      </c>
      <c r="B403" s="565">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5">
        <v>4</v>
      </c>
      <c r="B404" s="565">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5">
        <v>5</v>
      </c>
      <c r="B405" s="565">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5">
        <v>6</v>
      </c>
      <c r="B406" s="565">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5">
        <v>7</v>
      </c>
      <c r="B407" s="565">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5">
        <v>8</v>
      </c>
      <c r="B408" s="565">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5">
        <v>9</v>
      </c>
      <c r="B409" s="565">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5">
        <v>10</v>
      </c>
      <c r="B410" s="565">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5">
        <v>11</v>
      </c>
      <c r="B411" s="565">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5">
        <v>12</v>
      </c>
      <c r="B412" s="565">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5">
        <v>13</v>
      </c>
      <c r="B413" s="565">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5">
        <v>14</v>
      </c>
      <c r="B414" s="565">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5">
        <v>15</v>
      </c>
      <c r="B415" s="565">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5">
        <v>16</v>
      </c>
      <c r="B416" s="565">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5">
        <v>17</v>
      </c>
      <c r="B417" s="565">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5">
        <v>18</v>
      </c>
      <c r="B418" s="565">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5">
        <v>19</v>
      </c>
      <c r="B419" s="565">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5">
        <v>20</v>
      </c>
      <c r="B420" s="565">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5">
        <v>21</v>
      </c>
      <c r="B421" s="565">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5">
        <v>22</v>
      </c>
      <c r="B422" s="565">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5">
        <v>23</v>
      </c>
      <c r="B423" s="565">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5">
        <v>24</v>
      </c>
      <c r="B424" s="565">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5">
        <v>25</v>
      </c>
      <c r="B425" s="565">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5">
        <v>26</v>
      </c>
      <c r="B426" s="565">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5">
        <v>27</v>
      </c>
      <c r="B427" s="565">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5">
        <v>28</v>
      </c>
      <c r="B428" s="565">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5">
        <v>29</v>
      </c>
      <c r="B429" s="565">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5">
        <v>30</v>
      </c>
      <c r="B430" s="565">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3" t="s">
        <v>363</v>
      </c>
      <c r="D433" s="233"/>
      <c r="E433" s="233"/>
      <c r="F433" s="233"/>
      <c r="G433" s="233"/>
      <c r="H433" s="233"/>
      <c r="I433" s="233"/>
      <c r="J433" s="233"/>
      <c r="K433" s="233"/>
      <c r="L433" s="233"/>
      <c r="M433" s="233" t="s">
        <v>364</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365</v>
      </c>
      <c r="AL433" s="233"/>
      <c r="AM433" s="233"/>
      <c r="AN433" s="233"/>
      <c r="AO433" s="233"/>
      <c r="AP433" s="233"/>
      <c r="AQ433" s="233" t="s">
        <v>23</v>
      </c>
      <c r="AR433" s="233"/>
      <c r="AS433" s="233"/>
      <c r="AT433" s="233"/>
      <c r="AU433" s="83" t="s">
        <v>24</v>
      </c>
      <c r="AV433" s="84"/>
      <c r="AW433" s="84"/>
      <c r="AX433" s="575"/>
    </row>
    <row r="434" spans="1:50" ht="24" hidden="1" customHeight="1" x14ac:dyDescent="0.15">
      <c r="A434" s="565">
        <v>1</v>
      </c>
      <c r="B434" s="565">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5">
        <v>2</v>
      </c>
      <c r="B435" s="565">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5">
        <v>3</v>
      </c>
      <c r="B436" s="565">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5">
        <v>4</v>
      </c>
      <c r="B437" s="565">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5">
        <v>5</v>
      </c>
      <c r="B438" s="565">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5">
        <v>6</v>
      </c>
      <c r="B439" s="565">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5">
        <v>7</v>
      </c>
      <c r="B440" s="565">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5">
        <v>8</v>
      </c>
      <c r="B441" s="565">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5">
        <v>9</v>
      </c>
      <c r="B442" s="565">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5">
        <v>10</v>
      </c>
      <c r="B443" s="565">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5">
        <v>11</v>
      </c>
      <c r="B444" s="565">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5">
        <v>12</v>
      </c>
      <c r="B445" s="565">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5">
        <v>13</v>
      </c>
      <c r="B446" s="565">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5">
        <v>14</v>
      </c>
      <c r="B447" s="565">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5">
        <v>15</v>
      </c>
      <c r="B448" s="565">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5">
        <v>16</v>
      </c>
      <c r="B449" s="565">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5">
        <v>17</v>
      </c>
      <c r="B450" s="565">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5">
        <v>18</v>
      </c>
      <c r="B451" s="565">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5">
        <v>19</v>
      </c>
      <c r="B452" s="565">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5">
        <v>20</v>
      </c>
      <c r="B453" s="565">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5">
        <v>21</v>
      </c>
      <c r="B454" s="565">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5">
        <v>22</v>
      </c>
      <c r="B455" s="565">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5">
        <v>23</v>
      </c>
      <c r="B456" s="565">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5">
        <v>24</v>
      </c>
      <c r="B457" s="565">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5">
        <v>25</v>
      </c>
      <c r="B458" s="565">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5">
        <v>26</v>
      </c>
      <c r="B459" s="565">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5">
        <v>27</v>
      </c>
      <c r="B460" s="565">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5">
        <v>28</v>
      </c>
      <c r="B461" s="565">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5">
        <v>29</v>
      </c>
      <c r="B462" s="565">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5">
        <v>30</v>
      </c>
      <c r="B463" s="565">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3" t="s">
        <v>363</v>
      </c>
      <c r="D466" s="233"/>
      <c r="E466" s="233"/>
      <c r="F466" s="233"/>
      <c r="G466" s="233"/>
      <c r="H466" s="233"/>
      <c r="I466" s="233"/>
      <c r="J466" s="233"/>
      <c r="K466" s="233"/>
      <c r="L466" s="233"/>
      <c r="M466" s="233" t="s">
        <v>364</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365</v>
      </c>
      <c r="AL466" s="233"/>
      <c r="AM466" s="233"/>
      <c r="AN466" s="233"/>
      <c r="AO466" s="233"/>
      <c r="AP466" s="233"/>
      <c r="AQ466" s="233" t="s">
        <v>23</v>
      </c>
      <c r="AR466" s="233"/>
      <c r="AS466" s="233"/>
      <c r="AT466" s="233"/>
      <c r="AU466" s="83" t="s">
        <v>24</v>
      </c>
      <c r="AV466" s="84"/>
      <c r="AW466" s="84"/>
      <c r="AX466" s="575"/>
    </row>
    <row r="467" spans="1:50" ht="24" hidden="1" customHeight="1" x14ac:dyDescent="0.15">
      <c r="A467" s="565">
        <v>1</v>
      </c>
      <c r="B467" s="565">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5">
        <v>2</v>
      </c>
      <c r="B468" s="565">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5">
        <v>3</v>
      </c>
      <c r="B469" s="565">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5">
        <v>4</v>
      </c>
      <c r="B470" s="565">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5">
        <v>5</v>
      </c>
      <c r="B471" s="565">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5">
        <v>6</v>
      </c>
      <c r="B472" s="565">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5">
        <v>7</v>
      </c>
      <c r="B473" s="565">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5">
        <v>8</v>
      </c>
      <c r="B474" s="565">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5">
        <v>9</v>
      </c>
      <c r="B475" s="565">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5">
        <v>10</v>
      </c>
      <c r="B476" s="565">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5">
        <v>11</v>
      </c>
      <c r="B477" s="565">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5">
        <v>12</v>
      </c>
      <c r="B478" s="565">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5">
        <v>13</v>
      </c>
      <c r="B479" s="565">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5">
        <v>14</v>
      </c>
      <c r="B480" s="565">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5">
        <v>15</v>
      </c>
      <c r="B481" s="565">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5">
        <v>16</v>
      </c>
      <c r="B482" s="565">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5">
        <v>17</v>
      </c>
      <c r="B483" s="565">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5">
        <v>18</v>
      </c>
      <c r="B484" s="565">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5">
        <v>19</v>
      </c>
      <c r="B485" s="565">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5">
        <v>20</v>
      </c>
      <c r="B486" s="565">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5">
        <v>21</v>
      </c>
      <c r="B487" s="565">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5">
        <v>22</v>
      </c>
      <c r="B488" s="565">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5">
        <v>23</v>
      </c>
      <c r="B489" s="565">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5">
        <v>24</v>
      </c>
      <c r="B490" s="565">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5">
        <v>25</v>
      </c>
      <c r="B491" s="565">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5">
        <v>26</v>
      </c>
      <c r="B492" s="565">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5">
        <v>27</v>
      </c>
      <c r="B493" s="565">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5">
        <v>28</v>
      </c>
      <c r="B494" s="565">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5">
        <v>29</v>
      </c>
      <c r="B495" s="565">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5">
        <v>30</v>
      </c>
      <c r="B496" s="565">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57" priority="615">
      <formula>IF(RIGHT(TEXT(P14,"0.#"),1)=".",FALSE,TRUE)</formula>
    </cfRule>
    <cfRule type="expression" dxfId="256" priority="616">
      <formula>IF(RIGHT(TEXT(P14,"0.#"),1)=".",TRUE,FALSE)</formula>
    </cfRule>
  </conditionalFormatting>
  <conditionalFormatting sqref="AE23:AI23">
    <cfRule type="expression" dxfId="255" priority="605">
      <formula>IF(RIGHT(TEXT(AE23,"0.#"),1)=".",FALSE,TRUE)</formula>
    </cfRule>
    <cfRule type="expression" dxfId="254" priority="606">
      <formula>IF(RIGHT(TEXT(AE23,"0.#"),1)=".",TRUE,FALSE)</formula>
    </cfRule>
  </conditionalFormatting>
  <conditionalFormatting sqref="AE69:AX69">
    <cfRule type="expression" dxfId="253" priority="537">
      <formula>IF(RIGHT(TEXT(AE69,"0.#"),1)=".",FALSE,TRUE)</formula>
    </cfRule>
    <cfRule type="expression" dxfId="252" priority="538">
      <formula>IF(RIGHT(TEXT(AE69,"0.#"),1)=".",TRUE,FALSE)</formula>
    </cfRule>
  </conditionalFormatting>
  <conditionalFormatting sqref="AE83:AI83">
    <cfRule type="expression" dxfId="251" priority="519">
      <formula>IF(RIGHT(TEXT(AE83,"0.#"),1)=".",FALSE,TRUE)</formula>
    </cfRule>
    <cfRule type="expression" dxfId="250" priority="520">
      <formula>IF(RIGHT(TEXT(AE83,"0.#"),1)=".",TRUE,FALSE)</formula>
    </cfRule>
  </conditionalFormatting>
  <conditionalFormatting sqref="AJ83:AX83">
    <cfRule type="expression" dxfId="249" priority="517">
      <formula>IF(RIGHT(TEXT(AJ83,"0.#"),1)=".",FALSE,TRUE)</formula>
    </cfRule>
    <cfRule type="expression" dxfId="248" priority="518">
      <formula>IF(RIGHT(TEXT(AJ83,"0.#"),1)=".",TRUE,FALSE)</formula>
    </cfRule>
  </conditionalFormatting>
  <conditionalFormatting sqref="L99">
    <cfRule type="expression" dxfId="247" priority="497">
      <formula>IF(RIGHT(TEXT(L99,"0.#"),1)=".",FALSE,TRUE)</formula>
    </cfRule>
    <cfRule type="expression" dxfId="246" priority="498">
      <formula>IF(RIGHT(TEXT(L99,"0.#"),1)=".",TRUE,FALSE)</formula>
    </cfRule>
  </conditionalFormatting>
  <conditionalFormatting sqref="L104">
    <cfRule type="expression" dxfId="245" priority="495">
      <formula>IF(RIGHT(TEXT(L104,"0.#"),1)=".",FALSE,TRUE)</formula>
    </cfRule>
    <cfRule type="expression" dxfId="244" priority="496">
      <formula>IF(RIGHT(TEXT(L104,"0.#"),1)=".",TRUE,FALSE)</formula>
    </cfRule>
  </conditionalFormatting>
  <conditionalFormatting sqref="R104">
    <cfRule type="expression" dxfId="243" priority="493">
      <formula>IF(RIGHT(TEXT(R104,"0.#"),1)=".",FALSE,TRUE)</formula>
    </cfRule>
    <cfRule type="expression" dxfId="242" priority="494">
      <formula>IF(RIGHT(TEXT(R104,"0.#"),1)=".",TRUE,FALSE)</formula>
    </cfRule>
  </conditionalFormatting>
  <conditionalFormatting sqref="P18:AX18">
    <cfRule type="expression" dxfId="241" priority="491">
      <formula>IF(RIGHT(TEXT(P18,"0.#"),1)=".",FALSE,TRUE)</formula>
    </cfRule>
    <cfRule type="expression" dxfId="240" priority="492">
      <formula>IF(RIGHT(TEXT(P18,"0.#"),1)=".",TRUE,FALSE)</formula>
    </cfRule>
  </conditionalFormatting>
  <conditionalFormatting sqref="Y181">
    <cfRule type="expression" dxfId="239" priority="487">
      <formula>IF(RIGHT(TEXT(Y181,"0.#"),1)=".",FALSE,TRUE)</formula>
    </cfRule>
    <cfRule type="expression" dxfId="238" priority="488">
      <formula>IF(RIGHT(TEXT(Y181,"0.#"),1)=".",TRUE,FALSE)</formula>
    </cfRule>
  </conditionalFormatting>
  <conditionalFormatting sqref="Y190">
    <cfRule type="expression" dxfId="237" priority="483">
      <formula>IF(RIGHT(TEXT(Y190,"0.#"),1)=".",FALSE,TRUE)</formula>
    </cfRule>
    <cfRule type="expression" dxfId="236" priority="484">
      <formula>IF(RIGHT(TEXT(Y190,"0.#"),1)=".",TRUE,FALSE)</formula>
    </cfRule>
  </conditionalFormatting>
  <conditionalFormatting sqref="AK236">
    <cfRule type="expression" dxfId="235" priority="405">
      <formula>IF(RIGHT(TEXT(AK236,"0.#"),1)=".",FALSE,TRUE)</formula>
    </cfRule>
    <cfRule type="expression" dxfId="234" priority="406">
      <formula>IF(RIGHT(TEXT(AK236,"0.#"),1)=".",TRUE,FALSE)</formula>
    </cfRule>
  </conditionalFormatting>
  <conditionalFormatting sqref="AE54:AI54">
    <cfRule type="expression" dxfId="233" priority="355">
      <formula>IF(RIGHT(TEXT(AE54,"0.#"),1)=".",FALSE,TRUE)</formula>
    </cfRule>
    <cfRule type="expression" dxfId="232" priority="356">
      <formula>IF(RIGHT(TEXT(AE54,"0.#"),1)=".",TRUE,FALSE)</formula>
    </cfRule>
  </conditionalFormatting>
  <conditionalFormatting sqref="P16:AQ17 P15:AX15 P13:AX13">
    <cfRule type="expression" dxfId="231" priority="313">
      <formula>IF(RIGHT(TEXT(P13,"0.#"),1)=".",FALSE,TRUE)</formula>
    </cfRule>
    <cfRule type="expression" dxfId="230" priority="314">
      <formula>IF(RIGHT(TEXT(P13,"0.#"),1)=".",TRUE,FALSE)</formula>
    </cfRule>
  </conditionalFormatting>
  <conditionalFormatting sqref="P19:AJ19">
    <cfRule type="expression" dxfId="229" priority="311">
      <formula>IF(RIGHT(TEXT(P19,"0.#"),1)=".",FALSE,TRUE)</formula>
    </cfRule>
    <cfRule type="expression" dxfId="228" priority="312">
      <formula>IF(RIGHT(TEXT(P19,"0.#"),1)=".",TRUE,FALSE)</formula>
    </cfRule>
  </conditionalFormatting>
  <conditionalFormatting sqref="AE55:AX55 AJ54:AS54">
    <cfRule type="expression" dxfId="227" priority="307">
      <formula>IF(RIGHT(TEXT(AE54,"0.#"),1)=".",FALSE,TRUE)</formula>
    </cfRule>
    <cfRule type="expression" dxfId="226" priority="308">
      <formula>IF(RIGHT(TEXT(AE54,"0.#"),1)=".",TRUE,FALSE)</formula>
    </cfRule>
  </conditionalFormatting>
  <conditionalFormatting sqref="AE68:AS68">
    <cfRule type="expression" dxfId="225" priority="303">
      <formula>IF(RIGHT(TEXT(AE68,"0.#"),1)=".",FALSE,TRUE)</formula>
    </cfRule>
    <cfRule type="expression" dxfId="224" priority="304">
      <formula>IF(RIGHT(TEXT(AE68,"0.#"),1)=".",TRUE,FALSE)</formula>
    </cfRule>
  </conditionalFormatting>
  <conditionalFormatting sqref="AE95:AI95 AE92:AI92 AE89:AI89 AE86:AI86">
    <cfRule type="expression" dxfId="223" priority="301">
      <formula>IF(RIGHT(TEXT(AE86,"0.#"),1)=".",FALSE,TRUE)</formula>
    </cfRule>
    <cfRule type="expression" dxfId="222" priority="302">
      <formula>IF(RIGHT(TEXT(AE86,"0.#"),1)=".",TRUE,FALSE)</formula>
    </cfRule>
  </conditionalFormatting>
  <conditionalFormatting sqref="AJ95:AX95 AJ92:AX92 AJ89:AX89 AJ86:AX86">
    <cfRule type="expression" dxfId="221" priority="299">
      <formula>IF(RIGHT(TEXT(AJ86,"0.#"),1)=".",FALSE,TRUE)</formula>
    </cfRule>
    <cfRule type="expression" dxfId="220" priority="300">
      <formula>IF(RIGHT(TEXT(AJ86,"0.#"),1)=".",TRUE,FALSE)</formula>
    </cfRule>
  </conditionalFormatting>
  <conditionalFormatting sqref="L100:L103 L98">
    <cfRule type="expression" dxfId="219" priority="297">
      <formula>IF(RIGHT(TEXT(L98,"0.#"),1)=".",FALSE,TRUE)</formula>
    </cfRule>
    <cfRule type="expression" dxfId="218" priority="298">
      <formula>IF(RIGHT(TEXT(L98,"0.#"),1)=".",TRUE,FALSE)</formula>
    </cfRule>
  </conditionalFormatting>
  <conditionalFormatting sqref="R98">
    <cfRule type="expression" dxfId="217" priority="293">
      <formula>IF(RIGHT(TEXT(R98,"0.#"),1)=".",FALSE,TRUE)</formula>
    </cfRule>
    <cfRule type="expression" dxfId="216" priority="294">
      <formula>IF(RIGHT(TEXT(R98,"0.#"),1)=".",TRUE,FALSE)</formula>
    </cfRule>
  </conditionalFormatting>
  <conditionalFormatting sqref="R99:R103">
    <cfRule type="expression" dxfId="215" priority="291">
      <formula>IF(RIGHT(TEXT(R99,"0.#"),1)=".",FALSE,TRUE)</formula>
    </cfRule>
    <cfRule type="expression" dxfId="214" priority="292">
      <formula>IF(RIGHT(TEXT(R99,"0.#"),1)=".",TRUE,FALSE)</formula>
    </cfRule>
  </conditionalFormatting>
  <conditionalFormatting sqref="Y182:Y189 Y180">
    <cfRule type="expression" dxfId="213" priority="289">
      <formula>IF(RIGHT(TEXT(Y180,"0.#"),1)=".",FALSE,TRUE)</formula>
    </cfRule>
    <cfRule type="expression" dxfId="212" priority="290">
      <formula>IF(RIGHT(TEXT(Y180,"0.#"),1)=".",TRUE,FALSE)</formula>
    </cfRule>
  </conditionalFormatting>
  <conditionalFormatting sqref="AU190">
    <cfRule type="expression" dxfId="211" priority="285">
      <formula>IF(RIGHT(TEXT(AU190,"0.#"),1)=".",FALSE,TRUE)</formula>
    </cfRule>
    <cfRule type="expression" dxfId="210" priority="286">
      <formula>IF(RIGHT(TEXT(AU190,"0.#"),1)=".",TRUE,FALSE)</formula>
    </cfRule>
  </conditionalFormatting>
  <conditionalFormatting sqref="AU182:AU189">
    <cfRule type="expression" dxfId="209" priority="283">
      <formula>IF(RIGHT(TEXT(AU182,"0.#"),1)=".",FALSE,TRUE)</formula>
    </cfRule>
    <cfRule type="expression" dxfId="208" priority="284">
      <formula>IF(RIGHT(TEXT(AU182,"0.#"),1)=".",TRUE,FALSE)</formula>
    </cfRule>
  </conditionalFormatting>
  <conditionalFormatting sqref="Y220 Y207 Y194">
    <cfRule type="expression" dxfId="207" priority="269">
      <formula>IF(RIGHT(TEXT(Y194,"0.#"),1)=".",FALSE,TRUE)</formula>
    </cfRule>
    <cfRule type="expression" dxfId="206" priority="270">
      <formula>IF(RIGHT(TEXT(Y194,"0.#"),1)=".",TRUE,FALSE)</formula>
    </cfRule>
  </conditionalFormatting>
  <conditionalFormatting sqref="Y229 Y216 Y203">
    <cfRule type="expression" dxfId="205" priority="267">
      <formula>IF(RIGHT(TEXT(Y203,"0.#"),1)=".",FALSE,TRUE)</formula>
    </cfRule>
    <cfRule type="expression" dxfId="204" priority="268">
      <formula>IF(RIGHT(TEXT(Y203,"0.#"),1)=".",TRUE,FALSE)</formula>
    </cfRule>
  </conditionalFormatting>
  <conditionalFormatting sqref="Y221:Y228 Y219 Y208:Y215 Y206 Y195:Y202 Y193">
    <cfRule type="expression" dxfId="203" priority="265">
      <formula>IF(RIGHT(TEXT(Y193,"0.#"),1)=".",FALSE,TRUE)</formula>
    </cfRule>
    <cfRule type="expression" dxfId="202" priority="266">
      <formula>IF(RIGHT(TEXT(Y193,"0.#"),1)=".",TRUE,FALSE)</formula>
    </cfRule>
  </conditionalFormatting>
  <conditionalFormatting sqref="AU220 AU207">
    <cfRule type="expression" dxfId="201" priority="263">
      <formula>IF(RIGHT(TEXT(AU207,"0.#"),1)=".",FALSE,TRUE)</formula>
    </cfRule>
    <cfRule type="expression" dxfId="200" priority="264">
      <formula>IF(RIGHT(TEXT(AU207,"0.#"),1)=".",TRUE,FALSE)</formula>
    </cfRule>
  </conditionalFormatting>
  <conditionalFormatting sqref="AU229 AU216 AU203">
    <cfRule type="expression" dxfId="199" priority="261">
      <formula>IF(RIGHT(TEXT(AU203,"0.#"),1)=".",FALSE,TRUE)</formula>
    </cfRule>
    <cfRule type="expression" dxfId="198" priority="262">
      <formula>IF(RIGHT(TEXT(AU203,"0.#"),1)=".",TRUE,FALSE)</formula>
    </cfRule>
  </conditionalFormatting>
  <conditionalFormatting sqref="AU221:AU228 AU219 AU208:AU215 AU206 AU195:AU202">
    <cfRule type="expression" dxfId="197" priority="259">
      <formula>IF(RIGHT(TEXT(AU195,"0.#"),1)=".",FALSE,TRUE)</formula>
    </cfRule>
    <cfRule type="expression" dxfId="196" priority="260">
      <formula>IF(RIGHT(TEXT(AU195,"0.#"),1)=".",TRUE,FALSE)</formula>
    </cfRule>
  </conditionalFormatting>
  <conditionalFormatting sqref="AE56:AI56">
    <cfRule type="expression" dxfId="195" priority="233">
      <formula>IF(AND(AE56&gt;=0, RIGHT(TEXT(AE56,"0.#"),1)&lt;&gt;"."),TRUE,FALSE)</formula>
    </cfRule>
    <cfRule type="expression" dxfId="194" priority="234">
      <formula>IF(AND(AE56&gt;=0, RIGHT(TEXT(AE56,"0.#"),1)="."),TRUE,FALSE)</formula>
    </cfRule>
    <cfRule type="expression" dxfId="193" priority="235">
      <formula>IF(AND(AE56&lt;0, RIGHT(TEXT(AE56,"0.#"),1)&lt;&gt;"."),TRUE,FALSE)</formula>
    </cfRule>
    <cfRule type="expression" dxfId="192" priority="236">
      <formula>IF(AND(AE56&lt;0, RIGHT(TEXT(AE56,"0.#"),1)="."),TRUE,FALSE)</formula>
    </cfRule>
  </conditionalFormatting>
  <conditionalFormatting sqref="AJ56:AS56">
    <cfRule type="expression" dxfId="191" priority="229">
      <formula>IF(AND(AJ56&gt;=0, RIGHT(TEXT(AJ56,"0.#"),1)&lt;&gt;"."),TRUE,FALSE)</formula>
    </cfRule>
    <cfRule type="expression" dxfId="190" priority="230">
      <formula>IF(AND(AJ56&gt;=0, RIGHT(TEXT(AJ56,"0.#"),1)="."),TRUE,FALSE)</formula>
    </cfRule>
    <cfRule type="expression" dxfId="189" priority="231">
      <formula>IF(AND(AJ56&lt;0, RIGHT(TEXT(AJ56,"0.#"),1)&lt;&gt;"."),TRUE,FALSE)</formula>
    </cfRule>
    <cfRule type="expression" dxfId="188" priority="232">
      <formula>IF(AND(AJ56&lt;0, RIGHT(TEXT(AJ56,"0.#"),1)="."),TRUE,FALSE)</formula>
    </cfRule>
  </conditionalFormatting>
  <conditionalFormatting sqref="AK237 AK258:AK265 AK246:AK248">
    <cfRule type="expression" dxfId="187" priority="217">
      <formula>IF(RIGHT(TEXT(AK237,"0.#"),1)=".",FALSE,TRUE)</formula>
    </cfRule>
    <cfRule type="expression" dxfId="186" priority="218">
      <formula>IF(RIGHT(TEXT(AK237,"0.#"),1)=".",TRUE,FALSE)</formula>
    </cfRule>
  </conditionalFormatting>
  <conditionalFormatting sqref="AU237:AX265">
    <cfRule type="expression" dxfId="185" priority="213">
      <formula>IF(AND(AU237&gt;=0, RIGHT(TEXT(AU237,"0.#"),1)&lt;&gt;"."),TRUE,FALSE)</formula>
    </cfRule>
    <cfRule type="expression" dxfId="184" priority="214">
      <formula>IF(AND(AU237&gt;=0, RIGHT(TEXT(AU237,"0.#"),1)="."),TRUE,FALSE)</formula>
    </cfRule>
    <cfRule type="expression" dxfId="183" priority="215">
      <formula>IF(AND(AU237&lt;0, RIGHT(TEXT(AU237,"0.#"),1)&lt;&gt;"."),TRUE,FALSE)</formula>
    </cfRule>
    <cfRule type="expression" dxfId="182" priority="216">
      <formula>IF(AND(AU237&lt;0, RIGHT(TEXT(AU237,"0.#"),1)="."),TRUE,FALSE)</formula>
    </cfRule>
  </conditionalFormatting>
  <conditionalFormatting sqref="AK269">
    <cfRule type="expression" dxfId="181" priority="211">
      <formula>IF(RIGHT(TEXT(AK269,"0.#"),1)=".",FALSE,TRUE)</formula>
    </cfRule>
    <cfRule type="expression" dxfId="180" priority="212">
      <formula>IF(RIGHT(TEXT(AK269,"0.#"),1)=".",TRUE,FALSE)</formula>
    </cfRule>
  </conditionalFormatting>
  <conditionalFormatting sqref="AU269:AX269">
    <cfRule type="expression" dxfId="179" priority="207">
      <formula>IF(AND(AU269&gt;=0, RIGHT(TEXT(AU269,"0.#"),1)&lt;&gt;"."),TRUE,FALSE)</formula>
    </cfRule>
    <cfRule type="expression" dxfId="178" priority="208">
      <formula>IF(AND(AU269&gt;=0, RIGHT(TEXT(AU269,"0.#"),1)="."),TRUE,FALSE)</formula>
    </cfRule>
    <cfRule type="expression" dxfId="177" priority="209">
      <formula>IF(AND(AU269&lt;0, RIGHT(TEXT(AU269,"0.#"),1)&lt;&gt;"."),TRUE,FALSE)</formula>
    </cfRule>
    <cfRule type="expression" dxfId="176" priority="210">
      <formula>IF(AND(AU269&lt;0, RIGHT(TEXT(AU269,"0.#"),1)="."),TRUE,FALSE)</formula>
    </cfRule>
  </conditionalFormatting>
  <conditionalFormatting sqref="AK270:AK298">
    <cfRule type="expression" dxfId="175" priority="205">
      <formula>IF(RIGHT(TEXT(AK270,"0.#"),1)=".",FALSE,TRUE)</formula>
    </cfRule>
    <cfRule type="expression" dxfId="174" priority="206">
      <formula>IF(RIGHT(TEXT(AK270,"0.#"),1)=".",TRUE,FALSE)</formula>
    </cfRule>
  </conditionalFormatting>
  <conditionalFormatting sqref="AU270:AX298">
    <cfRule type="expression" dxfId="173" priority="201">
      <formula>IF(AND(AU270&gt;=0, RIGHT(TEXT(AU270,"0.#"),1)&lt;&gt;"."),TRUE,FALSE)</formula>
    </cfRule>
    <cfRule type="expression" dxfId="172" priority="202">
      <formula>IF(AND(AU270&gt;=0, RIGHT(TEXT(AU270,"0.#"),1)="."),TRUE,FALSE)</formula>
    </cfRule>
    <cfRule type="expression" dxfId="171" priority="203">
      <formula>IF(AND(AU270&lt;0, RIGHT(TEXT(AU270,"0.#"),1)&lt;&gt;"."),TRUE,FALSE)</formula>
    </cfRule>
    <cfRule type="expression" dxfId="170" priority="204">
      <formula>IF(AND(AU270&lt;0, RIGHT(TEXT(AU270,"0.#"),1)="."),TRUE,FALSE)</formula>
    </cfRule>
  </conditionalFormatting>
  <conditionalFormatting sqref="AK302">
    <cfRule type="expression" dxfId="169" priority="199">
      <formula>IF(RIGHT(TEXT(AK302,"0.#"),1)=".",FALSE,TRUE)</formula>
    </cfRule>
    <cfRule type="expression" dxfId="168" priority="200">
      <formula>IF(RIGHT(TEXT(AK302,"0.#"),1)=".",TRUE,FALSE)</formula>
    </cfRule>
  </conditionalFormatting>
  <conditionalFormatting sqref="AU302:AX302">
    <cfRule type="expression" dxfId="167" priority="195">
      <formula>IF(AND(AU302&gt;=0, RIGHT(TEXT(AU302,"0.#"),1)&lt;&gt;"."),TRUE,FALSE)</formula>
    </cfRule>
    <cfRule type="expression" dxfId="166" priority="196">
      <formula>IF(AND(AU302&gt;=0, RIGHT(TEXT(AU302,"0.#"),1)="."),TRUE,FALSE)</formula>
    </cfRule>
    <cfRule type="expression" dxfId="165" priority="197">
      <formula>IF(AND(AU302&lt;0, RIGHT(TEXT(AU302,"0.#"),1)&lt;&gt;"."),TRUE,FALSE)</formula>
    </cfRule>
    <cfRule type="expression" dxfId="164" priority="198">
      <formula>IF(AND(AU302&lt;0, RIGHT(TEXT(AU302,"0.#"),1)="."),TRUE,FALSE)</formula>
    </cfRule>
  </conditionalFormatting>
  <conditionalFormatting sqref="AK303:AK331">
    <cfRule type="expression" dxfId="163" priority="193">
      <formula>IF(RIGHT(TEXT(AK303,"0.#"),1)=".",FALSE,TRUE)</formula>
    </cfRule>
    <cfRule type="expression" dxfId="162" priority="194">
      <formula>IF(RIGHT(TEXT(AK303,"0.#"),1)=".",TRUE,FALSE)</formula>
    </cfRule>
  </conditionalFormatting>
  <conditionalFormatting sqref="AU303:AX331">
    <cfRule type="expression" dxfId="161" priority="189">
      <formula>IF(AND(AU303&gt;=0, RIGHT(TEXT(AU303,"0.#"),1)&lt;&gt;"."),TRUE,FALSE)</formula>
    </cfRule>
    <cfRule type="expression" dxfId="160" priority="190">
      <formula>IF(AND(AU303&gt;=0, RIGHT(TEXT(AU303,"0.#"),1)="."),TRUE,FALSE)</formula>
    </cfRule>
    <cfRule type="expression" dxfId="159" priority="191">
      <formula>IF(AND(AU303&lt;0, RIGHT(TEXT(AU303,"0.#"),1)&lt;&gt;"."),TRUE,FALSE)</formula>
    </cfRule>
    <cfRule type="expression" dxfId="158" priority="192">
      <formula>IF(AND(AU303&lt;0, RIGHT(TEXT(AU303,"0.#"),1)="."),TRUE,FALSE)</formula>
    </cfRule>
  </conditionalFormatting>
  <conditionalFormatting sqref="AK335">
    <cfRule type="expression" dxfId="157" priority="187">
      <formula>IF(RIGHT(TEXT(AK335,"0.#"),1)=".",FALSE,TRUE)</formula>
    </cfRule>
    <cfRule type="expression" dxfId="156" priority="188">
      <formula>IF(RIGHT(TEXT(AK335,"0.#"),1)=".",TRUE,FALSE)</formula>
    </cfRule>
  </conditionalFormatting>
  <conditionalFormatting sqref="AU335:AX335">
    <cfRule type="expression" dxfId="155" priority="183">
      <formula>IF(AND(AU335&gt;=0, RIGHT(TEXT(AU335,"0.#"),1)&lt;&gt;"."),TRUE,FALSE)</formula>
    </cfRule>
    <cfRule type="expression" dxfId="154" priority="184">
      <formula>IF(AND(AU335&gt;=0, RIGHT(TEXT(AU335,"0.#"),1)="."),TRUE,FALSE)</formula>
    </cfRule>
    <cfRule type="expression" dxfId="153" priority="185">
      <formula>IF(AND(AU335&lt;0, RIGHT(TEXT(AU335,"0.#"),1)&lt;&gt;"."),TRUE,FALSE)</formula>
    </cfRule>
    <cfRule type="expression" dxfId="152" priority="186">
      <formula>IF(AND(AU335&lt;0, RIGHT(TEXT(AU335,"0.#"),1)="."),TRUE,FALSE)</formula>
    </cfRule>
  </conditionalFormatting>
  <conditionalFormatting sqref="AK336:AK364">
    <cfRule type="expression" dxfId="151" priority="181">
      <formula>IF(RIGHT(TEXT(AK336,"0.#"),1)=".",FALSE,TRUE)</formula>
    </cfRule>
    <cfRule type="expression" dxfId="150" priority="182">
      <formula>IF(RIGHT(TEXT(AK336,"0.#"),1)=".",TRUE,FALSE)</formula>
    </cfRule>
  </conditionalFormatting>
  <conditionalFormatting sqref="AU336:AX364">
    <cfRule type="expression" dxfId="149" priority="177">
      <formula>IF(AND(AU336&gt;=0, RIGHT(TEXT(AU336,"0.#"),1)&lt;&gt;"."),TRUE,FALSE)</formula>
    </cfRule>
    <cfRule type="expression" dxfId="148" priority="178">
      <formula>IF(AND(AU336&gt;=0, RIGHT(TEXT(AU336,"0.#"),1)="."),TRUE,FALSE)</formula>
    </cfRule>
    <cfRule type="expression" dxfId="147" priority="179">
      <formula>IF(AND(AU336&lt;0, RIGHT(TEXT(AU336,"0.#"),1)&lt;&gt;"."),TRUE,FALSE)</formula>
    </cfRule>
    <cfRule type="expression" dxfId="146" priority="180">
      <formula>IF(AND(AU336&lt;0, RIGHT(TEXT(AU336,"0.#"),1)="."),TRUE,FALSE)</formula>
    </cfRule>
  </conditionalFormatting>
  <conditionalFormatting sqref="AK368">
    <cfRule type="expression" dxfId="145" priority="175">
      <formula>IF(RIGHT(TEXT(AK368,"0.#"),1)=".",FALSE,TRUE)</formula>
    </cfRule>
    <cfRule type="expression" dxfId="144" priority="176">
      <formula>IF(RIGHT(TEXT(AK368,"0.#"),1)=".",TRUE,FALSE)</formula>
    </cfRule>
  </conditionalFormatting>
  <conditionalFormatting sqref="AU368:AX368">
    <cfRule type="expression" dxfId="143" priority="171">
      <formula>IF(AND(AU368&gt;=0, RIGHT(TEXT(AU368,"0.#"),1)&lt;&gt;"."),TRUE,FALSE)</formula>
    </cfRule>
    <cfRule type="expression" dxfId="142" priority="172">
      <formula>IF(AND(AU368&gt;=0, RIGHT(TEXT(AU368,"0.#"),1)="."),TRUE,FALSE)</formula>
    </cfRule>
    <cfRule type="expression" dxfId="141" priority="173">
      <formula>IF(AND(AU368&lt;0, RIGHT(TEXT(AU368,"0.#"),1)&lt;&gt;"."),TRUE,FALSE)</formula>
    </cfRule>
    <cfRule type="expression" dxfId="140" priority="174">
      <formula>IF(AND(AU368&lt;0, RIGHT(TEXT(AU368,"0.#"),1)="."),TRUE,FALSE)</formula>
    </cfRule>
  </conditionalFormatting>
  <conditionalFormatting sqref="AK369:AK397">
    <cfRule type="expression" dxfId="139" priority="169">
      <formula>IF(RIGHT(TEXT(AK369,"0.#"),1)=".",FALSE,TRUE)</formula>
    </cfRule>
    <cfRule type="expression" dxfId="138" priority="170">
      <formula>IF(RIGHT(TEXT(AK369,"0.#"),1)=".",TRUE,FALSE)</formula>
    </cfRule>
  </conditionalFormatting>
  <conditionalFormatting sqref="AU369:AX397">
    <cfRule type="expression" dxfId="137" priority="165">
      <formula>IF(AND(AU369&gt;=0, RIGHT(TEXT(AU369,"0.#"),1)&lt;&gt;"."),TRUE,FALSE)</formula>
    </cfRule>
    <cfRule type="expression" dxfId="136" priority="166">
      <formula>IF(AND(AU369&gt;=0, RIGHT(TEXT(AU369,"0.#"),1)="."),TRUE,FALSE)</formula>
    </cfRule>
    <cfRule type="expression" dxfId="135" priority="167">
      <formula>IF(AND(AU369&lt;0, RIGHT(TEXT(AU369,"0.#"),1)&lt;&gt;"."),TRUE,FALSE)</formula>
    </cfRule>
    <cfRule type="expression" dxfId="134" priority="168">
      <formula>IF(AND(AU369&lt;0, RIGHT(TEXT(AU369,"0.#"),1)="."),TRUE,FALSE)</formula>
    </cfRule>
  </conditionalFormatting>
  <conditionalFormatting sqref="AK401">
    <cfRule type="expression" dxfId="133" priority="163">
      <formula>IF(RIGHT(TEXT(AK401,"0.#"),1)=".",FALSE,TRUE)</formula>
    </cfRule>
    <cfRule type="expression" dxfId="132" priority="164">
      <formula>IF(RIGHT(TEXT(AK401,"0.#"),1)=".",TRUE,FALSE)</formula>
    </cfRule>
  </conditionalFormatting>
  <conditionalFormatting sqref="AU401:AX401">
    <cfRule type="expression" dxfId="131" priority="159">
      <formula>IF(AND(AU401&gt;=0, RIGHT(TEXT(AU401,"0.#"),1)&lt;&gt;"."),TRUE,FALSE)</formula>
    </cfRule>
    <cfRule type="expression" dxfId="130" priority="160">
      <formula>IF(AND(AU401&gt;=0, RIGHT(TEXT(AU401,"0.#"),1)="."),TRUE,FALSE)</formula>
    </cfRule>
    <cfRule type="expression" dxfId="129" priority="161">
      <formula>IF(AND(AU401&lt;0, RIGHT(TEXT(AU401,"0.#"),1)&lt;&gt;"."),TRUE,FALSE)</formula>
    </cfRule>
    <cfRule type="expression" dxfId="128" priority="162">
      <formula>IF(AND(AU401&lt;0, RIGHT(TEXT(AU401,"0.#"),1)="."),TRUE,FALSE)</formula>
    </cfRule>
  </conditionalFormatting>
  <conditionalFormatting sqref="AK402:AK430">
    <cfRule type="expression" dxfId="127" priority="157">
      <formula>IF(RIGHT(TEXT(AK402,"0.#"),1)=".",FALSE,TRUE)</formula>
    </cfRule>
    <cfRule type="expression" dxfId="126" priority="158">
      <formula>IF(RIGHT(TEXT(AK402,"0.#"),1)=".",TRUE,FALSE)</formula>
    </cfRule>
  </conditionalFormatting>
  <conditionalFormatting sqref="AU402:AX430">
    <cfRule type="expression" dxfId="125" priority="153">
      <formula>IF(AND(AU402&gt;=0, RIGHT(TEXT(AU402,"0.#"),1)&lt;&gt;"."),TRUE,FALSE)</formula>
    </cfRule>
    <cfRule type="expression" dxfId="124" priority="154">
      <formula>IF(AND(AU402&gt;=0, RIGHT(TEXT(AU402,"0.#"),1)="."),TRUE,FALSE)</formula>
    </cfRule>
    <cfRule type="expression" dxfId="123" priority="155">
      <formula>IF(AND(AU402&lt;0, RIGHT(TEXT(AU402,"0.#"),1)&lt;&gt;"."),TRUE,FALSE)</formula>
    </cfRule>
    <cfRule type="expression" dxfId="122" priority="156">
      <formula>IF(AND(AU402&lt;0, RIGHT(TEXT(AU402,"0.#"),1)="."),TRUE,FALSE)</formula>
    </cfRule>
  </conditionalFormatting>
  <conditionalFormatting sqref="AK434">
    <cfRule type="expression" dxfId="121" priority="151">
      <formula>IF(RIGHT(TEXT(AK434,"0.#"),1)=".",FALSE,TRUE)</formula>
    </cfRule>
    <cfRule type="expression" dxfId="120" priority="152">
      <formula>IF(RIGHT(TEXT(AK434,"0.#"),1)=".",TRUE,FALSE)</formula>
    </cfRule>
  </conditionalFormatting>
  <conditionalFormatting sqref="AU434:AX434">
    <cfRule type="expression" dxfId="119" priority="147">
      <formula>IF(AND(AU434&gt;=0, RIGHT(TEXT(AU434,"0.#"),1)&lt;&gt;"."),TRUE,FALSE)</formula>
    </cfRule>
    <cfRule type="expression" dxfId="118" priority="148">
      <formula>IF(AND(AU434&gt;=0, RIGHT(TEXT(AU434,"0.#"),1)="."),TRUE,FALSE)</formula>
    </cfRule>
    <cfRule type="expression" dxfId="117" priority="149">
      <formula>IF(AND(AU434&lt;0, RIGHT(TEXT(AU434,"0.#"),1)&lt;&gt;"."),TRUE,FALSE)</formula>
    </cfRule>
    <cfRule type="expression" dxfId="116" priority="150">
      <formula>IF(AND(AU434&lt;0, RIGHT(TEXT(AU434,"0.#"),1)="."),TRUE,FALSE)</formula>
    </cfRule>
  </conditionalFormatting>
  <conditionalFormatting sqref="AK435:AK463">
    <cfRule type="expression" dxfId="115" priority="145">
      <formula>IF(RIGHT(TEXT(AK435,"0.#"),1)=".",FALSE,TRUE)</formula>
    </cfRule>
    <cfRule type="expression" dxfId="114" priority="146">
      <formula>IF(RIGHT(TEXT(AK435,"0.#"),1)=".",TRUE,FALSE)</formula>
    </cfRule>
  </conditionalFormatting>
  <conditionalFormatting sqref="AU435:AX463">
    <cfRule type="expression" dxfId="113" priority="141">
      <formula>IF(AND(AU435&gt;=0, RIGHT(TEXT(AU435,"0.#"),1)&lt;&gt;"."),TRUE,FALSE)</formula>
    </cfRule>
    <cfRule type="expression" dxfId="112" priority="142">
      <formula>IF(AND(AU435&gt;=0, RIGHT(TEXT(AU435,"0.#"),1)="."),TRUE,FALSE)</formula>
    </cfRule>
    <cfRule type="expression" dxfId="111" priority="143">
      <formula>IF(AND(AU435&lt;0, RIGHT(TEXT(AU435,"0.#"),1)&lt;&gt;"."),TRUE,FALSE)</formula>
    </cfRule>
    <cfRule type="expression" dxfId="110" priority="144">
      <formula>IF(AND(AU435&lt;0, RIGHT(TEXT(AU435,"0.#"),1)="."),TRUE,FALSE)</formula>
    </cfRule>
  </conditionalFormatting>
  <conditionalFormatting sqref="AK467">
    <cfRule type="expression" dxfId="109" priority="139">
      <formula>IF(RIGHT(TEXT(AK467,"0.#"),1)=".",FALSE,TRUE)</formula>
    </cfRule>
    <cfRule type="expression" dxfId="108" priority="140">
      <formula>IF(RIGHT(TEXT(AK467,"0.#"),1)=".",TRUE,FALSE)</formula>
    </cfRule>
  </conditionalFormatting>
  <conditionalFormatting sqref="AU467:AX467">
    <cfRule type="expression" dxfId="107" priority="135">
      <formula>IF(AND(AU467&gt;=0, RIGHT(TEXT(AU467,"0.#"),1)&lt;&gt;"."),TRUE,FALSE)</formula>
    </cfRule>
    <cfRule type="expression" dxfId="106" priority="136">
      <formula>IF(AND(AU467&gt;=0, RIGHT(TEXT(AU467,"0.#"),1)="."),TRUE,FALSE)</formula>
    </cfRule>
    <cfRule type="expression" dxfId="105" priority="137">
      <formula>IF(AND(AU467&lt;0, RIGHT(TEXT(AU467,"0.#"),1)&lt;&gt;"."),TRUE,FALSE)</formula>
    </cfRule>
    <cfRule type="expression" dxfId="104" priority="138">
      <formula>IF(AND(AU467&lt;0, RIGHT(TEXT(AU467,"0.#"),1)="."),TRUE,FALSE)</formula>
    </cfRule>
  </conditionalFormatting>
  <conditionalFormatting sqref="AK468:AK496">
    <cfRule type="expression" dxfId="103" priority="133">
      <formula>IF(RIGHT(TEXT(AK468,"0.#"),1)=".",FALSE,TRUE)</formula>
    </cfRule>
    <cfRule type="expression" dxfId="102" priority="134">
      <formula>IF(RIGHT(TEXT(AK468,"0.#"),1)=".",TRUE,FALSE)</formula>
    </cfRule>
  </conditionalFormatting>
  <conditionalFormatting sqref="AU468:AX496">
    <cfRule type="expression" dxfId="101" priority="129">
      <formula>IF(AND(AU468&gt;=0, RIGHT(TEXT(AU468,"0.#"),1)&lt;&gt;"."),TRUE,FALSE)</formula>
    </cfRule>
    <cfRule type="expression" dxfId="100" priority="130">
      <formula>IF(AND(AU468&gt;=0, RIGHT(TEXT(AU468,"0.#"),1)="."),TRUE,FALSE)</formula>
    </cfRule>
    <cfRule type="expression" dxfId="99" priority="131">
      <formula>IF(AND(AU468&lt;0, RIGHT(TEXT(AU468,"0.#"),1)&lt;&gt;"."),TRUE,FALSE)</formula>
    </cfRule>
    <cfRule type="expression" dxfId="98" priority="132">
      <formula>IF(AND(AU468&lt;0, RIGHT(TEXT(AU468,"0.#"),1)="."),TRUE,FALSE)</formula>
    </cfRule>
  </conditionalFormatting>
  <conditionalFormatting sqref="AT24:AX24 AJ23:AS23">
    <cfRule type="expression" dxfId="97" priority="127">
      <formula>IF(RIGHT(TEXT(AJ23,"0.#"),1)=".",FALSE,TRUE)</formula>
    </cfRule>
    <cfRule type="expression" dxfId="96" priority="128">
      <formula>IF(RIGHT(TEXT(AJ23,"0.#"),1)=".",TRUE,FALSE)</formula>
    </cfRule>
  </conditionalFormatting>
  <conditionalFormatting sqref="AU236:AX236">
    <cfRule type="expression" dxfId="95" priority="103">
      <formula>IF(AND(AU236&gt;=0, RIGHT(TEXT(AU236,"0.#"),1)&lt;&gt;"."),TRUE,FALSE)</formula>
    </cfRule>
    <cfRule type="expression" dxfId="94" priority="104">
      <formula>IF(AND(AU236&gt;=0, RIGHT(TEXT(AU236,"0.#"),1)="."),TRUE,FALSE)</formula>
    </cfRule>
    <cfRule type="expression" dxfId="93" priority="105">
      <formula>IF(AND(AU236&lt;0, RIGHT(TEXT(AU236,"0.#"),1)&lt;&gt;"."),TRUE,FALSE)</formula>
    </cfRule>
    <cfRule type="expression" dxfId="92" priority="106">
      <formula>IF(AND(AU236&lt;0, RIGHT(TEXT(AU236,"0.#"),1)="."),TRUE,FALSE)</formula>
    </cfRule>
  </conditionalFormatting>
  <conditionalFormatting sqref="AE43:AI43 AE38:AI38 AE28:AI28">
    <cfRule type="expression" dxfId="91" priority="101">
      <formula>IF(RIGHT(TEXT(AE28,"0.#"),1)=".",FALSE,TRUE)</formula>
    </cfRule>
    <cfRule type="expression" dxfId="90" priority="102">
      <formula>IF(RIGHT(TEXT(AE28,"0.#"),1)=".",TRUE,FALSE)</formula>
    </cfRule>
  </conditionalFormatting>
  <conditionalFormatting sqref="AE44:AX44 AJ43:AS43 AE39:AX39 AJ38:AS38 AT34:AX34 AO33:AS33 AT29:AX29 AJ28:AS28">
    <cfRule type="expression" dxfId="89" priority="99">
      <formula>IF(RIGHT(TEXT(AE28,"0.#"),1)=".",FALSE,TRUE)</formula>
    </cfRule>
    <cfRule type="expression" dxfId="88" priority="100">
      <formula>IF(RIGHT(TEXT(AE28,"0.#"),1)=".",TRUE,FALSE)</formula>
    </cfRule>
  </conditionalFormatting>
  <conditionalFormatting sqref="AE45:AI45 AE40:AI40">
    <cfRule type="expression" dxfId="87" priority="95">
      <formula>IF(AND(AE40&gt;=0, RIGHT(TEXT(AE40,"0.#"),1)&lt;&gt;"."),TRUE,FALSE)</formula>
    </cfRule>
    <cfRule type="expression" dxfId="86" priority="96">
      <formula>IF(AND(AE40&gt;=0, RIGHT(TEXT(AE40,"0.#"),1)="."),TRUE,FALSE)</formula>
    </cfRule>
    <cfRule type="expression" dxfId="85" priority="97">
      <formula>IF(AND(AE40&lt;0, RIGHT(TEXT(AE40,"0.#"),1)&lt;&gt;"."),TRUE,FALSE)</formula>
    </cfRule>
    <cfRule type="expression" dxfId="84" priority="98">
      <formula>IF(AND(AE40&lt;0, RIGHT(TEXT(AE40,"0.#"),1)="."),TRUE,FALSE)</formula>
    </cfRule>
  </conditionalFormatting>
  <conditionalFormatting sqref="AJ45:AS45 AJ40:AS40">
    <cfRule type="expression" dxfId="83" priority="91">
      <formula>IF(AND(AJ40&gt;=0, RIGHT(TEXT(AJ40,"0.#"),1)&lt;&gt;"."),TRUE,FALSE)</formula>
    </cfRule>
    <cfRule type="expression" dxfId="82" priority="92">
      <formula>IF(AND(AJ40&gt;=0, RIGHT(TEXT(AJ40,"0.#"),1)="."),TRUE,FALSE)</formula>
    </cfRule>
    <cfRule type="expression" dxfId="81" priority="93">
      <formula>IF(AND(AJ40&lt;0, RIGHT(TEXT(AJ40,"0.#"),1)&lt;&gt;"."),TRUE,FALSE)</formula>
    </cfRule>
    <cfRule type="expression" dxfId="80" priority="94">
      <formula>IF(AND(AJ40&lt;0, RIGHT(TEXT(AJ40,"0.#"),1)="."),TRUE,FALSE)</formula>
    </cfRule>
  </conditionalFormatting>
  <conditionalFormatting sqref="AE64:AI64 AE59:AI59">
    <cfRule type="expression" dxfId="79" priority="89">
      <formula>IF(RIGHT(TEXT(AE59,"0.#"),1)=".",FALSE,TRUE)</formula>
    </cfRule>
    <cfRule type="expression" dxfId="78" priority="90">
      <formula>IF(RIGHT(TEXT(AE59,"0.#"),1)=".",TRUE,FALSE)</formula>
    </cfRule>
  </conditionalFormatting>
  <conditionalFormatting sqref="AE65:AX65 AJ64:AS64 AE60:AX60 AJ59:AS59">
    <cfRule type="expression" dxfId="77" priority="87">
      <formula>IF(RIGHT(TEXT(AE59,"0.#"),1)=".",FALSE,TRUE)</formula>
    </cfRule>
    <cfRule type="expression" dxfId="76" priority="88">
      <formula>IF(RIGHT(TEXT(AE59,"0.#"),1)=".",TRUE,FALSE)</formula>
    </cfRule>
  </conditionalFormatting>
  <conditionalFormatting sqref="AE66:AI66 AE61:AI61">
    <cfRule type="expression" dxfId="75" priority="83">
      <formula>IF(AND(AE61&gt;=0, RIGHT(TEXT(AE61,"0.#"),1)&lt;&gt;"."),TRUE,FALSE)</formula>
    </cfRule>
    <cfRule type="expression" dxfId="74" priority="84">
      <formula>IF(AND(AE61&gt;=0, RIGHT(TEXT(AE61,"0.#"),1)="."),TRUE,FALSE)</formula>
    </cfRule>
    <cfRule type="expression" dxfId="73" priority="85">
      <formula>IF(AND(AE61&lt;0, RIGHT(TEXT(AE61,"0.#"),1)&lt;&gt;"."),TRUE,FALSE)</formula>
    </cfRule>
    <cfRule type="expression" dxfId="72" priority="86">
      <formula>IF(AND(AE61&lt;0, RIGHT(TEXT(AE61,"0.#"),1)="."),TRUE,FALSE)</formula>
    </cfRule>
  </conditionalFormatting>
  <conditionalFormatting sqref="AJ66:AS66 AJ61:AS61">
    <cfRule type="expression" dxfId="71" priority="79">
      <formula>IF(AND(AJ61&gt;=0, RIGHT(TEXT(AJ61,"0.#"),1)&lt;&gt;"."),TRUE,FALSE)</formula>
    </cfRule>
    <cfRule type="expression" dxfId="70" priority="80">
      <formula>IF(AND(AJ61&gt;=0, RIGHT(TEXT(AJ61,"0.#"),1)="."),TRUE,FALSE)</formula>
    </cfRule>
    <cfRule type="expression" dxfId="69" priority="81">
      <formula>IF(AND(AJ61&lt;0, RIGHT(TEXT(AJ61,"0.#"),1)&lt;&gt;"."),TRUE,FALSE)</formula>
    </cfRule>
    <cfRule type="expression" dxfId="68" priority="82">
      <formula>IF(AND(AJ61&lt;0, RIGHT(TEXT(AJ61,"0.#"),1)="."),TRUE,FALSE)</formula>
    </cfRule>
  </conditionalFormatting>
  <conditionalFormatting sqref="AE81:AX81 AE78:AX78 AE75:AX75 AE72:AX72">
    <cfRule type="expression" dxfId="67" priority="77">
      <formula>IF(RIGHT(TEXT(AE72,"0.#"),1)=".",FALSE,TRUE)</formula>
    </cfRule>
    <cfRule type="expression" dxfId="66" priority="78">
      <formula>IF(RIGHT(TEXT(AE72,"0.#"),1)=".",TRUE,FALSE)</formula>
    </cfRule>
  </conditionalFormatting>
  <conditionalFormatting sqref="AE80:AS80 AE77:AS77 AE74:AS74 AE71:AS71">
    <cfRule type="expression" dxfId="65" priority="75">
      <formula>IF(RIGHT(TEXT(AE71,"0.#"),1)=".",FALSE,TRUE)</formula>
    </cfRule>
    <cfRule type="expression" dxfId="64" priority="76">
      <formula>IF(RIGHT(TEXT(AE71,"0.#"),1)=".",TRUE,FALSE)</formula>
    </cfRule>
  </conditionalFormatting>
  <conditionalFormatting sqref="AK249:AK257">
    <cfRule type="expression" dxfId="63" priority="73">
      <formula>IF(RIGHT(TEXT(AK249,"0.#"),1)=".",FALSE,TRUE)</formula>
    </cfRule>
    <cfRule type="expression" dxfId="62" priority="74">
      <formula>IF(RIGHT(TEXT(AK249,"0.#"),1)=".",TRUE,FALSE)</formula>
    </cfRule>
  </conditionalFormatting>
  <conditionalFormatting sqref="AK238">
    <cfRule type="expression" dxfId="61" priority="71">
      <formula>IF(RIGHT(TEXT(AK238,"0.#"),1)=".",FALSE,TRUE)</formula>
    </cfRule>
    <cfRule type="expression" dxfId="60" priority="72">
      <formula>IF(RIGHT(TEXT(AK238,"0.#"),1)=".",TRUE,FALSE)</formula>
    </cfRule>
  </conditionalFormatting>
  <conditionalFormatting sqref="AK239">
    <cfRule type="expression" dxfId="59" priority="69">
      <formula>IF(RIGHT(TEXT(AK239,"0.#"),1)=".",FALSE,TRUE)</formula>
    </cfRule>
    <cfRule type="expression" dxfId="58" priority="70">
      <formula>IF(RIGHT(TEXT(AK239,"0.#"),1)=".",TRUE,FALSE)</formula>
    </cfRule>
  </conditionalFormatting>
  <conditionalFormatting sqref="AK240">
    <cfRule type="expression" dxfId="57" priority="65">
      <formula>IF(RIGHT(TEXT(AK240,"0.#"),1)=".",FALSE,TRUE)</formula>
    </cfRule>
    <cfRule type="expression" dxfId="56" priority="66">
      <formula>IF(RIGHT(TEXT(AK240,"0.#"),1)=".",TRUE,FALSE)</formula>
    </cfRule>
  </conditionalFormatting>
  <conditionalFormatting sqref="AK241">
    <cfRule type="expression" dxfId="55" priority="63">
      <formula>IF(RIGHT(TEXT(AK241,"0.#"),1)=".",FALSE,TRUE)</formula>
    </cfRule>
    <cfRule type="expression" dxfId="54" priority="64">
      <formula>IF(RIGHT(TEXT(AK241,"0.#"),1)=".",TRUE,FALSE)</formula>
    </cfRule>
  </conditionalFormatting>
  <conditionalFormatting sqref="AK242:AK243">
    <cfRule type="expression" dxfId="53" priority="61">
      <formula>IF(RIGHT(TEXT(AK242,"0.#"),1)=".",FALSE,TRUE)</formula>
    </cfRule>
    <cfRule type="expression" dxfId="52" priority="62">
      <formula>IF(RIGHT(TEXT(AK242,"0.#"),1)=".",TRUE,FALSE)</formula>
    </cfRule>
  </conditionalFormatting>
  <conditionalFormatting sqref="AK244">
    <cfRule type="expression" dxfId="51" priority="59">
      <formula>IF(RIGHT(TEXT(AK244,"0.#"),1)=".",FALSE,TRUE)</formula>
    </cfRule>
    <cfRule type="expression" dxfId="50" priority="60">
      <formula>IF(RIGHT(TEXT(AK244,"0.#"),1)=".",TRUE,FALSE)</formula>
    </cfRule>
  </conditionalFormatting>
  <conditionalFormatting sqref="AK245">
    <cfRule type="expression" dxfId="49" priority="55">
      <formula>IF(RIGHT(TEXT(AK245,"0.#"),1)=".",FALSE,TRUE)</formula>
    </cfRule>
    <cfRule type="expression" dxfId="48" priority="56">
      <formula>IF(RIGHT(TEXT(AK245,"0.#"),1)=".",TRUE,FALSE)</formula>
    </cfRule>
  </conditionalFormatting>
  <conditionalFormatting sqref="AE35:AI35">
    <cfRule type="expression" dxfId="47" priority="53">
      <formula>IF(RIGHT(TEXT(AE35,"0.#"),1)=".",FALSE,TRUE)</formula>
    </cfRule>
    <cfRule type="expression" dxfId="46" priority="54">
      <formula>IF(RIGHT(TEXT(AE35,"0.#"),1)=".",TRUE,FALSE)</formula>
    </cfRule>
  </conditionalFormatting>
  <conditionalFormatting sqref="AJ35:AN35">
    <cfRule type="expression" dxfId="45" priority="51">
      <formula>IF(RIGHT(TEXT(AJ35,"0.#"),1)=".",FALSE,TRUE)</formula>
    </cfRule>
    <cfRule type="expression" dxfId="44" priority="52">
      <formula>IF(RIGHT(TEXT(AJ35,"0.#"),1)=".",TRUE,FALSE)</formula>
    </cfRule>
  </conditionalFormatting>
  <conditionalFormatting sqref="AO35:AS35">
    <cfRule type="expression" dxfId="43" priority="49">
      <formula>IF(RIGHT(TEXT(AO35,"0.#"),1)=".",FALSE,TRUE)</formula>
    </cfRule>
    <cfRule type="expression" dxfId="42" priority="50">
      <formula>IF(RIGHT(TEXT(AO35,"0.#"),1)=".",TRUE,FALSE)</formula>
    </cfRule>
  </conditionalFormatting>
  <conditionalFormatting sqref="AE34:AI34">
    <cfRule type="expression" dxfId="41" priority="47">
      <formula>IF(RIGHT(TEXT(AE34,"0.#"),1)=".",FALSE,TRUE)</formula>
    </cfRule>
    <cfRule type="expression" dxfId="40" priority="48">
      <formula>IF(RIGHT(TEXT(AE34,"0.#"),1)=".",TRUE,FALSE)</formula>
    </cfRule>
  </conditionalFormatting>
  <conditionalFormatting sqref="AJ34:AN34">
    <cfRule type="expression" dxfId="39" priority="45">
      <formula>IF(RIGHT(TEXT(AJ34,"0.#"),1)=".",FALSE,TRUE)</formula>
    </cfRule>
    <cfRule type="expression" dxfId="38" priority="46">
      <formula>IF(RIGHT(TEXT(AJ34,"0.#"),1)=".",TRUE,FALSE)</formula>
    </cfRule>
  </conditionalFormatting>
  <conditionalFormatting sqref="AO34:AS34">
    <cfRule type="expression" dxfId="37" priority="43">
      <formula>IF(RIGHT(TEXT(AO34,"0.#"),1)=".",FALSE,TRUE)</formula>
    </cfRule>
    <cfRule type="expression" dxfId="36" priority="44">
      <formula>IF(RIGHT(TEXT(AO34,"0.#"),1)=".",TRUE,FALSE)</formula>
    </cfRule>
  </conditionalFormatting>
  <conditionalFormatting sqref="AE33:AI33">
    <cfRule type="expression" dxfId="35" priority="41">
      <formula>IF(RIGHT(TEXT(AE33,"0.#"),1)=".",FALSE,TRUE)</formula>
    </cfRule>
    <cfRule type="expression" dxfId="34" priority="42">
      <formula>IF(RIGHT(TEXT(AE33,"0.#"),1)=".",TRUE,FALSE)</formula>
    </cfRule>
  </conditionalFormatting>
  <conditionalFormatting sqref="AJ33:AN33">
    <cfRule type="expression" dxfId="33" priority="39">
      <formula>IF(RIGHT(TEXT(AJ33,"0.#"),1)=".",FALSE,TRUE)</formula>
    </cfRule>
    <cfRule type="expression" dxfId="32" priority="40">
      <formula>IF(RIGHT(TEXT(AJ33,"0.#"),1)=".",TRUE,FALSE)</formula>
    </cfRule>
  </conditionalFormatting>
  <conditionalFormatting sqref="AE30:AI30">
    <cfRule type="expression" dxfId="31" priority="37">
      <formula>IF(RIGHT(TEXT(AE30,"0.#"),1)=".",FALSE,TRUE)</formula>
    </cfRule>
    <cfRule type="expression" dxfId="30" priority="38">
      <formula>IF(RIGHT(TEXT(AE30,"0.#"),1)=".",TRUE,FALSE)</formula>
    </cfRule>
  </conditionalFormatting>
  <conditionalFormatting sqref="AJ30:AN30">
    <cfRule type="expression" dxfId="29" priority="35">
      <formula>IF(RIGHT(TEXT(AJ30,"0.#"),1)=".",FALSE,TRUE)</formula>
    </cfRule>
    <cfRule type="expression" dxfId="28" priority="36">
      <formula>IF(RIGHT(TEXT(AJ30,"0.#"),1)=".",TRUE,FALSE)</formula>
    </cfRule>
  </conditionalFormatting>
  <conditionalFormatting sqref="AO30:AS30">
    <cfRule type="expression" dxfId="27" priority="33">
      <formula>IF(RIGHT(TEXT(AO30,"0.#"),1)=".",FALSE,TRUE)</formula>
    </cfRule>
    <cfRule type="expression" dxfId="26" priority="34">
      <formula>IF(RIGHT(TEXT(AO30,"0.#"),1)=".",TRUE,FALSE)</formula>
    </cfRule>
  </conditionalFormatting>
  <conditionalFormatting sqref="AE29:AI29">
    <cfRule type="expression" dxfId="25" priority="31">
      <formula>IF(RIGHT(TEXT(AE29,"0.#"),1)=".",FALSE,TRUE)</formula>
    </cfRule>
    <cfRule type="expression" dxfId="24" priority="32">
      <formula>IF(RIGHT(TEXT(AE29,"0.#"),1)=".",TRUE,FALSE)</formula>
    </cfRule>
  </conditionalFormatting>
  <conditionalFormatting sqref="AJ29:AN29">
    <cfRule type="expression" dxfId="23" priority="29">
      <formula>IF(RIGHT(TEXT(AJ29,"0.#"),1)=".",FALSE,TRUE)</formula>
    </cfRule>
    <cfRule type="expression" dxfId="22" priority="30">
      <formula>IF(RIGHT(TEXT(AJ29,"0.#"),1)=".",TRUE,FALSE)</formula>
    </cfRule>
  </conditionalFormatting>
  <conditionalFormatting sqref="AO29:AS29">
    <cfRule type="expression" dxfId="21" priority="27">
      <formula>IF(RIGHT(TEXT(AO29,"0.#"),1)=".",FALSE,TRUE)</formula>
    </cfRule>
    <cfRule type="expression" dxfId="20" priority="28">
      <formula>IF(RIGHT(TEXT(AO29,"0.#"),1)=".",TRUE,FALSE)</formula>
    </cfRule>
  </conditionalFormatting>
  <conditionalFormatting sqref="AE25:AI25">
    <cfRule type="expression" dxfId="19" priority="25">
      <formula>IF(RIGHT(TEXT(AE25,"0.#"),1)=".",FALSE,TRUE)</formula>
    </cfRule>
    <cfRule type="expression" dxfId="18" priority="26">
      <formula>IF(RIGHT(TEXT(AE25,"0.#"),1)=".",TRUE,FALSE)</formula>
    </cfRule>
  </conditionalFormatting>
  <conditionalFormatting sqref="AJ25:AN25">
    <cfRule type="expression" dxfId="17" priority="23">
      <formula>IF(RIGHT(TEXT(AJ25,"0.#"),1)=".",FALSE,TRUE)</formula>
    </cfRule>
    <cfRule type="expression" dxfId="16" priority="24">
      <formula>IF(RIGHT(TEXT(AJ25,"0.#"),1)=".",TRUE,FALSE)</formula>
    </cfRule>
  </conditionalFormatting>
  <conditionalFormatting sqref="AO25:AS25">
    <cfRule type="expression" dxfId="15" priority="21">
      <formula>IF(RIGHT(TEXT(AO25,"0.#"),1)=".",FALSE,TRUE)</formula>
    </cfRule>
    <cfRule type="expression" dxfId="14" priority="22">
      <formula>IF(RIGHT(TEXT(AO25,"0.#"),1)=".",TRUE,FALSE)</formula>
    </cfRule>
  </conditionalFormatting>
  <conditionalFormatting sqref="AE24:AI24">
    <cfRule type="expression" dxfId="13" priority="19">
      <formula>IF(RIGHT(TEXT(AE24,"0.#"),1)=".",FALSE,TRUE)</formula>
    </cfRule>
    <cfRule type="expression" dxfId="12" priority="20">
      <formula>IF(RIGHT(TEXT(AE24,"0.#"),1)=".",TRUE,FALSE)</formula>
    </cfRule>
  </conditionalFormatting>
  <conditionalFormatting sqref="AJ24:AN24">
    <cfRule type="expression" dxfId="11" priority="17">
      <formula>IF(RIGHT(TEXT(AJ24,"0.#"),1)=".",FALSE,TRUE)</formula>
    </cfRule>
    <cfRule type="expression" dxfId="10" priority="18">
      <formula>IF(RIGHT(TEXT(AJ24,"0.#"),1)=".",TRUE,FALSE)</formula>
    </cfRule>
  </conditionalFormatting>
  <conditionalFormatting sqref="AO24:AS24">
    <cfRule type="expression" dxfId="9" priority="15">
      <formula>IF(RIGHT(TEXT(AO24,"0.#"),1)=".",FALSE,TRUE)</formula>
    </cfRule>
    <cfRule type="expression" dxfId="8" priority="16">
      <formula>IF(RIGHT(TEXT(AO24,"0.#"),1)=".",TRUE,FALSE)</formula>
    </cfRule>
  </conditionalFormatting>
  <conditionalFormatting sqref="AU181">
    <cfRule type="expression" dxfId="7" priority="9">
      <formula>IF(RIGHT(TEXT(AU181,"0.#"),1)=".",FALSE,TRUE)</formula>
    </cfRule>
    <cfRule type="expression" dxfId="6" priority="10">
      <formula>IF(RIGHT(TEXT(AU181,"0.#"),1)=".",TRUE,FALSE)</formula>
    </cfRule>
  </conditionalFormatting>
  <conditionalFormatting sqref="AU180">
    <cfRule type="expression" dxfId="5" priority="5">
      <formula>IF(RIGHT(TEXT(AU180,"0.#"),1)=".",FALSE,TRUE)</formula>
    </cfRule>
    <cfRule type="expression" dxfId="4" priority="6">
      <formula>IF(RIGHT(TEXT(AU180,"0.#"),1)=".",TRUE,FALSE)</formula>
    </cfRule>
  </conditionalFormatting>
  <conditionalFormatting sqref="AU194">
    <cfRule type="expression" dxfId="3" priority="3">
      <formula>IF(RIGHT(TEXT(AU194,"0.#"),1)=".",FALSE,TRUE)</formula>
    </cfRule>
    <cfRule type="expression" dxfId="2" priority="4">
      <formula>IF(RIGHT(TEXT(AU194,"0.#"),1)=".",TRUE,FALSE)</formula>
    </cfRule>
  </conditionalFormatting>
  <conditionalFormatting sqref="AU193">
    <cfRule type="expression" dxfId="1" priority="1">
      <formula>IF(RIGHT(TEXT(AU193,"0.#"),1)=".",FALSE,TRUE)</formula>
    </cfRule>
    <cfRule type="expression" dxfId="0" priority="2">
      <formula>IF(RIGHT(TEXT(AU193,"0.#"),1)=".",TRUE,FALSE)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70866141732283472" right="0.70866141732283472" top="0.74803149606299213" bottom="0.74803149606299213" header="0.31496062992125984" footer="0.31496062992125984"/>
  <pageSetup paperSize="9" scale="66" fitToHeight="5"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t="s">
        <v>378</v>
      </c>
      <c r="C24" s="15" t="str">
        <f t="shared" si="0"/>
        <v>ＯＤＡ</v>
      </c>
      <c r="D24" s="15" t="str">
        <f t="shared" si="7"/>
        <v>ＯＤＡ</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ＯＤＡ</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2015-06-26T04:44:21Z</cp:lastPrinted>
  <dcterms:created xsi:type="dcterms:W3CDTF">2012-03-13T00:50:25Z</dcterms:created>
  <dcterms:modified xsi:type="dcterms:W3CDTF">2015-07-08T11:20:10Z</dcterms:modified>
</cp:coreProperties>
</file>